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21600" windowHeight="9630"/>
  </bookViews>
  <sheets>
    <sheet name="1.1. Премии" sheetId="5" r:id="rId1"/>
    <sheet name="1.2. Премии_Р. България" sheetId="2" r:id="rId2"/>
    <sheet name="2. Премии и комисиони" sheetId="3" r:id="rId3"/>
  </sheets>
  <definedNames>
    <definedName name="_xlnm.Print_Area" localSheetId="0">'1.1. Премии'!$A$1:$E$386</definedName>
    <definedName name="_xlnm.Print_Area" localSheetId="1">'1.2. Премии_Р. България'!$A$1:$AD$384</definedName>
    <definedName name="_xlnm.Print_Area" localSheetId="2">'2. Премии и комисиони'!$A$1:$D$36</definedName>
    <definedName name="_xlnm.Print_Titles" localSheetId="1">'1.2. Премии_Р. България'!$A:$B,'1.2. Премии_Р. България'!$3:$3</definedName>
  </definedNames>
  <calcPr calcId="124519"/>
</workbook>
</file>

<file path=xl/calcChain.xml><?xml version="1.0" encoding="utf-8"?>
<calcChain xmlns="http://schemas.openxmlformats.org/spreadsheetml/2006/main">
  <c r="C31" i="3"/>
  <c r="AB381" i="2"/>
  <c r="AA381"/>
  <c r="Z381"/>
  <c r="Y381"/>
  <c r="X381"/>
  <c r="W381"/>
  <c r="V381"/>
  <c r="U381"/>
  <c r="T381"/>
  <c r="S381"/>
  <c r="R381"/>
  <c r="Q381"/>
  <c r="P381"/>
  <c r="O381"/>
  <c r="N381"/>
  <c r="M381"/>
  <c r="L381"/>
  <c r="K381"/>
  <c r="J381"/>
  <c r="I381"/>
  <c r="H381"/>
  <c r="G381"/>
  <c r="F381"/>
  <c r="E381"/>
  <c r="D381"/>
  <c r="C381"/>
  <c r="E383" i="5"/>
  <c r="D383"/>
  <c r="C383"/>
  <c r="E344" l="1"/>
  <c r="AC338" i="2"/>
  <c r="B20" i="3"/>
  <c r="D20" s="1"/>
  <c r="B18"/>
  <c r="D18" s="1"/>
  <c r="B16"/>
  <c r="D16" s="1"/>
  <c r="B14"/>
  <c r="D14" s="1"/>
  <c r="B12"/>
  <c r="D12" s="1"/>
  <c r="B10"/>
  <c r="D10" s="1"/>
  <c r="E122" i="5"/>
  <c r="E377"/>
  <c r="AC374" i="2"/>
  <c r="E367" i="5"/>
  <c r="E93"/>
  <c r="E362"/>
  <c r="E351"/>
  <c r="AC108" i="2"/>
  <c r="AC339"/>
  <c r="AC211"/>
  <c r="AC100"/>
  <c r="AC22"/>
  <c r="AC56"/>
  <c r="AC32"/>
  <c r="AC216"/>
  <c r="AC368"/>
  <c r="AC76"/>
  <c r="AC370"/>
  <c r="AC190"/>
  <c r="AC110"/>
  <c r="AC68"/>
  <c r="AC140"/>
  <c r="AC179"/>
  <c r="AC278"/>
  <c r="AC103"/>
  <c r="AC155"/>
  <c r="AC254"/>
  <c r="AC231"/>
  <c r="AC107"/>
  <c r="AC9"/>
  <c r="AC72"/>
  <c r="AC93"/>
  <c r="AC361"/>
  <c r="AC147"/>
  <c r="AC328"/>
  <c r="AC187"/>
  <c r="B30" i="3"/>
  <c r="D30" s="1"/>
  <c r="B29"/>
  <c r="D29" s="1"/>
  <c r="B28"/>
  <c r="D28" s="1"/>
  <c r="B27"/>
  <c r="D27" s="1"/>
  <c r="B26"/>
  <c r="D26" s="1"/>
  <c r="B25"/>
  <c r="D25" s="1"/>
  <c r="B24"/>
  <c r="D24" s="1"/>
  <c r="B23"/>
  <c r="D23" s="1"/>
  <c r="B21"/>
  <c r="D21" s="1"/>
  <c r="B19"/>
  <c r="D19" s="1"/>
  <c r="B17"/>
  <c r="D17" s="1"/>
  <c r="B15"/>
  <c r="D15" s="1"/>
  <c r="B13"/>
  <c r="D13" s="1"/>
  <c r="B11"/>
  <c r="D11" s="1"/>
  <c r="B9"/>
  <c r="D9" s="1"/>
  <c r="B8"/>
  <c r="D8" s="1"/>
  <c r="B7"/>
  <c r="D7" s="1"/>
  <c r="B6"/>
  <c r="D6" s="1"/>
  <c r="B5"/>
  <c r="D5" s="1"/>
  <c r="B4"/>
  <c r="E119" i="5"/>
  <c r="E100"/>
  <c r="E128"/>
  <c r="E236"/>
  <c r="E180"/>
  <c r="E286"/>
  <c r="E239"/>
  <c r="E338"/>
  <c r="E17"/>
  <c r="E148"/>
  <c r="E315"/>
  <c r="E282"/>
  <c r="E66"/>
  <c r="E74"/>
  <c r="E348"/>
  <c r="E271"/>
  <c r="E12"/>
  <c r="E172"/>
  <c r="E43"/>
  <c r="E147"/>
  <c r="E280"/>
  <c r="E329"/>
  <c r="E167"/>
  <c r="E222"/>
  <c r="E258"/>
  <c r="E81"/>
  <c r="E380"/>
  <c r="E125"/>
  <c r="E307"/>
  <c r="E189"/>
  <c r="E374"/>
  <c r="E372"/>
  <c r="E370"/>
  <c r="E35"/>
  <c r="AC145" i="2"/>
  <c r="AC10"/>
  <c r="AC159"/>
  <c r="AC249"/>
  <c r="AC378"/>
  <c r="AC352"/>
  <c r="AC310"/>
  <c r="AC314"/>
  <c r="AC105"/>
  <c r="AC116"/>
  <c r="AC63"/>
  <c r="AC337"/>
  <c r="AC193"/>
  <c r="AC174"/>
  <c r="AC269"/>
  <c r="AC45"/>
  <c r="E366" i="5"/>
  <c r="E381"/>
  <c r="AC99" i="2"/>
  <c r="AC369"/>
  <c r="AC376"/>
  <c r="E379" i="5"/>
  <c r="AC30" i="2"/>
  <c r="AC77"/>
  <c r="AC253"/>
  <c r="AC137"/>
  <c r="AC237"/>
  <c r="AC81"/>
  <c r="AC355"/>
  <c r="AC169"/>
  <c r="AC172"/>
  <c r="AC121"/>
  <c r="AC268"/>
  <c r="AC48"/>
  <c r="AC353"/>
  <c r="AC33"/>
  <c r="AC184"/>
  <c r="AC67"/>
  <c r="AC263"/>
  <c r="AC164"/>
  <c r="AC143"/>
  <c r="AC309"/>
  <c r="AC206"/>
  <c r="AC53"/>
  <c r="AC199"/>
  <c r="AC272"/>
  <c r="AC322"/>
  <c r="AC256"/>
  <c r="AC170"/>
  <c r="AC154"/>
  <c r="AC139"/>
  <c r="AC250"/>
  <c r="AC194"/>
  <c r="AC214"/>
  <c r="AC74"/>
  <c r="AC377"/>
  <c r="AC323"/>
  <c r="AC16"/>
  <c r="AC119"/>
  <c r="AC146"/>
  <c r="AC158"/>
  <c r="AC359"/>
  <c r="AC192"/>
  <c r="AC303"/>
  <c r="AC332"/>
  <c r="AC62"/>
  <c r="AC334"/>
  <c r="AC135"/>
  <c r="AC306"/>
  <c r="AC236"/>
  <c r="AC280"/>
  <c r="AC252"/>
  <c r="AC167"/>
  <c r="AC43"/>
  <c r="AC142"/>
  <c r="AC244"/>
  <c r="AC311"/>
  <c r="AC297"/>
  <c r="AC315"/>
  <c r="AC133"/>
  <c r="AC219"/>
  <c r="AC298"/>
  <c r="AC300"/>
  <c r="AC160"/>
  <c r="AC248"/>
  <c r="AC65"/>
  <c r="AC181"/>
  <c r="AC25"/>
  <c r="AC215"/>
  <c r="AC189"/>
  <c r="AC317"/>
  <c r="AC342"/>
  <c r="AC204"/>
  <c r="AC350"/>
  <c r="E382" i="5"/>
  <c r="AC276" i="2"/>
  <c r="AC360"/>
  <c r="AC157"/>
  <c r="AC183"/>
  <c r="E363" i="5"/>
  <c r="E376"/>
  <c r="E373"/>
  <c r="AC379" i="2"/>
  <c r="AC118"/>
  <c r="AC299"/>
  <c r="AC57"/>
  <c r="AC29"/>
  <c r="AC113"/>
  <c r="AC325"/>
  <c r="AC308"/>
  <c r="AC234"/>
  <c r="AC275"/>
  <c r="AC345"/>
  <c r="AC185"/>
  <c r="AC293"/>
  <c r="AC117"/>
  <c r="AC373"/>
  <c r="AC371"/>
  <c r="AC362"/>
  <c r="AC11"/>
  <c r="AC230"/>
  <c r="AC372"/>
  <c r="E375" i="5"/>
  <c r="E299"/>
  <c r="E371"/>
  <c r="E300"/>
  <c r="E40"/>
  <c r="AC336" i="2"/>
  <c r="AC173"/>
  <c r="AC217"/>
  <c r="AC285"/>
  <c r="AC279"/>
  <c r="AC34"/>
  <c r="AC128"/>
  <c r="AC112"/>
  <c r="AC320"/>
  <c r="AC367"/>
  <c r="AC182"/>
  <c r="AC17"/>
  <c r="AC271"/>
  <c r="AC357"/>
  <c r="AC156"/>
  <c r="AC79"/>
  <c r="AC209"/>
  <c r="AC54"/>
  <c r="AC356"/>
  <c r="AC324"/>
  <c r="AC226"/>
  <c r="AC346"/>
  <c r="AC69"/>
  <c r="AC39"/>
  <c r="AC245"/>
  <c r="AC196"/>
  <c r="AC195"/>
  <c r="AC7"/>
  <c r="AC274"/>
  <c r="AC14"/>
  <c r="AC233"/>
  <c r="AC239"/>
  <c r="AC227"/>
  <c r="AC282"/>
  <c r="AC267"/>
  <c r="AC52"/>
  <c r="AC134"/>
  <c r="AC91"/>
  <c r="AC349"/>
  <c r="AC197"/>
  <c r="AC178"/>
  <c r="AC260"/>
  <c r="AC150"/>
  <c r="AC304"/>
  <c r="AC229"/>
  <c r="AC243"/>
  <c r="AC286"/>
  <c r="AC163"/>
  <c r="AC44"/>
  <c r="AC255"/>
  <c r="AC35"/>
  <c r="AC290"/>
  <c r="AC287"/>
  <c r="AC351"/>
  <c r="AC51"/>
  <c r="AC312"/>
  <c r="AC38"/>
  <c r="AC15"/>
  <c r="AC126"/>
  <c r="AC31"/>
  <c r="AC132"/>
  <c r="AC78"/>
  <c r="AC89"/>
  <c r="AC330"/>
  <c r="AC41"/>
  <c r="AC152"/>
  <c r="AC176"/>
  <c r="AC75"/>
  <c r="AC177"/>
  <c r="AC95"/>
  <c r="AC162"/>
  <c r="AC104"/>
  <c r="AC261"/>
  <c r="AC122"/>
  <c r="AC305"/>
  <c r="AC238"/>
  <c r="AC221"/>
  <c r="AC225"/>
  <c r="AC124"/>
  <c r="AC165"/>
  <c r="AC64"/>
  <c r="AC201"/>
  <c r="AC149"/>
  <c r="AC284"/>
  <c r="AC264"/>
  <c r="AC208"/>
  <c r="AC241"/>
  <c r="AC49"/>
  <c r="AC46"/>
  <c r="AC358"/>
  <c r="AC213"/>
  <c r="AC277"/>
  <c r="AC94"/>
  <c r="AC321"/>
  <c r="AC341"/>
  <c r="AC6"/>
  <c r="AC84"/>
  <c r="AC212"/>
  <c r="AC262"/>
  <c r="AC12"/>
  <c r="AC200"/>
  <c r="AC109"/>
  <c r="AC257"/>
  <c r="AC37"/>
  <c r="AC144"/>
  <c r="AC97"/>
  <c r="AC130"/>
  <c r="AC24"/>
  <c r="AC302"/>
  <c r="AC283"/>
  <c r="AC246"/>
  <c r="AC223"/>
  <c r="AC114"/>
  <c r="AC188"/>
  <c r="AC291"/>
  <c r="AC266"/>
  <c r="AC240"/>
  <c r="AC82"/>
  <c r="AC329"/>
  <c r="AC20"/>
  <c r="AC59"/>
  <c r="AC251"/>
  <c r="AC83"/>
  <c r="AC125"/>
  <c r="AC92"/>
  <c r="AC228"/>
  <c r="AC55"/>
  <c r="AC198"/>
  <c r="AC90"/>
  <c r="AC242"/>
  <c r="AC66"/>
  <c r="AC50"/>
  <c r="AC123"/>
  <c r="AC23"/>
  <c r="AC186"/>
  <c r="AC288"/>
  <c r="AC175"/>
  <c r="AC296"/>
  <c r="AC210"/>
  <c r="AC101"/>
  <c r="AC71"/>
  <c r="AC115"/>
  <c r="AC344"/>
  <c r="E316" i="5"/>
  <c r="E297"/>
  <c r="AC129" i="2"/>
  <c r="AC88"/>
  <c r="AC235"/>
  <c r="AC180"/>
  <c r="AC327"/>
  <c r="AC265"/>
  <c r="AC307"/>
  <c r="AC319"/>
  <c r="AC207"/>
  <c r="AC138"/>
  <c r="AC86"/>
  <c r="AC168"/>
  <c r="AC247"/>
  <c r="AC4"/>
  <c r="AC348"/>
  <c r="AC42"/>
  <c r="E273" i="5"/>
  <c r="E303"/>
  <c r="E58"/>
  <c r="E33"/>
  <c r="E257"/>
  <c r="E145"/>
  <c r="E255"/>
  <c r="E107"/>
  <c r="E99"/>
  <c r="E76"/>
  <c r="E342"/>
  <c r="E204"/>
  <c r="E289"/>
  <c r="E230"/>
  <c r="E112"/>
  <c r="E106"/>
  <c r="E325"/>
  <c r="E162"/>
  <c r="E349"/>
  <c r="E295"/>
  <c r="E284"/>
  <c r="E290"/>
  <c r="E190"/>
  <c r="E130"/>
  <c r="E177"/>
  <c r="E340"/>
  <c r="E226"/>
  <c r="E155"/>
  <c r="E207"/>
  <c r="E91"/>
  <c r="E293"/>
  <c r="E67"/>
  <c r="E294"/>
  <c r="AC47" i="2"/>
  <c r="E47" i="5"/>
  <c r="E345"/>
  <c r="E124"/>
  <c r="E23"/>
  <c r="E318"/>
  <c r="AC5" i="2"/>
  <c r="E223" i="5"/>
  <c r="E57"/>
  <c r="E188"/>
  <c r="AC13" i="2"/>
  <c r="E22" i="5"/>
  <c r="E94"/>
  <c r="E275"/>
  <c r="E111"/>
  <c r="E249"/>
  <c r="E110"/>
  <c r="E28"/>
  <c r="E156"/>
  <c r="E259"/>
  <c r="E312"/>
  <c r="E142"/>
  <c r="E118"/>
  <c r="E34"/>
  <c r="E59"/>
  <c r="E265"/>
  <c r="E9"/>
  <c r="AC259" i="2"/>
  <c r="E301" i="5"/>
  <c r="E131"/>
  <c r="E304"/>
  <c r="E68"/>
  <c r="E278"/>
  <c r="E200"/>
  <c r="E281"/>
  <c r="E20"/>
  <c r="AC232" i="2"/>
  <c r="E51" i="5"/>
  <c r="E138"/>
  <c r="E82"/>
  <c r="E95"/>
  <c r="E313"/>
  <c r="E324"/>
  <c r="E228"/>
  <c r="E153"/>
  <c r="E353"/>
  <c r="E336"/>
  <c r="E196"/>
  <c r="E184"/>
  <c r="E90"/>
  <c r="E320"/>
  <c r="E302"/>
  <c r="E191"/>
  <c r="E104"/>
  <c r="E357"/>
  <c r="E358"/>
  <c r="E256"/>
  <c r="E242"/>
  <c r="E87"/>
  <c r="E232"/>
  <c r="E134"/>
  <c r="E141"/>
  <c r="E27"/>
  <c r="E305"/>
  <c r="E140"/>
  <c r="E350"/>
  <c r="E287"/>
  <c r="E83"/>
  <c r="E103"/>
  <c r="E175"/>
  <c r="E298"/>
  <c r="E65"/>
  <c r="E37"/>
  <c r="E198"/>
  <c r="E10"/>
  <c r="E355"/>
  <c r="E335"/>
  <c r="E186"/>
  <c r="AC148" i="2"/>
  <c r="AC202"/>
  <c r="AC136"/>
  <c r="E361" i="5"/>
  <c r="E260"/>
  <c r="E39"/>
  <c r="E127"/>
  <c r="E359"/>
  <c r="AC80" i="2"/>
  <c r="AC281"/>
  <c r="AC151"/>
  <c r="AC131"/>
  <c r="AC347"/>
  <c r="AC40"/>
  <c r="AC366"/>
  <c r="AC220"/>
  <c r="AC141"/>
  <c r="E150" i="5"/>
  <c r="E92"/>
  <c r="E227"/>
  <c r="E31"/>
  <c r="E323"/>
  <c r="E53"/>
  <c r="E202"/>
  <c r="E135"/>
  <c r="E165"/>
  <c r="E252"/>
  <c r="E164"/>
  <c r="E157"/>
  <c r="AC270" i="2"/>
  <c r="AC98"/>
  <c r="AC120"/>
  <c r="AC21"/>
  <c r="AC203"/>
  <c r="AC102"/>
  <c r="AC205"/>
  <c r="AC28"/>
  <c r="AC18"/>
  <c r="AC106"/>
  <c r="AC127"/>
  <c r="AC161"/>
  <c r="AC295"/>
  <c r="AC171"/>
  <c r="E133" i="5"/>
  <c r="E44"/>
  <c r="E288"/>
  <c r="E234"/>
  <c r="E96"/>
  <c r="E97"/>
  <c r="E263"/>
  <c r="E158"/>
  <c r="E154"/>
  <c r="E181"/>
  <c r="E108"/>
  <c r="E332"/>
  <c r="E183"/>
  <c r="E115"/>
  <c r="E79"/>
  <c r="E309"/>
  <c r="E247"/>
  <c r="E197"/>
  <c r="E86"/>
  <c r="E296"/>
  <c r="E274"/>
  <c r="E26"/>
  <c r="E73"/>
  <c r="E215"/>
  <c r="E365"/>
  <c r="E19"/>
  <c r="E251"/>
  <c r="E29"/>
  <c r="E360"/>
  <c r="E267"/>
  <c r="E168"/>
  <c r="E292"/>
  <c r="E308"/>
  <c r="E311"/>
  <c r="E60"/>
  <c r="E209"/>
  <c r="AC36" i="2"/>
  <c r="E49" i="5"/>
  <c r="E369"/>
  <c r="E243"/>
  <c r="E14"/>
  <c r="E192"/>
  <c r="E38"/>
  <c r="E64"/>
  <c r="E102"/>
  <c r="E6"/>
  <c r="E246"/>
  <c r="E75"/>
  <c r="E193"/>
  <c r="E32"/>
  <c r="E306"/>
  <c r="E46"/>
  <c r="E334"/>
  <c r="E261"/>
  <c r="E310"/>
  <c r="E201"/>
  <c r="E166"/>
  <c r="E151"/>
  <c r="E264"/>
  <c r="AC19" i="2"/>
  <c r="AC326"/>
  <c r="AC70"/>
  <c r="AC27"/>
  <c r="AC111"/>
  <c r="AC61"/>
  <c r="AC58"/>
  <c r="AC222"/>
  <c r="E80" i="5"/>
  <c r="E352"/>
  <c r="E235"/>
  <c r="E160"/>
  <c r="E266"/>
  <c r="E45"/>
  <c r="E214"/>
  <c r="E212"/>
  <c r="E203"/>
  <c r="E253"/>
  <c r="E279"/>
  <c r="E105"/>
  <c r="E52"/>
  <c r="E70"/>
  <c r="E116"/>
  <c r="E163"/>
  <c r="E146"/>
  <c r="E101"/>
  <c r="E326"/>
  <c r="E136"/>
  <c r="E333"/>
  <c r="E89"/>
  <c r="E120"/>
  <c r="E328"/>
  <c r="E327"/>
  <c r="E208"/>
  <c r="E213"/>
  <c r="E179"/>
  <c r="E173"/>
  <c r="E378"/>
  <c r="AC224" i="2"/>
  <c r="AC166"/>
  <c r="AC218"/>
  <c r="AC191"/>
  <c r="AC153"/>
  <c r="AC301"/>
  <c r="AC26"/>
  <c r="AC85"/>
  <c r="AC8"/>
  <c r="AC316"/>
  <c r="AC73"/>
  <c r="AC333"/>
  <c r="AC354"/>
  <c r="AC294"/>
  <c r="E364" i="5"/>
  <c r="E30"/>
  <c r="E18"/>
  <c r="E331"/>
  <c r="E7"/>
  <c r="E71"/>
  <c r="E161"/>
  <c r="E149"/>
  <c r="E159"/>
  <c r="E15"/>
  <c r="E85"/>
  <c r="E54"/>
  <c r="E224"/>
  <c r="E48"/>
  <c r="E144"/>
  <c r="E187"/>
  <c r="E194"/>
  <c r="E55"/>
  <c r="E276"/>
  <c r="E185"/>
  <c r="E171"/>
  <c r="E143"/>
  <c r="E126"/>
  <c r="E272"/>
  <c r="E36"/>
  <c r="E123"/>
  <c r="E220"/>
  <c r="E77"/>
  <c r="E24"/>
  <c r="E206"/>
  <c r="E291"/>
  <c r="E218"/>
  <c r="E262"/>
  <c r="E113"/>
  <c r="E346"/>
  <c r="E72"/>
  <c r="E219"/>
  <c r="E341"/>
  <c r="E169"/>
  <c r="E114"/>
  <c r="E225"/>
  <c r="E322"/>
  <c r="E41"/>
  <c r="E25"/>
  <c r="E137"/>
  <c r="E176"/>
  <c r="E321"/>
  <c r="E337"/>
  <c r="E221"/>
  <c r="E229"/>
  <c r="E132"/>
  <c r="E16"/>
  <c r="E356"/>
  <c r="E62"/>
  <c r="E178"/>
  <c r="E314"/>
  <c r="E244"/>
  <c r="E217"/>
  <c r="E56"/>
  <c r="E283"/>
  <c r="E368"/>
  <c r="E347"/>
  <c r="AC335" i="2"/>
  <c r="AC96"/>
  <c r="AC343"/>
  <c r="AC331"/>
  <c r="AC258"/>
  <c r="AC318"/>
  <c r="AC313"/>
  <c r="AC87"/>
  <c r="AC60"/>
  <c r="AC292"/>
  <c r="AC289"/>
  <c r="AC364"/>
  <c r="AC365"/>
  <c r="AC380"/>
  <c r="AC375"/>
  <c r="E231" i="5"/>
  <c r="E84"/>
  <c r="E319"/>
  <c r="E195"/>
  <c r="E210"/>
  <c r="E13"/>
  <c r="E129"/>
  <c r="E354"/>
  <c r="E330"/>
  <c r="E117"/>
  <c r="E241"/>
  <c r="E339"/>
  <c r="E199"/>
  <c r="E285"/>
  <c r="E269"/>
  <c r="E250"/>
  <c r="E205"/>
  <c r="E211"/>
  <c r="E238"/>
  <c r="E182"/>
  <c r="E61"/>
  <c r="E237"/>
  <c r="E78"/>
  <c r="E277"/>
  <c r="E233"/>
  <c r="E139"/>
  <c r="E174"/>
  <c r="E170"/>
  <c r="E254"/>
  <c r="E240"/>
  <c r="E343"/>
  <c r="E98"/>
  <c r="E216"/>
  <c r="E248"/>
  <c r="E21"/>
  <c r="E88"/>
  <c r="E121"/>
  <c r="E268"/>
  <c r="E317"/>
  <c r="E42"/>
  <c r="E109"/>
  <c r="E8"/>
  <c r="E245"/>
  <c r="E69"/>
  <c r="E11"/>
  <c r="E63"/>
  <c r="E152"/>
  <c r="E270"/>
  <c r="E50"/>
  <c r="AC381" i="2" l="1"/>
  <c r="D4" i="3"/>
  <c r="B31"/>
  <c r="D31" s="1"/>
  <c r="AD356" i="2"/>
  <c r="AD320"/>
  <c r="AD136" l="1"/>
  <c r="AD340"/>
  <c r="AD222"/>
  <c r="AD294"/>
  <c r="AD176"/>
  <c r="AD264"/>
  <c r="AD130"/>
  <c r="AD329"/>
  <c r="AD86"/>
  <c r="AD241"/>
  <c r="AD145"/>
  <c r="AD269"/>
  <c r="AD263"/>
  <c r="AD119"/>
  <c r="AD167"/>
  <c r="AD248"/>
  <c r="AD118"/>
  <c r="AD11"/>
  <c r="AD198"/>
  <c r="AD307"/>
  <c r="AD182"/>
  <c r="AD226"/>
  <c r="AD152"/>
  <c r="AD85"/>
  <c r="AD124"/>
  <c r="AD84"/>
  <c r="AD246"/>
  <c r="AD129"/>
  <c r="AD19"/>
  <c r="AD262"/>
  <c r="AD310"/>
  <c r="AD237"/>
  <c r="AD194"/>
  <c r="AD334"/>
  <c r="AD315"/>
  <c r="AD204"/>
  <c r="AD275"/>
  <c r="AD251"/>
  <c r="AD288"/>
  <c r="AD108"/>
  <c r="AD160"/>
  <c r="AD132"/>
  <c r="AD44"/>
  <c r="AD368"/>
  <c r="AD178"/>
  <c r="AD45"/>
  <c r="AD286"/>
  <c r="AD287"/>
  <c r="AD352"/>
  <c r="AD169"/>
  <c r="AD278"/>
  <c r="AD360"/>
  <c r="AD29"/>
  <c r="AD150"/>
  <c r="AD295"/>
  <c r="AD202"/>
  <c r="AD22"/>
  <c r="AD155"/>
  <c r="AD297"/>
  <c r="AD379"/>
  <c r="AD350"/>
  <c r="AD349"/>
  <c r="AD380"/>
  <c r="AD270"/>
  <c r="AD274"/>
  <c r="AD51"/>
  <c r="AD33"/>
  <c r="AD10"/>
  <c r="AD121"/>
  <c r="AD137"/>
  <c r="AD298"/>
  <c r="AD189"/>
  <c r="AD214"/>
  <c r="AD220"/>
  <c r="AD36"/>
  <c r="AD127"/>
  <c r="AD256"/>
  <c r="AD35"/>
  <c r="AD39"/>
  <c r="AD186"/>
  <c r="AD303"/>
  <c r="AD16"/>
  <c r="AD183"/>
  <c r="AD272"/>
  <c r="AD229"/>
  <c r="AD252"/>
  <c r="AD87"/>
  <c r="AD373"/>
  <c r="AD38"/>
  <c r="AD166"/>
  <c r="AD9"/>
  <c r="AD81"/>
  <c r="AD135"/>
  <c r="AD41"/>
  <c r="AD377"/>
  <c r="AD147"/>
  <c r="AD211"/>
  <c r="AD154"/>
  <c r="AD209"/>
  <c r="AD227"/>
  <c r="AD128"/>
  <c r="AD174"/>
  <c r="AD359"/>
  <c r="AD342"/>
  <c r="AD67"/>
  <c r="AD331"/>
  <c r="AD126"/>
  <c r="AD333"/>
  <c r="AD234"/>
  <c r="AD231"/>
  <c r="AD123"/>
  <c r="AD364"/>
  <c r="AD43"/>
  <c r="AD107"/>
  <c r="AD25"/>
  <c r="AD233"/>
  <c r="AD55"/>
  <c r="AD60"/>
  <c r="AD335"/>
  <c r="AD8"/>
  <c r="AD224"/>
  <c r="AD13"/>
  <c r="AD47"/>
  <c r="AD265"/>
  <c r="AD188"/>
  <c r="AD12"/>
  <c r="AD208"/>
  <c r="AD225"/>
  <c r="AD104"/>
  <c r="AD330"/>
  <c r="AD312"/>
  <c r="AD255"/>
  <c r="AD260"/>
  <c r="AD7"/>
  <c r="AD324"/>
  <c r="AD309"/>
  <c r="AD146"/>
  <c r="AD120"/>
  <c r="AD116"/>
  <c r="AD250"/>
  <c r="AD32"/>
  <c r="AD191"/>
  <c r="AD363"/>
  <c r="AD48"/>
  <c r="AD245"/>
  <c r="AD299"/>
  <c r="AD190"/>
  <c r="AD223"/>
  <c r="AD58"/>
  <c r="AD277"/>
  <c r="AD370"/>
  <c r="AD49"/>
  <c r="AD344"/>
  <c r="AD37"/>
  <c r="AD61"/>
  <c r="AD230"/>
  <c r="AD279"/>
  <c r="AD258"/>
  <c r="AD73"/>
  <c r="AD111"/>
  <c r="AD42"/>
  <c r="AD319"/>
  <c r="AD210"/>
  <c r="AD283"/>
  <c r="AD109"/>
  <c r="AD284"/>
  <c r="AD238"/>
  <c r="AD78"/>
  <c r="AD351"/>
  <c r="AD304"/>
  <c r="AD52"/>
  <c r="AD196"/>
  <c r="AD357"/>
  <c r="AD112"/>
  <c r="AD376"/>
  <c r="AD361"/>
  <c r="AD254"/>
  <c r="AD374"/>
  <c r="AD56"/>
  <c r="AD239"/>
  <c r="AD68"/>
  <c r="AD314"/>
  <c r="AD59"/>
  <c r="AD20"/>
  <c r="AD372"/>
  <c r="AD235"/>
  <c r="AD326"/>
  <c r="AD249"/>
  <c r="AD338"/>
  <c r="AD131"/>
  <c r="AD273"/>
  <c r="AD164"/>
  <c r="AD92"/>
  <c r="AD293"/>
  <c r="AD205"/>
  <c r="AD291"/>
  <c r="AD213"/>
  <c r="AD101"/>
  <c r="AD114"/>
  <c r="AD195"/>
  <c r="AD339"/>
  <c r="AD187"/>
  <c r="AD162"/>
  <c r="AD261"/>
  <c r="AD362"/>
  <c r="AD318"/>
  <c r="AD365"/>
  <c r="AD354"/>
  <c r="AD70"/>
  <c r="AD347"/>
  <c r="AD5"/>
  <c r="AD175"/>
  <c r="AD82"/>
  <c r="AD321"/>
  <c r="AD122"/>
  <c r="AD31"/>
  <c r="AD243"/>
  <c r="AD346"/>
  <c r="AD296"/>
  <c r="AD69"/>
  <c r="AD110"/>
  <c r="AD177"/>
  <c r="AD40"/>
  <c r="AD322"/>
  <c r="AD90"/>
  <c r="AD271"/>
  <c r="AD199"/>
  <c r="AD17"/>
  <c r="AD325"/>
  <c r="AD180"/>
  <c r="AD184"/>
  <c r="AD71"/>
  <c r="AD134"/>
  <c r="AD80"/>
  <c r="AD289"/>
  <c r="AD218"/>
  <c r="AD366"/>
  <c r="AD168"/>
  <c r="AD50"/>
  <c r="AD97"/>
  <c r="AD165"/>
  <c r="AD15"/>
  <c r="AD197"/>
  <c r="AD54"/>
  <c r="AD336"/>
  <c r="AD185"/>
  <c r="AD53"/>
  <c r="AD83"/>
  <c r="AD217"/>
  <c r="AD133"/>
  <c r="AD46"/>
  <c r="AD18"/>
  <c r="AD369"/>
  <c r="AD62"/>
  <c r="AD66"/>
  <c r="AD89"/>
  <c r="AD236"/>
  <c r="AD65"/>
  <c r="AD281"/>
  <c r="AD76"/>
  <c r="AD348"/>
  <c r="AD268"/>
  <c r="AD64"/>
  <c r="AD156"/>
  <c r="AD144"/>
  <c r="AD313"/>
  <c r="AD153"/>
  <c r="AD21"/>
  <c r="AD148"/>
  <c r="AD4"/>
  <c r="AD242"/>
  <c r="AD24"/>
  <c r="AD201"/>
  <c r="AD75"/>
  <c r="AD290"/>
  <c r="AD282"/>
  <c r="AD79"/>
  <c r="AD267"/>
  <c r="AD77"/>
  <c r="AD179"/>
  <c r="AD93"/>
  <c r="AD105"/>
  <c r="AD345"/>
  <c r="AD292"/>
  <c r="AD125"/>
  <c r="AD244"/>
  <c r="AD358"/>
  <c r="AD203"/>
  <c r="AD375"/>
  <c r="AD343"/>
  <c r="AD232"/>
  <c r="AD266"/>
  <c r="AD95"/>
  <c r="AD14"/>
  <c r="AD371"/>
  <c r="AD57"/>
  <c r="AD219"/>
  <c r="AD158"/>
  <c r="AD206"/>
  <c r="AD317"/>
  <c r="AD181"/>
  <c r="AD192"/>
  <c r="AD353"/>
  <c r="AD30"/>
  <c r="AD63"/>
  <c r="AD72"/>
  <c r="AD216"/>
  <c r="AD26"/>
  <c r="AD212"/>
  <c r="AD337"/>
  <c r="AD91"/>
  <c r="AD140"/>
  <c r="AD247"/>
  <c r="AD161"/>
  <c r="AD88"/>
  <c r="AD6"/>
  <c r="AD163"/>
  <c r="AD367"/>
  <c r="AD308"/>
  <c r="AD157"/>
  <c r="AD311"/>
  <c r="AD139"/>
  <c r="AD378"/>
  <c r="AD74"/>
  <c r="AD280"/>
  <c r="AD143"/>
  <c r="AD355"/>
  <c r="AD99"/>
  <c r="AD328"/>
  <c r="AD103"/>
  <c r="AD100"/>
  <c r="AD138"/>
  <c r="AD34"/>
  <c r="AD27"/>
  <c r="AD301"/>
  <c r="AD316"/>
  <c r="AD96"/>
  <c r="AD285"/>
  <c r="AD305"/>
  <c r="AD149"/>
  <c r="AD341"/>
  <c r="AD257"/>
  <c r="AD302"/>
  <c r="AD240"/>
  <c r="AD115"/>
  <c r="AD207"/>
  <c r="AD28"/>
  <c r="AD221"/>
  <c r="AD94"/>
  <c r="AD200"/>
  <c r="AD159"/>
  <c r="AD193"/>
  <c r="AD253"/>
  <c r="AD172"/>
  <c r="AD170"/>
  <c r="AD323"/>
  <c r="AD332"/>
  <c r="AD306"/>
  <c r="AD142"/>
  <c r="AD300"/>
  <c r="AD215"/>
  <c r="AD276"/>
  <c r="AD113"/>
  <c r="AD117"/>
  <c r="AD173"/>
  <c r="AD228"/>
  <c r="AD23"/>
  <c r="AD327"/>
  <c r="AD259"/>
  <c r="AD151"/>
  <c r="AD98"/>
  <c r="AD106"/>
  <c r="AD141"/>
  <c r="AD102"/>
  <c r="AD171"/>
  <c r="AD381" l="1"/>
</calcChain>
</file>

<file path=xl/sharedStrings.xml><?xml version="1.0" encoding="utf-8"?>
<sst xmlns="http://schemas.openxmlformats.org/spreadsheetml/2006/main" count="1335" uniqueCount="455">
  <si>
    <t>в лв.</t>
  </si>
  <si>
    <t>№ по ред</t>
  </si>
  <si>
    <t>Премиен приход в полза на застрахователи със седалище в Р. България</t>
  </si>
  <si>
    <t>Премиен приход в полза на застрахователи със седалище в друга държава</t>
  </si>
  <si>
    <t>ОБЩО:</t>
  </si>
  <si>
    <t xml:space="preserve">Забeлежки: </t>
  </si>
  <si>
    <t>(в лв.)</t>
  </si>
  <si>
    <t xml:space="preserve"> ЗАСТРАХОВКА НА СУХОПЪТНИ ПРЕВОЗНИ СРЕДСТВА, БЕЗ РЕЛСОВИ ПРЕВОЗНИ СРЕДСТВА</t>
  </si>
  <si>
    <t>ЗАСТРАХОВКА НА РЕЛСОВИ ПРЕВОЗНИ СРЕДСТВА</t>
  </si>
  <si>
    <t>ЗАСТРАХОВКА НА ЛЕТАТЕЛНИ АПАРАТИ</t>
  </si>
  <si>
    <t>ЗАСТРАХОВКА НА ПЛАВАТЕЛНИ СЪДОВЕ</t>
  </si>
  <si>
    <t>ЗАСТРАХОВКА НА ТОВАРИ ПО ВРЕМЕ НА ПРЕВОЗ</t>
  </si>
  <si>
    <t xml:space="preserve"> ЗАСТРАХОВКА ГО, СВЪРЗАНА С ПРИТЕЖАВАНЕТО И ИЗПОЛЗВАНЕТО НА МПС
</t>
  </si>
  <si>
    <t>ЗАСТРАХОВКА ГО, СВЪРЗАНА С ПРИТЕЖАВАНЕТО И ИЗПОЛЗВАНЕТО НА ЛЕТАТЕЛНИ АПАРАТИ</t>
  </si>
  <si>
    <t>ЗАСТРАХОВКА ГО, СВЪРЗАНА С ПРИТЕЖАВАНЕТО И ИЗПОЛЗВАНЕТО НА ПЛАВАТЕЛНИ СЪДОВЕ</t>
  </si>
  <si>
    <t>ПОМОЩ ПРИ ПЪТУВАНЕ</t>
  </si>
  <si>
    <t>ЖЕНИТБЕНА И ДЕТСКА ЗАСТРАХОВКА</t>
  </si>
  <si>
    <t>ПОСТОЯННА ЗДРАВНА ЗАСТРАХОВКА</t>
  </si>
  <si>
    <t>ИЗКУПУВАНЕ НА КАПИТАЛ</t>
  </si>
  <si>
    <t>ДОПЪЛНИТЕЛНА ЗАСТРАХОВКА</t>
  </si>
  <si>
    <t>ОБЩО</t>
  </si>
  <si>
    <t>ВИД ЗАСТРАХОВКА</t>
  </si>
  <si>
    <t>ПРЕМИЕН ПРИХОД
(в лв.)</t>
  </si>
  <si>
    <t>ПРИХОД ОТ КОМИСИОНИ
(в лв.)</t>
  </si>
  <si>
    <t>ЗЛОПОЛУКА</t>
  </si>
  <si>
    <t>ЗАБОЛЯВАНЕ</t>
  </si>
  <si>
    <t>СУХОПЪТНИ ПРЕВОЗНИ СРЕДСТВА, БЕЗ РЕЛСОВИ ПРЕВОЗНИ СРЕДСТВА</t>
  </si>
  <si>
    <t>РЕЛСОВИ ПРЕВОЗНИ СРЕДСТВА</t>
  </si>
  <si>
    <t>ЛЕТАТЕЛНИ АПАРАТИ</t>
  </si>
  <si>
    <t>ПЛАВАТЕЛНИ СЪДОВЕ</t>
  </si>
  <si>
    <t>ТОВАРИ ПО ВРЕМЕ НА ПРЕВОЗ</t>
  </si>
  <si>
    <t>ПОЖАР И ПРИРОДНИ БЕДСТВИЯ</t>
  </si>
  <si>
    <t>ДРУГИ ЩЕТИ НА ИМУЩЕСТВО</t>
  </si>
  <si>
    <t>ГО, СВЪРЗАНА С ПРИТЕЖАВАНЕТО И ИЗПОЛЗВАНЕТО НА МПС</t>
  </si>
  <si>
    <t>ГО, СВЪРЗАНА С ПРИТЕЖАВАНЕТО И ИЗПОЛЗВАНЕТО НА ЛЕТАТЕЛНИ АПАРАТИ</t>
  </si>
  <si>
    <t>ГО, СВЪРЗАНА С ПРИТЕЖАВАНЕТО И ИЗПОЛЗВАНЕТО НА ПЛАВАТЕЛНИ СЪДОВЕ</t>
  </si>
  <si>
    <t>ОБЩА ГРАЖДАНСКА ОТГОВОРНОСТ</t>
  </si>
  <si>
    <t>КРЕДИТИ</t>
  </si>
  <si>
    <t>ГАРАНЦИИ</t>
  </si>
  <si>
    <t>РАЗНИ ФИНАНСОВИ ЗАГУБИ</t>
  </si>
  <si>
    <t>ПРАВНИ РАЗНОСКИ</t>
  </si>
  <si>
    <t>"ЖИВОТ" И РЕНТА</t>
  </si>
  <si>
    <t>"ЖИВОТ", СВЪРЗАНА С ИНВЕСТИЦИОНЕН ФОНД</t>
  </si>
  <si>
    <t>№</t>
  </si>
  <si>
    <t>„АЙ ЕМ ДЖИ БРОКЕР” ООД</t>
  </si>
  <si>
    <t>Наименование на застрахователния брокер</t>
  </si>
  <si>
    <t>Застраховка "Злополука"</t>
  </si>
  <si>
    <t>Застраховка "Заболяване"</t>
  </si>
  <si>
    <t xml:space="preserve">*Забeлежки: </t>
  </si>
  <si>
    <t xml:space="preserve">ЕЙЧ ЕНД ПИ ИНШУРЪНС БРОКЕР ООД </t>
  </si>
  <si>
    <t xml:space="preserve">„КНК БРОКЕР” ЕООД </t>
  </si>
  <si>
    <t xml:space="preserve">В БРОКЕР ЕООД </t>
  </si>
  <si>
    <t>„КНК БРОКЕР” ЕООД</t>
  </si>
  <si>
    <t xml:space="preserve">РЕНЮАБЪЛ ЕНЕРДЖИ ИНШУРЪНС БРОКЕР ЕООД </t>
  </si>
  <si>
    <t>КРИСТОФФ КЕПИТЪЛ АД</t>
  </si>
  <si>
    <t>B445</t>
  </si>
  <si>
    <t>B446</t>
  </si>
  <si>
    <t>B447</t>
  </si>
  <si>
    <t xml:space="preserve">АБАКУС БРОКЕР ООД </t>
  </si>
  <si>
    <t xml:space="preserve">АБГ КОНСУЛТИНГ ООД </t>
  </si>
  <si>
    <t xml:space="preserve">АВАНГАРД ИНШУРЪНС БРОКЕР ЕООД </t>
  </si>
  <si>
    <t>АВВИ ООД</t>
  </si>
  <si>
    <t xml:space="preserve">АВГУСТА БРОКЕР КОНСУЛТ ЕООД </t>
  </si>
  <si>
    <t xml:space="preserve">АВИС ИНС ЕООД </t>
  </si>
  <si>
    <t>АДВАНС ИНШУРЪНС СЪЛЮШЪНС БРОКЕР АД</t>
  </si>
  <si>
    <t>АДМИРАЛ ИНШУРЪНС БРОКЕР ЕООД</t>
  </si>
  <si>
    <t>ИНДУСТРИАЛНИ ЗАСТРАХОВАТЕЛНИБРОКЕРИ ООД</t>
  </si>
  <si>
    <t>АЙ ВИ ЕМ /ИНС БРОКЕР/ ООД</t>
  </si>
  <si>
    <t>АЙ ЕНД ДЖИ ИНШУРЪНС БРОКЕРС ООД</t>
  </si>
  <si>
    <t xml:space="preserve">АЙ ЕФ СИ ГРУП ЕООД </t>
  </si>
  <si>
    <t xml:space="preserve">АЙ ПИ ЕС СЪРВИСИЗООД </t>
  </si>
  <si>
    <t xml:space="preserve">АКВАИНС БРОКЕР ООД </t>
  </si>
  <si>
    <t>АКОРТ ООД</t>
  </si>
  <si>
    <t xml:space="preserve">АЛЕКСАНДЪР БРОКЕР ЕООД </t>
  </si>
  <si>
    <t xml:space="preserve">АЛФА 59 ЕООД </t>
  </si>
  <si>
    <t>АЛФА БРОКЕРС ООД</t>
  </si>
  <si>
    <t xml:space="preserve">АМАРАНТ БЪЛГАРИЯ ООД </t>
  </si>
  <si>
    <t xml:space="preserve">АНВЕЛ 2005 ЕООД </t>
  </si>
  <si>
    <t xml:space="preserve">АОН БЪЛГАРИЯ ЕООД </t>
  </si>
  <si>
    <t xml:space="preserve">АРА 05 ЕООД </t>
  </si>
  <si>
    <t xml:space="preserve">АРКАДИЯ ЗБ ООД </t>
  </si>
  <si>
    <t xml:space="preserve">АРМИ ГРУП ЕООД </t>
  </si>
  <si>
    <t xml:space="preserve"> НЮ БРОКЕР ЕООД</t>
  </si>
  <si>
    <t>АС - БГ” ЕООД</t>
  </si>
  <si>
    <t xml:space="preserve">АТРИЙ - БРОКЕР ООД </t>
  </si>
  <si>
    <t>НЕТИНС БРОКЕРС ООД</t>
  </si>
  <si>
    <t xml:space="preserve">АФИН ТРЕЙД БЪЛГАРИЯ  ЕООД </t>
  </si>
  <si>
    <t>АХТАГОН ООД</t>
  </si>
  <si>
    <t xml:space="preserve">БАЛКАНСКА ЗАСТРАХОВАТЕЛНО-БРОКЕРСКА КЪЩА ЕООД </t>
  </si>
  <si>
    <t>Б.Г.Е.М. 99 ООД</t>
  </si>
  <si>
    <t xml:space="preserve">БЕЙСИК М ЕООД </t>
  </si>
  <si>
    <t>БИ КЕЙ ИНТЕРНЕШЪНЪЛ ЕООД</t>
  </si>
  <si>
    <t xml:space="preserve">БЛЯК СИИ БРОКЕРС ЕООД </t>
  </si>
  <si>
    <t>БРОК НЕТ ЕООД</t>
  </si>
  <si>
    <t xml:space="preserve">БРОК ООД </t>
  </si>
  <si>
    <t xml:space="preserve">БРОКЕР 2001 ЕАД </t>
  </si>
  <si>
    <t xml:space="preserve">БРОКЕР АН ЕООД </t>
  </si>
  <si>
    <t xml:space="preserve">БРОКЕР ИНВЕСТ ООД </t>
  </si>
  <si>
    <t>БРОКЕР ИНС ГРУП ООД</t>
  </si>
  <si>
    <t>БРОКЕР ИНС ООД</t>
  </si>
  <si>
    <t xml:space="preserve">БРОКЕР КОНСУЛТ ИНС ООД </t>
  </si>
  <si>
    <t xml:space="preserve">БРОКЕР М ООД </t>
  </si>
  <si>
    <t>БРОКЕРС БГ - ИНТЕРКАНЕКШЪН ООД</t>
  </si>
  <si>
    <t>БРОКЕРС КЛУБ ЕООД</t>
  </si>
  <si>
    <t xml:space="preserve">БРОКЕРС КОНСУЛТ ЕООД </t>
  </si>
  <si>
    <t>БРОКЕРСКА КЪЩА ИНСАРТ ЕООД</t>
  </si>
  <si>
    <t xml:space="preserve">БРОКОМ - 2000 ООД </t>
  </si>
  <si>
    <t xml:space="preserve">БУЛ БРОКЕР ООД </t>
  </si>
  <si>
    <t xml:space="preserve">ВАРАША ЕООД </t>
  </si>
  <si>
    <t>ВАРИАНТ - АБВ АД</t>
  </si>
  <si>
    <t xml:space="preserve">ВАРНА БРОКЕР ООД </t>
  </si>
  <si>
    <t xml:space="preserve">ВАРНА ИНС БРОКЕР ЕООД </t>
  </si>
  <si>
    <t xml:space="preserve">ВАРНА ИНШУРЪНС ПАРТНЪРС БРОКЕР ООД </t>
  </si>
  <si>
    <t>ВЕГА БРОКЕРС ООД</t>
  </si>
  <si>
    <t>ВЕДИС ООД</t>
  </si>
  <si>
    <t xml:space="preserve">ВЕЛЕС ООД </t>
  </si>
  <si>
    <t>ВЕНЦИ ИНС БРОКЕР ЕООД</t>
  </si>
  <si>
    <t xml:space="preserve">ВЕРОНАС БРОКЕР ООД </t>
  </si>
  <si>
    <t xml:space="preserve">ВЕСТ КОНСУЛТ ООД </t>
  </si>
  <si>
    <t xml:space="preserve">ВИ ДЖИ ИНС БРОКЪРС ООД </t>
  </si>
  <si>
    <t xml:space="preserve">ВИ ДИ АЙ БРОКЕР ООД </t>
  </si>
  <si>
    <t>ВИВА БРОК ООД</t>
  </si>
  <si>
    <t xml:space="preserve">ВИВА БРОКЕР ИНС ООД </t>
  </si>
  <si>
    <t xml:space="preserve">ВИГАРЪС ЕООД </t>
  </si>
  <si>
    <t>Д ЗАСТРАХОВАТЕЛЕН БРОКЕР ЕООД</t>
  </si>
  <si>
    <t>ВИП БРОКЕРС ГРУП ООД</t>
  </si>
  <si>
    <t xml:space="preserve">ВИТОША БРОКЕР ООД </t>
  </si>
  <si>
    <t xml:space="preserve">ВК МЕНИДЖМЪНТ ЕООД </t>
  </si>
  <si>
    <t xml:space="preserve">ВОКС ООД </t>
  </si>
  <si>
    <t xml:space="preserve">ВР ГРУП ООД </t>
  </si>
  <si>
    <t xml:space="preserve">ВФП - БЪЛГАРИЯ ООД </t>
  </si>
  <si>
    <t>ВЯРА ЕООД</t>
  </si>
  <si>
    <t xml:space="preserve">ГАЛА ИНС БРОКЕРС ЕООД </t>
  </si>
  <si>
    <t>ГЕНЕРАЛНА АГЕНЦИЯ - БЪЛГАРИЯ ЕООД</t>
  </si>
  <si>
    <t xml:space="preserve">ГЕТ КОНСУЛТ ЕООД </t>
  </si>
  <si>
    <t xml:space="preserve">ГЛОБИО ИНШУРЪНС БРОКЕР ООД </t>
  </si>
  <si>
    <t>ГЛОБЪЛ ЛАЙФ ООД</t>
  </si>
  <si>
    <t>ГОЛД ИНС БРОКЕР ООД</t>
  </si>
  <si>
    <t xml:space="preserve">ГРЕКО ДжЛТ БЪЛГАРИЯ ЕООД </t>
  </si>
  <si>
    <t>ГРИЙН МАСТЪР ООД</t>
  </si>
  <si>
    <t xml:space="preserve">ДА ЧУКНА НА ДЪРВО ЕООД </t>
  </si>
  <si>
    <t>Е-БРОКЕР ЕООД</t>
  </si>
  <si>
    <t xml:space="preserve">ДЕ ПЛЮС ЕООД </t>
  </si>
  <si>
    <t xml:space="preserve">ДЕНМАР БРОКЕРС ООД </t>
  </si>
  <si>
    <t>ДЕСИ АУТО ООД</t>
  </si>
  <si>
    <t>ДЖАДА КОНСУЛТ ООД</t>
  </si>
  <si>
    <t xml:space="preserve">ДЖЕНЕРАЛ БРОКЕРС ЕООД </t>
  </si>
  <si>
    <t xml:space="preserve">ДЖИ БРОКЕРС ЕООД </t>
  </si>
  <si>
    <t>ДЖИ ЕМ ДЖИ БРОКЕРС ООД</t>
  </si>
  <si>
    <t>ДЖИ ТИ АЙ КЪНСАЛТИНГ ЕООД</t>
  </si>
  <si>
    <t xml:space="preserve">ДИ БИ ФИНАНС КОНСУЛТ ООД </t>
  </si>
  <si>
    <t>ДОБРИЧ ИНШУРЪНС БРОКЪРС ЕООД</t>
  </si>
  <si>
    <t>ДОВЕРИЕ БРОКЕР ООД</t>
  </si>
  <si>
    <t xml:space="preserve">ДРАБЕЛ ЕООД </t>
  </si>
  <si>
    <t xml:space="preserve">ДС БРОКЕРС ЕООД </t>
  </si>
  <si>
    <t xml:space="preserve">ДСК ЛИЗИНГ ИНС ЕООД </t>
  </si>
  <si>
    <t xml:space="preserve">ЕВИТА М БРОКЕР ООД </t>
  </si>
  <si>
    <t>ЕВРО БРОКЕР ООД</t>
  </si>
  <si>
    <t xml:space="preserve">ЕВРОЛАЙФ БЪЛГАРИЯ ЕООД </t>
  </si>
  <si>
    <t>ЕГИДА БРОКЕРС ЕООД</t>
  </si>
  <si>
    <t xml:space="preserve">ЕКС АРТ КОНСУЛТ ЕООД </t>
  </si>
  <si>
    <t xml:space="preserve">ЕЛИН БРОКЕР ЕООД  </t>
  </si>
  <si>
    <t>ЕЛИТ ЗАСТРАХОВАТЕЛЕН БРОКЕР ООД</t>
  </si>
  <si>
    <t xml:space="preserve">ЕЛИТ КОНСУЛТ БРОКЪРС ООД </t>
  </si>
  <si>
    <t xml:space="preserve">ЕМ ЕС ДЖИ - БГ ООД </t>
  </si>
  <si>
    <t>ЕС ЕНД КА КОНСУЛТИНГ ЕООД</t>
  </si>
  <si>
    <t>ЕС ДИ АЙ ГРУП ООД</t>
  </si>
  <si>
    <t xml:space="preserve">ЕС ТИ АЙ БРОКЕР ООД </t>
  </si>
  <si>
    <t xml:space="preserve">ЕС ТИ ЕНД ТИ ФИНАНС ЕООД </t>
  </si>
  <si>
    <t>ЕСПЕТЕК ООД</t>
  </si>
  <si>
    <t>EТ АПОЛОН БРОКЪРС - ВЪЛКО ВЪЛКОВ</t>
  </si>
  <si>
    <t>EТ БАЛКАНОВ - ДОНЧО БАЛКАНОВ</t>
  </si>
  <si>
    <t>EТ ИРЕНАВТО – ИРЕНА МИНЕВА</t>
  </si>
  <si>
    <t xml:space="preserve">EТ ХАНС - ИВАН ГУМНЕРОВ </t>
  </si>
  <si>
    <t>ЖИ ЙОНС ЕООД</t>
  </si>
  <si>
    <t>ЗАСТРАХОВАТЕЛЕН БРОКЕР ФЛАГ ИНС ЕООД</t>
  </si>
  <si>
    <t>ЗАСТРАХОВАТЕЛЕН БРОКЕР АРИВ ИНС ООД</t>
  </si>
  <si>
    <t>ЗАСТРАХОВАТЕЛЕН БРОКЕР - БЪЛГАРИЯ ЗАСТРАХОВАНЕ ООД</t>
  </si>
  <si>
    <t>ЗАСТРАХОВАТЕЛЕН БРОКЕР ДЕМПКО ИНС ООД</t>
  </si>
  <si>
    <t>ЗАСТРАХОВАТЕЛЕН БРОКЕР ДИРЕКТ ИНС ООД</t>
  </si>
  <si>
    <t>ЗАСТРАХОВАТЕЛЕН БРОКЕР ЕФКО ИНС ООД</t>
  </si>
  <si>
    <t>ЗАСТРАХОВАТЕЛЕН БРОКЕР ЛЕКС ИНС ООД</t>
  </si>
  <si>
    <t>АЛФА РИСК ИНШУРЪНС ЕООД</t>
  </si>
  <si>
    <t>ЗАСТРАХОВАТЕЛЕН БРОКЕР ПРО ИНС ООД</t>
  </si>
  <si>
    <t xml:space="preserve">ЗАСТРАХОВАТЕЛЕН БРОКЕР РАТОЛА ИНС ЕООД </t>
  </si>
  <si>
    <t xml:space="preserve">ЗАСТРАХОВАТЕЛЕН БРОКЕР ТАГ ИНС ООД </t>
  </si>
  <si>
    <t>ЗАСТРАХОВАТЕЛЕН БРОКЕР ТЕТРА ИНС АД</t>
  </si>
  <si>
    <t>ЗАСТРАХОВАТЕЛЕН БРОКЕР ТТ ИНС ЕООД</t>
  </si>
  <si>
    <t>ЗАСРАХОВАТЕЛНА БРОКЕРСКА КЪЩА ТАНИ” ЕООД</t>
  </si>
  <si>
    <t xml:space="preserve">ЗАСТРАХОВАТЕЛНА БРОКЕРСКА КЪЩА ИНС КОНСУЛТ ЕООД </t>
  </si>
  <si>
    <t>ЗАСТРАХОВАТЕЛНО БРОКЕРСКА КЪЩА БОЛКАН ЕООД</t>
  </si>
  <si>
    <t>ЗАСТРАХОВАТЕЛНО БРОКЕРСКА КЪЩА К &amp; Е ЕООД</t>
  </si>
  <si>
    <t>ЗБ ИНС КОНСУЛТИНГ ООД</t>
  </si>
  <si>
    <t xml:space="preserve">ЗБК БАЛКАН АД </t>
  </si>
  <si>
    <t xml:space="preserve">ЗБК ВАРЕКС ЕООД </t>
  </si>
  <si>
    <t xml:space="preserve">ЗБК ОРЕЛ ООД </t>
  </si>
  <si>
    <t xml:space="preserve">ЗЕНИТ - БЗПД ООД </t>
  </si>
  <si>
    <t xml:space="preserve">ЗИ ФАЙНЕНС ЕООД </t>
  </si>
  <si>
    <t>3 К ЕООД</t>
  </si>
  <si>
    <t xml:space="preserve">ЗЛАТИ - 365 ЕООД </t>
  </si>
  <si>
    <t>ЗНБ ЛАЙЪН БРОК ООД</t>
  </si>
  <si>
    <t xml:space="preserve">ЗП - СТРЕЛЕЦ ООД </t>
  </si>
  <si>
    <t xml:space="preserve">ЗП ЛИБРА ООД </t>
  </si>
  <si>
    <t>ИЗИ БРОКЕР ЕООД</t>
  </si>
  <si>
    <t>ИЗИ ИНС - ПЪРВИ ИНТЕРНЕТ ЗАСТРАХОВАТЕЛЕН БРОКЕР ЕООД</t>
  </si>
  <si>
    <t xml:space="preserve">ИКАР 2007 ЕООД </t>
  </si>
  <si>
    <t>ИНБРОКЕР ЕООД</t>
  </si>
  <si>
    <t xml:space="preserve">ИНС БРОКЕР БЪЛГАРИЯ ЕООД </t>
  </si>
  <si>
    <t xml:space="preserve">ИНСТРЕЙД ЗАСТРАХОВАТЕЛЕН БРОКЕР ЕООД </t>
  </si>
  <si>
    <t>ИНТЕРКАРТ ИНШУРЪНС БРОКЕР АД</t>
  </si>
  <si>
    <t xml:space="preserve">ИНТЕРПРИМА ЕООД </t>
  </si>
  <si>
    <t xml:space="preserve">ИНТОИТ ООД </t>
  </si>
  <si>
    <t>ИНФО БРОКЕРС ЕООД</t>
  </si>
  <si>
    <t>ИНЧКЕЙП БРОКЪРИДЖ БЪЛГАРИЯ ЕООД</t>
  </si>
  <si>
    <t xml:space="preserve">И. С. С. 99 ЕООД </t>
  </si>
  <si>
    <t xml:space="preserve">ЙОАННА - 97 ООД </t>
  </si>
  <si>
    <t xml:space="preserve">КАРОЛ СТАНДАРТ ЕООД </t>
  </si>
  <si>
    <t xml:space="preserve">КАСКО 2000 ООД </t>
  </si>
  <si>
    <t>КВАРТА ООД</t>
  </si>
  <si>
    <t>КЕЙ ЕЙДЖЪНСИ ООД</t>
  </si>
  <si>
    <t xml:space="preserve">КЗЦ БУЛСТАР ЕООД </t>
  </si>
  <si>
    <t xml:space="preserve">КЛАСИК СЪРВИСИС ЕООД </t>
  </si>
  <si>
    <t xml:space="preserve">КМ И Д ЕООД </t>
  </si>
  <si>
    <t>КОЛЕВ 2008 ЕООД</t>
  </si>
  <si>
    <t>КОЛХИДА ЗБ ООД</t>
  </si>
  <si>
    <t xml:space="preserve">КОМПЛЕКС РИСК СОЛЮШЪНС ЕООД </t>
  </si>
  <si>
    <t>КОНСУЛТ ИНС ИНТЕРНЕШИНЪЛ БРОКЕР ЕООД</t>
  </si>
  <si>
    <t xml:space="preserve">КОНСУЛТ ПАРТНЪРС ЕООД </t>
  </si>
  <si>
    <t>КОНСУЛТАНТСКА КАНТОРА СКОРПИОН ИНС ООД</t>
  </si>
  <si>
    <t xml:space="preserve">КОНТРАКТ ИНШУРАНС БРОКЕР ООД </t>
  </si>
  <si>
    <t>КОРЕКТ БРОКЕР ЕООД</t>
  </si>
  <si>
    <t>КОРЕКТ БРОКЕР - АНИ КАЛИНКИНА ЕООД</t>
  </si>
  <si>
    <t>КОРЕКТ КОНСУЛТ - Д ООД</t>
  </si>
  <si>
    <t>КОРИС БЪЛГАРИЯ ООД</t>
  </si>
  <si>
    <t>КОРПОРЕКС БГ - ЗАСТРАХОВАТЕЛЕН БРОКЕР ООД</t>
  </si>
  <si>
    <t xml:space="preserve">КОСАРА НМ ЕООД </t>
  </si>
  <si>
    <t>КРЕДИТ КО ООД</t>
  </si>
  <si>
    <t xml:space="preserve">КРЕДИТ ЦЕНТЪР ЕООД </t>
  </si>
  <si>
    <t xml:space="preserve">КЮ БИ АЙ ГРУП ЕООД </t>
  </si>
  <si>
    <t>ЛАЙФ БРОКЕР ЕООД</t>
  </si>
  <si>
    <t xml:space="preserve">ЛАКИ БРОКЕРС ЕООД </t>
  </si>
  <si>
    <t>ЛЕВ ИНС БРОКЕР ЕООД</t>
  </si>
  <si>
    <t>ЛИЗИНГОВО - БРОКЕРСКА КЪЩА ИЗИРА ЕООД</t>
  </si>
  <si>
    <t>ЛР БРОКЕР ООД</t>
  </si>
  <si>
    <t>ЛГ БРОКЕРИ АД</t>
  </si>
  <si>
    <t xml:space="preserve">ММ ЗАСТРАХОВАТЕЛЕН БРОКЕР ООД </t>
  </si>
  <si>
    <t xml:space="preserve">МАГНЕТА ЗАСТРАХОВАТЕЛЕН БРОКЕР ЕООД </t>
  </si>
  <si>
    <t xml:space="preserve">МАКЛЕР 03 ООД </t>
  </si>
  <si>
    <t xml:space="preserve">МАКС БРОКЕР ООД </t>
  </si>
  <si>
    <t>МАРИНС ИНТЕРНЕШЪНЪЛ  ЕООД</t>
  </si>
  <si>
    <t>МАРТИКА ЕООД</t>
  </si>
  <si>
    <t xml:space="preserve">МАРШ ЕООД </t>
  </si>
  <si>
    <t xml:space="preserve">МАТ БРОКЕР ЕООД </t>
  </si>
  <si>
    <t xml:space="preserve">МВМ - 11 ЕООД </t>
  </si>
  <si>
    <t>МЕДЛИНК БРОКЕР АД</t>
  </si>
  <si>
    <t xml:space="preserve">МНД БЪЛГАРИЯ ЕООД </t>
  </si>
  <si>
    <t>МОТОТИМ ООД</t>
  </si>
  <si>
    <t>МОЯТ БРОКЕР ЕООД</t>
  </si>
  <si>
    <t>НАЛБАНТОВ И СИН ЕООД</t>
  </si>
  <si>
    <t>НЕКСТ ЛЕВЪЛ БРОКЕР ЕООД</t>
  </si>
  <si>
    <t>НОВЕ БРОКЕР ООД</t>
  </si>
  <si>
    <t>НОВИС БРОКЕР ООД</t>
  </si>
  <si>
    <t xml:space="preserve">НТК ЕООД </t>
  </si>
  <si>
    <t>НЮ ЕДИШЪН ЕООД</t>
  </si>
  <si>
    <t xml:space="preserve">ОББ - ЗАСТРАХОВАТЕЛЕН БРОКЕР АД </t>
  </si>
  <si>
    <t>ОДЕСОС КОНСУЛТ БГ ООД</t>
  </si>
  <si>
    <t>ОМЕГА ИНШУРЪНС БРОКЕР ЕООД</t>
  </si>
  <si>
    <t>ОФИС БЪЛГАРИЯ ООД</t>
  </si>
  <si>
    <t xml:space="preserve">ПАРИДА 08 ЕООД </t>
  </si>
  <si>
    <t xml:space="preserve">ПЕ ЕНД ЕС ЕООД </t>
  </si>
  <si>
    <t>ПЕТРОНИС ЕООД</t>
  </si>
  <si>
    <t>ПИРЕОС ЗАСТРАХОВАТЕЛЕН БРОКЕР ЕООД</t>
  </si>
  <si>
    <t>ПМТ БРОКЕРС ЕООД</t>
  </si>
  <si>
    <t xml:space="preserve">ПОЛАРИС ООД </t>
  </si>
  <si>
    <t>ПОЛИМЕКС ЗБ ЕООД</t>
  </si>
  <si>
    <t xml:space="preserve">ПОРШЕ ИНШУЪРЪНС БРОКЕР БГ ЕООД </t>
  </si>
  <si>
    <t>ПРЕСИЛА БРОКЕРИДЖ ЕООД</t>
  </si>
  <si>
    <t>ПРИВАТ ИНЖЕНЕРИНГ АД</t>
  </si>
  <si>
    <t>ПроБРОКЕР ООД</t>
  </si>
  <si>
    <t xml:space="preserve">ПРОКОМ БРОКЕР  ЕООД </t>
  </si>
  <si>
    <t xml:space="preserve">ПФОЕ АГЕНЦИЯ  ЕООД </t>
  </si>
  <si>
    <t xml:space="preserve">ПЪРВА ЗАСТРАХОВАТЕЛНА ПОСРЕДНИЧЕСКА КЪЩА ЕООД </t>
  </si>
  <si>
    <t xml:space="preserve">Р И С КОНСУЛТИНГ 04 ЕООД </t>
  </si>
  <si>
    <t>РАВ ФИНАНС ЕООД</t>
  </si>
  <si>
    <t>РАЙОНЕН КООПЕРАТИВЕН СЪЮЗ - ПЛОВДИВ</t>
  </si>
  <si>
    <t xml:space="preserve">РАЙФАЙЗЕН ЗАСТРАХОВАТЕЛЕН БРОКЕР ЕООД </t>
  </si>
  <si>
    <t xml:space="preserve">РАПИД БРОКЕРС ООД </t>
  </si>
  <si>
    <t>РЕНОМИА ООД</t>
  </si>
  <si>
    <t>РИД КОМЕРС АД</t>
  </si>
  <si>
    <t>РИКАВЪРИ ООД</t>
  </si>
  <si>
    <t xml:space="preserve">РИЛА БРОКЕР ООД </t>
  </si>
  <si>
    <t>РОГЕР ООД</t>
  </si>
  <si>
    <t xml:space="preserve">РС БРОКЕРС ООД </t>
  </si>
  <si>
    <t xml:space="preserve">САНДИ БРОКЕР ООД </t>
  </si>
  <si>
    <t>СВЕТОН ГРУП ООД</t>
  </si>
  <si>
    <t xml:space="preserve">СЕТА - В ЕООД </t>
  </si>
  <si>
    <t>СИ АЙ БИ ООД</t>
  </si>
  <si>
    <t xml:space="preserve">СИ ТИ БРОКЕРС ЕООД </t>
  </si>
  <si>
    <t>СИГМА ЕНД ПАРТНЪРС ИНШУРАНС БРОКЕРС ООД</t>
  </si>
  <si>
    <t>СИГМА КОНСУЛТ ООД</t>
  </si>
  <si>
    <t>СИРИУС ГРУП ООД</t>
  </si>
  <si>
    <t>СИС БРОКЕР ООД</t>
  </si>
  <si>
    <t>СКАЙ ЛАЙН ЕООД</t>
  </si>
  <si>
    <t>СМГ БРОКЕРС ЕООД</t>
  </si>
  <si>
    <t>СОМОНИ БРОКЕР ИНС ООД</t>
  </si>
  <si>
    <t xml:space="preserve">СОНЕРС ГРУП ЕООД </t>
  </si>
  <si>
    <t>СОПЕТ ЕООД</t>
  </si>
  <si>
    <t>СОФИЯ ИНС БРОКЕР ООД</t>
  </si>
  <si>
    <t>СОФКОНСУЛТ ООД</t>
  </si>
  <si>
    <t>СРЕДЕЦ - ЗАСТРАХОВАТЕЛЕН БРОКЕР ООД</t>
  </si>
  <si>
    <t>СТАР ИНС ЗАСТРАХОВАТЕЛЕН БРОКЕР ООД</t>
  </si>
  <si>
    <t xml:space="preserve">СТАРС БРОКЪРС ООД </t>
  </si>
  <si>
    <t xml:space="preserve">СТАРТ ИНВЕСТМЪНТ ООД </t>
  </si>
  <si>
    <t xml:space="preserve">СТЕФАНОВ БРОКЕР ЕООД </t>
  </si>
  <si>
    <t>СУАБ - СБА ЕООД</t>
  </si>
  <si>
    <t xml:space="preserve">СЪГЛАСИЕ ИНС БРОКЕР ЕООД </t>
  </si>
  <si>
    <t xml:space="preserve">ТАЙМ БРОКЪРС ЕООД </t>
  </si>
  <si>
    <t>ТДМ - М ЕООД</t>
  </si>
  <si>
    <t>ТЕРЕС ЧОЙС ООД</t>
  </si>
  <si>
    <t xml:space="preserve">ТИКСИМ БРОКЕРИНС ЕООД </t>
  </si>
  <si>
    <t>ТИМ ИНС БРОКЕР ЕООД</t>
  </si>
  <si>
    <t xml:space="preserve">ТОТИ 08 ЕООД </t>
  </si>
  <si>
    <t>ТОГЕДЪР ООД</t>
  </si>
  <si>
    <t>ТОТАЛ ИНС – ЗАСТРАХОВАТЕЛЕН БРОКЕР ЕООД</t>
  </si>
  <si>
    <t>ТРАНСЛИНК ООД</t>
  </si>
  <si>
    <t xml:space="preserve">ТРЪСТ ИНВЕСТ КО ООД </t>
  </si>
  <si>
    <t>ТТ КОНСУЛТИНГ ЕООД</t>
  </si>
  <si>
    <t xml:space="preserve">УНИКРЕДИТ - ЗАСТРАХОВАТЕЛЕН БРОКЕР ЕООД </t>
  </si>
  <si>
    <t xml:space="preserve">ФАРИН - БРОКЕР ЕООД </t>
  </si>
  <si>
    <t>ФЕНИКС 7007 ЕООД</t>
  </si>
  <si>
    <t>ФИНБРОКЕРС ЕООД</t>
  </si>
  <si>
    <t xml:space="preserve">ФИНСЕЙЛС ЕООД </t>
  </si>
  <si>
    <t xml:space="preserve">ФОКС ЕООД </t>
  </si>
  <si>
    <t>ФОРУКОМ БРОКЕР ООД</t>
  </si>
  <si>
    <t xml:space="preserve">ХЕБЪР БРОКЕР ИНС ЕООД </t>
  </si>
  <si>
    <t>ХЕЛТНЕТ ФИНАНС АД</t>
  </si>
  <si>
    <t xml:space="preserve">ХЕНДИ - ТЕЛ ЕООД </t>
  </si>
  <si>
    <t xml:space="preserve">ХЕРМЕС КОНСУЛТИНГ ООД </t>
  </si>
  <si>
    <t xml:space="preserve">ХОЛИ ИНС БГ ЕООД </t>
  </si>
  <si>
    <t>ХОНОР ЕООД</t>
  </si>
  <si>
    <t xml:space="preserve">ХЮНДАЙ ЛИЗИНГ ЕАД </t>
  </si>
  <si>
    <t xml:space="preserve">ЦЕНТРАЛНО ЕВРОПЕЙСКА БРОКЕРСКА КЪЩА ЕООД </t>
  </si>
  <si>
    <t>ЧЕСИ ИНС БРОКЕР ООД</t>
  </si>
  <si>
    <t xml:space="preserve">ШИПКА Т. А. ЕООД </t>
  </si>
  <si>
    <t>ЮНАЙТЕД БРОКЕР ООД</t>
  </si>
  <si>
    <t>ЮНИОН БРОКЪРС ООД</t>
  </si>
  <si>
    <t xml:space="preserve">ЮРИМЕКС ЕООД </t>
  </si>
  <si>
    <t xml:space="preserve">ЮРОПРИЗ ООД </t>
  </si>
  <si>
    <t xml:space="preserve">ЯМИТА БРОКЕР КОНСУЛТ ЕООД </t>
  </si>
  <si>
    <t>МОРЕНА ИНС БРОКЕР ЕООД</t>
  </si>
  <si>
    <t xml:space="preserve">ТУМОРОУ ЕООД  </t>
  </si>
  <si>
    <t>АСИС БЪЛГАРИЯ ЕООД</t>
  </si>
  <si>
    <t>ДИНАМИКА ЕООД</t>
  </si>
  <si>
    <t>ЗАСТРАХОВАТЕЛЕН БРОКЕР ИНС ПЛЮСООД</t>
  </si>
  <si>
    <t>СИТИ НЕТ БРОКЕР EООД</t>
  </si>
  <si>
    <t>ГАМА КОНСУЛТ 2012 ООД</t>
  </si>
  <si>
    <t>ЛИМАР ИН ЕООД</t>
  </si>
  <si>
    <t xml:space="preserve">КЛЕВЪРИНС БРОКЕР ООД </t>
  </si>
  <si>
    <t>2М БРОКЕРООД</t>
  </si>
  <si>
    <t>ДИ ЕМ БРОКЕР ЕООД</t>
  </si>
  <si>
    <t>ВТИ БРОКЕРС ЕООД</t>
  </si>
  <si>
    <t>ЗАСТРАХОВАТЕЛЕН БРОКЕР ХИДРО ИНС ЕООД</t>
  </si>
  <si>
    <t>СИС БРОКЕРС ООД</t>
  </si>
  <si>
    <t>ТИ БИ АЙ РЕНТ ЕАД</t>
  </si>
  <si>
    <t xml:space="preserve">МУЛТИ АСИСТ  БРОКЕРС ООД </t>
  </si>
  <si>
    <t>ЗБ ОМНИКАР И ПАРТНЬОРИ ЕООД</t>
  </si>
  <si>
    <t>ГРИЙН БРОКЕРИДЖ ООД</t>
  </si>
  <si>
    <t>СЛАВА 4 ЕООД</t>
  </si>
  <si>
    <t>СТОЕВИ КОНСУЛТ ЕООД</t>
  </si>
  <si>
    <t>ЕС ЕЛ АЙ ООД</t>
  </si>
  <si>
    <t>ГЕМКОВ ООД</t>
  </si>
  <si>
    <t>ЗБ ИНОВА ООД</t>
  </si>
  <si>
    <t>АКСЕН ЕООД</t>
  </si>
  <si>
    <t>ВИ АЙ БРОКЕР ООД</t>
  </si>
  <si>
    <t>БИ АЙ ДЖИ КЪМПАНИ ООД</t>
  </si>
  <si>
    <t>КАСТ ФИНАНС ЕООД</t>
  </si>
  <si>
    <t>ПЕТОМАР БРОКЕР ЕООД</t>
  </si>
  <si>
    <t>КУАЛИТИ ТРАНС БРОКЕРС ЕООД</t>
  </si>
  <si>
    <t>АКТИВ ГЛОБАЛ ЕООД</t>
  </si>
  <si>
    <t>ЗАСТРАХОВАТЕЛЕН БРОКЕР ЕКЛЕКТУС ЕООД</t>
  </si>
  <si>
    <t>ЗАСТРАХОВАТЕЛЕН БРОКЕР ГЛОБАЛ ИНС ООД</t>
  </si>
  <si>
    <t>ВИКТЕРИКС ЗАСТРАХОВАТЕЛЕН БРОКЕР ЕООД</t>
  </si>
  <si>
    <t>БУЛ АУТО БРОКЕР ЕООД</t>
  </si>
  <si>
    <t>АЛИАНЦ ЛИЗИНГ БЪЛГАРИЯ АД</t>
  </si>
  <si>
    <t>БЕТА БРОКЕР ЕООД</t>
  </si>
  <si>
    <t>ИНТЕЛ ЕООД</t>
  </si>
  <si>
    <t>ЕВРИАЛ ООД</t>
  </si>
  <si>
    <t>АКСА БРОКЕР ООД</t>
  </si>
  <si>
    <t>ДЖЕНЕРАЛ БРОКЕР ЕООД</t>
  </si>
  <si>
    <t>ФАКТОР БРОКЕР ЕООД</t>
  </si>
  <si>
    <t>ЗИА ИНС ЕООД</t>
  </si>
  <si>
    <t>МИСТРАЛ ГРУП ООД</t>
  </si>
  <si>
    <t>БУЛРОМ-ГЛОБЪЛ ГРУП ЕООД</t>
  </si>
  <si>
    <t>ЛАНДА БРОКЕРИДЖ ООД</t>
  </si>
  <si>
    <t>ЕВА ГРИЙН ЕООД</t>
  </si>
  <si>
    <t>МЕГА ИНС БРОКЕР ЕООД</t>
  </si>
  <si>
    <t>ПРИМЕРА ИНШУРЪНС БРОКЕР ЕООД</t>
  </si>
  <si>
    <t>ЗБК СОФИЯ АУТО БЪЛГАРИЯ ЕООД</t>
  </si>
  <si>
    <t>АЗА ФИНАНС ЕООД</t>
  </si>
  <si>
    <t>АЙЕНЕМ ДИЗАЙН ЕООД</t>
  </si>
  <si>
    <t>СИГУРА ЕООД</t>
  </si>
  <si>
    <t>ЕС ЕР ИНС ЗАСТРАХОВАТЕЛЕН БРОКЕР ЕООД</t>
  </si>
  <si>
    <t>МЪНИ МАРКЕТ БРОКЕР ЕООД</t>
  </si>
  <si>
    <t>ТИВ АВТОЦЕНТЪР ООД</t>
  </si>
  <si>
    <t>ЛЕТ МИ 2015 ООД</t>
  </si>
  <si>
    <t>ПЪРЛ ОРГАНИК ЕООД</t>
  </si>
  <si>
    <t>ИНТЕРДЖИ 2000 ЕООД</t>
  </si>
  <si>
    <t>КЕЙ ЕН КОНСУЛТИНГ ГРУП ООД</t>
  </si>
  <si>
    <t>ЕС ЕНД ЕЙ ГРУП АУТО ООД</t>
  </si>
  <si>
    <t>ГЕОРГИЕВ ЕКИП ЕООД</t>
  </si>
  <si>
    <t>КАПИТАЛ ИНС БРОКЕР ООД</t>
  </si>
  <si>
    <t>КОРТИЕР ЕООД</t>
  </si>
  <si>
    <t>БИЛД ЕКО ЕООД</t>
  </si>
  <si>
    <t>ЮРОРЕНТ ЕООД</t>
  </si>
  <si>
    <t>СИДЕРАЛ БРОКЕРИ ООД</t>
  </si>
  <si>
    <t>УНИ СТЕЙТ БРОКЕР ЕООД</t>
  </si>
  <si>
    <t>ЛЕГИОН БРОКЕР ООД</t>
  </si>
  <si>
    <t>ПАЛЕНСИЯ ЕООД</t>
  </si>
  <si>
    <t>МЕГЕР ЕООД</t>
  </si>
  <si>
    <t>ЗАСТРАХОВАТЕЛЕН БРОКЕР ГРАНД ИНШУРАНС ЕООД</t>
  </si>
  <si>
    <t>ЮНИТ БРОКЕР ООД</t>
  </si>
  <si>
    <t>ВИКТОРИЯ БРОКЕР ЕООД</t>
  </si>
  <si>
    <t>ЮНИОН БРОКЕР ООД</t>
  </si>
  <si>
    <t>БИГ БРОКЕР ЕООД</t>
  </si>
  <si>
    <t>БРИДЖУОТЪР РИСК МЕНИДЖМЪНТ ЕООД</t>
  </si>
  <si>
    <t>УИННЪРС ГРУУП ЕООД</t>
  </si>
  <si>
    <t>НПМ БРОКЕР ООД</t>
  </si>
  <si>
    <t>ЗАСТРАХОВКА ЗЛОПОЛУКА</t>
  </si>
  <si>
    <t xml:space="preserve"> ЗАСТРАХОВКА ЗАБОЛЯВАНЕ</t>
  </si>
  <si>
    <t>ЗАСТРАХОВКА ПОЖАР И ПРИРОДНИ БЕДСТВИЯ</t>
  </si>
  <si>
    <t>ЗАСТРАХОВКА НА ДРУГИ ЩЕТИ НА ИМУЩЕСТВО</t>
  </si>
  <si>
    <t xml:space="preserve">ЗАСТРАХОВКА ОБЩА ГРАЖДАНСКА ОТГОВОРНОСТ
</t>
  </si>
  <si>
    <t>ЗАСТРАХОВКА КРЕДИТИ</t>
  </si>
  <si>
    <t>ЗАСТРАХОВКА ГАРАНЦИИ</t>
  </si>
  <si>
    <t>ЗАСТРАХОВКА РАЗНИ ФИНАНСОВИ ЗАГУБИ</t>
  </si>
  <si>
    <t>ЗАСТРАХОВКА ПРАВНИ РАЗНОСКИ</t>
  </si>
  <si>
    <t xml:space="preserve">ЗАСТРАХОВКА ЖИВОТ И РЕНТА
</t>
  </si>
  <si>
    <t>ЗАСТРАХОВКА ЖИВОТ, СВЪРЗАНА С ИНВЕСТИЦИОНЕН ФОНД</t>
  </si>
  <si>
    <t>Застраховка Злополука</t>
  </si>
  <si>
    <t>Застраховка Заболяване</t>
  </si>
  <si>
    <t>МУЛТИ АСИСТ  БРОКЕРС ООД</t>
  </si>
  <si>
    <t>ДИТАЛ БРОКЕР ООД</t>
  </si>
  <si>
    <t>ПРЕМИЕН ПРИХОД ПО ВИДОВЕ ЗАСТРАХОВКИ, РЕАЛИЗИРАН ЧРЕЗ ЗАСТРАХОВАТЕЛНИТЕ БРОКЕРИ В ПОЛЗА НА ЗАСТРАХОВАТЕЛИ СЪС СЕДАЛИЩЕ В РЕПУБЛИКА БЪЛГАРИЯ, КЪМ 30.06.2017 г.</t>
  </si>
  <si>
    <t>ПРЕМИЕН ПРИХОД, РЕАЛИЗИРАН ЧРЕЗ ЗАСТРАХОВАТЕЛНИТЕ БРОКЕРИ, КЪМ 30.06.2017 г.</t>
  </si>
  <si>
    <t>1 Данни, вкл. презастрахователно посредничество, по справки на застрахователните брокери съгласно чл. 311, ал. 3, т. 2 от Кодекса за застраховането и Заповед № 332 на заместник-председателя, ръководещ управление Застрахователен надзор, от 15.10.2012 г.</t>
  </si>
  <si>
    <t>1 Данни, нетни от презастраховане, по справки на застрахователните брокери, съгласно чл. 311, ал. 3, т. 2 от Кодекса за застраховането и Заповед № 332 на заместник-председателя, ръководещ управление Застрахователен надзор от 15.10.2012 г.</t>
  </si>
  <si>
    <t>Премиен приход и приход от комисиони, реализирани от застрахователните брокери към 30.06.2017 г.</t>
  </si>
  <si>
    <t xml:space="preserve">Дял на комисионите спрямо премийния приход 
(в %)
</t>
  </si>
  <si>
    <t>3 Застрахователите със смесена дейност извършват дейност по животозастраховане и застраховане по класове "Злополука" и "Заболяване".</t>
  </si>
  <si>
    <t>ПАЗАРЕН ДЯЛ 
на база премиен приход в полза на застрахователи със седалище в Р. България</t>
  </si>
  <si>
    <r>
      <t>1</t>
    </r>
    <r>
      <rPr>
        <sz val="10"/>
        <rFont val="Calibri"/>
        <family val="2"/>
        <charset val="204"/>
      </rPr>
      <t xml:space="preserve"> В таблицата не е включен премийния приход и прихода от комисиони, реализирани от посредническа дейност в полза на застрахователи със седалище в други държави и презастрахователно посредничество.</t>
    </r>
  </si>
  <si>
    <t>ГАРАНТ ИНШУРЪНС</t>
  </si>
  <si>
    <r>
      <t>2</t>
    </r>
    <r>
      <rPr>
        <b/>
        <sz val="12"/>
        <rFont val="Calibri"/>
        <family val="2"/>
        <charset val="204"/>
      </rPr>
      <t xml:space="preserve"> По данни на 377 застрахователни брокера от 393, регистрирани към 30.06.2017 г. в портал "Застрахователен надзор"</t>
    </r>
  </si>
  <si>
    <r>
      <t>2</t>
    </r>
    <r>
      <rPr>
        <b/>
        <sz val="12"/>
        <rFont val="Calibri"/>
        <family val="2"/>
        <charset val="204"/>
      </rPr>
      <t xml:space="preserve"> По данни на 377 застрахователни брокера от 393, регистрирани към 30.06.2017 г. </t>
    </r>
  </si>
  <si>
    <r>
      <t>2</t>
    </r>
    <r>
      <rPr>
        <sz val="10"/>
        <rFont val="Calibri"/>
        <family val="2"/>
        <charset val="204"/>
      </rPr>
      <t xml:space="preserve"> По данни на 377 застрахователни брокера от 393, регистрирани към 30.06.2017 г. </t>
    </r>
  </si>
</sst>
</file>

<file path=xl/styles.xml><?xml version="1.0" encoding="utf-8"?>
<styleSheet xmlns="http://schemas.openxmlformats.org/spreadsheetml/2006/main">
  <numFmts count="2">
    <numFmt numFmtId="164" formatCode="0.0%"/>
    <numFmt numFmtId="165" formatCode="0.000"/>
  </numFmts>
  <fonts count="2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sz val="8"/>
      <name val="Calibri"/>
      <family val="2"/>
      <charset val="204"/>
    </font>
    <font>
      <sz val="10"/>
      <name val="Calibri"/>
      <family val="2"/>
      <charset val="204"/>
    </font>
    <font>
      <b/>
      <sz val="12"/>
      <name val="Calibri"/>
      <family val="2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2"/>
      <color indexed="8"/>
      <name val="Calibri"/>
      <family val="2"/>
      <charset val="204"/>
      <scheme val="minor"/>
    </font>
    <font>
      <b/>
      <vertAlign val="superscript"/>
      <sz val="12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color indexed="8"/>
      <name val="Calibri"/>
      <family val="2"/>
      <charset val="204"/>
      <scheme val="minor"/>
    </font>
    <font>
      <vertAlign val="superscript"/>
      <sz val="1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vertAlign val="superscript"/>
      <sz val="14"/>
      <name val="Calibri"/>
      <family val="2"/>
      <charset val="204"/>
      <scheme val="minor"/>
    </font>
    <font>
      <b/>
      <vertAlign val="superscript"/>
      <sz val="18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0" fontId="4" fillId="0" borderId="0" applyFill="0">
      <alignment horizontal="center" vertical="center" wrapText="1"/>
    </xf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30">
    <xf numFmtId="0" fontId="0" fillId="0" borderId="0" xfId="0"/>
    <xf numFmtId="0" fontId="8" fillId="0" borderId="0" xfId="0" applyFont="1"/>
    <xf numFmtId="0" fontId="8" fillId="3" borderId="0" xfId="0" applyFont="1" applyFill="1" applyBorder="1"/>
    <xf numFmtId="0" fontId="8" fillId="0" borderId="1" xfId="0" applyFont="1" applyBorder="1"/>
    <xf numFmtId="0" fontId="8" fillId="0" borderId="2" xfId="0" applyFont="1" applyBorder="1" applyAlignment="1"/>
    <xf numFmtId="0" fontId="8" fillId="0" borderId="3" xfId="0" applyFont="1" applyBorder="1" applyAlignment="1"/>
    <xf numFmtId="0" fontId="8" fillId="0" borderId="4" xfId="0" applyFont="1" applyBorder="1" applyAlignment="1"/>
    <xf numFmtId="0" fontId="9" fillId="0" borderId="0" xfId="0" applyFont="1"/>
    <xf numFmtId="0" fontId="10" fillId="2" borderId="1" xfId="0" applyFont="1" applyFill="1" applyBorder="1" applyAlignment="1">
      <alignment horizontal="center" vertical="center" wrapText="1"/>
    </xf>
    <xf numFmtId="0" fontId="11" fillId="3" borderId="0" xfId="0" applyFont="1" applyFill="1" applyBorder="1" applyAlignment="1"/>
    <xf numFmtId="0" fontId="11" fillId="0" borderId="0" xfId="0" applyFont="1" applyFill="1" applyBorder="1" applyAlignment="1"/>
    <xf numFmtId="0" fontId="12" fillId="2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vertical="center"/>
    </xf>
    <xf numFmtId="3" fontId="11" fillId="0" borderId="1" xfId="0" applyNumberFormat="1" applyFont="1" applyFill="1" applyBorder="1" applyAlignment="1">
      <alignment horizontal="center"/>
    </xf>
    <xf numFmtId="3" fontId="11" fillId="0" borderId="5" xfId="0" applyNumberFormat="1" applyFont="1" applyFill="1" applyBorder="1" applyAlignment="1">
      <alignment horizontal="center"/>
    </xf>
    <xf numFmtId="0" fontId="13" fillId="3" borderId="1" xfId="0" applyFont="1" applyFill="1" applyBorder="1" applyAlignment="1">
      <alignment vertical="center"/>
    </xf>
    <xf numFmtId="0" fontId="11" fillId="3" borderId="1" xfId="0" applyFont="1" applyFill="1" applyBorder="1" applyAlignment="1">
      <alignment vertical="center" wrapText="1"/>
    </xf>
    <xf numFmtId="0" fontId="11" fillId="3" borderId="1" xfId="0" applyFont="1" applyFill="1" applyBorder="1" applyAlignment="1">
      <alignment horizontal="justify" vertical="center"/>
    </xf>
    <xf numFmtId="0" fontId="8" fillId="0" borderId="1" xfId="0" applyFont="1" applyBorder="1" applyAlignment="1">
      <alignment horizontal="left" vertical="center"/>
    </xf>
    <xf numFmtId="3" fontId="11" fillId="0" borderId="1" xfId="0" applyNumberFormat="1" applyFont="1" applyFill="1" applyBorder="1" applyAlignment="1">
      <alignment horizontal="center" vertical="center"/>
    </xf>
    <xf numFmtId="3" fontId="11" fillId="0" borderId="5" xfId="0" applyNumberFormat="1" applyFont="1" applyFill="1" applyBorder="1" applyAlignment="1">
      <alignment horizontal="center" vertical="center"/>
    </xf>
    <xf numFmtId="0" fontId="13" fillId="0" borderId="1" xfId="0" applyFont="1" applyFill="1" applyBorder="1"/>
    <xf numFmtId="0" fontId="13" fillId="3" borderId="1" xfId="0" applyFont="1" applyFill="1" applyBorder="1" applyAlignment="1">
      <alignment vertical="center" wrapText="1"/>
    </xf>
    <xf numFmtId="0" fontId="11" fillId="0" borderId="1" xfId="0" applyFont="1" applyFill="1" applyBorder="1"/>
    <xf numFmtId="0" fontId="13" fillId="3" borderId="1" xfId="0" applyFont="1" applyFill="1" applyBorder="1" applyAlignment="1">
      <alignment horizontal="left" vertical="center"/>
    </xf>
    <xf numFmtId="0" fontId="11" fillId="3" borderId="1" xfId="0" applyFont="1" applyFill="1" applyBorder="1" applyAlignment="1">
      <alignment horizontal="left" vertical="center"/>
    </xf>
    <xf numFmtId="0" fontId="13" fillId="3" borderId="0" xfId="0" applyFont="1" applyFill="1" applyBorder="1"/>
    <xf numFmtId="0" fontId="11" fillId="3" borderId="0" xfId="0" applyFont="1" applyFill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3" fontId="12" fillId="4" borderId="1" xfId="0" applyNumberFormat="1" applyFont="1" applyFill="1" applyBorder="1" applyAlignment="1">
      <alignment horizontal="center"/>
    </xf>
    <xf numFmtId="0" fontId="14" fillId="0" borderId="5" xfId="0" applyFont="1" applyFill="1" applyBorder="1" applyAlignment="1">
      <alignment vertical="center"/>
    </xf>
    <xf numFmtId="0" fontId="14" fillId="0" borderId="7" xfId="0" applyFont="1" applyFill="1" applyBorder="1" applyAlignment="1">
      <alignment vertical="center"/>
    </xf>
    <xf numFmtId="0" fontId="14" fillId="0" borderId="6" xfId="0" applyFont="1" applyFill="1" applyBorder="1" applyAlignment="1">
      <alignment vertical="center"/>
    </xf>
    <xf numFmtId="3" fontId="15" fillId="0" borderId="1" xfId="0" applyNumberFormat="1" applyFont="1" applyFill="1" applyBorder="1" applyAlignment="1">
      <alignment horizontal="right" vertical="center"/>
    </xf>
    <xf numFmtId="0" fontId="11" fillId="4" borderId="0" xfId="0" applyFont="1" applyFill="1"/>
    <xf numFmtId="0" fontId="12" fillId="0" borderId="0" xfId="0" applyFont="1" applyFill="1" applyBorder="1" applyAlignment="1"/>
    <xf numFmtId="0" fontId="11" fillId="0" borderId="0" xfId="0" applyFont="1" applyFill="1" applyBorder="1" applyAlignment="1">
      <alignment horizontal="center"/>
    </xf>
    <xf numFmtId="0" fontId="11" fillId="0" borderId="0" xfId="0" applyFont="1" applyFill="1" applyBorder="1"/>
    <xf numFmtId="0" fontId="12" fillId="2" borderId="1" xfId="2" applyFont="1" applyFill="1" applyBorder="1" applyAlignment="1" applyProtection="1">
      <alignment horizontal="center" vertical="center" wrapText="1"/>
    </xf>
    <xf numFmtId="0" fontId="12" fillId="2" borderId="1" xfId="0" applyFont="1" applyFill="1" applyBorder="1" applyAlignment="1" applyProtection="1">
      <alignment horizontal="center" vertical="center" wrapText="1"/>
    </xf>
    <xf numFmtId="0" fontId="12" fillId="5" borderId="1" xfId="0" applyFont="1" applyFill="1" applyBorder="1" applyAlignment="1">
      <alignment horizontal="center" vertical="center"/>
    </xf>
    <xf numFmtId="0" fontId="12" fillId="0" borderId="0" xfId="0" applyFont="1" applyFill="1" applyAlignment="1">
      <alignment horizontal="center"/>
    </xf>
    <xf numFmtId="3" fontId="13" fillId="0" borderId="1" xfId="0" applyNumberFormat="1" applyFont="1" applyFill="1" applyBorder="1"/>
    <xf numFmtId="3" fontId="11" fillId="0" borderId="1" xfId="0" applyNumberFormat="1" applyFont="1" applyFill="1" applyBorder="1" applyAlignment="1">
      <alignment horizontal="right" vertical="center"/>
    </xf>
    <xf numFmtId="10" fontId="11" fillId="0" borderId="1" xfId="3" applyNumberFormat="1" applyFont="1" applyFill="1" applyBorder="1" applyAlignment="1">
      <alignment vertical="center"/>
    </xf>
    <xf numFmtId="10" fontId="11" fillId="0" borderId="0" xfId="0" applyNumberFormat="1" applyFont="1" applyFill="1"/>
    <xf numFmtId="3" fontId="11" fillId="0" borderId="0" xfId="0" applyNumberFormat="1" applyFont="1" applyFill="1"/>
    <xf numFmtId="0" fontId="11" fillId="0" borderId="0" xfId="0" applyFont="1" applyFill="1"/>
    <xf numFmtId="3" fontId="13" fillId="3" borderId="1" xfId="0" applyNumberFormat="1" applyFont="1" applyFill="1" applyBorder="1"/>
    <xf numFmtId="3" fontId="11" fillId="3" borderId="1" xfId="0" applyNumberFormat="1" applyFont="1" applyFill="1" applyBorder="1" applyAlignment="1">
      <alignment horizontal="right" vertical="center"/>
    </xf>
    <xf numFmtId="10" fontId="11" fillId="3" borderId="1" xfId="3" applyNumberFormat="1" applyFont="1" applyFill="1" applyBorder="1" applyAlignment="1">
      <alignment vertical="center"/>
    </xf>
    <xf numFmtId="10" fontId="11" fillId="0" borderId="0" xfId="0" applyNumberFormat="1" applyFont="1" applyFill="1" applyBorder="1"/>
    <xf numFmtId="10" fontId="12" fillId="0" borderId="8" xfId="0" applyNumberFormat="1" applyFont="1" applyFill="1" applyBorder="1" applyAlignment="1"/>
    <xf numFmtId="10" fontId="12" fillId="0" borderId="0" xfId="0" applyNumberFormat="1" applyFont="1" applyFill="1" applyBorder="1" applyAlignment="1"/>
    <xf numFmtId="3" fontId="11" fillId="0" borderId="0" xfId="0" applyNumberFormat="1" applyFont="1" applyFill="1" applyBorder="1"/>
    <xf numFmtId="164" fontId="11" fillId="0" borderId="0" xfId="3" applyNumberFormat="1" applyFont="1" applyFill="1"/>
    <xf numFmtId="0" fontId="11" fillId="0" borderId="0" xfId="0" applyFont="1" applyFill="1" applyAlignment="1">
      <alignment horizontal="left"/>
    </xf>
    <xf numFmtId="165" fontId="11" fillId="0" borderId="0" xfId="0" applyNumberFormat="1" applyFont="1" applyFill="1"/>
    <xf numFmtId="10" fontId="11" fillId="3" borderId="0" xfId="0" applyNumberFormat="1" applyFont="1" applyFill="1"/>
    <xf numFmtId="0" fontId="11" fillId="3" borderId="0" xfId="0" applyFont="1" applyFill="1"/>
    <xf numFmtId="10" fontId="12" fillId="0" borderId="0" xfId="0" applyNumberFormat="1" applyFont="1" applyFill="1"/>
    <xf numFmtId="0" fontId="11" fillId="0" borderId="0" xfId="0" applyNumberFormat="1" applyFont="1" applyFill="1"/>
    <xf numFmtId="0" fontId="11" fillId="0" borderId="0" xfId="0" applyFont="1" applyFill="1" applyAlignment="1">
      <alignment horizontal="center"/>
    </xf>
    <xf numFmtId="3" fontId="11" fillId="0" borderId="0" xfId="1" applyNumberFormat="1" applyFont="1" applyFill="1" applyBorder="1"/>
    <xf numFmtId="0" fontId="11" fillId="0" borderId="0" xfId="1" applyFont="1" applyFill="1" applyBorder="1"/>
    <xf numFmtId="0" fontId="11" fillId="0" borderId="0" xfId="0" applyFont="1" applyFill="1" applyAlignment="1">
      <alignment horizontal="center" vertical="center"/>
    </xf>
    <xf numFmtId="0" fontId="13" fillId="0" borderId="1" xfId="0" applyFont="1" applyFill="1" applyBorder="1" applyAlignment="1">
      <alignment wrapText="1"/>
    </xf>
    <xf numFmtId="0" fontId="12" fillId="0" borderId="0" xfId="0" applyFont="1" applyFill="1" applyBorder="1" applyAlignment="1">
      <alignment horizontal="center"/>
    </xf>
    <xf numFmtId="0" fontId="12" fillId="0" borderId="0" xfId="0" applyFont="1" applyFill="1" applyBorder="1"/>
    <xf numFmtId="3" fontId="12" fillId="0" borderId="0" xfId="0" applyNumberFormat="1" applyFont="1" applyFill="1"/>
    <xf numFmtId="0" fontId="12" fillId="0" borderId="0" xfId="0" applyFont="1" applyFill="1"/>
    <xf numFmtId="0" fontId="12" fillId="3" borderId="0" xfId="0" applyFont="1" applyFill="1" applyBorder="1" applyAlignment="1">
      <alignment horizontal="center"/>
    </xf>
    <xf numFmtId="0" fontId="12" fillId="3" borderId="0" xfId="0" applyFont="1" applyFill="1" applyBorder="1"/>
    <xf numFmtId="10" fontId="12" fillId="0" borderId="0" xfId="0" applyNumberFormat="1" applyFont="1" applyFill="1" applyBorder="1" applyAlignment="1">
      <alignment horizontal="center"/>
    </xf>
    <xf numFmtId="3" fontId="12" fillId="4" borderId="1" xfId="0" applyNumberFormat="1" applyFont="1" applyFill="1" applyBorder="1" applyAlignment="1">
      <alignment vertical="center"/>
    </xf>
    <xf numFmtId="10" fontId="12" fillId="4" borderId="1" xfId="0" applyNumberFormat="1" applyFont="1" applyFill="1" applyBorder="1" applyAlignment="1">
      <alignment vertical="center"/>
    </xf>
    <xf numFmtId="0" fontId="11" fillId="0" borderId="0" xfId="0" applyFont="1" applyFill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3" fontId="10" fillId="0" borderId="1" xfId="0" applyNumberFormat="1" applyFont="1" applyFill="1" applyBorder="1" applyAlignment="1">
      <alignment horizontal="right" vertical="center"/>
    </xf>
    <xf numFmtId="3" fontId="10" fillId="4" borderId="1" xfId="3" applyNumberFormat="1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left" wrapText="1"/>
    </xf>
    <xf numFmtId="3" fontId="15" fillId="0" borderId="1" xfId="3" applyNumberFormat="1" applyFont="1" applyFill="1" applyBorder="1" applyAlignment="1">
      <alignment horizontal="right" vertical="center" wrapText="1"/>
    </xf>
    <xf numFmtId="164" fontId="15" fillId="0" borderId="1" xfId="3" applyNumberFormat="1" applyFont="1" applyFill="1" applyBorder="1" applyAlignment="1">
      <alignment horizontal="right"/>
    </xf>
    <xf numFmtId="164" fontId="9" fillId="0" borderId="0" xfId="3" applyNumberFormat="1" applyFont="1"/>
    <xf numFmtId="3" fontId="9" fillId="0" borderId="0" xfId="0" applyNumberFormat="1" applyFont="1"/>
    <xf numFmtId="0" fontId="10" fillId="0" borderId="1" xfId="0" applyFont="1" applyBorder="1" applyAlignment="1">
      <alignment horizontal="left" wrapText="1"/>
    </xf>
    <xf numFmtId="3" fontId="10" fillId="0" borderId="1" xfId="3" applyNumberFormat="1" applyFont="1" applyFill="1" applyBorder="1" applyAlignment="1">
      <alignment horizontal="right" vertical="center" wrapText="1"/>
    </xf>
    <xf numFmtId="164" fontId="10" fillId="0" borderId="1" xfId="3" applyNumberFormat="1" applyFont="1" applyFill="1" applyBorder="1" applyAlignment="1">
      <alignment horizontal="right"/>
    </xf>
    <xf numFmtId="0" fontId="9" fillId="0" borderId="0" xfId="3" applyNumberFormat="1" applyFont="1"/>
    <xf numFmtId="0" fontId="15" fillId="0" borderId="2" xfId="0" applyFont="1" applyBorder="1" applyAlignment="1">
      <alignment horizontal="left" wrapText="1"/>
    </xf>
    <xf numFmtId="0" fontId="10" fillId="0" borderId="4" xfId="0" applyFont="1" applyBorder="1" applyAlignment="1">
      <alignment horizontal="left" vertical="center"/>
    </xf>
    <xf numFmtId="3" fontId="10" fillId="0" borderId="4" xfId="3" applyNumberFormat="1" applyFont="1" applyFill="1" applyBorder="1" applyAlignment="1">
      <alignment horizontal="right" vertical="center" wrapText="1"/>
    </xf>
    <xf numFmtId="164" fontId="10" fillId="0" borderId="4" xfId="3" applyNumberFormat="1" applyFont="1" applyFill="1" applyBorder="1" applyAlignment="1">
      <alignment horizontal="right"/>
    </xf>
    <xf numFmtId="3" fontId="15" fillId="0" borderId="4" xfId="3" applyNumberFormat="1" applyFont="1" applyFill="1" applyBorder="1" applyAlignment="1">
      <alignment horizontal="right" vertical="center" wrapText="1"/>
    </xf>
    <xf numFmtId="164" fontId="15" fillId="0" borderId="4" xfId="3" applyNumberFormat="1" applyFont="1" applyFill="1" applyBorder="1" applyAlignment="1">
      <alignment horizontal="right"/>
    </xf>
    <xf numFmtId="0" fontId="10" fillId="4" borderId="9" xfId="0" applyFont="1" applyFill="1" applyBorder="1" applyAlignment="1">
      <alignment horizontal="center" vertical="center" wrapText="1"/>
    </xf>
    <xf numFmtId="164" fontId="10" fillId="4" borderId="1" xfId="3" applyNumberFormat="1" applyFont="1" applyFill="1" applyBorder="1" applyAlignment="1">
      <alignment horizontal="center"/>
    </xf>
    <xf numFmtId="0" fontId="10" fillId="0" borderId="0" xfId="0" applyFont="1"/>
    <xf numFmtId="0" fontId="16" fillId="0" borderId="0" xfId="0" applyFont="1"/>
    <xf numFmtId="0" fontId="17" fillId="0" borderId="0" xfId="0" applyFont="1" applyAlignment="1">
      <alignment horizontal="left" wrapText="1"/>
    </xf>
    <xf numFmtId="0" fontId="12" fillId="6" borderId="1" xfId="0" applyFont="1" applyFill="1" applyBorder="1" applyAlignment="1">
      <alignment horizontal="center" vertical="center" wrapText="1"/>
    </xf>
    <xf numFmtId="0" fontId="12" fillId="0" borderId="5" xfId="0" applyFont="1" applyBorder="1" applyAlignment="1">
      <alignment horizontal="right"/>
    </xf>
    <xf numFmtId="0" fontId="18" fillId="0" borderId="7" xfId="0" applyFont="1" applyBorder="1" applyAlignment="1"/>
    <xf numFmtId="0" fontId="18" fillId="0" borderId="6" xfId="0" applyFont="1" applyBorder="1" applyAlignment="1"/>
    <xf numFmtId="0" fontId="12" fillId="4" borderId="5" xfId="0" applyFont="1" applyFill="1" applyBorder="1" applyAlignment="1">
      <alignment horizontal="center" vertical="center"/>
    </xf>
    <xf numFmtId="0" fontId="12" fillId="4" borderId="6" xfId="0" applyFont="1" applyFill="1" applyBorder="1" applyAlignment="1">
      <alignment horizontal="center" vertical="center"/>
    </xf>
    <xf numFmtId="0" fontId="12" fillId="0" borderId="5" xfId="0" applyFont="1" applyBorder="1" applyAlignment="1">
      <alignment horizontal="left"/>
    </xf>
    <xf numFmtId="0" fontId="12" fillId="0" borderId="7" xfId="0" applyFont="1" applyBorder="1" applyAlignment="1">
      <alignment horizontal="left"/>
    </xf>
    <xf numFmtId="0" fontId="12" fillId="0" borderId="6" xfId="0" applyFont="1" applyBorder="1" applyAlignment="1">
      <alignment horizontal="left"/>
    </xf>
    <xf numFmtId="0" fontId="20" fillId="0" borderId="5" xfId="0" applyFont="1" applyFill="1" applyBorder="1" applyAlignment="1">
      <alignment horizontal="left" vertical="center" wrapText="1"/>
    </xf>
    <xf numFmtId="0" fontId="20" fillId="0" borderId="7" xfId="0" applyFont="1" applyFill="1" applyBorder="1" applyAlignment="1">
      <alignment horizontal="left" vertical="center" wrapText="1"/>
    </xf>
    <xf numFmtId="0" fontId="20" fillId="0" borderId="6" xfId="0" applyFont="1" applyFill="1" applyBorder="1" applyAlignment="1">
      <alignment horizontal="left" vertical="center" wrapText="1"/>
    </xf>
    <xf numFmtId="0" fontId="12" fillId="6" borderId="0" xfId="0" applyFont="1" applyFill="1" applyBorder="1" applyAlignment="1">
      <alignment horizontal="left" vertical="center"/>
    </xf>
    <xf numFmtId="0" fontId="8" fillId="6" borderId="0" xfId="0" applyFont="1" applyFill="1" applyAlignment="1"/>
    <xf numFmtId="0" fontId="18" fillId="4" borderId="5" xfId="0" applyFont="1" applyFill="1" applyBorder="1" applyAlignment="1">
      <alignment horizontal="center"/>
    </xf>
    <xf numFmtId="0" fontId="18" fillId="4" borderId="6" xfId="0" applyFont="1" applyFill="1" applyBorder="1" applyAlignment="1">
      <alignment horizontal="center"/>
    </xf>
    <xf numFmtId="0" fontId="12" fillId="0" borderId="10" xfId="0" applyFont="1" applyBorder="1" applyAlignment="1">
      <alignment horizontal="left"/>
    </xf>
    <xf numFmtId="0" fontId="20" fillId="0" borderId="0" xfId="0" applyFont="1" applyFill="1" applyBorder="1" applyAlignment="1">
      <alignment horizontal="left"/>
    </xf>
    <xf numFmtId="0" fontId="14" fillId="0" borderId="0" xfId="0" applyFont="1" applyFill="1" applyBorder="1" applyAlignment="1">
      <alignment horizontal="left"/>
    </xf>
    <xf numFmtId="0" fontId="19" fillId="0" borderId="0" xfId="0" applyFont="1" applyFill="1" applyAlignment="1">
      <alignment horizontal="left" vertical="center"/>
    </xf>
    <xf numFmtId="0" fontId="15" fillId="6" borderId="1" xfId="0" applyFont="1" applyFill="1" applyBorder="1" applyAlignment="1">
      <alignment horizontal="left" wrapText="1"/>
    </xf>
    <xf numFmtId="0" fontId="9" fillId="6" borderId="1" xfId="0" applyFont="1" applyFill="1" applyBorder="1" applyAlignment="1"/>
    <xf numFmtId="0" fontId="10" fillId="6" borderId="0" xfId="0" applyFont="1" applyFill="1" applyAlignment="1">
      <alignment horizontal="center" vertical="center"/>
    </xf>
    <xf numFmtId="0" fontId="9" fillId="6" borderId="0" xfId="0" applyFont="1" applyFill="1" applyAlignment="1">
      <alignment horizontal="center"/>
    </xf>
    <xf numFmtId="0" fontId="17" fillId="0" borderId="0" xfId="0" applyFont="1" applyAlignment="1">
      <alignment horizontal="left" wrapText="1"/>
    </xf>
    <xf numFmtId="0" fontId="17" fillId="0" borderId="0" xfId="0" applyFont="1" applyAlignment="1"/>
    <xf numFmtId="0" fontId="15" fillId="0" borderId="0" xfId="0" applyFont="1" applyAlignment="1"/>
    <xf numFmtId="0" fontId="9" fillId="0" borderId="11" xfId="0" applyFont="1" applyBorder="1" applyAlignment="1">
      <alignment horizontal="center"/>
    </xf>
  </cellXfs>
  <cellStyles count="5">
    <cellStyle name="Normal" xfId="0" builtinId="0"/>
    <cellStyle name="Normal_Sheet1" xfId="1"/>
    <cellStyle name="Normal_Spravki_NonLIfe1999" xfId="2"/>
    <cellStyle name="Percent" xfId="3" builtinId="5"/>
    <cellStyle name="Percent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R473"/>
  <sheetViews>
    <sheetView tabSelected="1" view="pageBreakPreview" zoomScale="80" zoomScaleSheetLayoutView="80" workbookViewId="0">
      <pane ySplit="5" topLeftCell="A6" activePane="bottomLeft" state="frozen"/>
      <selection pane="bottomLeft" sqref="A1:E3"/>
    </sheetView>
  </sheetViews>
  <sheetFormatPr defaultRowHeight="15.75"/>
  <cols>
    <col min="1" max="1" width="7.5703125" style="1" customWidth="1"/>
    <col min="2" max="2" width="71.42578125" style="1" customWidth="1"/>
    <col min="3" max="3" width="28.42578125" style="1" customWidth="1"/>
    <col min="4" max="4" width="28.5703125" style="1" customWidth="1"/>
    <col min="5" max="5" width="28.42578125" style="1" customWidth="1"/>
    <col min="6" max="20" width="9.140625" style="2"/>
    <col min="21" max="16384" width="9.140625" style="1"/>
  </cols>
  <sheetData>
    <row r="1" spans="1:22">
      <c r="A1" s="102" t="s">
        <v>443</v>
      </c>
      <c r="B1" s="102"/>
      <c r="C1" s="102"/>
      <c r="D1" s="102"/>
      <c r="E1" s="102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10"/>
      <c r="V1" s="10"/>
    </row>
    <row r="2" spans="1:22" ht="0.75" customHeight="1">
      <c r="A2" s="102"/>
      <c r="B2" s="102"/>
      <c r="C2" s="102"/>
      <c r="D2" s="102"/>
      <c r="E2" s="102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10"/>
      <c r="V2" s="10"/>
    </row>
    <row r="3" spans="1:22" hidden="1">
      <c r="A3" s="102"/>
      <c r="B3" s="102"/>
      <c r="C3" s="102"/>
      <c r="D3" s="102"/>
      <c r="E3" s="102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10"/>
      <c r="V3" s="10"/>
    </row>
    <row r="4" spans="1:22">
      <c r="A4" s="103" t="s">
        <v>0</v>
      </c>
      <c r="B4" s="104"/>
      <c r="C4" s="104"/>
      <c r="D4" s="104"/>
      <c r="E4" s="105"/>
    </row>
    <row r="5" spans="1:22" ht="63">
      <c r="A5" s="11" t="s">
        <v>1</v>
      </c>
      <c r="B5" s="11" t="s">
        <v>45</v>
      </c>
      <c r="C5" s="11" t="s">
        <v>2</v>
      </c>
      <c r="D5" s="11" t="s">
        <v>3</v>
      </c>
      <c r="E5" s="11" t="s">
        <v>4</v>
      </c>
    </row>
    <row r="6" spans="1:22">
      <c r="A6" s="12">
        <v>1</v>
      </c>
      <c r="B6" s="13" t="s">
        <v>166</v>
      </c>
      <c r="C6" s="14">
        <v>42549112</v>
      </c>
      <c r="D6" s="14">
        <v>2774876</v>
      </c>
      <c r="E6" s="15">
        <f t="shared" ref="E6:E69" si="0">SUM(C6,D6)</f>
        <v>45323988</v>
      </c>
    </row>
    <row r="7" spans="1:22">
      <c r="A7" s="12">
        <v>2</v>
      </c>
      <c r="B7" s="13" t="s">
        <v>68</v>
      </c>
      <c r="C7" s="14">
        <v>38565137.310000002</v>
      </c>
      <c r="D7" s="14">
        <v>2811287.0499999993</v>
      </c>
      <c r="E7" s="15">
        <f t="shared" si="0"/>
        <v>41376424.359999999</v>
      </c>
    </row>
    <row r="8" spans="1:22">
      <c r="A8" s="12">
        <v>3</v>
      </c>
      <c r="B8" s="13" t="s">
        <v>251</v>
      </c>
      <c r="C8" s="14">
        <v>19564510</v>
      </c>
      <c r="D8" s="14">
        <v>17328222</v>
      </c>
      <c r="E8" s="15">
        <f t="shared" si="0"/>
        <v>36892732</v>
      </c>
    </row>
    <row r="9" spans="1:22">
      <c r="A9" s="12">
        <v>4</v>
      </c>
      <c r="B9" s="13" t="s">
        <v>323</v>
      </c>
      <c r="C9" s="14">
        <v>15312462</v>
      </c>
      <c r="D9" s="14">
        <v>14610539</v>
      </c>
      <c r="E9" s="15">
        <f t="shared" si="0"/>
        <v>29923001</v>
      </c>
    </row>
    <row r="10" spans="1:22">
      <c r="A10" s="12">
        <v>5</v>
      </c>
      <c r="B10" s="16" t="s">
        <v>388</v>
      </c>
      <c r="C10" s="14">
        <v>21166311.4296</v>
      </c>
      <c r="D10" s="14">
        <v>637451.14000000013</v>
      </c>
      <c r="E10" s="15">
        <f t="shared" si="0"/>
        <v>21803762.569600001</v>
      </c>
    </row>
    <row r="11" spans="1:22">
      <c r="A11" s="12">
        <v>6</v>
      </c>
      <c r="B11" s="17" t="s">
        <v>264</v>
      </c>
      <c r="C11" s="14">
        <v>17917433.211366348</v>
      </c>
      <c r="D11" s="14">
        <v>0</v>
      </c>
      <c r="E11" s="15">
        <f t="shared" si="0"/>
        <v>17917433.211366348</v>
      </c>
    </row>
    <row r="12" spans="1:22" s="2" customFormat="1">
      <c r="A12" s="12">
        <v>7</v>
      </c>
      <c r="B12" s="13" t="s">
        <v>327</v>
      </c>
      <c r="C12" s="14">
        <v>17211269</v>
      </c>
      <c r="D12" s="14">
        <v>683638</v>
      </c>
      <c r="E12" s="15">
        <f t="shared" si="0"/>
        <v>17894907</v>
      </c>
    </row>
    <row r="13" spans="1:22" s="2" customFormat="1">
      <c r="A13" s="12">
        <v>8</v>
      </c>
      <c r="B13" s="13" t="s">
        <v>76</v>
      </c>
      <c r="C13" s="14">
        <v>15221121.699999999</v>
      </c>
      <c r="D13" s="14">
        <v>997883.29</v>
      </c>
      <c r="E13" s="15">
        <f t="shared" si="0"/>
        <v>16219004.989999998</v>
      </c>
    </row>
    <row r="14" spans="1:22" s="2" customFormat="1">
      <c r="A14" s="12">
        <v>9</v>
      </c>
      <c r="B14" s="13" t="s">
        <v>99</v>
      </c>
      <c r="C14" s="14">
        <v>15479815.779999999</v>
      </c>
      <c r="D14" s="14">
        <v>329148.22000000003</v>
      </c>
      <c r="E14" s="15">
        <f t="shared" si="0"/>
        <v>15808964</v>
      </c>
    </row>
    <row r="15" spans="1:22" s="2" customFormat="1">
      <c r="A15" s="12">
        <v>10</v>
      </c>
      <c r="B15" s="13" t="s">
        <v>78</v>
      </c>
      <c r="C15" s="14">
        <v>9531244.0399999991</v>
      </c>
      <c r="D15" s="14">
        <v>5924530.4700000007</v>
      </c>
      <c r="E15" s="15">
        <f t="shared" si="0"/>
        <v>15455774.51</v>
      </c>
    </row>
    <row r="16" spans="1:22" s="2" customFormat="1">
      <c r="A16" s="12">
        <v>11</v>
      </c>
      <c r="B16" s="13" t="s">
        <v>285</v>
      </c>
      <c r="C16" s="14">
        <v>15221138.34</v>
      </c>
      <c r="D16" s="14">
        <v>0</v>
      </c>
      <c r="E16" s="15">
        <f t="shared" si="0"/>
        <v>15221138.34</v>
      </c>
    </row>
    <row r="17" spans="1:5" s="2" customFormat="1">
      <c r="A17" s="12">
        <v>12</v>
      </c>
      <c r="B17" s="13" t="s">
        <v>344</v>
      </c>
      <c r="C17" s="14">
        <v>12823862</v>
      </c>
      <c r="D17" s="14">
        <v>1254581</v>
      </c>
      <c r="E17" s="15">
        <f t="shared" si="0"/>
        <v>14078443</v>
      </c>
    </row>
    <row r="18" spans="1:5" s="2" customFormat="1">
      <c r="A18" s="12">
        <v>13</v>
      </c>
      <c r="B18" s="13" t="s">
        <v>65</v>
      </c>
      <c r="C18" s="14">
        <v>12065149.042599998</v>
      </c>
      <c r="D18" s="14">
        <v>1075595.8700000001</v>
      </c>
      <c r="E18" s="15">
        <f t="shared" si="0"/>
        <v>13140744.912599999</v>
      </c>
    </row>
    <row r="19" spans="1:5" s="2" customFormat="1">
      <c r="A19" s="12">
        <v>14</v>
      </c>
      <c r="B19" s="13" t="s">
        <v>193</v>
      </c>
      <c r="C19" s="14">
        <v>7735764</v>
      </c>
      <c r="D19" s="14">
        <v>3299153</v>
      </c>
      <c r="E19" s="15">
        <f t="shared" si="0"/>
        <v>11034917</v>
      </c>
    </row>
    <row r="20" spans="1:5" s="2" customFormat="1">
      <c r="A20" s="12">
        <v>15</v>
      </c>
      <c r="B20" s="13" t="s">
        <v>280</v>
      </c>
      <c r="C20" s="14">
        <v>10572508.520000001</v>
      </c>
      <c r="D20" s="14">
        <v>0</v>
      </c>
      <c r="E20" s="15">
        <f t="shared" si="0"/>
        <v>10572508.520000001</v>
      </c>
    </row>
    <row r="21" spans="1:5" s="2" customFormat="1">
      <c r="A21" s="12">
        <v>16</v>
      </c>
      <c r="B21" s="13" t="s">
        <v>216</v>
      </c>
      <c r="C21" s="14">
        <v>8774977.4299999997</v>
      </c>
      <c r="D21" s="14">
        <v>567422.05551560002</v>
      </c>
      <c r="E21" s="15">
        <f t="shared" si="0"/>
        <v>9342399.4855156001</v>
      </c>
    </row>
    <row r="22" spans="1:5" s="2" customFormat="1">
      <c r="A22" s="12">
        <v>17</v>
      </c>
      <c r="B22" s="13" t="s">
        <v>95</v>
      </c>
      <c r="C22" s="14">
        <v>8567513</v>
      </c>
      <c r="D22" s="14">
        <v>0</v>
      </c>
      <c r="E22" s="15">
        <f t="shared" si="0"/>
        <v>8567513</v>
      </c>
    </row>
    <row r="23" spans="1:5" s="2" customFormat="1">
      <c r="A23" s="12">
        <v>18</v>
      </c>
      <c r="B23" s="13" t="s">
        <v>275</v>
      </c>
      <c r="C23" s="14">
        <v>7905570.6400000006</v>
      </c>
      <c r="D23" s="14">
        <v>0</v>
      </c>
      <c r="E23" s="15">
        <f t="shared" si="0"/>
        <v>7905570.6400000006</v>
      </c>
    </row>
    <row r="24" spans="1:5" s="2" customFormat="1">
      <c r="A24" s="12">
        <v>19</v>
      </c>
      <c r="B24" s="13" t="s">
        <v>158</v>
      </c>
      <c r="C24" s="14">
        <v>7589992.5</v>
      </c>
      <c r="D24" s="14">
        <v>2372.31</v>
      </c>
      <c r="E24" s="15">
        <f t="shared" si="0"/>
        <v>7592364.8099999996</v>
      </c>
    </row>
    <row r="25" spans="1:5" s="2" customFormat="1">
      <c r="A25" s="12">
        <v>20</v>
      </c>
      <c r="B25" s="13" t="s">
        <v>245</v>
      </c>
      <c r="C25" s="14">
        <v>7190513.9400000004</v>
      </c>
      <c r="D25" s="14">
        <v>374854.88</v>
      </c>
      <c r="E25" s="15">
        <f t="shared" si="0"/>
        <v>7565368.8200000003</v>
      </c>
    </row>
    <row r="26" spans="1:5" s="2" customFormat="1">
      <c r="A26" s="12">
        <v>21</v>
      </c>
      <c r="B26" s="13" t="s">
        <v>179</v>
      </c>
      <c r="C26" s="14">
        <v>968764.31</v>
      </c>
      <c r="D26" s="14">
        <v>6483827.3667927999</v>
      </c>
      <c r="E26" s="15">
        <f t="shared" si="0"/>
        <v>7452591.6767928004</v>
      </c>
    </row>
    <row r="27" spans="1:5" s="2" customFormat="1">
      <c r="A27" s="12">
        <v>22</v>
      </c>
      <c r="B27" s="16" t="s">
        <v>366</v>
      </c>
      <c r="C27" s="14">
        <v>6970027</v>
      </c>
      <c r="D27" s="14">
        <v>57510.889999999992</v>
      </c>
      <c r="E27" s="15">
        <f t="shared" si="0"/>
        <v>7027537.8899999997</v>
      </c>
    </row>
    <row r="28" spans="1:5" s="2" customFormat="1">
      <c r="A28" s="12">
        <v>23</v>
      </c>
      <c r="B28" s="13" t="s">
        <v>202</v>
      </c>
      <c r="C28" s="14">
        <v>6296983.4299999997</v>
      </c>
      <c r="D28" s="14">
        <v>499858.10000000003</v>
      </c>
      <c r="E28" s="15">
        <f t="shared" si="0"/>
        <v>6796841.5299999993</v>
      </c>
    </row>
    <row r="29" spans="1:5" s="2" customFormat="1">
      <c r="A29" s="12">
        <v>24</v>
      </c>
      <c r="B29" s="13" t="s">
        <v>195</v>
      </c>
      <c r="C29" s="14">
        <v>5306319.96</v>
      </c>
      <c r="D29" s="14">
        <v>170000</v>
      </c>
      <c r="E29" s="15">
        <f t="shared" si="0"/>
        <v>5476319.96</v>
      </c>
    </row>
    <row r="30" spans="1:5" s="2" customFormat="1">
      <c r="A30" s="12">
        <v>25</v>
      </c>
      <c r="B30" s="18" t="s">
        <v>64</v>
      </c>
      <c r="C30" s="14">
        <v>1148841.3600000001</v>
      </c>
      <c r="D30" s="14">
        <v>4318357.6999999993</v>
      </c>
      <c r="E30" s="15">
        <f t="shared" si="0"/>
        <v>5467199.0599999996</v>
      </c>
    </row>
    <row r="31" spans="1:5" s="2" customFormat="1">
      <c r="A31" s="12">
        <v>26</v>
      </c>
      <c r="B31" s="13" t="s">
        <v>183</v>
      </c>
      <c r="C31" s="14">
        <v>5098338</v>
      </c>
      <c r="D31" s="14">
        <v>0</v>
      </c>
      <c r="E31" s="15">
        <f t="shared" si="0"/>
        <v>5098338</v>
      </c>
    </row>
    <row r="32" spans="1:5" s="2" customFormat="1">
      <c r="A32" s="12">
        <v>27</v>
      </c>
      <c r="B32" s="13" t="s">
        <v>213</v>
      </c>
      <c r="C32" s="14">
        <v>4972131</v>
      </c>
      <c r="D32" s="14">
        <v>0</v>
      </c>
      <c r="E32" s="15">
        <f t="shared" si="0"/>
        <v>4972131</v>
      </c>
    </row>
    <row r="33" spans="1:5" s="2" customFormat="1">
      <c r="A33" s="12">
        <v>28</v>
      </c>
      <c r="B33" s="16" t="s">
        <v>365</v>
      </c>
      <c r="C33" s="14">
        <v>4444224.3100000005</v>
      </c>
      <c r="D33" s="14">
        <v>60333.85</v>
      </c>
      <c r="E33" s="15">
        <f t="shared" si="0"/>
        <v>4504558.16</v>
      </c>
    </row>
    <row r="34" spans="1:5" s="2" customFormat="1">
      <c r="A34" s="12">
        <v>29</v>
      </c>
      <c r="B34" s="13" t="s">
        <v>310</v>
      </c>
      <c r="C34" s="14">
        <v>3118889.7399999998</v>
      </c>
      <c r="D34" s="14">
        <v>197919.54000000004</v>
      </c>
      <c r="E34" s="15">
        <f t="shared" si="0"/>
        <v>3316809.28</v>
      </c>
    </row>
    <row r="35" spans="1:5" s="2" customFormat="1">
      <c r="A35" s="12">
        <v>30</v>
      </c>
      <c r="B35" s="13" t="s">
        <v>73</v>
      </c>
      <c r="C35" s="14">
        <v>3255994</v>
      </c>
      <c r="D35" s="14">
        <v>59780</v>
      </c>
      <c r="E35" s="15">
        <f t="shared" si="0"/>
        <v>3315774</v>
      </c>
    </row>
    <row r="36" spans="1:5" s="2" customFormat="1">
      <c r="A36" s="12">
        <v>31</v>
      </c>
      <c r="B36" s="13" t="s">
        <v>138</v>
      </c>
      <c r="C36" s="14">
        <v>1019131.1</v>
      </c>
      <c r="D36" s="14">
        <v>2287167.71</v>
      </c>
      <c r="E36" s="15">
        <f t="shared" si="0"/>
        <v>3306298.81</v>
      </c>
    </row>
    <row r="37" spans="1:5" s="2" customFormat="1">
      <c r="A37" s="12">
        <v>32</v>
      </c>
      <c r="B37" s="16" t="s">
        <v>383</v>
      </c>
      <c r="C37" s="14">
        <v>3300407</v>
      </c>
      <c r="D37" s="14">
        <v>0</v>
      </c>
      <c r="E37" s="15">
        <f t="shared" si="0"/>
        <v>3300407</v>
      </c>
    </row>
    <row r="38" spans="1:5" s="2" customFormat="1">
      <c r="A38" s="12">
        <v>33</v>
      </c>
      <c r="B38" s="13" t="s">
        <v>155</v>
      </c>
      <c r="C38" s="14">
        <v>3231634.0599999996</v>
      </c>
      <c r="D38" s="14">
        <v>0</v>
      </c>
      <c r="E38" s="15">
        <f t="shared" si="0"/>
        <v>3231634.0599999996</v>
      </c>
    </row>
    <row r="39" spans="1:5" s="2" customFormat="1">
      <c r="A39" s="12">
        <v>34</v>
      </c>
      <c r="B39" s="13" t="s">
        <v>340</v>
      </c>
      <c r="C39" s="14">
        <v>3205437.73</v>
      </c>
      <c r="D39" s="14">
        <v>0</v>
      </c>
      <c r="E39" s="15">
        <f t="shared" si="0"/>
        <v>3205437.73</v>
      </c>
    </row>
    <row r="40" spans="1:5" s="2" customFormat="1">
      <c r="A40" s="12">
        <v>35</v>
      </c>
      <c r="B40" s="19" t="s">
        <v>412</v>
      </c>
      <c r="C40" s="20">
        <v>3146694</v>
      </c>
      <c r="D40" s="20">
        <v>0</v>
      </c>
      <c r="E40" s="21">
        <f t="shared" si="0"/>
        <v>3146694</v>
      </c>
    </row>
    <row r="41" spans="1:5" s="2" customFormat="1">
      <c r="A41" s="12">
        <v>36</v>
      </c>
      <c r="B41" s="13" t="s">
        <v>234</v>
      </c>
      <c r="C41" s="14">
        <v>3112641</v>
      </c>
      <c r="D41" s="14">
        <v>22525</v>
      </c>
      <c r="E41" s="15">
        <f t="shared" si="0"/>
        <v>3135166</v>
      </c>
    </row>
    <row r="42" spans="1:5" s="2" customFormat="1">
      <c r="A42" s="12">
        <v>37</v>
      </c>
      <c r="B42" s="13" t="s">
        <v>242</v>
      </c>
      <c r="C42" s="14">
        <v>2308526.3800000004</v>
      </c>
      <c r="D42" s="14">
        <v>774991.32000000007</v>
      </c>
      <c r="E42" s="15">
        <f t="shared" si="0"/>
        <v>3083517.7</v>
      </c>
    </row>
    <row r="43" spans="1:5" s="2" customFormat="1">
      <c r="A43" s="12">
        <v>38</v>
      </c>
      <c r="B43" s="13" t="s">
        <v>322</v>
      </c>
      <c r="C43" s="14">
        <v>3079237.6799999997</v>
      </c>
      <c r="D43" s="14">
        <v>152</v>
      </c>
      <c r="E43" s="15">
        <f t="shared" si="0"/>
        <v>3079389.6799999997</v>
      </c>
    </row>
    <row r="44" spans="1:5" s="2" customFormat="1">
      <c r="A44" s="12">
        <v>39</v>
      </c>
      <c r="B44" s="13" t="s">
        <v>61</v>
      </c>
      <c r="C44" s="14">
        <v>2969214.1500000004</v>
      </c>
      <c r="D44" s="14">
        <v>77171.669999999984</v>
      </c>
      <c r="E44" s="15">
        <f t="shared" si="0"/>
        <v>3046385.8200000003</v>
      </c>
    </row>
    <row r="45" spans="1:5" s="2" customFormat="1">
      <c r="A45" s="12">
        <v>40</v>
      </c>
      <c r="B45" s="13" t="s">
        <v>107</v>
      </c>
      <c r="C45" s="14">
        <v>2804927.5200000005</v>
      </c>
      <c r="D45" s="14">
        <v>99665.15</v>
      </c>
      <c r="E45" s="15">
        <f t="shared" si="0"/>
        <v>2904592.6700000004</v>
      </c>
    </row>
    <row r="46" spans="1:5" s="2" customFormat="1">
      <c r="A46" s="12">
        <v>41</v>
      </c>
      <c r="B46" s="13" t="s">
        <v>249</v>
      </c>
      <c r="C46" s="14">
        <v>2001794.69</v>
      </c>
      <c r="D46" s="14">
        <v>851643.21</v>
      </c>
      <c r="E46" s="15">
        <f t="shared" si="0"/>
        <v>2853437.9</v>
      </c>
    </row>
    <row r="47" spans="1:5" s="2" customFormat="1">
      <c r="A47" s="12">
        <v>42</v>
      </c>
      <c r="B47" s="13" t="s">
        <v>224</v>
      </c>
      <c r="C47" s="14">
        <v>2346854.8099999996</v>
      </c>
      <c r="D47" s="14">
        <v>123047.92</v>
      </c>
      <c r="E47" s="15">
        <f t="shared" si="0"/>
        <v>2469902.7299999995</v>
      </c>
    </row>
    <row r="48" spans="1:5" s="2" customFormat="1">
      <c r="A48" s="12">
        <v>43</v>
      </c>
      <c r="B48" s="13" t="s">
        <v>97</v>
      </c>
      <c r="C48" s="14">
        <v>1641209.43</v>
      </c>
      <c r="D48" s="14">
        <v>810471.3</v>
      </c>
      <c r="E48" s="15">
        <f t="shared" si="0"/>
        <v>2451680.73</v>
      </c>
    </row>
    <row r="49" spans="1:5" s="2" customFormat="1">
      <c r="A49" s="12">
        <v>44</v>
      </c>
      <c r="B49" s="13" t="s">
        <v>88</v>
      </c>
      <c r="C49" s="14">
        <v>2423991.85</v>
      </c>
      <c r="D49" s="14">
        <v>14092.71</v>
      </c>
      <c r="E49" s="15">
        <f t="shared" si="0"/>
        <v>2438084.56</v>
      </c>
    </row>
    <row r="50" spans="1:5" s="2" customFormat="1">
      <c r="A50" s="12">
        <v>45</v>
      </c>
      <c r="B50" s="13" t="s">
        <v>287</v>
      </c>
      <c r="C50" s="14">
        <v>2207608.44</v>
      </c>
      <c r="D50" s="14">
        <v>187186.37</v>
      </c>
      <c r="E50" s="15">
        <f t="shared" si="0"/>
        <v>2394794.81</v>
      </c>
    </row>
    <row r="51" spans="1:5" s="2" customFormat="1">
      <c r="A51" s="12">
        <v>46</v>
      </c>
      <c r="B51" s="13" t="s">
        <v>58</v>
      </c>
      <c r="C51" s="14">
        <v>2311084.2315686271</v>
      </c>
      <c r="D51" s="14">
        <v>10511.813725490196</v>
      </c>
      <c r="E51" s="15">
        <f t="shared" si="0"/>
        <v>2321596.0452941172</v>
      </c>
    </row>
    <row r="52" spans="1:5" s="2" customFormat="1">
      <c r="A52" s="12">
        <v>47</v>
      </c>
      <c r="B52" s="13" t="s">
        <v>189</v>
      </c>
      <c r="C52" s="14">
        <v>2039396</v>
      </c>
      <c r="D52" s="14">
        <v>229467</v>
      </c>
      <c r="E52" s="15">
        <f t="shared" si="0"/>
        <v>2268863</v>
      </c>
    </row>
    <row r="53" spans="1:5" s="2" customFormat="1">
      <c r="A53" s="12">
        <v>48</v>
      </c>
      <c r="B53" s="13" t="s">
        <v>208</v>
      </c>
      <c r="C53" s="14">
        <v>1866023.63</v>
      </c>
      <c r="D53" s="14">
        <v>219418.93</v>
      </c>
      <c r="E53" s="15">
        <f t="shared" si="0"/>
        <v>2085442.5599999998</v>
      </c>
    </row>
    <row r="54" spans="1:5" s="2" customFormat="1">
      <c r="A54" s="12">
        <v>49</v>
      </c>
      <c r="B54" s="13" t="s">
        <v>91</v>
      </c>
      <c r="C54" s="14">
        <v>1338292</v>
      </c>
      <c r="D54" s="14">
        <v>711670</v>
      </c>
      <c r="E54" s="15">
        <f t="shared" si="0"/>
        <v>2049962</v>
      </c>
    </row>
    <row r="55" spans="1:5" s="2" customFormat="1">
      <c r="A55" s="12">
        <v>50</v>
      </c>
      <c r="B55" s="13" t="s">
        <v>112</v>
      </c>
      <c r="C55" s="14">
        <v>2047311.32</v>
      </c>
      <c r="D55" s="14">
        <v>0</v>
      </c>
      <c r="E55" s="15">
        <f t="shared" si="0"/>
        <v>2047311.32</v>
      </c>
    </row>
    <row r="56" spans="1:5" s="2" customFormat="1">
      <c r="A56" s="12">
        <v>51</v>
      </c>
      <c r="B56" s="13" t="s">
        <v>346</v>
      </c>
      <c r="C56" s="14">
        <v>1998796.7000000004</v>
      </c>
      <c r="D56" s="14">
        <v>0</v>
      </c>
      <c r="E56" s="15">
        <f t="shared" si="0"/>
        <v>1998796.7000000004</v>
      </c>
    </row>
    <row r="57" spans="1:5" s="2" customFormat="1">
      <c r="A57" s="12">
        <v>52</v>
      </c>
      <c r="B57" s="13" t="s">
        <v>186</v>
      </c>
      <c r="C57" s="14">
        <v>1962772.3299999996</v>
      </c>
      <c r="D57" s="14">
        <v>0</v>
      </c>
      <c r="E57" s="15">
        <f t="shared" si="0"/>
        <v>1962772.3299999996</v>
      </c>
    </row>
    <row r="58" spans="1:5" s="2" customFormat="1">
      <c r="A58" s="12">
        <v>53</v>
      </c>
      <c r="B58" s="16" t="s">
        <v>364</v>
      </c>
      <c r="C58" s="14">
        <v>1781407.9262745099</v>
      </c>
      <c r="D58" s="14">
        <v>164371.54999999999</v>
      </c>
      <c r="E58" s="15">
        <f t="shared" si="0"/>
        <v>1945779.4762745099</v>
      </c>
    </row>
    <row r="59" spans="1:5" s="2" customFormat="1">
      <c r="A59" s="12">
        <v>54</v>
      </c>
      <c r="B59" s="13" t="s">
        <v>315</v>
      </c>
      <c r="C59" s="14">
        <v>1720996.88</v>
      </c>
      <c r="D59" s="14">
        <v>224600.09</v>
      </c>
      <c r="E59" s="15">
        <f t="shared" si="0"/>
        <v>1945596.97</v>
      </c>
    </row>
    <row r="60" spans="1:5" s="2" customFormat="1">
      <c r="A60" s="12">
        <v>55</v>
      </c>
      <c r="B60" s="13" t="s">
        <v>277</v>
      </c>
      <c r="C60" s="14">
        <v>1792058</v>
      </c>
      <c r="D60" s="14">
        <v>0</v>
      </c>
      <c r="E60" s="15">
        <f t="shared" si="0"/>
        <v>1792058</v>
      </c>
    </row>
    <row r="61" spans="1:5" s="2" customFormat="1">
      <c r="A61" s="12">
        <v>56</v>
      </c>
      <c r="B61" s="13" t="s">
        <v>314</v>
      </c>
      <c r="C61" s="14">
        <v>1660967</v>
      </c>
      <c r="D61" s="14">
        <v>0</v>
      </c>
      <c r="E61" s="15">
        <f t="shared" si="0"/>
        <v>1660967</v>
      </c>
    </row>
    <row r="62" spans="1:5" s="2" customFormat="1">
      <c r="A62" s="12">
        <v>57</v>
      </c>
      <c r="B62" s="13" t="s">
        <v>305</v>
      </c>
      <c r="C62" s="14">
        <v>1604882.6</v>
      </c>
      <c r="D62" s="14">
        <v>39704.9</v>
      </c>
      <c r="E62" s="15">
        <f t="shared" si="0"/>
        <v>1644587.5</v>
      </c>
    </row>
    <row r="63" spans="1:5" s="2" customFormat="1">
      <c r="A63" s="12">
        <v>58</v>
      </c>
      <c r="B63" s="13" t="s">
        <v>271</v>
      </c>
      <c r="C63" s="14">
        <v>1551696.82</v>
      </c>
      <c r="D63" s="14">
        <v>79740</v>
      </c>
      <c r="E63" s="15">
        <f t="shared" si="0"/>
        <v>1631436.82</v>
      </c>
    </row>
    <row r="64" spans="1:5" s="2" customFormat="1">
      <c r="A64" s="12">
        <v>59</v>
      </c>
      <c r="B64" s="13" t="s">
        <v>156</v>
      </c>
      <c r="C64" s="14">
        <v>1606325</v>
      </c>
      <c r="D64" s="14">
        <v>8512</v>
      </c>
      <c r="E64" s="15">
        <f t="shared" si="0"/>
        <v>1614837</v>
      </c>
    </row>
    <row r="65" spans="1:5" s="2" customFormat="1">
      <c r="A65" s="12">
        <v>60</v>
      </c>
      <c r="B65" s="16" t="s">
        <v>382</v>
      </c>
      <c r="C65" s="14">
        <v>1120404.08</v>
      </c>
      <c r="D65" s="14">
        <v>487038.84</v>
      </c>
      <c r="E65" s="15">
        <f t="shared" si="0"/>
        <v>1607442.9200000002</v>
      </c>
    </row>
    <row r="66" spans="1:5" s="2" customFormat="1">
      <c r="A66" s="12">
        <v>61</v>
      </c>
      <c r="B66" s="13" t="s">
        <v>333</v>
      </c>
      <c r="C66" s="14">
        <v>1546860.5899999999</v>
      </c>
      <c r="D66" s="14">
        <v>32711</v>
      </c>
      <c r="E66" s="15">
        <f t="shared" si="0"/>
        <v>1579571.5899999999</v>
      </c>
    </row>
    <row r="67" spans="1:5" s="2" customFormat="1">
      <c r="A67" s="12">
        <v>62</v>
      </c>
      <c r="B67" s="22" t="s">
        <v>420</v>
      </c>
      <c r="C67" s="20">
        <v>1541310.3</v>
      </c>
      <c r="D67" s="20">
        <v>0</v>
      </c>
      <c r="E67" s="21">
        <f t="shared" si="0"/>
        <v>1541310.3</v>
      </c>
    </row>
    <row r="68" spans="1:5" s="2" customFormat="1">
      <c r="A68" s="12">
        <v>63</v>
      </c>
      <c r="B68" s="17" t="s">
        <v>253</v>
      </c>
      <c r="C68" s="14">
        <v>1527745</v>
      </c>
      <c r="D68" s="14">
        <v>3182</v>
      </c>
      <c r="E68" s="15">
        <f t="shared" si="0"/>
        <v>1530927</v>
      </c>
    </row>
    <row r="69" spans="1:5" s="2" customFormat="1">
      <c r="A69" s="12">
        <v>64</v>
      </c>
      <c r="B69" s="17" t="s">
        <v>260</v>
      </c>
      <c r="C69" s="14">
        <v>1476248.55</v>
      </c>
      <c r="D69" s="14">
        <v>13703.96</v>
      </c>
      <c r="E69" s="15">
        <f t="shared" si="0"/>
        <v>1489952.51</v>
      </c>
    </row>
    <row r="70" spans="1:5" s="2" customFormat="1">
      <c r="A70" s="12">
        <v>65</v>
      </c>
      <c r="B70" s="13" t="s">
        <v>218</v>
      </c>
      <c r="C70" s="14">
        <v>1424898.5400000003</v>
      </c>
      <c r="D70" s="14">
        <v>63508.55</v>
      </c>
      <c r="E70" s="15">
        <f t="shared" ref="E70:E132" si="1">SUM(C70,D70)</f>
        <v>1488407.0900000003</v>
      </c>
    </row>
    <row r="71" spans="1:5" s="2" customFormat="1">
      <c r="A71" s="12">
        <v>66</v>
      </c>
      <c r="B71" s="17" t="s">
        <v>70</v>
      </c>
      <c r="C71" s="14">
        <v>723872.69</v>
      </c>
      <c r="D71" s="14">
        <v>730315.59</v>
      </c>
      <c r="E71" s="15">
        <f t="shared" si="1"/>
        <v>1454188.2799999998</v>
      </c>
    </row>
    <row r="72" spans="1:5" s="2" customFormat="1">
      <c r="A72" s="12">
        <v>67</v>
      </c>
      <c r="B72" s="17" t="s">
        <v>199</v>
      </c>
      <c r="C72" s="14">
        <v>1377001.4</v>
      </c>
      <c r="D72" s="14">
        <v>73361.17</v>
      </c>
      <c r="E72" s="15">
        <f t="shared" si="1"/>
        <v>1450362.5699999998</v>
      </c>
    </row>
    <row r="73" spans="1:5" s="2" customFormat="1">
      <c r="A73" s="12">
        <v>68</v>
      </c>
      <c r="B73" s="13" t="s">
        <v>180</v>
      </c>
      <c r="C73" s="14">
        <v>1294919</v>
      </c>
      <c r="D73" s="14">
        <v>129939</v>
      </c>
      <c r="E73" s="15">
        <f t="shared" si="1"/>
        <v>1424858</v>
      </c>
    </row>
    <row r="74" spans="1:5" s="2" customFormat="1">
      <c r="A74" s="12">
        <v>69</v>
      </c>
      <c r="B74" s="13" t="s">
        <v>332</v>
      </c>
      <c r="C74" s="14">
        <v>1357208.27</v>
      </c>
      <c r="D74" s="14">
        <v>47249.1</v>
      </c>
      <c r="E74" s="15">
        <f t="shared" si="1"/>
        <v>1404457.37</v>
      </c>
    </row>
    <row r="75" spans="1:5" s="2" customFormat="1">
      <c r="A75" s="12">
        <v>70</v>
      </c>
      <c r="B75" s="13" t="s">
        <v>210</v>
      </c>
      <c r="C75" s="14">
        <v>1381779.3</v>
      </c>
      <c r="D75" s="14">
        <v>21364</v>
      </c>
      <c r="E75" s="15">
        <f t="shared" si="1"/>
        <v>1403143.3</v>
      </c>
    </row>
    <row r="76" spans="1:5" s="2" customFormat="1">
      <c r="A76" s="12">
        <v>71</v>
      </c>
      <c r="B76" s="16" t="s">
        <v>384</v>
      </c>
      <c r="C76" s="14">
        <v>1290756.3299999998</v>
      </c>
      <c r="D76" s="14">
        <v>106132.25</v>
      </c>
      <c r="E76" s="15">
        <f t="shared" si="1"/>
        <v>1396888.5799999998</v>
      </c>
    </row>
    <row r="77" spans="1:5" s="2" customFormat="1">
      <c r="A77" s="12">
        <v>72</v>
      </c>
      <c r="B77" s="13" t="s">
        <v>157</v>
      </c>
      <c r="C77" s="14">
        <v>1382725.5809803922</v>
      </c>
      <c r="D77" s="14">
        <v>3911.66</v>
      </c>
      <c r="E77" s="15">
        <f t="shared" si="1"/>
        <v>1386637.2409803921</v>
      </c>
    </row>
    <row r="78" spans="1:5" s="2" customFormat="1">
      <c r="A78" s="12">
        <v>73</v>
      </c>
      <c r="B78" s="13" t="s">
        <v>336</v>
      </c>
      <c r="C78" s="14">
        <v>1282673.5900000068</v>
      </c>
      <c r="D78" s="14">
        <v>60810.079999999987</v>
      </c>
      <c r="E78" s="15">
        <f t="shared" si="1"/>
        <v>1343483.6700000069</v>
      </c>
    </row>
    <row r="79" spans="1:5" s="2" customFormat="1">
      <c r="A79" s="12">
        <v>74</v>
      </c>
      <c r="B79" s="13" t="s">
        <v>133</v>
      </c>
      <c r="C79" s="14">
        <v>1340216.28</v>
      </c>
      <c r="D79" s="14">
        <v>0</v>
      </c>
      <c r="E79" s="15">
        <f t="shared" si="1"/>
        <v>1340216.28</v>
      </c>
    </row>
    <row r="80" spans="1:5" s="2" customFormat="1">
      <c r="A80" s="12">
        <v>75</v>
      </c>
      <c r="B80" s="13" t="s">
        <v>84</v>
      </c>
      <c r="C80" s="14">
        <v>1287735.9000000001</v>
      </c>
      <c r="D80" s="14">
        <v>833.48</v>
      </c>
      <c r="E80" s="15">
        <f t="shared" si="1"/>
        <v>1288569.3800000001</v>
      </c>
    </row>
    <row r="81" spans="1:5" s="2" customFormat="1">
      <c r="A81" s="12">
        <v>76</v>
      </c>
      <c r="B81" s="17" t="s">
        <v>290</v>
      </c>
      <c r="C81" s="14">
        <v>1260148.6599999997</v>
      </c>
      <c r="D81" s="14">
        <v>4322</v>
      </c>
      <c r="E81" s="15">
        <f t="shared" si="1"/>
        <v>1264470.6599999997</v>
      </c>
    </row>
    <row r="82" spans="1:5" s="2" customFormat="1">
      <c r="A82" s="12">
        <v>77</v>
      </c>
      <c r="B82" s="13" t="s">
        <v>117</v>
      </c>
      <c r="C82" s="14">
        <v>1216171.8199999998</v>
      </c>
      <c r="D82" s="14">
        <v>38581.08</v>
      </c>
      <c r="E82" s="15">
        <f t="shared" si="1"/>
        <v>1254752.8999999999</v>
      </c>
    </row>
    <row r="83" spans="1:5" s="2" customFormat="1">
      <c r="A83" s="12">
        <v>78</v>
      </c>
      <c r="B83" s="16" t="s">
        <v>375</v>
      </c>
      <c r="C83" s="14">
        <v>1161384.52</v>
      </c>
      <c r="D83" s="14">
        <v>92769</v>
      </c>
      <c r="E83" s="15">
        <f t="shared" si="1"/>
        <v>1254153.52</v>
      </c>
    </row>
    <row r="84" spans="1:5" s="2" customFormat="1">
      <c r="A84" s="12">
        <v>79</v>
      </c>
      <c r="B84" s="13" t="s">
        <v>144</v>
      </c>
      <c r="C84" s="14">
        <v>1172320.8899999999</v>
      </c>
      <c r="D84" s="14">
        <v>0</v>
      </c>
      <c r="E84" s="15">
        <f t="shared" si="1"/>
        <v>1172320.8899999999</v>
      </c>
    </row>
    <row r="85" spans="1:5" s="2" customFormat="1">
      <c r="A85" s="12">
        <v>80</v>
      </c>
      <c r="B85" s="13" t="s">
        <v>83</v>
      </c>
      <c r="C85" s="14">
        <v>1155044.99</v>
      </c>
      <c r="D85" s="14">
        <v>0</v>
      </c>
      <c r="E85" s="15">
        <f t="shared" si="1"/>
        <v>1155044.99</v>
      </c>
    </row>
    <row r="86" spans="1:5" s="2" customFormat="1">
      <c r="A86" s="12">
        <v>81</v>
      </c>
      <c r="B86" s="13" t="s">
        <v>143</v>
      </c>
      <c r="C86" s="14">
        <v>1153690.6300000001</v>
      </c>
      <c r="D86" s="14">
        <v>0</v>
      </c>
      <c r="E86" s="15">
        <f t="shared" si="1"/>
        <v>1153690.6300000001</v>
      </c>
    </row>
    <row r="87" spans="1:5" s="2" customFormat="1">
      <c r="A87" s="12">
        <v>82</v>
      </c>
      <c r="B87" s="16" t="s">
        <v>357</v>
      </c>
      <c r="C87" s="14">
        <v>1147803.0608451182</v>
      </c>
      <c r="D87" s="14">
        <v>1238.8400000000001</v>
      </c>
      <c r="E87" s="15">
        <f t="shared" si="1"/>
        <v>1149041.9008451183</v>
      </c>
    </row>
    <row r="88" spans="1:5" s="2" customFormat="1">
      <c r="A88" s="12">
        <v>83</v>
      </c>
      <c r="B88" s="13" t="s">
        <v>220</v>
      </c>
      <c r="C88" s="14">
        <v>1123188</v>
      </c>
      <c r="D88" s="14">
        <v>0</v>
      </c>
      <c r="E88" s="15">
        <f t="shared" si="1"/>
        <v>1123188</v>
      </c>
    </row>
    <row r="89" spans="1:5" s="2" customFormat="1">
      <c r="A89" s="12">
        <v>84</v>
      </c>
      <c r="B89" s="13" t="s">
        <v>261</v>
      </c>
      <c r="C89" s="14">
        <v>1119846.53</v>
      </c>
      <c r="D89" s="14">
        <v>0</v>
      </c>
      <c r="E89" s="15">
        <f t="shared" si="1"/>
        <v>1119846.53</v>
      </c>
    </row>
    <row r="90" spans="1:5" s="2" customFormat="1">
      <c r="A90" s="12">
        <v>85</v>
      </c>
      <c r="B90" s="17" t="s">
        <v>326</v>
      </c>
      <c r="C90" s="14">
        <v>1115578.0400000003</v>
      </c>
      <c r="D90" s="14">
        <v>0</v>
      </c>
      <c r="E90" s="15">
        <f t="shared" si="1"/>
        <v>1115578.0400000003</v>
      </c>
    </row>
    <row r="91" spans="1:5" s="2" customFormat="1">
      <c r="A91" s="12">
        <v>86</v>
      </c>
      <c r="B91" s="3" t="s">
        <v>414</v>
      </c>
      <c r="C91" s="20">
        <v>1043535.09</v>
      </c>
      <c r="D91" s="20">
        <v>65192.06</v>
      </c>
      <c r="E91" s="21">
        <f t="shared" si="1"/>
        <v>1108727.1499999999</v>
      </c>
    </row>
    <row r="92" spans="1:5" s="2" customFormat="1">
      <c r="A92" s="12">
        <v>87</v>
      </c>
      <c r="B92" s="13" t="s">
        <v>82</v>
      </c>
      <c r="C92" s="14">
        <v>1071968</v>
      </c>
      <c r="D92" s="14">
        <v>32783</v>
      </c>
      <c r="E92" s="15">
        <f t="shared" si="1"/>
        <v>1104751</v>
      </c>
    </row>
    <row r="93" spans="1:5" s="2" customFormat="1">
      <c r="A93" s="12">
        <v>88</v>
      </c>
      <c r="B93" s="22" t="s">
        <v>419</v>
      </c>
      <c r="C93" s="20">
        <v>1083431.02</v>
      </c>
      <c r="D93" s="20">
        <v>13845.23</v>
      </c>
      <c r="E93" s="21">
        <f t="shared" si="1"/>
        <v>1097276.25</v>
      </c>
    </row>
    <row r="94" spans="1:5" s="2" customFormat="1">
      <c r="A94" s="12">
        <v>89</v>
      </c>
      <c r="B94" s="13" t="s">
        <v>136</v>
      </c>
      <c r="C94" s="14">
        <v>1085949</v>
      </c>
      <c r="D94" s="14">
        <v>0</v>
      </c>
      <c r="E94" s="15">
        <f t="shared" si="1"/>
        <v>1085949</v>
      </c>
    </row>
    <row r="95" spans="1:5" s="2" customFormat="1">
      <c r="A95" s="12">
        <v>90</v>
      </c>
      <c r="B95" s="13" t="s">
        <v>122</v>
      </c>
      <c r="C95" s="14">
        <v>1009764.7350980383</v>
      </c>
      <c r="D95" s="14">
        <v>75672.780000000013</v>
      </c>
      <c r="E95" s="15">
        <f t="shared" si="1"/>
        <v>1085437.5150980384</v>
      </c>
    </row>
    <row r="96" spans="1:5" s="2" customFormat="1">
      <c r="A96" s="12">
        <v>91</v>
      </c>
      <c r="B96" s="13" t="s">
        <v>80</v>
      </c>
      <c r="C96" s="14">
        <v>1032425.9368649145</v>
      </c>
      <c r="D96" s="14">
        <v>43383</v>
      </c>
      <c r="E96" s="15">
        <f t="shared" si="1"/>
        <v>1075808.9368649144</v>
      </c>
    </row>
    <row r="97" spans="1:20" s="2" customFormat="1">
      <c r="A97" s="12">
        <v>92</v>
      </c>
      <c r="B97" s="13" t="s">
        <v>100</v>
      </c>
      <c r="C97" s="14">
        <v>1064337</v>
      </c>
      <c r="D97" s="14">
        <v>0</v>
      </c>
      <c r="E97" s="15">
        <f t="shared" si="1"/>
        <v>1064337</v>
      </c>
    </row>
    <row r="98" spans="1:20" s="2" customFormat="1">
      <c r="A98" s="12">
        <v>93</v>
      </c>
      <c r="B98" s="13" t="s">
        <v>176</v>
      </c>
      <c r="C98" s="14">
        <v>1049264.6400000001</v>
      </c>
      <c r="D98" s="14">
        <v>0</v>
      </c>
      <c r="E98" s="15">
        <f t="shared" si="1"/>
        <v>1049264.6400000001</v>
      </c>
    </row>
    <row r="99" spans="1:20" s="2" customFormat="1">
      <c r="A99" s="12">
        <v>94</v>
      </c>
      <c r="B99" s="16" t="s">
        <v>380</v>
      </c>
      <c r="C99" s="14">
        <v>1046132</v>
      </c>
      <c r="D99" s="14">
        <v>0</v>
      </c>
      <c r="E99" s="15">
        <f t="shared" si="1"/>
        <v>1046132</v>
      </c>
    </row>
    <row r="100" spans="1:20" s="2" customFormat="1">
      <c r="A100" s="12">
        <v>95</v>
      </c>
      <c r="B100" s="22" t="s">
        <v>411</v>
      </c>
      <c r="C100" s="20">
        <v>967101.31</v>
      </c>
      <c r="D100" s="20">
        <v>59115</v>
      </c>
      <c r="E100" s="21">
        <f t="shared" si="1"/>
        <v>1026216.31</v>
      </c>
    </row>
    <row r="101" spans="1:20" s="2" customFormat="1">
      <c r="A101" s="12">
        <v>96</v>
      </c>
      <c r="B101" s="13" t="s">
        <v>240</v>
      </c>
      <c r="C101" s="14">
        <v>1018327.1400000001</v>
      </c>
      <c r="D101" s="14">
        <v>1696.81</v>
      </c>
      <c r="E101" s="15">
        <f t="shared" si="1"/>
        <v>1020023.9500000002</v>
      </c>
    </row>
    <row r="102" spans="1:20" s="2" customFormat="1">
      <c r="A102" s="12">
        <v>97</v>
      </c>
      <c r="B102" s="13" t="s">
        <v>162</v>
      </c>
      <c r="C102" s="14">
        <v>930783.40999999992</v>
      </c>
      <c r="D102" s="14">
        <v>88594.22</v>
      </c>
      <c r="E102" s="15">
        <f t="shared" si="1"/>
        <v>1019377.6299999999</v>
      </c>
    </row>
    <row r="103" spans="1:20" s="2" customFormat="1">
      <c r="A103" s="12">
        <v>98</v>
      </c>
      <c r="B103" s="16" t="s">
        <v>377</v>
      </c>
      <c r="C103" s="14">
        <v>1005491.44</v>
      </c>
      <c r="D103" s="14">
        <v>0</v>
      </c>
      <c r="E103" s="15">
        <f t="shared" si="1"/>
        <v>1005491.44</v>
      </c>
    </row>
    <row r="104" spans="1:20" s="2" customFormat="1">
      <c r="A104" s="12">
        <v>99</v>
      </c>
      <c r="B104" s="13" t="s">
        <v>341</v>
      </c>
      <c r="C104" s="14">
        <v>981535.85</v>
      </c>
      <c r="D104" s="14">
        <v>9217.4</v>
      </c>
      <c r="E104" s="15">
        <f t="shared" si="1"/>
        <v>990753.25</v>
      </c>
    </row>
    <row r="105" spans="1:20" s="2" customFormat="1">
      <c r="A105" s="12">
        <v>100</v>
      </c>
      <c r="B105" s="13" t="s">
        <v>187</v>
      </c>
      <c r="C105" s="14">
        <v>749788.23999999987</v>
      </c>
      <c r="D105" s="14">
        <v>235473.08000000002</v>
      </c>
      <c r="E105" s="15">
        <f t="shared" si="1"/>
        <v>985261.31999999983</v>
      </c>
    </row>
    <row r="106" spans="1:20" s="2" customFormat="1">
      <c r="A106" s="12">
        <v>101</v>
      </c>
      <c r="B106" s="16" t="s">
        <v>53</v>
      </c>
      <c r="C106" s="14">
        <v>808424.5737999999</v>
      </c>
      <c r="D106" s="14">
        <v>153743.99922029834</v>
      </c>
      <c r="E106" s="15">
        <f t="shared" si="1"/>
        <v>962168.57302029827</v>
      </c>
    </row>
    <row r="107" spans="1:20" s="2" customFormat="1">
      <c r="A107" s="12">
        <v>102</v>
      </c>
      <c r="B107" s="16" t="s">
        <v>376</v>
      </c>
      <c r="C107" s="14">
        <v>911347.32</v>
      </c>
      <c r="D107" s="14">
        <v>32254</v>
      </c>
      <c r="E107" s="15">
        <f t="shared" si="1"/>
        <v>943601.32</v>
      </c>
    </row>
    <row r="108" spans="1:20">
      <c r="A108" s="12">
        <v>103</v>
      </c>
      <c r="B108" s="13" t="s">
        <v>116</v>
      </c>
      <c r="C108" s="14">
        <v>888672.30999999994</v>
      </c>
      <c r="D108" s="14">
        <v>51427.94</v>
      </c>
      <c r="E108" s="15">
        <f t="shared" si="1"/>
        <v>940100.25</v>
      </c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</row>
    <row r="109" spans="1:20">
      <c r="A109" s="12">
        <v>104</v>
      </c>
      <c r="B109" s="13" t="s">
        <v>247</v>
      </c>
      <c r="C109" s="14">
        <v>882312.13</v>
      </c>
      <c r="D109" s="14">
        <v>45796.93</v>
      </c>
      <c r="E109" s="15">
        <f t="shared" si="1"/>
        <v>928109.06</v>
      </c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</row>
    <row r="110" spans="1:20">
      <c r="A110" s="12">
        <v>105</v>
      </c>
      <c r="B110" s="13" t="s">
        <v>201</v>
      </c>
      <c r="C110" s="14">
        <v>898133</v>
      </c>
      <c r="D110" s="14">
        <v>21564</v>
      </c>
      <c r="E110" s="15">
        <f t="shared" si="1"/>
        <v>919697</v>
      </c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</row>
    <row r="111" spans="1:20">
      <c r="A111" s="12">
        <v>106</v>
      </c>
      <c r="B111" s="13" t="s">
        <v>192</v>
      </c>
      <c r="C111" s="14">
        <v>836815</v>
      </c>
      <c r="D111" s="14">
        <v>82188</v>
      </c>
      <c r="E111" s="15">
        <f t="shared" si="1"/>
        <v>919003</v>
      </c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</row>
    <row r="112" spans="1:20">
      <c r="A112" s="12">
        <v>107</v>
      </c>
      <c r="B112" s="16" t="s">
        <v>392</v>
      </c>
      <c r="C112" s="14">
        <v>829448.4118</v>
      </c>
      <c r="D112" s="14">
        <v>77284.210000000036</v>
      </c>
      <c r="E112" s="15">
        <f t="shared" si="1"/>
        <v>906732.62180000008</v>
      </c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</row>
    <row r="113" spans="1:20">
      <c r="A113" s="12">
        <v>108</v>
      </c>
      <c r="B113" s="17" t="s">
        <v>175</v>
      </c>
      <c r="C113" s="14">
        <v>872754.67</v>
      </c>
      <c r="D113" s="14">
        <v>33556.17</v>
      </c>
      <c r="E113" s="15">
        <f t="shared" si="1"/>
        <v>906310.84000000008</v>
      </c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</row>
    <row r="114" spans="1:20">
      <c r="A114" s="12">
        <v>109</v>
      </c>
      <c r="B114" s="13" t="s">
        <v>223</v>
      </c>
      <c r="C114" s="14">
        <v>739517.3600000001</v>
      </c>
      <c r="D114" s="14">
        <v>145491.32999999999</v>
      </c>
      <c r="E114" s="15">
        <f t="shared" si="1"/>
        <v>885008.69000000006</v>
      </c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</row>
    <row r="115" spans="1:20">
      <c r="A115" s="12">
        <v>110</v>
      </c>
      <c r="B115" s="13" t="s">
        <v>126</v>
      </c>
      <c r="C115" s="14">
        <v>882693.30999999994</v>
      </c>
      <c r="D115" s="14">
        <v>732.59</v>
      </c>
      <c r="E115" s="15">
        <f t="shared" si="1"/>
        <v>883425.89999999991</v>
      </c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</row>
    <row r="116" spans="1:20">
      <c r="A116" s="12">
        <v>111</v>
      </c>
      <c r="B116" s="13" t="s">
        <v>219</v>
      </c>
      <c r="C116" s="14">
        <v>882211.51</v>
      </c>
      <c r="D116" s="14">
        <v>0</v>
      </c>
      <c r="E116" s="15">
        <f t="shared" si="1"/>
        <v>882211.51</v>
      </c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</row>
    <row r="117" spans="1:20">
      <c r="A117" s="12">
        <v>112</v>
      </c>
      <c r="B117" s="13" t="s">
        <v>101</v>
      </c>
      <c r="C117" s="14">
        <v>873243.81</v>
      </c>
      <c r="D117" s="14">
        <v>0</v>
      </c>
      <c r="E117" s="15">
        <f t="shared" si="1"/>
        <v>873243.81</v>
      </c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</row>
    <row r="118" spans="1:20">
      <c r="A118" s="12">
        <v>113</v>
      </c>
      <c r="B118" s="13" t="s">
        <v>304</v>
      </c>
      <c r="C118" s="14">
        <v>860133.02</v>
      </c>
      <c r="D118" s="14">
        <v>7164.51</v>
      </c>
      <c r="E118" s="15">
        <f t="shared" si="1"/>
        <v>867297.53</v>
      </c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</row>
    <row r="119" spans="1:20">
      <c r="A119" s="12">
        <v>114</v>
      </c>
      <c r="B119" s="3" t="s">
        <v>415</v>
      </c>
      <c r="C119" s="20">
        <v>833674.79999999993</v>
      </c>
      <c r="D119" s="20">
        <v>14814.3</v>
      </c>
      <c r="E119" s="21">
        <f t="shared" si="1"/>
        <v>848489.1</v>
      </c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</row>
    <row r="120" spans="1:20">
      <c r="A120" s="12">
        <v>115</v>
      </c>
      <c r="B120" s="13" t="s">
        <v>281</v>
      </c>
      <c r="C120" s="14">
        <v>831237.93999999983</v>
      </c>
      <c r="D120" s="14">
        <v>0</v>
      </c>
      <c r="E120" s="15">
        <f t="shared" si="1"/>
        <v>831237.93999999983</v>
      </c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</row>
    <row r="121" spans="1:20">
      <c r="A121" s="12">
        <v>116</v>
      </c>
      <c r="B121" s="18" t="s">
        <v>226</v>
      </c>
      <c r="C121" s="14">
        <v>822404.85</v>
      </c>
      <c r="D121" s="14">
        <v>6455</v>
      </c>
      <c r="E121" s="15">
        <f t="shared" si="1"/>
        <v>828859.85</v>
      </c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</row>
    <row r="122" spans="1:20">
      <c r="A122" s="12">
        <v>117</v>
      </c>
      <c r="B122" s="13" t="s">
        <v>441</v>
      </c>
      <c r="C122" s="14">
        <v>822570</v>
      </c>
      <c r="D122" s="14">
        <v>0</v>
      </c>
      <c r="E122" s="15">
        <f t="shared" si="1"/>
        <v>822570</v>
      </c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</row>
    <row r="123" spans="1:20">
      <c r="A123" s="12">
        <v>118</v>
      </c>
      <c r="B123" s="13" t="s">
        <v>151</v>
      </c>
      <c r="C123" s="14">
        <v>732389.21</v>
      </c>
      <c r="D123" s="14">
        <v>81380.489999999991</v>
      </c>
      <c r="E123" s="15">
        <f t="shared" si="1"/>
        <v>813769.7</v>
      </c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</row>
    <row r="124" spans="1:20">
      <c r="A124" s="12">
        <v>119</v>
      </c>
      <c r="B124" s="13" t="s">
        <v>267</v>
      </c>
      <c r="C124" s="14">
        <v>767366</v>
      </c>
      <c r="D124" s="14">
        <v>27812</v>
      </c>
      <c r="E124" s="15">
        <f t="shared" si="1"/>
        <v>795178</v>
      </c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</row>
    <row r="125" spans="1:20">
      <c r="A125" s="12">
        <v>120</v>
      </c>
      <c r="B125" s="13" t="s">
        <v>279</v>
      </c>
      <c r="C125" s="14">
        <v>757663.33490000002</v>
      </c>
      <c r="D125" s="14">
        <v>15200.28</v>
      </c>
      <c r="E125" s="15">
        <f t="shared" si="1"/>
        <v>772863.61490000004</v>
      </c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</row>
    <row r="126" spans="1:20">
      <c r="A126" s="12">
        <v>121</v>
      </c>
      <c r="B126" s="13" t="s">
        <v>132</v>
      </c>
      <c r="C126" s="14">
        <v>741488.69</v>
      </c>
      <c r="D126" s="14">
        <v>25335.05</v>
      </c>
      <c r="E126" s="15">
        <f t="shared" si="1"/>
        <v>766823.74</v>
      </c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</row>
    <row r="127" spans="1:20">
      <c r="A127" s="12">
        <v>122</v>
      </c>
      <c r="B127" s="13" t="s">
        <v>353</v>
      </c>
      <c r="C127" s="14">
        <v>749483.95000000007</v>
      </c>
      <c r="D127" s="14">
        <v>0</v>
      </c>
      <c r="E127" s="15">
        <f t="shared" si="1"/>
        <v>749483.95000000007</v>
      </c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</row>
    <row r="128" spans="1:20">
      <c r="A128" s="12">
        <v>123</v>
      </c>
      <c r="B128" s="16" t="s">
        <v>397</v>
      </c>
      <c r="C128" s="14">
        <v>729976.2300000001</v>
      </c>
      <c r="D128" s="14">
        <v>8253.590000000002</v>
      </c>
      <c r="E128" s="15">
        <f t="shared" si="1"/>
        <v>738229.82000000007</v>
      </c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</row>
    <row r="129" spans="1:20">
      <c r="A129" s="12">
        <v>124</v>
      </c>
      <c r="B129" s="13" t="s">
        <v>85</v>
      </c>
      <c r="C129" s="14">
        <v>676822</v>
      </c>
      <c r="D129" s="14">
        <v>57122</v>
      </c>
      <c r="E129" s="15">
        <f t="shared" si="1"/>
        <v>733944</v>
      </c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</row>
    <row r="130" spans="1:20">
      <c r="A130" s="12">
        <v>125</v>
      </c>
      <c r="B130" s="19" t="s">
        <v>408</v>
      </c>
      <c r="C130" s="20">
        <v>694803.63</v>
      </c>
      <c r="D130" s="20">
        <v>31023.71</v>
      </c>
      <c r="E130" s="21">
        <f t="shared" si="1"/>
        <v>725827.34</v>
      </c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</row>
    <row r="131" spans="1:20">
      <c r="A131" s="12">
        <v>126</v>
      </c>
      <c r="B131" s="13" t="s">
        <v>228</v>
      </c>
      <c r="C131" s="14">
        <v>699332</v>
      </c>
      <c r="D131" s="14">
        <v>16106</v>
      </c>
      <c r="E131" s="15">
        <f t="shared" si="1"/>
        <v>715438</v>
      </c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</row>
    <row r="132" spans="1:20">
      <c r="A132" s="12">
        <v>127</v>
      </c>
      <c r="B132" s="13" t="s">
        <v>274</v>
      </c>
      <c r="C132" s="14">
        <v>496363</v>
      </c>
      <c r="D132" s="14">
        <v>207739</v>
      </c>
      <c r="E132" s="15">
        <f t="shared" si="1"/>
        <v>704102</v>
      </c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</row>
    <row r="133" spans="1:20">
      <c r="A133" s="12">
        <v>128</v>
      </c>
      <c r="B133" s="17" t="s">
        <v>60</v>
      </c>
      <c r="C133" s="14">
        <v>693059</v>
      </c>
      <c r="D133" s="14">
        <v>9121</v>
      </c>
      <c r="E133" s="15">
        <f t="shared" ref="E133:E196" si="2">SUM(C133,D133)</f>
        <v>702180</v>
      </c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</row>
    <row r="134" spans="1:20">
      <c r="A134" s="12">
        <v>129</v>
      </c>
      <c r="B134" s="16" t="s">
        <v>362</v>
      </c>
      <c r="C134" s="14">
        <v>681996.35</v>
      </c>
      <c r="D134" s="14">
        <v>17621.849999999999</v>
      </c>
      <c r="E134" s="15">
        <f t="shared" si="2"/>
        <v>699618.2</v>
      </c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</row>
    <row r="135" spans="1:20">
      <c r="A135" s="12">
        <v>130</v>
      </c>
      <c r="B135" s="13" t="s">
        <v>230</v>
      </c>
      <c r="C135" s="14">
        <v>673501.35999999987</v>
      </c>
      <c r="D135" s="14">
        <v>13285</v>
      </c>
      <c r="E135" s="15">
        <f t="shared" si="2"/>
        <v>686786.35999999987</v>
      </c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</row>
    <row r="136" spans="1:20">
      <c r="A136" s="12">
        <v>131</v>
      </c>
      <c r="B136" s="13" t="s">
        <v>258</v>
      </c>
      <c r="C136" s="14">
        <v>651759.68000000017</v>
      </c>
      <c r="D136" s="14">
        <v>29804.929999999986</v>
      </c>
      <c r="E136" s="15">
        <f t="shared" si="2"/>
        <v>681564.6100000001</v>
      </c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</row>
    <row r="137" spans="1:20">
      <c r="A137" s="12">
        <v>132</v>
      </c>
      <c r="B137" s="13" t="s">
        <v>246</v>
      </c>
      <c r="C137" s="14">
        <v>644272.21</v>
      </c>
      <c r="D137" s="14">
        <v>35731</v>
      </c>
      <c r="E137" s="15">
        <f t="shared" si="2"/>
        <v>680003.21</v>
      </c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</row>
    <row r="138" spans="1:20">
      <c r="A138" s="12">
        <v>133</v>
      </c>
      <c r="B138" s="13" t="s">
        <v>81</v>
      </c>
      <c r="C138" s="14">
        <v>675927</v>
      </c>
      <c r="D138" s="14">
        <v>0</v>
      </c>
      <c r="E138" s="15">
        <f t="shared" si="2"/>
        <v>675927</v>
      </c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</row>
    <row r="139" spans="1:20">
      <c r="A139" s="12">
        <v>134</v>
      </c>
      <c r="B139" s="13" t="s">
        <v>131</v>
      </c>
      <c r="C139" s="14">
        <v>632603.91</v>
      </c>
      <c r="D139" s="14">
        <v>38043.08</v>
      </c>
      <c r="E139" s="15">
        <f t="shared" si="2"/>
        <v>670646.99</v>
      </c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</row>
    <row r="140" spans="1:20">
      <c r="A140" s="12">
        <v>135</v>
      </c>
      <c r="B140" s="16" t="s">
        <v>369</v>
      </c>
      <c r="C140" s="14">
        <v>651987.68999999994</v>
      </c>
      <c r="D140" s="14">
        <v>986.57</v>
      </c>
      <c r="E140" s="15">
        <f t="shared" si="2"/>
        <v>652974.25999999989</v>
      </c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</row>
    <row r="141" spans="1:20">
      <c r="A141" s="12">
        <v>136</v>
      </c>
      <c r="B141" s="16" t="s">
        <v>363</v>
      </c>
      <c r="C141" s="14">
        <v>642105.12</v>
      </c>
      <c r="D141" s="14">
        <v>0</v>
      </c>
      <c r="E141" s="15">
        <f t="shared" si="2"/>
        <v>642105.12</v>
      </c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</row>
    <row r="142" spans="1:20">
      <c r="A142" s="12">
        <v>137</v>
      </c>
      <c r="B142" s="13" t="s">
        <v>300</v>
      </c>
      <c r="C142" s="14">
        <v>631501</v>
      </c>
      <c r="D142" s="14">
        <v>0</v>
      </c>
      <c r="E142" s="15">
        <f t="shared" si="2"/>
        <v>631501</v>
      </c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</row>
    <row r="143" spans="1:20">
      <c r="A143" s="12">
        <v>138</v>
      </c>
      <c r="B143" s="13" t="s">
        <v>125</v>
      </c>
      <c r="C143" s="14">
        <v>620935</v>
      </c>
      <c r="D143" s="14">
        <v>0</v>
      </c>
      <c r="E143" s="15">
        <f t="shared" si="2"/>
        <v>620935</v>
      </c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</row>
    <row r="144" spans="1:20">
      <c r="A144" s="12">
        <v>139</v>
      </c>
      <c r="B144" s="13" t="s">
        <v>102</v>
      </c>
      <c r="C144" s="14">
        <v>618861.98</v>
      </c>
      <c r="D144" s="14">
        <v>0</v>
      </c>
      <c r="E144" s="15">
        <f t="shared" si="2"/>
        <v>618861.98</v>
      </c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</row>
    <row r="145" spans="1:20">
      <c r="A145" s="12">
        <v>140</v>
      </c>
      <c r="B145" s="16" t="s">
        <v>371</v>
      </c>
      <c r="C145" s="14">
        <v>587306.7699999999</v>
      </c>
      <c r="D145" s="14">
        <v>28708.440000000002</v>
      </c>
      <c r="E145" s="15">
        <f t="shared" si="2"/>
        <v>616015.21</v>
      </c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</row>
    <row r="146" spans="1:20">
      <c r="A146" s="12">
        <v>141</v>
      </c>
      <c r="B146" s="13" t="s">
        <v>239</v>
      </c>
      <c r="C146" s="14">
        <v>605532.58000000007</v>
      </c>
      <c r="D146" s="14">
        <v>2376.16</v>
      </c>
      <c r="E146" s="15">
        <f t="shared" si="2"/>
        <v>607908.74000000011</v>
      </c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</row>
    <row r="147" spans="1:20">
      <c r="A147" s="12">
        <v>142</v>
      </c>
      <c r="B147" s="13" t="s">
        <v>319</v>
      </c>
      <c r="C147" s="14">
        <v>600131.91999999993</v>
      </c>
      <c r="D147" s="14">
        <v>5630.86</v>
      </c>
      <c r="E147" s="15">
        <f t="shared" si="2"/>
        <v>605762.77999999991</v>
      </c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</row>
    <row r="148" spans="1:20">
      <c r="A148" s="12">
        <v>143</v>
      </c>
      <c r="B148" s="23" t="s">
        <v>339</v>
      </c>
      <c r="C148" s="14">
        <v>598432.8600000001</v>
      </c>
      <c r="D148" s="14">
        <v>0</v>
      </c>
      <c r="E148" s="15">
        <f t="shared" si="2"/>
        <v>598432.8600000001</v>
      </c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</row>
    <row r="149" spans="1:20">
      <c r="A149" s="12">
        <v>144</v>
      </c>
      <c r="B149" s="13" t="s">
        <v>74</v>
      </c>
      <c r="C149" s="14">
        <v>570293</v>
      </c>
      <c r="D149" s="14">
        <v>26523</v>
      </c>
      <c r="E149" s="15">
        <f t="shared" si="2"/>
        <v>596816</v>
      </c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</row>
    <row r="150" spans="1:20">
      <c r="A150" s="12">
        <v>145</v>
      </c>
      <c r="B150" s="13" t="s">
        <v>69</v>
      </c>
      <c r="C150" s="14">
        <v>579192</v>
      </c>
      <c r="D150" s="14">
        <v>11427</v>
      </c>
      <c r="E150" s="15">
        <f t="shared" si="2"/>
        <v>590619</v>
      </c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</row>
    <row r="151" spans="1:20">
      <c r="A151" s="12">
        <v>146</v>
      </c>
      <c r="B151" s="13" t="s">
        <v>303</v>
      </c>
      <c r="C151" s="14">
        <v>544813.98340000003</v>
      </c>
      <c r="D151" s="14">
        <v>43234.66</v>
      </c>
      <c r="E151" s="15">
        <f t="shared" si="2"/>
        <v>588048.64340000006</v>
      </c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</row>
    <row r="152" spans="1:20">
      <c r="A152" s="12">
        <v>147</v>
      </c>
      <c r="B152" s="13" t="s">
        <v>276</v>
      </c>
      <c r="C152" s="14">
        <v>580803.01</v>
      </c>
      <c r="D152" s="14">
        <v>0</v>
      </c>
      <c r="E152" s="15">
        <f t="shared" si="2"/>
        <v>580803.01</v>
      </c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</row>
    <row r="153" spans="1:20">
      <c r="A153" s="12">
        <v>148</v>
      </c>
      <c r="B153" s="13" t="s">
        <v>161</v>
      </c>
      <c r="C153" s="14">
        <v>568626.53</v>
      </c>
      <c r="D153" s="14">
        <v>7792.49</v>
      </c>
      <c r="E153" s="15">
        <f t="shared" si="2"/>
        <v>576419.02</v>
      </c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</row>
    <row r="154" spans="1:20">
      <c r="A154" s="12">
        <v>149</v>
      </c>
      <c r="B154" s="13" t="s">
        <v>113</v>
      </c>
      <c r="C154" s="14">
        <v>537551</v>
      </c>
      <c r="D154" s="14">
        <v>38074</v>
      </c>
      <c r="E154" s="15">
        <f t="shared" si="2"/>
        <v>575625</v>
      </c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</row>
    <row r="155" spans="1:20">
      <c r="A155" s="12">
        <v>150</v>
      </c>
      <c r="B155" s="22" t="s">
        <v>416</v>
      </c>
      <c r="C155" s="20">
        <v>524273</v>
      </c>
      <c r="D155" s="20">
        <v>42631</v>
      </c>
      <c r="E155" s="21">
        <f t="shared" si="2"/>
        <v>566904</v>
      </c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</row>
    <row r="156" spans="1:20">
      <c r="A156" s="12">
        <v>151</v>
      </c>
      <c r="B156" s="13" t="s">
        <v>236</v>
      </c>
      <c r="C156" s="14">
        <v>559146.5</v>
      </c>
      <c r="D156" s="14">
        <v>0</v>
      </c>
      <c r="E156" s="15">
        <f t="shared" si="2"/>
        <v>559146.5</v>
      </c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</row>
    <row r="157" spans="1:20">
      <c r="A157" s="12">
        <v>152</v>
      </c>
      <c r="B157" s="13" t="s">
        <v>265</v>
      </c>
      <c r="C157" s="14">
        <v>488324</v>
      </c>
      <c r="D157" s="14">
        <v>64889</v>
      </c>
      <c r="E157" s="15">
        <f t="shared" si="2"/>
        <v>553213</v>
      </c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</row>
    <row r="158" spans="1:20">
      <c r="A158" s="12">
        <v>153</v>
      </c>
      <c r="B158" s="13" t="s">
        <v>111</v>
      </c>
      <c r="C158" s="14">
        <v>545253.49</v>
      </c>
      <c r="D158" s="14">
        <v>3417.2000000000003</v>
      </c>
      <c r="E158" s="15">
        <f t="shared" si="2"/>
        <v>548670.68999999994</v>
      </c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</row>
    <row r="159" spans="1:20">
      <c r="A159" s="12">
        <v>154</v>
      </c>
      <c r="B159" s="13" t="s">
        <v>77</v>
      </c>
      <c r="C159" s="14">
        <v>546456</v>
      </c>
      <c r="D159" s="14">
        <v>0</v>
      </c>
      <c r="E159" s="15">
        <f t="shared" si="2"/>
        <v>546456</v>
      </c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</row>
    <row r="160" spans="1:20">
      <c r="A160" s="12">
        <v>155</v>
      </c>
      <c r="B160" s="17" t="s">
        <v>104</v>
      </c>
      <c r="C160" s="14">
        <v>546383.76</v>
      </c>
      <c r="D160" s="14">
        <v>0</v>
      </c>
      <c r="E160" s="15">
        <f t="shared" si="2"/>
        <v>546383.76</v>
      </c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</row>
    <row r="161" spans="1:20">
      <c r="A161" s="12">
        <v>156</v>
      </c>
      <c r="B161" s="13" t="s">
        <v>72</v>
      </c>
      <c r="C161" s="14">
        <v>472618.62999999995</v>
      </c>
      <c r="D161" s="14">
        <v>62644</v>
      </c>
      <c r="E161" s="15">
        <f t="shared" si="2"/>
        <v>535262.62999999989</v>
      </c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</row>
    <row r="162" spans="1:20">
      <c r="A162" s="12">
        <v>157</v>
      </c>
      <c r="B162" s="16" t="s">
        <v>399</v>
      </c>
      <c r="C162" s="14">
        <v>527101.77</v>
      </c>
      <c r="D162" s="14">
        <v>1318.59</v>
      </c>
      <c r="E162" s="15">
        <f t="shared" si="2"/>
        <v>528420.36</v>
      </c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</row>
    <row r="163" spans="1:20">
      <c r="A163" s="12">
        <v>158</v>
      </c>
      <c r="B163" s="13" t="s">
        <v>222</v>
      </c>
      <c r="C163" s="14">
        <v>111193.67</v>
      </c>
      <c r="D163" s="14">
        <v>414112.13</v>
      </c>
      <c r="E163" s="15">
        <f t="shared" si="2"/>
        <v>525305.80000000005</v>
      </c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</row>
    <row r="164" spans="1:20">
      <c r="A164" s="12">
        <v>159</v>
      </c>
      <c r="B164" s="13" t="s">
        <v>248</v>
      </c>
      <c r="C164" s="14">
        <v>465799.86</v>
      </c>
      <c r="D164" s="14">
        <v>51447.62</v>
      </c>
      <c r="E164" s="15">
        <f t="shared" si="2"/>
        <v>517247.48</v>
      </c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</row>
    <row r="165" spans="1:20">
      <c r="A165" s="12">
        <v>160</v>
      </c>
      <c r="B165" s="13" t="s">
        <v>232</v>
      </c>
      <c r="C165" s="14">
        <v>488743.5</v>
      </c>
      <c r="D165" s="14">
        <v>23597</v>
      </c>
      <c r="E165" s="15">
        <f t="shared" si="2"/>
        <v>512340.5</v>
      </c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</row>
    <row r="166" spans="1:20">
      <c r="A166" s="12">
        <v>161</v>
      </c>
      <c r="B166" s="17" t="s">
        <v>296</v>
      </c>
      <c r="C166" s="14">
        <v>163963.5</v>
      </c>
      <c r="D166" s="14">
        <v>347129</v>
      </c>
      <c r="E166" s="15">
        <f t="shared" si="2"/>
        <v>511092.5</v>
      </c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</row>
    <row r="167" spans="1:20">
      <c r="A167" s="12">
        <v>162</v>
      </c>
      <c r="B167" s="13" t="s">
        <v>299</v>
      </c>
      <c r="C167" s="14">
        <v>494577</v>
      </c>
      <c r="D167" s="14">
        <v>0</v>
      </c>
      <c r="E167" s="15">
        <f t="shared" si="2"/>
        <v>494577</v>
      </c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</row>
    <row r="168" spans="1:20">
      <c r="A168" s="12">
        <v>163</v>
      </c>
      <c r="B168" s="13" t="s">
        <v>207</v>
      </c>
      <c r="C168" s="14">
        <v>421174.22</v>
      </c>
      <c r="D168" s="14">
        <v>72665.899999999994</v>
      </c>
      <c r="E168" s="15">
        <f t="shared" si="2"/>
        <v>493840.12</v>
      </c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</row>
    <row r="169" spans="1:20">
      <c r="A169" s="12">
        <v>164</v>
      </c>
      <c r="B169" s="13" t="s">
        <v>215</v>
      </c>
      <c r="C169" s="14">
        <v>493036.37</v>
      </c>
      <c r="D169" s="14">
        <v>0</v>
      </c>
      <c r="E169" s="15">
        <f t="shared" si="2"/>
        <v>493036.37</v>
      </c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</row>
    <row r="170" spans="1:20">
      <c r="A170" s="12">
        <v>165</v>
      </c>
      <c r="B170" s="13" t="s">
        <v>153</v>
      </c>
      <c r="C170" s="14">
        <v>475635</v>
      </c>
      <c r="D170" s="14">
        <v>15608</v>
      </c>
      <c r="E170" s="15">
        <f t="shared" si="2"/>
        <v>491243</v>
      </c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</row>
    <row r="171" spans="1:20">
      <c r="A171" s="12">
        <v>166</v>
      </c>
      <c r="B171" s="13" t="s">
        <v>124</v>
      </c>
      <c r="C171" s="14">
        <v>488535.04900000012</v>
      </c>
      <c r="D171" s="14">
        <v>0</v>
      </c>
      <c r="E171" s="15">
        <f t="shared" si="2"/>
        <v>488535.04900000012</v>
      </c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</row>
    <row r="172" spans="1:20">
      <c r="A172" s="12">
        <v>167</v>
      </c>
      <c r="B172" s="13" t="s">
        <v>49</v>
      </c>
      <c r="C172" s="14">
        <v>476947.58</v>
      </c>
      <c r="D172" s="14">
        <v>1995.1100000000001</v>
      </c>
      <c r="E172" s="15">
        <f t="shared" si="2"/>
        <v>478942.69</v>
      </c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</row>
    <row r="173" spans="1:20">
      <c r="A173" s="12">
        <v>168</v>
      </c>
      <c r="B173" s="13" t="s">
        <v>355</v>
      </c>
      <c r="C173" s="14">
        <v>452627.52</v>
      </c>
      <c r="D173" s="14">
        <v>15587.28</v>
      </c>
      <c r="E173" s="15">
        <f t="shared" si="2"/>
        <v>468214.80000000005</v>
      </c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</row>
    <row r="174" spans="1:20">
      <c r="A174" s="12">
        <v>169</v>
      </c>
      <c r="B174" s="24" t="s">
        <v>147</v>
      </c>
      <c r="C174" s="14">
        <v>462331.88000000006</v>
      </c>
      <c r="D174" s="14">
        <v>1321.07</v>
      </c>
      <c r="E174" s="15">
        <f t="shared" si="2"/>
        <v>463652.95000000007</v>
      </c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</row>
    <row r="175" spans="1:20">
      <c r="A175" s="12">
        <v>170</v>
      </c>
      <c r="B175" s="16" t="s">
        <v>379</v>
      </c>
      <c r="C175" s="14">
        <v>435066.49</v>
      </c>
      <c r="D175" s="14">
        <v>15371</v>
      </c>
      <c r="E175" s="15">
        <f t="shared" si="2"/>
        <v>450437.49</v>
      </c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</row>
    <row r="176" spans="1:20">
      <c r="A176" s="12">
        <v>171</v>
      </c>
      <c r="B176" s="13" t="s">
        <v>51</v>
      </c>
      <c r="C176" s="14">
        <v>385695.57</v>
      </c>
      <c r="D176" s="14">
        <v>63011.8</v>
      </c>
      <c r="E176" s="15">
        <f t="shared" si="2"/>
        <v>448707.37</v>
      </c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</row>
    <row r="177" spans="1:20">
      <c r="A177" s="12">
        <v>172</v>
      </c>
      <c r="B177" s="19" t="s">
        <v>409</v>
      </c>
      <c r="C177" s="20">
        <v>424614.18</v>
      </c>
      <c r="D177" s="20">
        <v>20808.580000000002</v>
      </c>
      <c r="E177" s="21">
        <f t="shared" si="2"/>
        <v>445422.76</v>
      </c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</row>
    <row r="178" spans="1:20">
      <c r="A178" s="12">
        <v>173</v>
      </c>
      <c r="B178" s="13" t="s">
        <v>306</v>
      </c>
      <c r="C178" s="14">
        <v>438334</v>
      </c>
      <c r="D178" s="14">
        <v>0</v>
      </c>
      <c r="E178" s="15">
        <f t="shared" si="2"/>
        <v>438334</v>
      </c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</row>
    <row r="179" spans="1:20">
      <c r="A179" s="12">
        <v>174</v>
      </c>
      <c r="B179" s="13" t="s">
        <v>354</v>
      </c>
      <c r="C179" s="14">
        <v>434835.6259803921</v>
      </c>
      <c r="D179" s="14">
        <v>0</v>
      </c>
      <c r="E179" s="15">
        <f t="shared" si="2"/>
        <v>434835.6259803921</v>
      </c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</row>
    <row r="180" spans="1:20">
      <c r="A180" s="12">
        <v>175</v>
      </c>
      <c r="B180" s="16" t="s">
        <v>372</v>
      </c>
      <c r="C180" s="14">
        <v>386129</v>
      </c>
      <c r="D180" s="14">
        <v>47624</v>
      </c>
      <c r="E180" s="15">
        <f t="shared" si="2"/>
        <v>433753</v>
      </c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</row>
    <row r="181" spans="1:20">
      <c r="A181" s="12">
        <v>176</v>
      </c>
      <c r="B181" s="13" t="s">
        <v>115</v>
      </c>
      <c r="C181" s="14">
        <v>417004</v>
      </c>
      <c r="D181" s="14">
        <v>15860</v>
      </c>
      <c r="E181" s="15">
        <f t="shared" si="2"/>
        <v>432864</v>
      </c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</row>
    <row r="182" spans="1:20">
      <c r="A182" s="12">
        <v>177</v>
      </c>
      <c r="B182" s="23" t="s">
        <v>307</v>
      </c>
      <c r="C182" s="14">
        <v>410765</v>
      </c>
      <c r="D182" s="14">
        <v>14755</v>
      </c>
      <c r="E182" s="15">
        <f t="shared" si="2"/>
        <v>425520</v>
      </c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</row>
    <row r="183" spans="1:20">
      <c r="A183" s="12">
        <v>178</v>
      </c>
      <c r="B183" s="13" t="s">
        <v>120</v>
      </c>
      <c r="C183" s="14">
        <v>413342.08999999997</v>
      </c>
      <c r="D183" s="14">
        <v>6209.18</v>
      </c>
      <c r="E183" s="15">
        <f t="shared" si="2"/>
        <v>419551.26999999996</v>
      </c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</row>
    <row r="184" spans="1:20">
      <c r="A184" s="12">
        <v>179</v>
      </c>
      <c r="B184" s="13" t="s">
        <v>324</v>
      </c>
      <c r="C184" s="14">
        <v>418779.26</v>
      </c>
      <c r="D184" s="14">
        <v>0</v>
      </c>
      <c r="E184" s="15">
        <f t="shared" si="2"/>
        <v>418779.26</v>
      </c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</row>
    <row r="185" spans="1:20">
      <c r="A185" s="12">
        <v>180</v>
      </c>
      <c r="B185" s="17" t="s">
        <v>123</v>
      </c>
      <c r="C185" s="14">
        <v>408957.95999999996</v>
      </c>
      <c r="D185" s="14">
        <v>7597.06</v>
      </c>
      <c r="E185" s="15">
        <f t="shared" si="2"/>
        <v>416555.01999999996</v>
      </c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</row>
    <row r="186" spans="1:20">
      <c r="A186" s="12">
        <v>181</v>
      </c>
      <c r="B186" s="22" t="s">
        <v>401</v>
      </c>
      <c r="C186" s="14">
        <v>383088.14</v>
      </c>
      <c r="D186" s="14">
        <v>26409</v>
      </c>
      <c r="E186" s="15">
        <f t="shared" si="2"/>
        <v>409497.14</v>
      </c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</row>
    <row r="187" spans="1:20">
      <c r="A187" s="12">
        <v>182</v>
      </c>
      <c r="B187" s="13" t="s">
        <v>103</v>
      </c>
      <c r="C187" s="14">
        <v>406413.7</v>
      </c>
      <c r="D187" s="14">
        <v>0</v>
      </c>
      <c r="E187" s="15">
        <f t="shared" si="2"/>
        <v>406413.7</v>
      </c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</row>
    <row r="188" spans="1:20">
      <c r="A188" s="12">
        <v>183</v>
      </c>
      <c r="B188" s="13" t="s">
        <v>204</v>
      </c>
      <c r="C188" s="14">
        <v>404672.18000000005</v>
      </c>
      <c r="D188" s="14">
        <v>0</v>
      </c>
      <c r="E188" s="15">
        <f t="shared" si="2"/>
        <v>404672.18000000005</v>
      </c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</row>
    <row r="189" spans="1:20">
      <c r="A189" s="12">
        <v>184</v>
      </c>
      <c r="B189" s="13" t="s">
        <v>209</v>
      </c>
      <c r="C189" s="14">
        <v>310461</v>
      </c>
      <c r="D189" s="14">
        <v>91084</v>
      </c>
      <c r="E189" s="15">
        <f t="shared" si="2"/>
        <v>401545</v>
      </c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</row>
    <row r="190" spans="1:20">
      <c r="A190" s="12">
        <v>185</v>
      </c>
      <c r="B190" s="25" t="s">
        <v>54</v>
      </c>
      <c r="C190" s="20">
        <v>392916</v>
      </c>
      <c r="D190" s="20">
        <v>7282.03</v>
      </c>
      <c r="E190" s="21">
        <f t="shared" si="2"/>
        <v>400198.03</v>
      </c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</row>
    <row r="191" spans="1:20">
      <c r="A191" s="12">
        <v>186</v>
      </c>
      <c r="B191" s="13" t="s">
        <v>337</v>
      </c>
      <c r="C191" s="14">
        <v>391836.26</v>
      </c>
      <c r="D191" s="14">
        <v>6799.2</v>
      </c>
      <c r="E191" s="15">
        <f t="shared" si="2"/>
        <v>398635.46</v>
      </c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</row>
    <row r="192" spans="1:20">
      <c r="A192" s="12">
        <v>187</v>
      </c>
      <c r="B192" s="13" t="s">
        <v>154</v>
      </c>
      <c r="C192" s="14">
        <v>397906.09</v>
      </c>
      <c r="D192" s="14">
        <v>0</v>
      </c>
      <c r="E192" s="15">
        <f t="shared" si="2"/>
        <v>397906.09</v>
      </c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</row>
    <row r="193" spans="1:20">
      <c r="A193" s="12">
        <v>188</v>
      </c>
      <c r="B193" s="13" t="s">
        <v>211</v>
      </c>
      <c r="C193" s="14">
        <v>373753.72000000003</v>
      </c>
      <c r="D193" s="14">
        <v>22265.489999999998</v>
      </c>
      <c r="E193" s="15">
        <f t="shared" si="2"/>
        <v>396019.21</v>
      </c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</row>
    <row r="194" spans="1:20">
      <c r="A194" s="12">
        <v>189</v>
      </c>
      <c r="B194" s="13" t="s">
        <v>110</v>
      </c>
      <c r="C194" s="14">
        <v>376496</v>
      </c>
      <c r="D194" s="14">
        <v>15531</v>
      </c>
      <c r="E194" s="15">
        <f t="shared" si="2"/>
        <v>392027</v>
      </c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</row>
    <row r="195" spans="1:20">
      <c r="A195" s="12">
        <v>190</v>
      </c>
      <c r="B195" s="13" t="s">
        <v>63</v>
      </c>
      <c r="C195" s="14">
        <v>385362</v>
      </c>
      <c r="D195" s="14">
        <v>0</v>
      </c>
      <c r="E195" s="15">
        <f t="shared" si="2"/>
        <v>385362</v>
      </c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</row>
    <row r="196" spans="1:20">
      <c r="A196" s="12">
        <v>191</v>
      </c>
      <c r="B196" s="13" t="s">
        <v>196</v>
      </c>
      <c r="C196" s="14">
        <v>383053.6</v>
      </c>
      <c r="D196" s="14">
        <v>0</v>
      </c>
      <c r="E196" s="15">
        <f t="shared" si="2"/>
        <v>383053.6</v>
      </c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</row>
    <row r="197" spans="1:20">
      <c r="A197" s="12">
        <v>192</v>
      </c>
      <c r="B197" s="13" t="s">
        <v>140</v>
      </c>
      <c r="C197" s="14">
        <v>380238.75</v>
      </c>
      <c r="D197" s="14">
        <v>0</v>
      </c>
      <c r="E197" s="15">
        <f t="shared" ref="E197:E260" si="3">SUM(C197,D197)</f>
        <v>380238.75</v>
      </c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</row>
    <row r="198" spans="1:20">
      <c r="A198" s="12">
        <v>193</v>
      </c>
      <c r="B198" s="16" t="s">
        <v>387</v>
      </c>
      <c r="C198" s="14">
        <v>119533.77</v>
      </c>
      <c r="D198" s="14">
        <v>259318.99</v>
      </c>
      <c r="E198" s="15">
        <f t="shared" si="3"/>
        <v>378852.76</v>
      </c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</row>
    <row r="199" spans="1:20">
      <c r="A199" s="12">
        <v>194</v>
      </c>
      <c r="B199" s="26" t="s">
        <v>114</v>
      </c>
      <c r="C199" s="14">
        <v>329384</v>
      </c>
      <c r="D199" s="14">
        <v>49363</v>
      </c>
      <c r="E199" s="15">
        <f t="shared" si="3"/>
        <v>378747</v>
      </c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</row>
    <row r="200" spans="1:20">
      <c r="A200" s="12">
        <v>195</v>
      </c>
      <c r="B200" s="13" t="s">
        <v>270</v>
      </c>
      <c r="C200" s="14">
        <v>373789</v>
      </c>
      <c r="D200" s="14">
        <v>0</v>
      </c>
      <c r="E200" s="15">
        <f t="shared" si="3"/>
        <v>373789</v>
      </c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</row>
    <row r="201" spans="1:20">
      <c r="A201" s="12">
        <v>196</v>
      </c>
      <c r="B201" s="17" t="s">
        <v>295</v>
      </c>
      <c r="C201" s="14">
        <v>364875.29000000004</v>
      </c>
      <c r="D201" s="14">
        <v>0</v>
      </c>
      <c r="E201" s="15">
        <f t="shared" si="3"/>
        <v>364875.29000000004</v>
      </c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</row>
    <row r="202" spans="1:20">
      <c r="A202" s="12">
        <v>197</v>
      </c>
      <c r="B202" s="13" t="s">
        <v>229</v>
      </c>
      <c r="C202" s="14">
        <v>349443.95000000013</v>
      </c>
      <c r="D202" s="14">
        <v>11716.25</v>
      </c>
      <c r="E202" s="15">
        <f t="shared" si="3"/>
        <v>361160.20000000013</v>
      </c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</row>
    <row r="203" spans="1:20">
      <c r="A203" s="12">
        <v>198</v>
      </c>
      <c r="B203" s="13" t="s">
        <v>168</v>
      </c>
      <c r="C203" s="14">
        <v>311393.78999999998</v>
      </c>
      <c r="D203" s="14">
        <v>47273.659999999996</v>
      </c>
      <c r="E203" s="15">
        <f t="shared" si="3"/>
        <v>358667.44999999995</v>
      </c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</row>
    <row r="204" spans="1:20">
      <c r="A204" s="12">
        <v>199</v>
      </c>
      <c r="B204" s="16" t="s">
        <v>386</v>
      </c>
      <c r="C204" s="14">
        <v>10136.469999999999</v>
      </c>
      <c r="D204" s="14">
        <v>347252.43</v>
      </c>
      <c r="E204" s="15">
        <f t="shared" si="3"/>
        <v>357388.89999999997</v>
      </c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</row>
    <row r="205" spans="1:20">
      <c r="A205" s="12">
        <v>200</v>
      </c>
      <c r="B205" s="13" t="s">
        <v>188</v>
      </c>
      <c r="C205" s="14">
        <v>339109.52</v>
      </c>
      <c r="D205" s="14">
        <v>7160.21</v>
      </c>
      <c r="E205" s="15">
        <f t="shared" si="3"/>
        <v>346269.73000000004</v>
      </c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</row>
    <row r="206" spans="1:20">
      <c r="A206" s="12">
        <v>201</v>
      </c>
      <c r="B206" s="13" t="s">
        <v>159</v>
      </c>
      <c r="C206" s="14">
        <v>318142</v>
      </c>
      <c r="D206" s="14">
        <v>21817</v>
      </c>
      <c r="E206" s="15">
        <f t="shared" si="3"/>
        <v>339959</v>
      </c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</row>
    <row r="207" spans="1:20">
      <c r="A207" s="12">
        <v>202</v>
      </c>
      <c r="B207" s="13" t="s">
        <v>302</v>
      </c>
      <c r="C207" s="14">
        <v>329544</v>
      </c>
      <c r="D207" s="14">
        <v>5092</v>
      </c>
      <c r="E207" s="15">
        <f t="shared" si="3"/>
        <v>334636</v>
      </c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</row>
    <row r="208" spans="1:20">
      <c r="A208" s="12">
        <v>203</v>
      </c>
      <c r="B208" s="13" t="s">
        <v>313</v>
      </c>
      <c r="C208" s="14">
        <v>322904.42</v>
      </c>
      <c r="D208" s="14">
        <v>0</v>
      </c>
      <c r="E208" s="15">
        <f t="shared" si="3"/>
        <v>322904.42</v>
      </c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</row>
    <row r="209" spans="1:20">
      <c r="A209" s="12">
        <v>204</v>
      </c>
      <c r="B209" s="13" t="s">
        <v>292</v>
      </c>
      <c r="C209" s="14">
        <v>321589.46000000002</v>
      </c>
      <c r="D209" s="14">
        <v>0</v>
      </c>
      <c r="E209" s="15">
        <f t="shared" si="3"/>
        <v>321589.46000000002</v>
      </c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</row>
    <row r="210" spans="1:20">
      <c r="A210" s="12">
        <v>205</v>
      </c>
      <c r="B210" s="13" t="s">
        <v>75</v>
      </c>
      <c r="C210" s="14">
        <v>318015</v>
      </c>
      <c r="D210" s="14">
        <v>0</v>
      </c>
      <c r="E210" s="15">
        <f t="shared" si="3"/>
        <v>318015</v>
      </c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</row>
    <row r="211" spans="1:20">
      <c r="A211" s="12">
        <v>206</v>
      </c>
      <c r="B211" s="13" t="s">
        <v>198</v>
      </c>
      <c r="C211" s="14">
        <v>314292.60000000003</v>
      </c>
      <c r="D211" s="14">
        <v>0</v>
      </c>
      <c r="E211" s="15">
        <f t="shared" si="3"/>
        <v>314292.60000000003</v>
      </c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</row>
    <row r="212" spans="1:20">
      <c r="A212" s="12">
        <v>207</v>
      </c>
      <c r="B212" s="13" t="s">
        <v>150</v>
      </c>
      <c r="C212" s="14">
        <v>285642.36156862753</v>
      </c>
      <c r="D212" s="14">
        <v>23140.5</v>
      </c>
      <c r="E212" s="15">
        <f t="shared" si="3"/>
        <v>308782.86156862753</v>
      </c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</row>
    <row r="213" spans="1:20">
      <c r="A213" s="12">
        <v>208</v>
      </c>
      <c r="B213" s="17" t="s">
        <v>316</v>
      </c>
      <c r="C213" s="14">
        <v>308652.79999999999</v>
      </c>
      <c r="D213" s="14">
        <v>0</v>
      </c>
      <c r="E213" s="15">
        <f t="shared" si="3"/>
        <v>308652.79999999999</v>
      </c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</row>
    <row r="214" spans="1:20">
      <c r="A214" s="12">
        <v>209</v>
      </c>
      <c r="B214" s="13" t="s">
        <v>129</v>
      </c>
      <c r="C214" s="14">
        <v>297543.45</v>
      </c>
      <c r="D214" s="14">
        <v>8598.59</v>
      </c>
      <c r="E214" s="15">
        <f t="shared" si="3"/>
        <v>306142.04000000004</v>
      </c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</row>
    <row r="215" spans="1:20">
      <c r="A215" s="12">
        <v>210</v>
      </c>
      <c r="B215" s="13" t="s">
        <v>181</v>
      </c>
      <c r="C215" s="14">
        <v>292906</v>
      </c>
      <c r="D215" s="14">
        <v>2297</v>
      </c>
      <c r="E215" s="15">
        <f t="shared" si="3"/>
        <v>295203</v>
      </c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</row>
    <row r="216" spans="1:20">
      <c r="A216" s="12">
        <v>211</v>
      </c>
      <c r="B216" s="13" t="s">
        <v>206</v>
      </c>
      <c r="C216" s="14">
        <v>260958.50999999998</v>
      </c>
      <c r="D216" s="14">
        <v>31129.75</v>
      </c>
      <c r="E216" s="15">
        <f t="shared" si="3"/>
        <v>292088.26</v>
      </c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</row>
    <row r="217" spans="1:20">
      <c r="A217" s="12">
        <v>212</v>
      </c>
      <c r="B217" s="13" t="s">
        <v>342</v>
      </c>
      <c r="C217" s="14">
        <v>284975.97057639714</v>
      </c>
      <c r="D217" s="14">
        <v>0</v>
      </c>
      <c r="E217" s="15">
        <f t="shared" si="3"/>
        <v>284975.97057639714</v>
      </c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</row>
    <row r="218" spans="1:20">
      <c r="A218" s="12">
        <v>213</v>
      </c>
      <c r="B218" s="13" t="s">
        <v>164</v>
      </c>
      <c r="C218" s="14">
        <v>281932</v>
      </c>
      <c r="D218" s="14">
        <v>0</v>
      </c>
      <c r="E218" s="15">
        <f t="shared" si="3"/>
        <v>281932</v>
      </c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</row>
    <row r="219" spans="1:20">
      <c r="A219" s="12">
        <v>214</v>
      </c>
      <c r="B219" s="13" t="s">
        <v>200</v>
      </c>
      <c r="C219" s="14">
        <v>259073.25999999998</v>
      </c>
      <c r="D219" s="14">
        <v>12422.62</v>
      </c>
      <c r="E219" s="15">
        <f t="shared" si="3"/>
        <v>271495.88</v>
      </c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</row>
    <row r="220" spans="1:20">
      <c r="A220" s="12">
        <v>215</v>
      </c>
      <c r="B220" s="13" t="s">
        <v>152</v>
      </c>
      <c r="C220" s="14">
        <v>256213</v>
      </c>
      <c r="D220" s="14">
        <v>14666</v>
      </c>
      <c r="E220" s="15">
        <f t="shared" si="3"/>
        <v>270879</v>
      </c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</row>
    <row r="221" spans="1:20">
      <c r="A221" s="12">
        <v>216</v>
      </c>
      <c r="B221" s="13" t="s">
        <v>263</v>
      </c>
      <c r="C221" s="14">
        <v>266191</v>
      </c>
      <c r="D221" s="14">
        <v>0</v>
      </c>
      <c r="E221" s="15">
        <f t="shared" si="3"/>
        <v>266191</v>
      </c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</row>
    <row r="222" spans="1:20">
      <c r="A222" s="12">
        <v>217</v>
      </c>
      <c r="B222" s="13" t="s">
        <v>293</v>
      </c>
      <c r="C222" s="14">
        <v>260947.85</v>
      </c>
      <c r="D222" s="14">
        <v>0</v>
      </c>
      <c r="E222" s="15">
        <f t="shared" si="3"/>
        <v>260947.85</v>
      </c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</row>
    <row r="223" spans="1:20">
      <c r="A223" s="12">
        <v>218</v>
      </c>
      <c r="B223" s="13" t="s">
        <v>139</v>
      </c>
      <c r="C223" s="14">
        <v>250519.80999999997</v>
      </c>
      <c r="D223" s="14">
        <v>9018.7000000000007</v>
      </c>
      <c r="E223" s="15">
        <f t="shared" si="3"/>
        <v>259538.50999999998</v>
      </c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</row>
    <row r="224" spans="1:20">
      <c r="A224" s="12">
        <v>219</v>
      </c>
      <c r="B224" s="18" t="s">
        <v>92</v>
      </c>
      <c r="C224" s="14">
        <v>254166.84999999998</v>
      </c>
      <c r="D224" s="14">
        <v>4152.22</v>
      </c>
      <c r="E224" s="15">
        <f t="shared" si="3"/>
        <v>258319.06999999998</v>
      </c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</row>
    <row r="225" spans="1:20">
      <c r="A225" s="12">
        <v>220</v>
      </c>
      <c r="B225" s="13" t="s">
        <v>225</v>
      </c>
      <c r="C225" s="14">
        <v>253582.40999999997</v>
      </c>
      <c r="D225" s="14">
        <v>4489.0199999999995</v>
      </c>
      <c r="E225" s="15">
        <f t="shared" si="3"/>
        <v>258071.42999999996</v>
      </c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</row>
    <row r="226" spans="1:20">
      <c r="A226" s="12">
        <v>221</v>
      </c>
      <c r="B226" s="19" t="s">
        <v>413</v>
      </c>
      <c r="C226" s="20">
        <v>254320.23</v>
      </c>
      <c r="D226" s="20">
        <v>0</v>
      </c>
      <c r="E226" s="21">
        <f t="shared" si="3"/>
        <v>254320.23</v>
      </c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</row>
    <row r="227" spans="1:20">
      <c r="A227" s="12">
        <v>222</v>
      </c>
      <c r="B227" s="13" t="s">
        <v>94</v>
      </c>
      <c r="C227" s="14">
        <v>252153</v>
      </c>
      <c r="D227" s="14">
        <v>0</v>
      </c>
      <c r="E227" s="15">
        <f t="shared" si="3"/>
        <v>252153</v>
      </c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</row>
    <row r="228" spans="1:20">
      <c r="A228" s="12">
        <v>223</v>
      </c>
      <c r="B228" s="13" t="s">
        <v>142</v>
      </c>
      <c r="C228" s="14">
        <v>231709.63</v>
      </c>
      <c r="D228" s="14">
        <v>14553</v>
      </c>
      <c r="E228" s="15">
        <f t="shared" si="3"/>
        <v>246262.63</v>
      </c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</row>
    <row r="229" spans="1:20">
      <c r="A229" s="12">
        <v>224</v>
      </c>
      <c r="B229" s="13" t="s">
        <v>273</v>
      </c>
      <c r="C229" s="14">
        <v>245431.94</v>
      </c>
      <c r="D229" s="14">
        <v>0</v>
      </c>
      <c r="E229" s="15">
        <f t="shared" si="3"/>
        <v>245431.94</v>
      </c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</row>
    <row r="230" spans="1:20">
      <c r="A230" s="12">
        <v>225</v>
      </c>
      <c r="B230" s="16" t="s">
        <v>391</v>
      </c>
      <c r="C230" s="14">
        <v>237651.19980392157</v>
      </c>
      <c r="D230" s="14">
        <v>5712.64</v>
      </c>
      <c r="E230" s="15">
        <f t="shared" si="3"/>
        <v>243363.83980392158</v>
      </c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</row>
    <row r="231" spans="1:20">
      <c r="A231" s="12">
        <v>226</v>
      </c>
      <c r="B231" s="13" t="s">
        <v>62</v>
      </c>
      <c r="C231" s="14">
        <v>235421</v>
      </c>
      <c r="D231" s="14">
        <v>6502</v>
      </c>
      <c r="E231" s="15">
        <f t="shared" si="3"/>
        <v>241923</v>
      </c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</row>
    <row r="232" spans="1:20">
      <c r="A232" s="12">
        <v>227</v>
      </c>
      <c r="B232" s="16" t="s">
        <v>360</v>
      </c>
      <c r="C232" s="14">
        <v>191847.15</v>
      </c>
      <c r="D232" s="14">
        <v>48308.45</v>
      </c>
      <c r="E232" s="15">
        <f t="shared" si="3"/>
        <v>240155.59999999998</v>
      </c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</row>
    <row r="233" spans="1:20">
      <c r="A233" s="12">
        <v>228</v>
      </c>
      <c r="B233" s="16" t="s">
        <v>356</v>
      </c>
      <c r="C233" s="14">
        <v>227686.24</v>
      </c>
      <c r="D233" s="14">
        <v>9559.2900000000009</v>
      </c>
      <c r="E233" s="15">
        <f t="shared" si="3"/>
        <v>237245.53</v>
      </c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</row>
    <row r="234" spans="1:20">
      <c r="A234" s="12">
        <v>229</v>
      </c>
      <c r="B234" s="13" t="s">
        <v>79</v>
      </c>
      <c r="C234" s="14">
        <v>225611.12000000002</v>
      </c>
      <c r="D234" s="14">
        <v>7296</v>
      </c>
      <c r="E234" s="15">
        <f t="shared" si="3"/>
        <v>232907.12000000002</v>
      </c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</row>
    <row r="235" spans="1:20">
      <c r="A235" s="12">
        <v>230</v>
      </c>
      <c r="B235" s="13" t="s">
        <v>87</v>
      </c>
      <c r="C235" s="14">
        <v>227781.33</v>
      </c>
      <c r="D235" s="14">
        <v>0</v>
      </c>
      <c r="E235" s="15">
        <f t="shared" si="3"/>
        <v>227781.33</v>
      </c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</row>
    <row r="236" spans="1:20">
      <c r="A236" s="12">
        <v>231</v>
      </c>
      <c r="B236" s="16" t="s">
        <v>396</v>
      </c>
      <c r="C236" s="14">
        <v>146081</v>
      </c>
      <c r="D236" s="14">
        <v>77872</v>
      </c>
      <c r="E236" s="15">
        <f t="shared" si="3"/>
        <v>223953</v>
      </c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</row>
    <row r="237" spans="1:20">
      <c r="A237" s="12">
        <v>232</v>
      </c>
      <c r="B237" s="13" t="s">
        <v>320</v>
      </c>
      <c r="C237" s="14">
        <v>213943.5</v>
      </c>
      <c r="D237" s="14">
        <v>7969.38</v>
      </c>
      <c r="E237" s="15">
        <f t="shared" si="3"/>
        <v>221912.88</v>
      </c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</row>
    <row r="238" spans="1:20">
      <c r="A238" s="12">
        <v>233</v>
      </c>
      <c r="B238" s="13" t="s">
        <v>301</v>
      </c>
      <c r="C238" s="14">
        <v>210436</v>
      </c>
      <c r="D238" s="14">
        <v>9426</v>
      </c>
      <c r="E238" s="15">
        <f t="shared" si="3"/>
        <v>219862</v>
      </c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</row>
    <row r="239" spans="1:20">
      <c r="A239" s="12">
        <v>234</v>
      </c>
      <c r="B239" s="13" t="s">
        <v>352</v>
      </c>
      <c r="C239" s="14">
        <v>186980</v>
      </c>
      <c r="D239" s="14">
        <v>28223</v>
      </c>
      <c r="E239" s="15">
        <f t="shared" si="3"/>
        <v>215203</v>
      </c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</row>
    <row r="240" spans="1:20">
      <c r="A240" s="12">
        <v>235</v>
      </c>
      <c r="B240" s="13" t="s">
        <v>165</v>
      </c>
      <c r="C240" s="14">
        <v>214337.96</v>
      </c>
      <c r="D240" s="14">
        <v>0</v>
      </c>
      <c r="E240" s="15">
        <f t="shared" si="3"/>
        <v>214337.96</v>
      </c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</row>
    <row r="241" spans="1:20">
      <c r="A241" s="12">
        <v>236</v>
      </c>
      <c r="B241" s="13" t="s">
        <v>105</v>
      </c>
      <c r="C241" s="14">
        <v>212460.89</v>
      </c>
      <c r="D241" s="14">
        <v>0</v>
      </c>
      <c r="E241" s="15">
        <f t="shared" si="3"/>
        <v>212460.89</v>
      </c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</row>
    <row r="242" spans="1:20">
      <c r="A242" s="12">
        <v>237</v>
      </c>
      <c r="B242" s="13" t="s">
        <v>349</v>
      </c>
      <c r="C242" s="14">
        <v>205714.9</v>
      </c>
      <c r="D242" s="14">
        <v>4155.03</v>
      </c>
      <c r="E242" s="15">
        <f t="shared" si="3"/>
        <v>209869.93</v>
      </c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</row>
    <row r="243" spans="1:20">
      <c r="A243" s="12">
        <v>238</v>
      </c>
      <c r="B243" s="13" t="s">
        <v>98</v>
      </c>
      <c r="C243" s="14">
        <v>197695.5</v>
      </c>
      <c r="D243" s="14">
        <v>11547.25</v>
      </c>
      <c r="E243" s="15">
        <f t="shared" si="3"/>
        <v>209242.75</v>
      </c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</row>
    <row r="244" spans="1:20">
      <c r="A244" s="12">
        <v>239</v>
      </c>
      <c r="B244" s="17" t="s">
        <v>318</v>
      </c>
      <c r="C244" s="14">
        <v>204849.26000000007</v>
      </c>
      <c r="D244" s="14">
        <v>0</v>
      </c>
      <c r="E244" s="15">
        <f t="shared" si="3"/>
        <v>204849.26000000007</v>
      </c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</row>
    <row r="245" spans="1:20">
      <c r="A245" s="12">
        <v>240</v>
      </c>
      <c r="B245" s="17" t="s">
        <v>256</v>
      </c>
      <c r="C245" s="14">
        <v>194855.43000000002</v>
      </c>
      <c r="D245" s="14">
        <v>0</v>
      </c>
      <c r="E245" s="15">
        <f t="shared" si="3"/>
        <v>194855.43000000002</v>
      </c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</row>
    <row r="246" spans="1:20">
      <c r="A246" s="12">
        <v>241</v>
      </c>
      <c r="B246" s="13" t="s">
        <v>191</v>
      </c>
      <c r="C246" s="14">
        <v>182412.34</v>
      </c>
      <c r="D246" s="14">
        <v>11522.8</v>
      </c>
      <c r="E246" s="15">
        <f t="shared" si="3"/>
        <v>193935.13999999998</v>
      </c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</row>
    <row r="247" spans="1:20">
      <c r="A247" s="12">
        <v>242</v>
      </c>
      <c r="B247" s="13" t="s">
        <v>137</v>
      </c>
      <c r="C247" s="14">
        <v>189769.61</v>
      </c>
      <c r="D247" s="14">
        <v>0</v>
      </c>
      <c r="E247" s="15">
        <f t="shared" si="3"/>
        <v>189769.61</v>
      </c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</row>
    <row r="248" spans="1:20">
      <c r="A248" s="12">
        <v>243</v>
      </c>
      <c r="B248" s="13" t="s">
        <v>212</v>
      </c>
      <c r="C248" s="14">
        <v>167890</v>
      </c>
      <c r="D248" s="14">
        <v>15667</v>
      </c>
      <c r="E248" s="15">
        <f t="shared" si="3"/>
        <v>183557</v>
      </c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</row>
    <row r="249" spans="1:20">
      <c r="A249" s="12">
        <v>244</v>
      </c>
      <c r="B249" s="13" t="s">
        <v>197</v>
      </c>
      <c r="C249" s="14">
        <v>183306</v>
      </c>
      <c r="D249" s="14">
        <v>0</v>
      </c>
      <c r="E249" s="15">
        <f t="shared" si="3"/>
        <v>183306</v>
      </c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</row>
    <row r="250" spans="1:20">
      <c r="A250" s="12">
        <v>245</v>
      </c>
      <c r="B250" s="13" t="s">
        <v>184</v>
      </c>
      <c r="C250" s="14">
        <v>182991.49</v>
      </c>
      <c r="D250" s="14">
        <v>0</v>
      </c>
      <c r="E250" s="15">
        <f t="shared" si="3"/>
        <v>182991.49</v>
      </c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</row>
    <row r="251" spans="1:20">
      <c r="A251" s="12">
        <v>246</v>
      </c>
      <c r="B251" s="13" t="s">
        <v>194</v>
      </c>
      <c r="C251" s="14">
        <v>179480.16000000003</v>
      </c>
      <c r="D251" s="14">
        <v>240.58</v>
      </c>
      <c r="E251" s="15">
        <f t="shared" si="3"/>
        <v>179720.74000000002</v>
      </c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</row>
    <row r="252" spans="1:20">
      <c r="A252" s="12">
        <v>247</v>
      </c>
      <c r="B252" s="13" t="s">
        <v>238</v>
      </c>
      <c r="C252" s="14">
        <v>176322.65</v>
      </c>
      <c r="D252" s="14">
        <v>612.96</v>
      </c>
      <c r="E252" s="15">
        <f t="shared" si="3"/>
        <v>176935.61</v>
      </c>
    </row>
    <row r="253" spans="1:20">
      <c r="A253" s="12">
        <v>248</v>
      </c>
      <c r="B253" s="13" t="s">
        <v>171</v>
      </c>
      <c r="C253" s="14">
        <v>175423</v>
      </c>
      <c r="D253" s="14">
        <v>0</v>
      </c>
      <c r="E253" s="15">
        <f t="shared" si="3"/>
        <v>175423</v>
      </c>
    </row>
    <row r="254" spans="1:20">
      <c r="A254" s="12">
        <v>249</v>
      </c>
      <c r="B254" s="13" t="s">
        <v>160</v>
      </c>
      <c r="C254" s="14">
        <v>168484</v>
      </c>
      <c r="D254" s="14">
        <v>5227</v>
      </c>
      <c r="E254" s="15">
        <f t="shared" si="3"/>
        <v>173711</v>
      </c>
    </row>
    <row r="255" spans="1:20">
      <c r="A255" s="12">
        <v>250</v>
      </c>
      <c r="B255" s="16" t="s">
        <v>374</v>
      </c>
      <c r="C255" s="14">
        <v>172060.13</v>
      </c>
      <c r="D255" s="14">
        <v>0</v>
      </c>
      <c r="E255" s="15">
        <f t="shared" si="3"/>
        <v>172060.13</v>
      </c>
    </row>
    <row r="256" spans="1:20">
      <c r="A256" s="12">
        <v>251</v>
      </c>
      <c r="B256" s="13" t="s">
        <v>348</v>
      </c>
      <c r="C256" s="14">
        <v>161721.69</v>
      </c>
      <c r="D256" s="14">
        <v>9297.9500000000007</v>
      </c>
      <c r="E256" s="15">
        <f t="shared" si="3"/>
        <v>171019.64</v>
      </c>
    </row>
    <row r="257" spans="1:5">
      <c r="A257" s="12">
        <v>252</v>
      </c>
      <c r="B257" s="16" t="s">
        <v>367</v>
      </c>
      <c r="C257" s="14">
        <v>155287.28000000003</v>
      </c>
      <c r="D257" s="14">
        <v>15558.16</v>
      </c>
      <c r="E257" s="15">
        <f t="shared" si="3"/>
        <v>170845.44000000003</v>
      </c>
    </row>
    <row r="258" spans="1:5">
      <c r="A258" s="12">
        <v>253</v>
      </c>
      <c r="B258" s="17" t="s">
        <v>291</v>
      </c>
      <c r="C258" s="14">
        <v>167833.64</v>
      </c>
      <c r="D258" s="14">
        <v>0</v>
      </c>
      <c r="E258" s="15">
        <f t="shared" si="3"/>
        <v>167833.64</v>
      </c>
    </row>
    <row r="259" spans="1:5">
      <c r="A259" s="12">
        <v>254</v>
      </c>
      <c r="B259" s="17" t="s">
        <v>294</v>
      </c>
      <c r="C259" s="14">
        <v>152164</v>
      </c>
      <c r="D259" s="14">
        <v>10859</v>
      </c>
      <c r="E259" s="15">
        <f t="shared" si="3"/>
        <v>163023</v>
      </c>
    </row>
    <row r="260" spans="1:5">
      <c r="A260" s="12">
        <v>255</v>
      </c>
      <c r="B260" s="13" t="s">
        <v>329</v>
      </c>
      <c r="C260" s="14">
        <v>87757</v>
      </c>
      <c r="D260" s="14">
        <v>74610</v>
      </c>
      <c r="E260" s="15">
        <f t="shared" si="3"/>
        <v>162367</v>
      </c>
    </row>
    <row r="261" spans="1:5">
      <c r="A261" s="12">
        <v>256</v>
      </c>
      <c r="B261" s="17" t="s">
        <v>252</v>
      </c>
      <c r="C261" s="14">
        <v>160495.45000000001</v>
      </c>
      <c r="D261" s="14">
        <v>0</v>
      </c>
      <c r="E261" s="15">
        <f t="shared" ref="E261:E324" si="4">SUM(C261,D261)</f>
        <v>160495.45000000001</v>
      </c>
    </row>
    <row r="262" spans="1:5">
      <c r="A262" s="12">
        <v>257</v>
      </c>
      <c r="B262" s="13" t="s">
        <v>174</v>
      </c>
      <c r="C262" s="14">
        <v>126864</v>
      </c>
      <c r="D262" s="14">
        <v>32379</v>
      </c>
      <c r="E262" s="15">
        <f t="shared" si="4"/>
        <v>159243</v>
      </c>
    </row>
    <row r="263" spans="1:5">
      <c r="A263" s="12">
        <v>258</v>
      </c>
      <c r="B263" s="13" t="s">
        <v>108</v>
      </c>
      <c r="C263" s="14">
        <v>152339.9</v>
      </c>
      <c r="D263" s="14">
        <v>3279.5</v>
      </c>
      <c r="E263" s="15">
        <f t="shared" si="4"/>
        <v>155619.4</v>
      </c>
    </row>
    <row r="264" spans="1:5">
      <c r="A264" s="12">
        <v>259</v>
      </c>
      <c r="B264" s="13" t="s">
        <v>308</v>
      </c>
      <c r="C264" s="14">
        <v>147907.84999999998</v>
      </c>
      <c r="D264" s="14">
        <v>0</v>
      </c>
      <c r="E264" s="15">
        <f t="shared" si="4"/>
        <v>147907.84999999998</v>
      </c>
    </row>
    <row r="265" spans="1:5">
      <c r="A265" s="12">
        <v>260</v>
      </c>
      <c r="B265" s="13" t="s">
        <v>321</v>
      </c>
      <c r="C265" s="14">
        <v>146811.91</v>
      </c>
      <c r="D265" s="14">
        <v>0</v>
      </c>
      <c r="E265" s="15">
        <f t="shared" si="4"/>
        <v>146811.91</v>
      </c>
    </row>
    <row r="266" spans="1:5">
      <c r="A266" s="12">
        <v>261</v>
      </c>
      <c r="B266" s="13" t="s">
        <v>106</v>
      </c>
      <c r="C266" s="14">
        <v>145054.24999999997</v>
      </c>
      <c r="D266" s="14">
        <v>0</v>
      </c>
      <c r="E266" s="15">
        <f t="shared" si="4"/>
        <v>145054.24999999997</v>
      </c>
    </row>
    <row r="267" spans="1:5">
      <c r="A267" s="12">
        <v>262</v>
      </c>
      <c r="B267" s="13" t="s">
        <v>205</v>
      </c>
      <c r="C267" s="14">
        <v>144758.96000000002</v>
      </c>
      <c r="D267" s="14">
        <v>0</v>
      </c>
      <c r="E267" s="15">
        <f t="shared" si="4"/>
        <v>144758.96000000002</v>
      </c>
    </row>
    <row r="268" spans="1:5">
      <c r="A268" s="12">
        <v>263</v>
      </c>
      <c r="B268" s="13" t="s">
        <v>231</v>
      </c>
      <c r="C268" s="14">
        <v>92976.23</v>
      </c>
      <c r="D268" s="14">
        <v>51130.13</v>
      </c>
      <c r="E268" s="15">
        <f t="shared" si="4"/>
        <v>144106.35999999999</v>
      </c>
    </row>
    <row r="269" spans="1:5">
      <c r="A269" s="12">
        <v>264</v>
      </c>
      <c r="B269" s="13" t="s">
        <v>130</v>
      </c>
      <c r="C269" s="14">
        <v>141689</v>
      </c>
      <c r="D269" s="14">
        <v>0</v>
      </c>
      <c r="E269" s="15">
        <f t="shared" si="4"/>
        <v>141689</v>
      </c>
    </row>
    <row r="270" spans="1:5">
      <c r="A270" s="12">
        <v>265</v>
      </c>
      <c r="B270" s="13" t="s">
        <v>282</v>
      </c>
      <c r="C270" s="14">
        <v>141361.99</v>
      </c>
      <c r="D270" s="14">
        <v>0</v>
      </c>
      <c r="E270" s="15">
        <f t="shared" si="4"/>
        <v>141361.99</v>
      </c>
    </row>
    <row r="271" spans="1:5">
      <c r="A271" s="12">
        <v>266</v>
      </c>
      <c r="B271" s="13" t="s">
        <v>328</v>
      </c>
      <c r="C271" s="14">
        <v>139823.76999999999</v>
      </c>
      <c r="D271" s="14">
        <v>0</v>
      </c>
      <c r="E271" s="15">
        <f t="shared" si="4"/>
        <v>139823.76999999999</v>
      </c>
    </row>
    <row r="272" spans="1:5">
      <c r="A272" s="12">
        <v>267</v>
      </c>
      <c r="B272" s="13" t="s">
        <v>134</v>
      </c>
      <c r="C272" s="14">
        <v>122250.93</v>
      </c>
      <c r="D272" s="14">
        <v>14663.29</v>
      </c>
      <c r="E272" s="15">
        <f t="shared" si="4"/>
        <v>136914.22</v>
      </c>
    </row>
    <row r="273" spans="1:5">
      <c r="A273" s="12">
        <v>268</v>
      </c>
      <c r="B273" s="16" t="s">
        <v>44</v>
      </c>
      <c r="C273" s="14">
        <v>125709</v>
      </c>
      <c r="D273" s="14">
        <v>5072</v>
      </c>
      <c r="E273" s="15">
        <f t="shared" si="4"/>
        <v>130781</v>
      </c>
    </row>
    <row r="274" spans="1:5">
      <c r="A274" s="12">
        <v>269</v>
      </c>
      <c r="B274" s="13" t="s">
        <v>177</v>
      </c>
      <c r="C274" s="14">
        <v>130203.43</v>
      </c>
      <c r="D274" s="14">
        <v>0</v>
      </c>
      <c r="E274" s="15">
        <f t="shared" si="4"/>
        <v>130203.43</v>
      </c>
    </row>
    <row r="275" spans="1:5">
      <c r="A275" s="12">
        <v>270</v>
      </c>
      <c r="B275" s="13" t="s">
        <v>145</v>
      </c>
      <c r="C275" s="14">
        <v>107473.43000000001</v>
      </c>
      <c r="D275" s="14">
        <v>22537.45</v>
      </c>
      <c r="E275" s="15">
        <f t="shared" si="4"/>
        <v>130010.88</v>
      </c>
    </row>
    <row r="276" spans="1:5">
      <c r="A276" s="12">
        <v>271</v>
      </c>
      <c r="B276" s="13" t="s">
        <v>121</v>
      </c>
      <c r="C276" s="14">
        <v>127866</v>
      </c>
      <c r="D276" s="14">
        <v>0</v>
      </c>
      <c r="E276" s="15">
        <f t="shared" si="4"/>
        <v>127866</v>
      </c>
    </row>
    <row r="277" spans="1:5">
      <c r="A277" s="12">
        <v>272</v>
      </c>
      <c r="B277" s="13" t="s">
        <v>350</v>
      </c>
      <c r="C277" s="14">
        <v>122351.78</v>
      </c>
      <c r="D277" s="14">
        <v>0</v>
      </c>
      <c r="E277" s="15">
        <f t="shared" si="4"/>
        <v>122351.78</v>
      </c>
    </row>
    <row r="278" spans="1:5">
      <c r="A278" s="12">
        <v>273</v>
      </c>
      <c r="B278" s="13" t="s">
        <v>255</v>
      </c>
      <c r="C278" s="14">
        <v>102516</v>
      </c>
      <c r="D278" s="14">
        <v>19075</v>
      </c>
      <c r="E278" s="15">
        <f t="shared" si="4"/>
        <v>121591</v>
      </c>
    </row>
    <row r="279" spans="1:5">
      <c r="A279" s="12">
        <v>274</v>
      </c>
      <c r="B279" s="13" t="s">
        <v>173</v>
      </c>
      <c r="C279" s="14">
        <v>121035.39000000001</v>
      </c>
      <c r="D279" s="14">
        <v>293.92</v>
      </c>
      <c r="E279" s="15">
        <f t="shared" si="4"/>
        <v>121329.31000000001</v>
      </c>
    </row>
    <row r="280" spans="1:5">
      <c r="A280" s="12">
        <v>275</v>
      </c>
      <c r="B280" s="13" t="s">
        <v>312</v>
      </c>
      <c r="C280" s="14">
        <v>116595.85</v>
      </c>
      <c r="D280" s="14">
        <v>0</v>
      </c>
      <c r="E280" s="15">
        <f t="shared" si="4"/>
        <v>116595.85</v>
      </c>
    </row>
    <row r="281" spans="1:5">
      <c r="A281" s="12">
        <v>276</v>
      </c>
      <c r="B281" s="13" t="s">
        <v>278</v>
      </c>
      <c r="C281" s="14">
        <v>115814</v>
      </c>
      <c r="D281" s="14">
        <v>0</v>
      </c>
      <c r="E281" s="15">
        <f t="shared" si="4"/>
        <v>115814</v>
      </c>
    </row>
    <row r="282" spans="1:5">
      <c r="A282" s="12">
        <v>277</v>
      </c>
      <c r="B282" s="17" t="s">
        <v>335</v>
      </c>
      <c r="C282" s="14">
        <v>114901.39000000001</v>
      </c>
      <c r="D282" s="14">
        <v>0</v>
      </c>
      <c r="E282" s="15">
        <f t="shared" si="4"/>
        <v>114901.39000000001</v>
      </c>
    </row>
    <row r="283" spans="1:5">
      <c r="A283" s="12">
        <v>278</v>
      </c>
      <c r="B283" s="16" t="s">
        <v>358</v>
      </c>
      <c r="C283" s="14">
        <v>112542.65000000001</v>
      </c>
      <c r="D283" s="14">
        <v>0</v>
      </c>
      <c r="E283" s="15">
        <f t="shared" si="4"/>
        <v>112542.65000000001</v>
      </c>
    </row>
    <row r="284" spans="1:5">
      <c r="A284" s="12">
        <v>279</v>
      </c>
      <c r="B284" s="16" t="s">
        <v>404</v>
      </c>
      <c r="C284" s="14">
        <v>111692.01000000001</v>
      </c>
      <c r="D284" s="14">
        <v>0</v>
      </c>
      <c r="E284" s="15">
        <f t="shared" si="4"/>
        <v>111692.01000000001</v>
      </c>
    </row>
    <row r="285" spans="1:5">
      <c r="A285" s="12">
        <v>280</v>
      </c>
      <c r="B285" s="13" t="s">
        <v>118</v>
      </c>
      <c r="C285" s="14">
        <v>109759.23000000001</v>
      </c>
      <c r="D285" s="14">
        <v>0</v>
      </c>
      <c r="E285" s="15">
        <f t="shared" si="4"/>
        <v>109759.23000000001</v>
      </c>
    </row>
    <row r="286" spans="1:5">
      <c r="A286" s="12">
        <v>281</v>
      </c>
      <c r="B286" s="16" t="s">
        <v>359</v>
      </c>
      <c r="C286" s="14">
        <v>98932</v>
      </c>
      <c r="D286" s="14">
        <v>10624.28</v>
      </c>
      <c r="E286" s="15">
        <f t="shared" si="4"/>
        <v>109556.28</v>
      </c>
    </row>
    <row r="287" spans="1:5">
      <c r="A287" s="12">
        <v>282</v>
      </c>
      <c r="B287" s="16" t="s">
        <v>373</v>
      </c>
      <c r="C287" s="14">
        <v>98150.37999999999</v>
      </c>
      <c r="D287" s="14">
        <v>7139.75</v>
      </c>
      <c r="E287" s="15">
        <f t="shared" si="4"/>
        <v>105290.12999999999</v>
      </c>
    </row>
    <row r="288" spans="1:5">
      <c r="A288" s="12">
        <v>283</v>
      </c>
      <c r="B288" s="17" t="s">
        <v>67</v>
      </c>
      <c r="C288" s="14">
        <v>100535.18000000001</v>
      </c>
      <c r="D288" s="14">
        <v>0</v>
      </c>
      <c r="E288" s="15">
        <f t="shared" si="4"/>
        <v>100535.18000000001</v>
      </c>
    </row>
    <row r="289" spans="1:5">
      <c r="A289" s="12">
        <v>284</v>
      </c>
      <c r="B289" s="16" t="s">
        <v>390</v>
      </c>
      <c r="C289" s="14">
        <v>92665.42</v>
      </c>
      <c r="D289" s="14">
        <v>5135.26</v>
      </c>
      <c r="E289" s="15">
        <f t="shared" si="4"/>
        <v>97800.68</v>
      </c>
    </row>
    <row r="290" spans="1:5">
      <c r="A290" s="12">
        <v>285</v>
      </c>
      <c r="B290" s="22" t="s">
        <v>407</v>
      </c>
      <c r="C290" s="14">
        <v>93600.97</v>
      </c>
      <c r="D290" s="14">
        <v>3707.67</v>
      </c>
      <c r="E290" s="15">
        <f t="shared" si="4"/>
        <v>97308.64</v>
      </c>
    </row>
    <row r="291" spans="1:5">
      <c r="A291" s="12">
        <v>286</v>
      </c>
      <c r="B291" s="13" t="s">
        <v>163</v>
      </c>
      <c r="C291" s="14">
        <v>93665</v>
      </c>
      <c r="D291" s="14">
        <v>0</v>
      </c>
      <c r="E291" s="15">
        <f t="shared" si="4"/>
        <v>93665</v>
      </c>
    </row>
    <row r="292" spans="1:5">
      <c r="A292" s="12">
        <v>287</v>
      </c>
      <c r="B292" s="13" t="s">
        <v>268</v>
      </c>
      <c r="C292" s="14">
        <v>92465.229999999981</v>
      </c>
      <c r="D292" s="14">
        <v>0</v>
      </c>
      <c r="E292" s="15">
        <f t="shared" si="4"/>
        <v>92465.229999999981</v>
      </c>
    </row>
    <row r="293" spans="1:5">
      <c r="A293" s="12">
        <v>288</v>
      </c>
      <c r="B293" s="22" t="s">
        <v>418</v>
      </c>
      <c r="C293" s="20">
        <v>46862</v>
      </c>
      <c r="D293" s="20">
        <v>45220</v>
      </c>
      <c r="E293" s="21">
        <f t="shared" si="4"/>
        <v>92082</v>
      </c>
    </row>
    <row r="294" spans="1:5">
      <c r="A294" s="12">
        <v>289</v>
      </c>
      <c r="B294" s="22" t="s">
        <v>422</v>
      </c>
      <c r="C294" s="20">
        <v>90821</v>
      </c>
      <c r="D294" s="20">
        <v>0</v>
      </c>
      <c r="E294" s="21">
        <f t="shared" si="4"/>
        <v>90821</v>
      </c>
    </row>
    <row r="295" spans="1:5">
      <c r="A295" s="12">
        <v>290</v>
      </c>
      <c r="B295" s="16" t="s">
        <v>403</v>
      </c>
      <c r="C295" s="14">
        <v>86942.180000000008</v>
      </c>
      <c r="D295" s="14">
        <v>157.81</v>
      </c>
      <c r="E295" s="15">
        <f t="shared" si="4"/>
        <v>87099.99</v>
      </c>
    </row>
    <row r="296" spans="1:5">
      <c r="A296" s="12">
        <v>291</v>
      </c>
      <c r="B296" s="17" t="s">
        <v>170</v>
      </c>
      <c r="C296" s="14">
        <v>64680.600000000006</v>
      </c>
      <c r="D296" s="14">
        <v>22303</v>
      </c>
      <c r="E296" s="15">
        <f t="shared" si="4"/>
        <v>86983.6</v>
      </c>
    </row>
    <row r="297" spans="1:5">
      <c r="A297" s="12">
        <v>292</v>
      </c>
      <c r="B297" s="22" t="s">
        <v>421</v>
      </c>
      <c r="C297" s="20">
        <v>81426</v>
      </c>
      <c r="D297" s="20">
        <v>2696</v>
      </c>
      <c r="E297" s="21">
        <f t="shared" si="4"/>
        <v>84122</v>
      </c>
    </row>
    <row r="298" spans="1:5">
      <c r="A298" s="12">
        <v>293</v>
      </c>
      <c r="B298" s="16" t="s">
        <v>381</v>
      </c>
      <c r="C298" s="14">
        <v>80863.009999999995</v>
      </c>
      <c r="D298" s="14">
        <v>1486.43</v>
      </c>
      <c r="E298" s="15">
        <f t="shared" si="4"/>
        <v>82349.439999999988</v>
      </c>
    </row>
    <row r="299" spans="1:5">
      <c r="A299" s="12">
        <v>294</v>
      </c>
      <c r="B299" s="16" t="s">
        <v>402</v>
      </c>
      <c r="C299" s="14">
        <v>80039.319999999992</v>
      </c>
      <c r="D299" s="14">
        <v>0</v>
      </c>
      <c r="E299" s="15">
        <f t="shared" si="4"/>
        <v>80039.319999999992</v>
      </c>
    </row>
    <row r="300" spans="1:5">
      <c r="A300" s="12">
        <v>295</v>
      </c>
      <c r="B300" s="16" t="s">
        <v>378</v>
      </c>
      <c r="C300" s="14">
        <v>78484</v>
      </c>
      <c r="D300" s="14">
        <v>423</v>
      </c>
      <c r="E300" s="15">
        <f t="shared" si="4"/>
        <v>78907</v>
      </c>
    </row>
    <row r="301" spans="1:5">
      <c r="A301" s="12">
        <v>296</v>
      </c>
      <c r="B301" s="13" t="s">
        <v>221</v>
      </c>
      <c r="C301" s="14">
        <v>68500.800000000003</v>
      </c>
      <c r="D301" s="14">
        <v>6335</v>
      </c>
      <c r="E301" s="15">
        <f t="shared" si="4"/>
        <v>74835.8</v>
      </c>
    </row>
    <row r="302" spans="1:5">
      <c r="A302" s="12">
        <v>297</v>
      </c>
      <c r="B302" s="13" t="s">
        <v>334</v>
      </c>
      <c r="C302" s="14">
        <v>70608</v>
      </c>
      <c r="D302" s="14">
        <v>2327</v>
      </c>
      <c r="E302" s="15">
        <f t="shared" si="4"/>
        <v>72935</v>
      </c>
    </row>
    <row r="303" spans="1:5">
      <c r="A303" s="12">
        <v>298</v>
      </c>
      <c r="B303" s="16" t="s">
        <v>361</v>
      </c>
      <c r="C303" s="14">
        <v>65636.918431372556</v>
      </c>
      <c r="D303" s="14">
        <v>4944.3627450980393</v>
      </c>
      <c r="E303" s="15">
        <f t="shared" si="4"/>
        <v>70581.281176470598</v>
      </c>
    </row>
    <row r="304" spans="1:5">
      <c r="A304" s="12">
        <v>299</v>
      </c>
      <c r="B304" s="17" t="s">
        <v>235</v>
      </c>
      <c r="C304" s="14">
        <v>69421.24000000002</v>
      </c>
      <c r="D304" s="14">
        <v>0</v>
      </c>
      <c r="E304" s="15">
        <f t="shared" si="4"/>
        <v>69421.24000000002</v>
      </c>
    </row>
    <row r="305" spans="1:5">
      <c r="A305" s="12">
        <v>300</v>
      </c>
      <c r="B305" s="16" t="s">
        <v>368</v>
      </c>
      <c r="C305" s="14">
        <v>63830</v>
      </c>
      <c r="D305" s="14">
        <v>3654</v>
      </c>
      <c r="E305" s="15">
        <f t="shared" si="4"/>
        <v>67484</v>
      </c>
    </row>
    <row r="306" spans="1:5">
      <c r="A306" s="12">
        <v>301</v>
      </c>
      <c r="B306" s="13" t="s">
        <v>217</v>
      </c>
      <c r="C306" s="14">
        <v>64961.96</v>
      </c>
      <c r="D306" s="14">
        <v>0</v>
      </c>
      <c r="E306" s="15">
        <f t="shared" si="4"/>
        <v>64961.96</v>
      </c>
    </row>
    <row r="307" spans="1:5">
      <c r="A307" s="12">
        <v>302</v>
      </c>
      <c r="B307" s="13" t="s">
        <v>266</v>
      </c>
      <c r="C307" s="14">
        <v>63242.499999999993</v>
      </c>
      <c r="D307" s="14">
        <v>0</v>
      </c>
      <c r="E307" s="15">
        <f t="shared" si="4"/>
        <v>63242.499999999993</v>
      </c>
    </row>
    <row r="308" spans="1:5">
      <c r="A308" s="12">
        <v>303</v>
      </c>
      <c r="B308" s="13" t="s">
        <v>269</v>
      </c>
      <c r="C308" s="14">
        <v>59667</v>
      </c>
      <c r="D308" s="14">
        <v>0</v>
      </c>
      <c r="E308" s="15">
        <f t="shared" si="4"/>
        <v>59667</v>
      </c>
    </row>
    <row r="309" spans="1:5">
      <c r="A309" s="12">
        <v>304</v>
      </c>
      <c r="B309" s="13" t="s">
        <v>135</v>
      </c>
      <c r="C309" s="14">
        <v>58248.880000000012</v>
      </c>
      <c r="D309" s="14">
        <v>0</v>
      </c>
      <c r="E309" s="15">
        <f t="shared" si="4"/>
        <v>58248.880000000012</v>
      </c>
    </row>
    <row r="310" spans="1:5">
      <c r="A310" s="12">
        <v>305</v>
      </c>
      <c r="B310" s="13" t="s">
        <v>257</v>
      </c>
      <c r="C310" s="14">
        <v>58099.92</v>
      </c>
      <c r="D310" s="14">
        <v>0</v>
      </c>
      <c r="E310" s="15">
        <f t="shared" si="4"/>
        <v>58099.92</v>
      </c>
    </row>
    <row r="311" spans="1:5">
      <c r="A311" s="12">
        <v>306</v>
      </c>
      <c r="B311" s="13" t="s">
        <v>272</v>
      </c>
      <c r="C311" s="14">
        <v>194</v>
      </c>
      <c r="D311" s="14">
        <v>57626</v>
      </c>
      <c r="E311" s="15">
        <f t="shared" si="4"/>
        <v>57820</v>
      </c>
    </row>
    <row r="312" spans="1:5">
      <c r="A312" s="12">
        <v>307</v>
      </c>
      <c r="B312" s="13" t="s">
        <v>297</v>
      </c>
      <c r="C312" s="14">
        <v>36059.69</v>
      </c>
      <c r="D312" s="14">
        <v>19844</v>
      </c>
      <c r="E312" s="15">
        <f t="shared" si="4"/>
        <v>55903.69</v>
      </c>
    </row>
    <row r="313" spans="1:5">
      <c r="A313" s="12">
        <v>308</v>
      </c>
      <c r="B313" s="13" t="s">
        <v>127</v>
      </c>
      <c r="C313" s="14">
        <v>55773.56</v>
      </c>
      <c r="D313" s="14">
        <v>0</v>
      </c>
      <c r="E313" s="15">
        <f t="shared" si="4"/>
        <v>55773.56</v>
      </c>
    </row>
    <row r="314" spans="1:5">
      <c r="A314" s="12">
        <v>309</v>
      </c>
      <c r="B314" s="13" t="s">
        <v>317</v>
      </c>
      <c r="C314" s="14">
        <v>48474</v>
      </c>
      <c r="D314" s="14">
        <v>4595</v>
      </c>
      <c r="E314" s="15">
        <f t="shared" si="4"/>
        <v>53069</v>
      </c>
    </row>
    <row r="315" spans="1:5">
      <c r="A315" s="12">
        <v>310</v>
      </c>
      <c r="B315" s="13" t="s">
        <v>338</v>
      </c>
      <c r="C315" s="14">
        <v>49643</v>
      </c>
      <c r="D315" s="14">
        <v>0</v>
      </c>
      <c r="E315" s="15">
        <f t="shared" si="4"/>
        <v>49643</v>
      </c>
    </row>
    <row r="316" spans="1:5">
      <c r="A316" s="12">
        <v>311</v>
      </c>
      <c r="B316" s="22" t="s">
        <v>417</v>
      </c>
      <c r="C316" s="20">
        <v>41771</v>
      </c>
      <c r="D316" s="20">
        <v>7656</v>
      </c>
      <c r="E316" s="21">
        <f t="shared" si="4"/>
        <v>49427</v>
      </c>
    </row>
    <row r="317" spans="1:5">
      <c r="A317" s="12">
        <v>312</v>
      </c>
      <c r="B317" s="13" t="s">
        <v>237</v>
      </c>
      <c r="C317" s="14">
        <v>47705.97</v>
      </c>
      <c r="D317" s="14">
        <v>542.11</v>
      </c>
      <c r="E317" s="15">
        <f t="shared" si="4"/>
        <v>48248.08</v>
      </c>
    </row>
    <row r="318" spans="1:5">
      <c r="A318" s="12">
        <v>313</v>
      </c>
      <c r="B318" s="13" t="s">
        <v>283</v>
      </c>
      <c r="C318" s="14">
        <v>48141</v>
      </c>
      <c r="D318" s="14">
        <v>0</v>
      </c>
      <c r="E318" s="15">
        <f t="shared" si="4"/>
        <v>48141</v>
      </c>
    </row>
    <row r="319" spans="1:5">
      <c r="A319" s="12">
        <v>314</v>
      </c>
      <c r="B319" s="13" t="s">
        <v>59</v>
      </c>
      <c r="C319" s="14">
        <v>46915.98</v>
      </c>
      <c r="D319" s="14">
        <v>0</v>
      </c>
      <c r="E319" s="15">
        <f t="shared" si="4"/>
        <v>46915.98</v>
      </c>
    </row>
    <row r="320" spans="1:5">
      <c r="A320" s="12">
        <v>315</v>
      </c>
      <c r="B320" s="13" t="s">
        <v>331</v>
      </c>
      <c r="C320" s="14">
        <v>44406.239999999998</v>
      </c>
      <c r="D320" s="14">
        <v>912.95</v>
      </c>
      <c r="E320" s="15">
        <f t="shared" si="4"/>
        <v>45319.189999999995</v>
      </c>
    </row>
    <row r="321" spans="1:5">
      <c r="A321" s="12">
        <v>316</v>
      </c>
      <c r="B321" s="13" t="s">
        <v>254</v>
      </c>
      <c r="C321" s="14">
        <v>44778.369999999995</v>
      </c>
      <c r="D321" s="14">
        <v>0</v>
      </c>
      <c r="E321" s="15">
        <f t="shared" si="4"/>
        <v>44778.369999999995</v>
      </c>
    </row>
    <row r="322" spans="1:5">
      <c r="A322" s="12">
        <v>317</v>
      </c>
      <c r="B322" s="13" t="s">
        <v>233</v>
      </c>
      <c r="C322" s="14">
        <v>44617.45</v>
      </c>
      <c r="D322" s="14">
        <v>0</v>
      </c>
      <c r="E322" s="15">
        <f t="shared" si="4"/>
        <v>44617.45</v>
      </c>
    </row>
    <row r="323" spans="1:5">
      <c r="A323" s="12">
        <v>318</v>
      </c>
      <c r="B323" s="13" t="s">
        <v>190</v>
      </c>
      <c r="C323" s="14">
        <v>42461.7</v>
      </c>
      <c r="D323" s="14">
        <v>0</v>
      </c>
      <c r="E323" s="15">
        <f t="shared" si="4"/>
        <v>42461.7</v>
      </c>
    </row>
    <row r="324" spans="1:5">
      <c r="A324" s="12">
        <v>319</v>
      </c>
      <c r="B324" s="13" t="s">
        <v>128</v>
      </c>
      <c r="C324" s="14">
        <v>41204.31</v>
      </c>
      <c r="D324" s="14">
        <v>0</v>
      </c>
      <c r="E324" s="15">
        <f t="shared" si="4"/>
        <v>41204.31</v>
      </c>
    </row>
    <row r="325" spans="1:5">
      <c r="A325" s="12">
        <v>320</v>
      </c>
      <c r="B325" s="22" t="s">
        <v>394</v>
      </c>
      <c r="C325" s="14">
        <v>38138</v>
      </c>
      <c r="D325" s="14">
        <v>0</v>
      </c>
      <c r="E325" s="15">
        <f t="shared" ref="E325:E382" si="5">SUM(C325,D325)</f>
        <v>38138</v>
      </c>
    </row>
    <row r="326" spans="1:5">
      <c r="A326" s="12">
        <v>321</v>
      </c>
      <c r="B326" s="13" t="s">
        <v>243</v>
      </c>
      <c r="C326" s="14">
        <v>38100.639999999999</v>
      </c>
      <c r="D326" s="14">
        <v>0</v>
      </c>
      <c r="E326" s="15">
        <f t="shared" si="5"/>
        <v>38100.639999999999</v>
      </c>
    </row>
    <row r="327" spans="1:5">
      <c r="A327" s="12">
        <v>322</v>
      </c>
      <c r="B327" s="13" t="s">
        <v>309</v>
      </c>
      <c r="C327" s="14">
        <v>36508.47</v>
      </c>
      <c r="D327" s="14">
        <v>0</v>
      </c>
      <c r="E327" s="15">
        <f t="shared" si="5"/>
        <v>36508.47</v>
      </c>
    </row>
    <row r="328" spans="1:5">
      <c r="A328" s="12">
        <v>323</v>
      </c>
      <c r="B328" s="13" t="s">
        <v>284</v>
      </c>
      <c r="C328" s="14">
        <v>36202.17</v>
      </c>
      <c r="D328" s="14">
        <v>0</v>
      </c>
      <c r="E328" s="15">
        <f t="shared" si="5"/>
        <v>36202.17</v>
      </c>
    </row>
    <row r="329" spans="1:5">
      <c r="A329" s="12">
        <v>324</v>
      </c>
      <c r="B329" s="13" t="s">
        <v>311</v>
      </c>
      <c r="C329" s="14">
        <v>35107.4</v>
      </c>
      <c r="D329" s="14">
        <v>0</v>
      </c>
      <c r="E329" s="15">
        <f t="shared" si="5"/>
        <v>35107.4</v>
      </c>
    </row>
    <row r="330" spans="1:5">
      <c r="A330" s="12">
        <v>325</v>
      </c>
      <c r="B330" s="13" t="s">
        <v>96</v>
      </c>
      <c r="C330" s="14">
        <v>34975.740000000005</v>
      </c>
      <c r="D330" s="14">
        <v>0</v>
      </c>
      <c r="E330" s="15">
        <f t="shared" si="5"/>
        <v>34975.740000000005</v>
      </c>
    </row>
    <row r="331" spans="1:5">
      <c r="A331" s="12">
        <v>326</v>
      </c>
      <c r="B331" s="13" t="s">
        <v>66</v>
      </c>
      <c r="C331" s="14">
        <v>32172.660000000003</v>
      </c>
      <c r="D331" s="14">
        <v>1894.66</v>
      </c>
      <c r="E331" s="15">
        <f t="shared" si="5"/>
        <v>34067.320000000007</v>
      </c>
    </row>
    <row r="332" spans="1:5">
      <c r="A332" s="12">
        <v>327</v>
      </c>
      <c r="B332" s="13" t="s">
        <v>119</v>
      </c>
      <c r="C332" s="14">
        <v>32767.93</v>
      </c>
      <c r="D332" s="14">
        <v>0</v>
      </c>
      <c r="E332" s="15">
        <f t="shared" si="5"/>
        <v>32767.93</v>
      </c>
    </row>
    <row r="333" spans="1:5">
      <c r="A333" s="12">
        <v>328</v>
      </c>
      <c r="B333" s="13" t="s">
        <v>259</v>
      </c>
      <c r="C333" s="14">
        <v>24322.896617999999</v>
      </c>
      <c r="D333" s="14">
        <v>6248.0513217391299</v>
      </c>
      <c r="E333" s="15">
        <f t="shared" si="5"/>
        <v>30570.94793973913</v>
      </c>
    </row>
    <row r="334" spans="1:5">
      <c r="A334" s="12">
        <v>329</v>
      </c>
      <c r="B334" s="13" t="s">
        <v>250</v>
      </c>
      <c r="C334" s="14">
        <v>29906.134000000002</v>
      </c>
      <c r="D334" s="14">
        <v>0</v>
      </c>
      <c r="E334" s="15">
        <f t="shared" si="5"/>
        <v>29906.134000000002</v>
      </c>
    </row>
    <row r="335" spans="1:5">
      <c r="A335" s="12">
        <v>330</v>
      </c>
      <c r="B335" s="16" t="s">
        <v>395</v>
      </c>
      <c r="C335" s="14">
        <v>28312.720000000001</v>
      </c>
      <c r="D335" s="14">
        <v>1119.54</v>
      </c>
      <c r="E335" s="15">
        <f t="shared" si="5"/>
        <v>29432.260000000002</v>
      </c>
    </row>
    <row r="336" spans="1:5">
      <c r="A336" s="12">
        <v>331</v>
      </c>
      <c r="B336" s="13" t="s">
        <v>178</v>
      </c>
      <c r="C336" s="14">
        <v>28590</v>
      </c>
      <c r="D336" s="14">
        <v>0</v>
      </c>
      <c r="E336" s="15">
        <f t="shared" si="5"/>
        <v>28590</v>
      </c>
    </row>
    <row r="337" spans="1:5">
      <c r="A337" s="12">
        <v>332</v>
      </c>
      <c r="B337" s="13" t="s">
        <v>262</v>
      </c>
      <c r="C337" s="14">
        <v>26007</v>
      </c>
      <c r="D337" s="14">
        <v>0</v>
      </c>
      <c r="E337" s="15">
        <f t="shared" si="5"/>
        <v>26007</v>
      </c>
    </row>
    <row r="338" spans="1:5">
      <c r="A338" s="12">
        <v>333</v>
      </c>
      <c r="B338" s="13" t="s">
        <v>345</v>
      </c>
      <c r="C338" s="14">
        <v>25072</v>
      </c>
      <c r="D338" s="14">
        <v>0</v>
      </c>
      <c r="E338" s="15">
        <f t="shared" si="5"/>
        <v>25072</v>
      </c>
    </row>
    <row r="339" spans="1:5">
      <c r="A339" s="12">
        <v>334</v>
      </c>
      <c r="B339" s="17" t="s">
        <v>109</v>
      </c>
      <c r="C339" s="14">
        <v>22510</v>
      </c>
      <c r="D339" s="14">
        <v>0</v>
      </c>
      <c r="E339" s="15">
        <f t="shared" si="5"/>
        <v>22510</v>
      </c>
    </row>
    <row r="340" spans="1:5">
      <c r="A340" s="12">
        <v>335</v>
      </c>
      <c r="B340" s="19" t="s">
        <v>410</v>
      </c>
      <c r="C340" s="20">
        <v>21977.72</v>
      </c>
      <c r="D340" s="20">
        <v>0</v>
      </c>
      <c r="E340" s="21">
        <f t="shared" si="5"/>
        <v>21977.72</v>
      </c>
    </row>
    <row r="341" spans="1:5">
      <c r="A341" s="12">
        <v>336</v>
      </c>
      <c r="B341" s="13" t="s">
        <v>214</v>
      </c>
      <c r="C341" s="14">
        <v>21858.69</v>
      </c>
      <c r="D341" s="14">
        <v>0</v>
      </c>
      <c r="E341" s="15">
        <f t="shared" si="5"/>
        <v>21858.69</v>
      </c>
    </row>
    <row r="342" spans="1:5">
      <c r="A342" s="12">
        <v>337</v>
      </c>
      <c r="B342" s="16" t="s">
        <v>385</v>
      </c>
      <c r="C342" s="14">
        <v>20742</v>
      </c>
      <c r="D342" s="14">
        <v>0</v>
      </c>
      <c r="E342" s="15">
        <f t="shared" si="5"/>
        <v>20742</v>
      </c>
    </row>
    <row r="343" spans="1:5">
      <c r="A343" s="12">
        <v>338</v>
      </c>
      <c r="B343" s="17" t="s">
        <v>172</v>
      </c>
      <c r="C343" s="14">
        <v>16669.330000000002</v>
      </c>
      <c r="D343" s="14">
        <v>0</v>
      </c>
      <c r="E343" s="15">
        <f t="shared" si="5"/>
        <v>16669.330000000002</v>
      </c>
    </row>
    <row r="344" spans="1:5">
      <c r="A344" s="12">
        <v>339</v>
      </c>
      <c r="B344" s="17" t="s">
        <v>451</v>
      </c>
      <c r="C344" s="14">
        <v>20257</v>
      </c>
      <c r="D344" s="14">
        <v>0</v>
      </c>
      <c r="E344" s="15">
        <f t="shared" si="5"/>
        <v>20257</v>
      </c>
    </row>
    <row r="345" spans="1:5">
      <c r="A345" s="12">
        <v>340</v>
      </c>
      <c r="B345" s="13" t="s">
        <v>244</v>
      </c>
      <c r="C345" s="14">
        <v>12291</v>
      </c>
      <c r="D345" s="14">
        <v>0</v>
      </c>
      <c r="E345" s="15">
        <f t="shared" si="5"/>
        <v>12291</v>
      </c>
    </row>
    <row r="346" spans="1:5">
      <c r="A346" s="12">
        <v>341</v>
      </c>
      <c r="B346" s="13" t="s">
        <v>185</v>
      </c>
      <c r="C346" s="14">
        <v>12125.87</v>
      </c>
      <c r="D346" s="14">
        <v>0</v>
      </c>
      <c r="E346" s="15">
        <f t="shared" si="5"/>
        <v>12125.87</v>
      </c>
    </row>
    <row r="347" spans="1:5">
      <c r="A347" s="12">
        <v>342</v>
      </c>
      <c r="B347" s="22" t="s">
        <v>425</v>
      </c>
      <c r="C347" s="20">
        <v>0</v>
      </c>
      <c r="D347" s="20">
        <v>11556</v>
      </c>
      <c r="E347" s="21">
        <f t="shared" si="5"/>
        <v>11556</v>
      </c>
    </row>
    <row r="348" spans="1:5">
      <c r="A348" s="12">
        <v>343</v>
      </c>
      <c r="B348" s="24" t="s">
        <v>330</v>
      </c>
      <c r="C348" s="14">
        <v>8940.43</v>
      </c>
      <c r="D348" s="14">
        <v>1197.02</v>
      </c>
      <c r="E348" s="15">
        <f t="shared" si="5"/>
        <v>10137.450000000001</v>
      </c>
    </row>
    <row r="349" spans="1:5">
      <c r="A349" s="12">
        <v>344</v>
      </c>
      <c r="B349" s="16" t="s">
        <v>400</v>
      </c>
      <c r="C349" s="14">
        <v>9970.7200000000012</v>
      </c>
      <c r="D349" s="14">
        <v>0</v>
      </c>
      <c r="E349" s="15">
        <f t="shared" si="5"/>
        <v>9970.7200000000012</v>
      </c>
    </row>
    <row r="350" spans="1:5">
      <c r="A350" s="12">
        <v>345</v>
      </c>
      <c r="B350" s="16" t="s">
        <v>370</v>
      </c>
      <c r="C350" s="14">
        <v>9774</v>
      </c>
      <c r="D350" s="14">
        <v>0</v>
      </c>
      <c r="E350" s="15">
        <f t="shared" si="5"/>
        <v>9774</v>
      </c>
    </row>
    <row r="351" spans="1:5">
      <c r="A351" s="12">
        <v>346</v>
      </c>
      <c r="B351" s="13" t="s">
        <v>89</v>
      </c>
      <c r="C351" s="14">
        <v>9712.2799999999988</v>
      </c>
      <c r="D351" s="14">
        <v>0</v>
      </c>
      <c r="E351" s="15">
        <f t="shared" si="5"/>
        <v>9712.2799999999988</v>
      </c>
    </row>
    <row r="352" spans="1:5">
      <c r="A352" s="12">
        <v>347</v>
      </c>
      <c r="B352" s="13" t="s">
        <v>86</v>
      </c>
      <c r="C352" s="14">
        <v>9549.8700000000008</v>
      </c>
      <c r="D352" s="14">
        <v>0</v>
      </c>
      <c r="E352" s="15">
        <f t="shared" si="5"/>
        <v>9549.8700000000008</v>
      </c>
    </row>
    <row r="353" spans="1:252">
      <c r="A353" s="12">
        <v>348</v>
      </c>
      <c r="B353" s="17" t="s">
        <v>169</v>
      </c>
      <c r="C353" s="14">
        <v>9267.0099999999984</v>
      </c>
      <c r="D353" s="14">
        <v>0</v>
      </c>
      <c r="E353" s="15">
        <f t="shared" si="5"/>
        <v>9267.0099999999984</v>
      </c>
    </row>
    <row r="354" spans="1:252">
      <c r="A354" s="12">
        <v>349</v>
      </c>
      <c r="B354" s="13" t="s">
        <v>90</v>
      </c>
      <c r="C354" s="14">
        <v>8151</v>
      </c>
      <c r="D354" s="14">
        <v>0</v>
      </c>
      <c r="E354" s="15">
        <f t="shared" si="5"/>
        <v>8151</v>
      </c>
    </row>
    <row r="355" spans="1:252">
      <c r="A355" s="12">
        <v>350</v>
      </c>
      <c r="B355" s="16" t="s">
        <v>393</v>
      </c>
      <c r="C355" s="14">
        <v>7636.87</v>
      </c>
      <c r="D355" s="14">
        <v>0</v>
      </c>
      <c r="E355" s="15">
        <f t="shared" si="5"/>
        <v>7636.87</v>
      </c>
    </row>
    <row r="356" spans="1:252">
      <c r="A356" s="12">
        <v>351</v>
      </c>
      <c r="B356" s="13" t="s">
        <v>286</v>
      </c>
      <c r="C356" s="14">
        <v>7129.0199999999995</v>
      </c>
      <c r="D356" s="14">
        <v>0</v>
      </c>
      <c r="E356" s="15">
        <f t="shared" si="5"/>
        <v>7129.0199999999995</v>
      </c>
    </row>
    <row r="357" spans="1:252">
      <c r="A357" s="12">
        <v>352</v>
      </c>
      <c r="B357" s="13" t="s">
        <v>343</v>
      </c>
      <c r="C357" s="14">
        <v>6360</v>
      </c>
      <c r="D357" s="14">
        <v>0</v>
      </c>
      <c r="E357" s="15">
        <f t="shared" si="5"/>
        <v>6360</v>
      </c>
    </row>
    <row r="358" spans="1:252">
      <c r="A358" s="12">
        <v>353</v>
      </c>
      <c r="B358" s="13" t="s">
        <v>347</v>
      </c>
      <c r="C358" s="14">
        <v>5606.4</v>
      </c>
      <c r="D358" s="14">
        <v>0</v>
      </c>
      <c r="E358" s="15">
        <f t="shared" si="5"/>
        <v>5606.4</v>
      </c>
    </row>
    <row r="359" spans="1:252">
      <c r="A359" s="12">
        <v>354</v>
      </c>
      <c r="B359" s="16" t="s">
        <v>50</v>
      </c>
      <c r="C359" s="14">
        <v>3823.0000000000005</v>
      </c>
      <c r="D359" s="14">
        <v>0</v>
      </c>
      <c r="E359" s="15">
        <f t="shared" si="5"/>
        <v>3823.0000000000005</v>
      </c>
    </row>
    <row r="360" spans="1:252">
      <c r="A360" s="12">
        <v>355</v>
      </c>
      <c r="B360" s="13" t="s">
        <v>203</v>
      </c>
      <c r="C360" s="14">
        <v>618.09</v>
      </c>
      <c r="D360" s="14">
        <v>2411.69</v>
      </c>
      <c r="E360" s="15">
        <f t="shared" si="5"/>
        <v>3029.78</v>
      </c>
      <c r="F360" s="27"/>
      <c r="G360" s="28"/>
      <c r="H360" s="27"/>
      <c r="I360" s="28"/>
      <c r="J360" s="27"/>
      <c r="K360" s="28"/>
      <c r="L360" s="27"/>
      <c r="M360" s="28"/>
      <c r="N360" s="27"/>
      <c r="O360" s="28"/>
      <c r="P360" s="27"/>
      <c r="Q360" s="28"/>
      <c r="R360" s="27"/>
      <c r="S360" s="28"/>
      <c r="T360" s="27"/>
      <c r="U360" s="28"/>
      <c r="V360" s="27"/>
      <c r="W360" s="28"/>
      <c r="X360" s="27"/>
      <c r="Y360" s="28"/>
      <c r="Z360" s="27"/>
      <c r="AA360" s="28"/>
      <c r="AB360" s="27"/>
      <c r="AC360" s="28"/>
      <c r="AD360" s="27"/>
      <c r="AE360" s="28"/>
      <c r="AF360" s="27"/>
      <c r="AG360" s="28"/>
      <c r="AH360" s="27"/>
      <c r="AI360" s="28"/>
      <c r="AJ360" s="27"/>
      <c r="AK360" s="28"/>
      <c r="AL360" s="27"/>
      <c r="AM360" s="28"/>
      <c r="AN360" s="27"/>
      <c r="AO360" s="28"/>
      <c r="AP360" s="27"/>
      <c r="AQ360" s="28"/>
      <c r="AR360" s="27"/>
      <c r="AS360" s="28"/>
      <c r="AT360" s="27"/>
      <c r="AU360" s="28"/>
      <c r="AV360" s="27"/>
      <c r="AW360" s="28"/>
      <c r="AX360" s="27"/>
      <c r="AY360" s="28"/>
      <c r="AZ360" s="27"/>
      <c r="BA360" s="28"/>
      <c r="BB360" s="27"/>
      <c r="BC360" s="28"/>
      <c r="BD360" s="27"/>
      <c r="BE360" s="28"/>
      <c r="BF360" s="27"/>
      <c r="BG360" s="28"/>
      <c r="BH360" s="27"/>
      <c r="BI360" s="28"/>
      <c r="BJ360" s="27"/>
      <c r="BK360" s="28"/>
      <c r="BL360" s="27"/>
      <c r="BM360" s="28"/>
      <c r="BN360" s="27"/>
      <c r="BO360" s="28"/>
      <c r="BP360" s="27"/>
      <c r="BQ360" s="28"/>
      <c r="BR360" s="27"/>
      <c r="BS360" s="28"/>
      <c r="BT360" s="27"/>
      <c r="BU360" s="29"/>
      <c r="BV360" s="22"/>
      <c r="BW360" s="30"/>
      <c r="BX360" s="22"/>
      <c r="BY360" s="30"/>
      <c r="BZ360" s="22"/>
      <c r="CA360" s="30"/>
      <c r="CB360" s="22"/>
      <c r="CC360" s="30"/>
      <c r="CD360" s="22"/>
      <c r="CE360" s="30"/>
      <c r="CF360" s="22"/>
      <c r="CG360" s="30"/>
      <c r="CH360" s="22"/>
      <c r="CI360" s="30" t="s">
        <v>55</v>
      </c>
      <c r="CJ360" s="22" t="s">
        <v>405</v>
      </c>
      <c r="CK360" s="30" t="s">
        <v>55</v>
      </c>
      <c r="CL360" s="22" t="s">
        <v>405</v>
      </c>
      <c r="CM360" s="30" t="s">
        <v>55</v>
      </c>
      <c r="CN360" s="22" t="s">
        <v>405</v>
      </c>
      <c r="CO360" s="30" t="s">
        <v>55</v>
      </c>
      <c r="CP360" s="22" t="s">
        <v>405</v>
      </c>
      <c r="CQ360" s="30" t="s">
        <v>55</v>
      </c>
      <c r="CR360" s="22" t="s">
        <v>405</v>
      </c>
      <c r="CS360" s="30" t="s">
        <v>55</v>
      </c>
      <c r="CT360" s="22" t="s">
        <v>405</v>
      </c>
      <c r="CU360" s="30" t="s">
        <v>55</v>
      </c>
      <c r="CV360" s="22" t="s">
        <v>405</v>
      </c>
      <c r="CW360" s="30" t="s">
        <v>55</v>
      </c>
      <c r="CX360" s="22" t="s">
        <v>405</v>
      </c>
      <c r="CY360" s="30" t="s">
        <v>55</v>
      </c>
      <c r="CZ360" s="22" t="s">
        <v>405</v>
      </c>
      <c r="DA360" s="30" t="s">
        <v>55</v>
      </c>
      <c r="DB360" s="22" t="s">
        <v>405</v>
      </c>
      <c r="DC360" s="30" t="s">
        <v>55</v>
      </c>
      <c r="DD360" s="22" t="s">
        <v>405</v>
      </c>
      <c r="DE360" s="30" t="s">
        <v>55</v>
      </c>
      <c r="DF360" s="22" t="s">
        <v>405</v>
      </c>
      <c r="DG360" s="30" t="s">
        <v>55</v>
      </c>
      <c r="DH360" s="22" t="s">
        <v>405</v>
      </c>
      <c r="DI360" s="30" t="s">
        <v>55</v>
      </c>
      <c r="DJ360" s="22" t="s">
        <v>405</v>
      </c>
      <c r="DK360" s="30" t="s">
        <v>55</v>
      </c>
      <c r="DL360" s="22" t="s">
        <v>405</v>
      </c>
      <c r="DM360" s="30" t="s">
        <v>55</v>
      </c>
      <c r="DN360" s="22" t="s">
        <v>405</v>
      </c>
      <c r="DO360" s="30" t="s">
        <v>55</v>
      </c>
      <c r="DP360" s="22" t="s">
        <v>405</v>
      </c>
      <c r="DQ360" s="30" t="s">
        <v>55</v>
      </c>
      <c r="DR360" s="22" t="s">
        <v>405</v>
      </c>
      <c r="DS360" s="30" t="s">
        <v>55</v>
      </c>
      <c r="DT360" s="22" t="s">
        <v>405</v>
      </c>
      <c r="DU360" s="30" t="s">
        <v>55</v>
      </c>
      <c r="DV360" s="22" t="s">
        <v>405</v>
      </c>
      <c r="DW360" s="30" t="s">
        <v>55</v>
      </c>
      <c r="DX360" s="22" t="s">
        <v>405</v>
      </c>
      <c r="DY360" s="30" t="s">
        <v>55</v>
      </c>
      <c r="DZ360" s="22" t="s">
        <v>405</v>
      </c>
      <c r="EA360" s="30" t="s">
        <v>55</v>
      </c>
      <c r="EB360" s="22" t="s">
        <v>405</v>
      </c>
      <c r="EC360" s="30" t="s">
        <v>55</v>
      </c>
      <c r="ED360" s="22" t="s">
        <v>405</v>
      </c>
      <c r="EE360" s="30" t="s">
        <v>55</v>
      </c>
      <c r="EF360" s="22" t="s">
        <v>405</v>
      </c>
      <c r="EG360" s="30" t="s">
        <v>55</v>
      </c>
      <c r="EH360" s="22" t="s">
        <v>405</v>
      </c>
      <c r="EI360" s="30" t="s">
        <v>55</v>
      </c>
      <c r="EJ360" s="22" t="s">
        <v>405</v>
      </c>
      <c r="EK360" s="30" t="s">
        <v>55</v>
      </c>
      <c r="EL360" s="22" t="s">
        <v>405</v>
      </c>
      <c r="EM360" s="30" t="s">
        <v>55</v>
      </c>
      <c r="EN360" s="22" t="s">
        <v>405</v>
      </c>
      <c r="EO360" s="30" t="s">
        <v>55</v>
      </c>
      <c r="EP360" s="22" t="s">
        <v>405</v>
      </c>
      <c r="EQ360" s="30" t="s">
        <v>55</v>
      </c>
      <c r="ER360" s="22" t="s">
        <v>405</v>
      </c>
      <c r="ES360" s="30" t="s">
        <v>55</v>
      </c>
      <c r="ET360" s="22" t="s">
        <v>405</v>
      </c>
      <c r="EU360" s="30" t="s">
        <v>55</v>
      </c>
      <c r="EV360" s="22" t="s">
        <v>405</v>
      </c>
      <c r="EW360" s="30" t="s">
        <v>55</v>
      </c>
      <c r="EX360" s="22" t="s">
        <v>405</v>
      </c>
      <c r="EY360" s="30" t="s">
        <v>55</v>
      </c>
      <c r="EZ360" s="22" t="s">
        <v>405</v>
      </c>
      <c r="FA360" s="30" t="s">
        <v>55</v>
      </c>
      <c r="FB360" s="22" t="s">
        <v>405</v>
      </c>
      <c r="FC360" s="30" t="s">
        <v>55</v>
      </c>
      <c r="FD360" s="22" t="s">
        <v>405</v>
      </c>
      <c r="FE360" s="30" t="s">
        <v>55</v>
      </c>
      <c r="FF360" s="22" t="s">
        <v>405</v>
      </c>
      <c r="FG360" s="30" t="s">
        <v>55</v>
      </c>
      <c r="FH360" s="22" t="s">
        <v>405</v>
      </c>
      <c r="FI360" s="30" t="s">
        <v>55</v>
      </c>
      <c r="FJ360" s="22" t="s">
        <v>405</v>
      </c>
      <c r="FK360" s="30" t="s">
        <v>55</v>
      </c>
      <c r="FL360" s="22" t="s">
        <v>405</v>
      </c>
      <c r="FM360" s="30" t="s">
        <v>55</v>
      </c>
      <c r="FN360" s="22" t="s">
        <v>405</v>
      </c>
      <c r="FO360" s="30" t="s">
        <v>55</v>
      </c>
      <c r="FP360" s="22" t="s">
        <v>405</v>
      </c>
      <c r="FQ360" s="30" t="s">
        <v>55</v>
      </c>
      <c r="FR360" s="22" t="s">
        <v>405</v>
      </c>
      <c r="FS360" s="30" t="s">
        <v>55</v>
      </c>
      <c r="FT360" s="22" t="s">
        <v>405</v>
      </c>
      <c r="FU360" s="30" t="s">
        <v>55</v>
      </c>
      <c r="FV360" s="22" t="s">
        <v>405</v>
      </c>
      <c r="FW360" s="30" t="s">
        <v>55</v>
      </c>
      <c r="FX360" s="22" t="s">
        <v>405</v>
      </c>
      <c r="FY360" s="30" t="s">
        <v>55</v>
      </c>
      <c r="FZ360" s="22" t="s">
        <v>405</v>
      </c>
      <c r="GA360" s="30" t="s">
        <v>55</v>
      </c>
      <c r="GB360" s="22" t="s">
        <v>405</v>
      </c>
      <c r="GC360" s="30" t="s">
        <v>55</v>
      </c>
      <c r="GD360" s="22" t="s">
        <v>405</v>
      </c>
      <c r="GE360" s="30" t="s">
        <v>55</v>
      </c>
      <c r="GF360" s="22" t="s">
        <v>405</v>
      </c>
      <c r="GG360" s="30" t="s">
        <v>55</v>
      </c>
      <c r="GH360" s="22" t="s">
        <v>405</v>
      </c>
      <c r="GI360" s="30" t="s">
        <v>55</v>
      </c>
      <c r="GJ360" s="22" t="s">
        <v>405</v>
      </c>
      <c r="GK360" s="30" t="s">
        <v>55</v>
      </c>
      <c r="GL360" s="22" t="s">
        <v>405</v>
      </c>
      <c r="GM360" s="30" t="s">
        <v>55</v>
      </c>
      <c r="GN360" s="22" t="s">
        <v>405</v>
      </c>
      <c r="GO360" s="30" t="s">
        <v>55</v>
      </c>
      <c r="GP360" s="22" t="s">
        <v>405</v>
      </c>
      <c r="GQ360" s="30" t="s">
        <v>55</v>
      </c>
      <c r="GR360" s="22" t="s">
        <v>405</v>
      </c>
      <c r="GS360" s="30" t="s">
        <v>55</v>
      </c>
      <c r="GT360" s="22" t="s">
        <v>405</v>
      </c>
      <c r="GU360" s="30" t="s">
        <v>55</v>
      </c>
      <c r="GV360" s="22" t="s">
        <v>405</v>
      </c>
      <c r="GW360" s="30" t="s">
        <v>55</v>
      </c>
      <c r="GX360" s="22" t="s">
        <v>405</v>
      </c>
      <c r="GY360" s="30" t="s">
        <v>55</v>
      </c>
      <c r="GZ360" s="22" t="s">
        <v>405</v>
      </c>
      <c r="HA360" s="30" t="s">
        <v>55</v>
      </c>
      <c r="HB360" s="22" t="s">
        <v>405</v>
      </c>
      <c r="HC360" s="30" t="s">
        <v>55</v>
      </c>
      <c r="HD360" s="22" t="s">
        <v>405</v>
      </c>
      <c r="HE360" s="30" t="s">
        <v>55</v>
      </c>
      <c r="HF360" s="22" t="s">
        <v>405</v>
      </c>
      <c r="HG360" s="30" t="s">
        <v>55</v>
      </c>
      <c r="HH360" s="22" t="s">
        <v>405</v>
      </c>
      <c r="HI360" s="30" t="s">
        <v>55</v>
      </c>
      <c r="HJ360" s="22" t="s">
        <v>405</v>
      </c>
      <c r="HK360" s="30" t="s">
        <v>55</v>
      </c>
      <c r="HL360" s="22" t="s">
        <v>405</v>
      </c>
      <c r="HM360" s="30" t="s">
        <v>55</v>
      </c>
      <c r="HN360" s="22" t="s">
        <v>405</v>
      </c>
      <c r="HO360" s="30" t="s">
        <v>55</v>
      </c>
      <c r="HP360" s="22" t="s">
        <v>405</v>
      </c>
      <c r="HQ360" s="30" t="s">
        <v>55</v>
      </c>
      <c r="HR360" s="22" t="s">
        <v>405</v>
      </c>
      <c r="HS360" s="30" t="s">
        <v>55</v>
      </c>
      <c r="HT360" s="22" t="s">
        <v>405</v>
      </c>
      <c r="HU360" s="30" t="s">
        <v>55</v>
      </c>
      <c r="HV360" s="22" t="s">
        <v>405</v>
      </c>
      <c r="HW360" s="30" t="s">
        <v>55</v>
      </c>
      <c r="HX360" s="22" t="s">
        <v>405</v>
      </c>
      <c r="HY360" s="30" t="s">
        <v>55</v>
      </c>
      <c r="HZ360" s="22" t="s">
        <v>405</v>
      </c>
      <c r="IA360" s="30" t="s">
        <v>55</v>
      </c>
      <c r="IB360" s="22" t="s">
        <v>405</v>
      </c>
      <c r="IC360" s="30" t="s">
        <v>55</v>
      </c>
      <c r="ID360" s="22" t="s">
        <v>405</v>
      </c>
      <c r="IE360" s="30" t="s">
        <v>55</v>
      </c>
      <c r="IF360" s="22" t="s">
        <v>405</v>
      </c>
      <c r="IG360" s="30" t="s">
        <v>55</v>
      </c>
      <c r="IH360" s="22" t="s">
        <v>405</v>
      </c>
      <c r="II360" s="30" t="s">
        <v>55</v>
      </c>
      <c r="IJ360" s="22" t="s">
        <v>405</v>
      </c>
      <c r="IK360" s="30" t="s">
        <v>55</v>
      </c>
      <c r="IL360" s="22" t="s">
        <v>405</v>
      </c>
      <c r="IM360" s="30" t="s">
        <v>55</v>
      </c>
      <c r="IN360" s="22" t="s">
        <v>405</v>
      </c>
      <c r="IO360" s="30" t="s">
        <v>55</v>
      </c>
      <c r="IP360" s="22" t="s">
        <v>405</v>
      </c>
      <c r="IQ360" s="30" t="s">
        <v>55</v>
      </c>
      <c r="IR360" s="22" t="s">
        <v>405</v>
      </c>
    </row>
    <row r="361" spans="1:252">
      <c r="A361" s="12">
        <v>356</v>
      </c>
      <c r="B361" s="13" t="s">
        <v>325</v>
      </c>
      <c r="C361" s="14">
        <v>2665.8100000000004</v>
      </c>
      <c r="D361" s="14">
        <v>0</v>
      </c>
      <c r="E361" s="15">
        <f t="shared" si="5"/>
        <v>2665.8100000000004</v>
      </c>
      <c r="F361" s="27"/>
      <c r="G361" s="28"/>
      <c r="H361" s="27"/>
      <c r="I361" s="28"/>
      <c r="J361" s="27"/>
      <c r="K361" s="28"/>
      <c r="L361" s="27"/>
      <c r="M361" s="28"/>
      <c r="N361" s="27"/>
      <c r="O361" s="28"/>
      <c r="P361" s="27"/>
      <c r="Q361" s="28"/>
      <c r="R361" s="27"/>
      <c r="S361" s="28"/>
      <c r="T361" s="27"/>
      <c r="U361" s="28"/>
      <c r="V361" s="27"/>
      <c r="W361" s="28"/>
      <c r="X361" s="27"/>
      <c r="Y361" s="28"/>
      <c r="Z361" s="27"/>
      <c r="AA361" s="28"/>
      <c r="AB361" s="27"/>
      <c r="AC361" s="28"/>
      <c r="AD361" s="27"/>
      <c r="AE361" s="28"/>
      <c r="AF361" s="27"/>
      <c r="AG361" s="28"/>
      <c r="AH361" s="27"/>
      <c r="AI361" s="28"/>
      <c r="AJ361" s="27"/>
      <c r="AK361" s="28"/>
      <c r="AL361" s="27"/>
      <c r="AM361" s="28"/>
      <c r="AN361" s="27"/>
      <c r="AO361" s="28"/>
      <c r="AP361" s="27"/>
      <c r="AQ361" s="28"/>
      <c r="AR361" s="27"/>
      <c r="AS361" s="28"/>
      <c r="AT361" s="27"/>
      <c r="AU361" s="28"/>
      <c r="AV361" s="27"/>
      <c r="AW361" s="28"/>
      <c r="AX361" s="27"/>
      <c r="AY361" s="28"/>
      <c r="AZ361" s="27"/>
      <c r="BA361" s="28"/>
      <c r="BB361" s="27"/>
      <c r="BC361" s="28"/>
      <c r="BD361" s="27"/>
      <c r="BE361" s="28"/>
      <c r="BF361" s="27"/>
      <c r="BG361" s="28"/>
      <c r="BH361" s="27"/>
      <c r="BI361" s="28"/>
      <c r="BJ361" s="27"/>
      <c r="BK361" s="28"/>
      <c r="BL361" s="27"/>
      <c r="BM361" s="28"/>
      <c r="BN361" s="27"/>
      <c r="BO361" s="28"/>
      <c r="BP361" s="27"/>
      <c r="BQ361" s="28"/>
      <c r="BR361" s="27"/>
      <c r="BS361" s="28"/>
      <c r="BT361" s="27"/>
      <c r="BU361" s="29"/>
      <c r="BV361" s="22"/>
      <c r="BW361" s="30"/>
      <c r="BX361" s="22"/>
      <c r="BY361" s="30"/>
      <c r="BZ361" s="22"/>
      <c r="CA361" s="30"/>
      <c r="CB361" s="22"/>
      <c r="CC361" s="30"/>
      <c r="CD361" s="22"/>
      <c r="CE361" s="30"/>
      <c r="CF361" s="22"/>
      <c r="CG361" s="30"/>
      <c r="CH361" s="22"/>
      <c r="CI361" s="30" t="s">
        <v>56</v>
      </c>
      <c r="CJ361" s="22" t="s">
        <v>406</v>
      </c>
      <c r="CK361" s="30" t="s">
        <v>56</v>
      </c>
      <c r="CL361" s="22" t="s">
        <v>406</v>
      </c>
      <c r="CM361" s="30" t="s">
        <v>56</v>
      </c>
      <c r="CN361" s="22" t="s">
        <v>406</v>
      </c>
      <c r="CO361" s="30" t="s">
        <v>56</v>
      </c>
      <c r="CP361" s="22" t="s">
        <v>406</v>
      </c>
      <c r="CQ361" s="30" t="s">
        <v>56</v>
      </c>
      <c r="CR361" s="22" t="s">
        <v>406</v>
      </c>
      <c r="CS361" s="30" t="s">
        <v>56</v>
      </c>
      <c r="CT361" s="22" t="s">
        <v>406</v>
      </c>
      <c r="CU361" s="30" t="s">
        <v>56</v>
      </c>
      <c r="CV361" s="22" t="s">
        <v>406</v>
      </c>
      <c r="CW361" s="30" t="s">
        <v>56</v>
      </c>
      <c r="CX361" s="22" t="s">
        <v>406</v>
      </c>
      <c r="CY361" s="30" t="s">
        <v>56</v>
      </c>
      <c r="CZ361" s="22" t="s">
        <v>406</v>
      </c>
      <c r="DA361" s="30" t="s">
        <v>56</v>
      </c>
      <c r="DB361" s="22" t="s">
        <v>406</v>
      </c>
      <c r="DC361" s="30" t="s">
        <v>56</v>
      </c>
      <c r="DD361" s="22" t="s">
        <v>406</v>
      </c>
      <c r="DE361" s="30" t="s">
        <v>56</v>
      </c>
      <c r="DF361" s="22" t="s">
        <v>406</v>
      </c>
      <c r="DG361" s="30" t="s">
        <v>56</v>
      </c>
      <c r="DH361" s="22" t="s">
        <v>406</v>
      </c>
      <c r="DI361" s="30" t="s">
        <v>56</v>
      </c>
      <c r="DJ361" s="22" t="s">
        <v>406</v>
      </c>
      <c r="DK361" s="30" t="s">
        <v>56</v>
      </c>
      <c r="DL361" s="22" t="s">
        <v>406</v>
      </c>
      <c r="DM361" s="30" t="s">
        <v>56</v>
      </c>
      <c r="DN361" s="22" t="s">
        <v>406</v>
      </c>
      <c r="DO361" s="30" t="s">
        <v>56</v>
      </c>
      <c r="DP361" s="22" t="s">
        <v>406</v>
      </c>
      <c r="DQ361" s="30" t="s">
        <v>56</v>
      </c>
      <c r="DR361" s="22" t="s">
        <v>406</v>
      </c>
      <c r="DS361" s="30" t="s">
        <v>56</v>
      </c>
      <c r="DT361" s="22" t="s">
        <v>406</v>
      </c>
      <c r="DU361" s="30" t="s">
        <v>56</v>
      </c>
      <c r="DV361" s="22" t="s">
        <v>406</v>
      </c>
      <c r="DW361" s="30" t="s">
        <v>56</v>
      </c>
      <c r="DX361" s="22" t="s">
        <v>406</v>
      </c>
      <c r="DY361" s="30" t="s">
        <v>56</v>
      </c>
      <c r="DZ361" s="22" t="s">
        <v>406</v>
      </c>
      <c r="EA361" s="30" t="s">
        <v>56</v>
      </c>
      <c r="EB361" s="22" t="s">
        <v>406</v>
      </c>
      <c r="EC361" s="30" t="s">
        <v>56</v>
      </c>
      <c r="ED361" s="22" t="s">
        <v>406</v>
      </c>
      <c r="EE361" s="30" t="s">
        <v>56</v>
      </c>
      <c r="EF361" s="22" t="s">
        <v>406</v>
      </c>
      <c r="EG361" s="30" t="s">
        <v>56</v>
      </c>
      <c r="EH361" s="22" t="s">
        <v>406</v>
      </c>
      <c r="EI361" s="30" t="s">
        <v>56</v>
      </c>
      <c r="EJ361" s="22" t="s">
        <v>406</v>
      </c>
      <c r="EK361" s="30" t="s">
        <v>56</v>
      </c>
      <c r="EL361" s="22" t="s">
        <v>406</v>
      </c>
      <c r="EM361" s="30" t="s">
        <v>56</v>
      </c>
      <c r="EN361" s="22" t="s">
        <v>406</v>
      </c>
      <c r="EO361" s="30" t="s">
        <v>56</v>
      </c>
      <c r="EP361" s="22" t="s">
        <v>406</v>
      </c>
      <c r="EQ361" s="30" t="s">
        <v>56</v>
      </c>
      <c r="ER361" s="22" t="s">
        <v>406</v>
      </c>
      <c r="ES361" s="30" t="s">
        <v>56</v>
      </c>
      <c r="ET361" s="22" t="s">
        <v>406</v>
      </c>
      <c r="EU361" s="30" t="s">
        <v>56</v>
      </c>
      <c r="EV361" s="22" t="s">
        <v>406</v>
      </c>
      <c r="EW361" s="30" t="s">
        <v>56</v>
      </c>
      <c r="EX361" s="22" t="s">
        <v>406</v>
      </c>
      <c r="EY361" s="30" t="s">
        <v>56</v>
      </c>
      <c r="EZ361" s="22" t="s">
        <v>406</v>
      </c>
      <c r="FA361" s="30" t="s">
        <v>56</v>
      </c>
      <c r="FB361" s="22" t="s">
        <v>406</v>
      </c>
      <c r="FC361" s="30" t="s">
        <v>56</v>
      </c>
      <c r="FD361" s="22" t="s">
        <v>406</v>
      </c>
      <c r="FE361" s="30" t="s">
        <v>56</v>
      </c>
      <c r="FF361" s="22" t="s">
        <v>406</v>
      </c>
      <c r="FG361" s="30" t="s">
        <v>56</v>
      </c>
      <c r="FH361" s="22" t="s">
        <v>406</v>
      </c>
      <c r="FI361" s="30" t="s">
        <v>56</v>
      </c>
      <c r="FJ361" s="22" t="s">
        <v>406</v>
      </c>
      <c r="FK361" s="30" t="s">
        <v>56</v>
      </c>
      <c r="FL361" s="22" t="s">
        <v>406</v>
      </c>
      <c r="FM361" s="30" t="s">
        <v>56</v>
      </c>
      <c r="FN361" s="22" t="s">
        <v>406</v>
      </c>
      <c r="FO361" s="30" t="s">
        <v>56</v>
      </c>
      <c r="FP361" s="22" t="s">
        <v>406</v>
      </c>
      <c r="FQ361" s="30" t="s">
        <v>56</v>
      </c>
      <c r="FR361" s="22" t="s">
        <v>406</v>
      </c>
      <c r="FS361" s="30" t="s">
        <v>56</v>
      </c>
      <c r="FT361" s="22" t="s">
        <v>406</v>
      </c>
      <c r="FU361" s="30" t="s">
        <v>56</v>
      </c>
      <c r="FV361" s="22" t="s">
        <v>406</v>
      </c>
      <c r="FW361" s="30" t="s">
        <v>56</v>
      </c>
      <c r="FX361" s="22" t="s">
        <v>406</v>
      </c>
      <c r="FY361" s="30" t="s">
        <v>56</v>
      </c>
      <c r="FZ361" s="22" t="s">
        <v>406</v>
      </c>
      <c r="GA361" s="30" t="s">
        <v>56</v>
      </c>
      <c r="GB361" s="22" t="s">
        <v>406</v>
      </c>
      <c r="GC361" s="30" t="s">
        <v>56</v>
      </c>
      <c r="GD361" s="22" t="s">
        <v>406</v>
      </c>
      <c r="GE361" s="30" t="s">
        <v>56</v>
      </c>
      <c r="GF361" s="22" t="s">
        <v>406</v>
      </c>
      <c r="GG361" s="30" t="s">
        <v>56</v>
      </c>
      <c r="GH361" s="22" t="s">
        <v>406</v>
      </c>
      <c r="GI361" s="30" t="s">
        <v>56</v>
      </c>
      <c r="GJ361" s="22" t="s">
        <v>406</v>
      </c>
      <c r="GK361" s="30" t="s">
        <v>56</v>
      </c>
      <c r="GL361" s="22" t="s">
        <v>406</v>
      </c>
      <c r="GM361" s="30" t="s">
        <v>56</v>
      </c>
      <c r="GN361" s="22" t="s">
        <v>406</v>
      </c>
      <c r="GO361" s="30" t="s">
        <v>56</v>
      </c>
      <c r="GP361" s="22" t="s">
        <v>406</v>
      </c>
      <c r="GQ361" s="30" t="s">
        <v>56</v>
      </c>
      <c r="GR361" s="22" t="s">
        <v>406</v>
      </c>
      <c r="GS361" s="30" t="s">
        <v>56</v>
      </c>
      <c r="GT361" s="22" t="s">
        <v>406</v>
      </c>
      <c r="GU361" s="30" t="s">
        <v>56</v>
      </c>
      <c r="GV361" s="22" t="s">
        <v>406</v>
      </c>
      <c r="GW361" s="30" t="s">
        <v>56</v>
      </c>
      <c r="GX361" s="22" t="s">
        <v>406</v>
      </c>
      <c r="GY361" s="30" t="s">
        <v>56</v>
      </c>
      <c r="GZ361" s="22" t="s">
        <v>406</v>
      </c>
      <c r="HA361" s="30" t="s">
        <v>56</v>
      </c>
      <c r="HB361" s="22" t="s">
        <v>406</v>
      </c>
      <c r="HC361" s="30" t="s">
        <v>56</v>
      </c>
      <c r="HD361" s="22" t="s">
        <v>406</v>
      </c>
      <c r="HE361" s="30" t="s">
        <v>56</v>
      </c>
      <c r="HF361" s="22" t="s">
        <v>406</v>
      </c>
      <c r="HG361" s="30" t="s">
        <v>56</v>
      </c>
      <c r="HH361" s="22" t="s">
        <v>406</v>
      </c>
      <c r="HI361" s="30" t="s">
        <v>56</v>
      </c>
      <c r="HJ361" s="22" t="s">
        <v>406</v>
      </c>
      <c r="HK361" s="30" t="s">
        <v>56</v>
      </c>
      <c r="HL361" s="22" t="s">
        <v>406</v>
      </c>
      <c r="HM361" s="30" t="s">
        <v>56</v>
      </c>
      <c r="HN361" s="22" t="s">
        <v>406</v>
      </c>
      <c r="HO361" s="30" t="s">
        <v>56</v>
      </c>
      <c r="HP361" s="22" t="s">
        <v>406</v>
      </c>
      <c r="HQ361" s="30" t="s">
        <v>56</v>
      </c>
      <c r="HR361" s="22" t="s">
        <v>406</v>
      </c>
      <c r="HS361" s="30" t="s">
        <v>56</v>
      </c>
      <c r="HT361" s="22" t="s">
        <v>406</v>
      </c>
      <c r="HU361" s="30" t="s">
        <v>56</v>
      </c>
      <c r="HV361" s="22" t="s">
        <v>406</v>
      </c>
      <c r="HW361" s="30" t="s">
        <v>56</v>
      </c>
      <c r="HX361" s="22" t="s">
        <v>406</v>
      </c>
      <c r="HY361" s="30" t="s">
        <v>56</v>
      </c>
      <c r="HZ361" s="22" t="s">
        <v>406</v>
      </c>
      <c r="IA361" s="30" t="s">
        <v>56</v>
      </c>
      <c r="IB361" s="22" t="s">
        <v>406</v>
      </c>
      <c r="IC361" s="30" t="s">
        <v>56</v>
      </c>
      <c r="ID361" s="22" t="s">
        <v>406</v>
      </c>
      <c r="IE361" s="30" t="s">
        <v>56</v>
      </c>
      <c r="IF361" s="22" t="s">
        <v>406</v>
      </c>
      <c r="IG361" s="30" t="s">
        <v>56</v>
      </c>
      <c r="IH361" s="22" t="s">
        <v>406</v>
      </c>
      <c r="II361" s="30" t="s">
        <v>56</v>
      </c>
      <c r="IJ361" s="22" t="s">
        <v>406</v>
      </c>
      <c r="IK361" s="30" t="s">
        <v>56</v>
      </c>
      <c r="IL361" s="22" t="s">
        <v>406</v>
      </c>
      <c r="IM361" s="30" t="s">
        <v>56</v>
      </c>
      <c r="IN361" s="22" t="s">
        <v>406</v>
      </c>
      <c r="IO361" s="30" t="s">
        <v>56</v>
      </c>
      <c r="IP361" s="22" t="s">
        <v>406</v>
      </c>
      <c r="IQ361" s="30" t="s">
        <v>56</v>
      </c>
      <c r="IR361" s="22" t="s">
        <v>406</v>
      </c>
    </row>
    <row r="362" spans="1:252">
      <c r="A362" s="12">
        <v>357</v>
      </c>
      <c r="B362" s="16" t="s">
        <v>389</v>
      </c>
      <c r="C362" s="14">
        <v>2270</v>
      </c>
      <c r="D362" s="14">
        <v>0</v>
      </c>
      <c r="E362" s="15">
        <f t="shared" si="5"/>
        <v>2270</v>
      </c>
      <c r="F362" s="27"/>
      <c r="G362" s="28"/>
      <c r="H362" s="27"/>
      <c r="I362" s="28"/>
      <c r="J362" s="27"/>
      <c r="K362" s="28"/>
      <c r="L362" s="27"/>
      <c r="M362" s="28"/>
      <c r="N362" s="27"/>
      <c r="O362" s="28"/>
      <c r="P362" s="27"/>
      <c r="Q362" s="28"/>
      <c r="R362" s="27"/>
      <c r="S362" s="28"/>
      <c r="T362" s="27"/>
      <c r="U362" s="28"/>
      <c r="V362" s="27"/>
      <c r="W362" s="28"/>
      <c r="X362" s="27"/>
      <c r="Y362" s="28"/>
      <c r="Z362" s="27"/>
      <c r="AA362" s="28"/>
      <c r="AB362" s="27"/>
      <c r="AC362" s="28"/>
      <c r="AD362" s="27"/>
      <c r="AE362" s="28"/>
      <c r="AF362" s="27"/>
      <c r="AG362" s="28"/>
      <c r="AH362" s="27"/>
      <c r="AI362" s="28"/>
      <c r="AJ362" s="27"/>
      <c r="AK362" s="28"/>
      <c r="AL362" s="27"/>
      <c r="AM362" s="28"/>
      <c r="AN362" s="27"/>
      <c r="AO362" s="28"/>
      <c r="AP362" s="27"/>
      <c r="AQ362" s="28"/>
      <c r="AR362" s="27"/>
      <c r="AS362" s="28"/>
      <c r="AT362" s="27"/>
      <c r="AU362" s="28"/>
      <c r="AV362" s="27"/>
      <c r="AW362" s="28"/>
      <c r="AX362" s="27"/>
      <c r="AY362" s="28"/>
      <c r="AZ362" s="27"/>
      <c r="BA362" s="28"/>
      <c r="BB362" s="27"/>
      <c r="BC362" s="28"/>
      <c r="BD362" s="27"/>
      <c r="BE362" s="28"/>
      <c r="BF362" s="27"/>
      <c r="BG362" s="28"/>
      <c r="BH362" s="27"/>
      <c r="BI362" s="28"/>
      <c r="BJ362" s="27"/>
      <c r="BK362" s="28"/>
      <c r="BL362" s="27"/>
      <c r="BM362" s="28"/>
      <c r="BN362" s="27"/>
      <c r="BO362" s="28"/>
      <c r="BP362" s="27"/>
      <c r="BQ362" s="28"/>
      <c r="BR362" s="27"/>
      <c r="BS362" s="28"/>
      <c r="BT362" s="27"/>
      <c r="BU362" s="29"/>
      <c r="BV362" s="22"/>
      <c r="BW362" s="30"/>
      <c r="BX362" s="22"/>
      <c r="BY362" s="30"/>
      <c r="BZ362" s="22"/>
      <c r="CA362" s="30"/>
      <c r="CB362" s="22"/>
      <c r="CC362" s="30"/>
      <c r="CD362" s="22"/>
      <c r="CE362" s="30"/>
      <c r="CF362" s="22"/>
      <c r="CG362" s="30"/>
      <c r="CH362" s="22"/>
      <c r="CI362" s="30" t="s">
        <v>57</v>
      </c>
      <c r="CJ362" s="22" t="s">
        <v>407</v>
      </c>
      <c r="CK362" s="30" t="s">
        <v>57</v>
      </c>
      <c r="CL362" s="22" t="s">
        <v>407</v>
      </c>
      <c r="CM362" s="30" t="s">
        <v>57</v>
      </c>
      <c r="CN362" s="22" t="s">
        <v>407</v>
      </c>
      <c r="CO362" s="30" t="s">
        <v>57</v>
      </c>
      <c r="CP362" s="22" t="s">
        <v>407</v>
      </c>
      <c r="CQ362" s="30" t="s">
        <v>57</v>
      </c>
      <c r="CR362" s="22" t="s">
        <v>407</v>
      </c>
      <c r="CS362" s="30" t="s">
        <v>57</v>
      </c>
      <c r="CT362" s="22" t="s">
        <v>407</v>
      </c>
      <c r="CU362" s="30" t="s">
        <v>57</v>
      </c>
      <c r="CV362" s="22" t="s">
        <v>407</v>
      </c>
      <c r="CW362" s="30" t="s">
        <v>57</v>
      </c>
      <c r="CX362" s="22" t="s">
        <v>407</v>
      </c>
      <c r="CY362" s="30" t="s">
        <v>57</v>
      </c>
      <c r="CZ362" s="22" t="s">
        <v>407</v>
      </c>
      <c r="DA362" s="30" t="s">
        <v>57</v>
      </c>
      <c r="DB362" s="22" t="s">
        <v>407</v>
      </c>
      <c r="DC362" s="30" t="s">
        <v>57</v>
      </c>
      <c r="DD362" s="22" t="s">
        <v>407</v>
      </c>
      <c r="DE362" s="30" t="s">
        <v>57</v>
      </c>
      <c r="DF362" s="22" t="s">
        <v>407</v>
      </c>
      <c r="DG362" s="30" t="s">
        <v>57</v>
      </c>
      <c r="DH362" s="22" t="s">
        <v>407</v>
      </c>
      <c r="DI362" s="30" t="s">
        <v>57</v>
      </c>
      <c r="DJ362" s="22" t="s">
        <v>407</v>
      </c>
      <c r="DK362" s="30" t="s">
        <v>57</v>
      </c>
      <c r="DL362" s="22" t="s">
        <v>407</v>
      </c>
      <c r="DM362" s="30" t="s">
        <v>57</v>
      </c>
      <c r="DN362" s="22" t="s">
        <v>407</v>
      </c>
      <c r="DO362" s="30" t="s">
        <v>57</v>
      </c>
      <c r="DP362" s="22" t="s">
        <v>407</v>
      </c>
      <c r="DQ362" s="30" t="s">
        <v>57</v>
      </c>
      <c r="DR362" s="22" t="s">
        <v>407</v>
      </c>
      <c r="DS362" s="30" t="s">
        <v>57</v>
      </c>
      <c r="DT362" s="22" t="s">
        <v>407</v>
      </c>
      <c r="DU362" s="30" t="s">
        <v>57</v>
      </c>
      <c r="DV362" s="22" t="s">
        <v>407</v>
      </c>
      <c r="DW362" s="30" t="s">
        <v>57</v>
      </c>
      <c r="DX362" s="22" t="s">
        <v>407</v>
      </c>
      <c r="DY362" s="30" t="s">
        <v>57</v>
      </c>
      <c r="DZ362" s="22" t="s">
        <v>407</v>
      </c>
      <c r="EA362" s="30" t="s">
        <v>57</v>
      </c>
      <c r="EB362" s="22" t="s">
        <v>407</v>
      </c>
      <c r="EC362" s="30" t="s">
        <v>57</v>
      </c>
      <c r="ED362" s="22" t="s">
        <v>407</v>
      </c>
      <c r="EE362" s="30" t="s">
        <v>57</v>
      </c>
      <c r="EF362" s="22" t="s">
        <v>407</v>
      </c>
      <c r="EG362" s="30" t="s">
        <v>57</v>
      </c>
      <c r="EH362" s="22" t="s">
        <v>407</v>
      </c>
      <c r="EI362" s="30" t="s">
        <v>57</v>
      </c>
      <c r="EJ362" s="22" t="s">
        <v>407</v>
      </c>
      <c r="EK362" s="30" t="s">
        <v>57</v>
      </c>
      <c r="EL362" s="22" t="s">
        <v>407</v>
      </c>
      <c r="EM362" s="30" t="s">
        <v>57</v>
      </c>
      <c r="EN362" s="22" t="s">
        <v>407</v>
      </c>
      <c r="EO362" s="30" t="s">
        <v>57</v>
      </c>
      <c r="EP362" s="22" t="s">
        <v>407</v>
      </c>
      <c r="EQ362" s="30" t="s">
        <v>57</v>
      </c>
      <c r="ER362" s="22" t="s">
        <v>407</v>
      </c>
      <c r="ES362" s="30" t="s">
        <v>57</v>
      </c>
      <c r="ET362" s="22" t="s">
        <v>407</v>
      </c>
      <c r="EU362" s="30" t="s">
        <v>57</v>
      </c>
      <c r="EV362" s="22" t="s">
        <v>407</v>
      </c>
      <c r="EW362" s="30" t="s">
        <v>57</v>
      </c>
      <c r="EX362" s="22" t="s">
        <v>407</v>
      </c>
      <c r="EY362" s="30" t="s">
        <v>57</v>
      </c>
      <c r="EZ362" s="22" t="s">
        <v>407</v>
      </c>
      <c r="FA362" s="30" t="s">
        <v>57</v>
      </c>
      <c r="FB362" s="22" t="s">
        <v>407</v>
      </c>
      <c r="FC362" s="30" t="s">
        <v>57</v>
      </c>
      <c r="FD362" s="22" t="s">
        <v>407</v>
      </c>
      <c r="FE362" s="30" t="s">
        <v>57</v>
      </c>
      <c r="FF362" s="22" t="s">
        <v>407</v>
      </c>
      <c r="FG362" s="30" t="s">
        <v>57</v>
      </c>
      <c r="FH362" s="22" t="s">
        <v>407</v>
      </c>
      <c r="FI362" s="30" t="s">
        <v>57</v>
      </c>
      <c r="FJ362" s="22" t="s">
        <v>407</v>
      </c>
      <c r="FK362" s="30" t="s">
        <v>57</v>
      </c>
      <c r="FL362" s="22" t="s">
        <v>407</v>
      </c>
      <c r="FM362" s="30" t="s">
        <v>57</v>
      </c>
      <c r="FN362" s="22" t="s">
        <v>407</v>
      </c>
      <c r="FO362" s="30" t="s">
        <v>57</v>
      </c>
      <c r="FP362" s="22" t="s">
        <v>407</v>
      </c>
      <c r="FQ362" s="30" t="s">
        <v>57</v>
      </c>
      <c r="FR362" s="22" t="s">
        <v>407</v>
      </c>
      <c r="FS362" s="30" t="s">
        <v>57</v>
      </c>
      <c r="FT362" s="22" t="s">
        <v>407</v>
      </c>
      <c r="FU362" s="30" t="s">
        <v>57</v>
      </c>
      <c r="FV362" s="22" t="s">
        <v>407</v>
      </c>
      <c r="FW362" s="30" t="s">
        <v>57</v>
      </c>
      <c r="FX362" s="22" t="s">
        <v>407</v>
      </c>
      <c r="FY362" s="30" t="s">
        <v>57</v>
      </c>
      <c r="FZ362" s="22" t="s">
        <v>407</v>
      </c>
      <c r="GA362" s="30" t="s">
        <v>57</v>
      </c>
      <c r="GB362" s="22" t="s">
        <v>407</v>
      </c>
      <c r="GC362" s="30" t="s">
        <v>57</v>
      </c>
      <c r="GD362" s="22" t="s">
        <v>407</v>
      </c>
      <c r="GE362" s="30" t="s">
        <v>57</v>
      </c>
      <c r="GF362" s="22" t="s">
        <v>407</v>
      </c>
      <c r="GG362" s="30" t="s">
        <v>57</v>
      </c>
      <c r="GH362" s="22" t="s">
        <v>407</v>
      </c>
      <c r="GI362" s="30" t="s">
        <v>57</v>
      </c>
      <c r="GJ362" s="22" t="s">
        <v>407</v>
      </c>
      <c r="GK362" s="30" t="s">
        <v>57</v>
      </c>
      <c r="GL362" s="22" t="s">
        <v>407</v>
      </c>
      <c r="GM362" s="30" t="s">
        <v>57</v>
      </c>
      <c r="GN362" s="22" t="s">
        <v>407</v>
      </c>
      <c r="GO362" s="30" t="s">
        <v>57</v>
      </c>
      <c r="GP362" s="22" t="s">
        <v>407</v>
      </c>
      <c r="GQ362" s="30" t="s">
        <v>57</v>
      </c>
      <c r="GR362" s="22" t="s">
        <v>407</v>
      </c>
      <c r="GS362" s="30" t="s">
        <v>57</v>
      </c>
      <c r="GT362" s="22" t="s">
        <v>407</v>
      </c>
      <c r="GU362" s="30" t="s">
        <v>57</v>
      </c>
      <c r="GV362" s="22" t="s">
        <v>407</v>
      </c>
      <c r="GW362" s="30" t="s">
        <v>57</v>
      </c>
      <c r="GX362" s="22" t="s">
        <v>407</v>
      </c>
      <c r="GY362" s="30" t="s">
        <v>57</v>
      </c>
      <c r="GZ362" s="22" t="s">
        <v>407</v>
      </c>
      <c r="HA362" s="30" t="s">
        <v>57</v>
      </c>
      <c r="HB362" s="22" t="s">
        <v>407</v>
      </c>
      <c r="HC362" s="30" t="s">
        <v>57</v>
      </c>
      <c r="HD362" s="22" t="s">
        <v>407</v>
      </c>
      <c r="HE362" s="30" t="s">
        <v>57</v>
      </c>
      <c r="HF362" s="22" t="s">
        <v>407</v>
      </c>
      <c r="HG362" s="30" t="s">
        <v>57</v>
      </c>
      <c r="HH362" s="22" t="s">
        <v>407</v>
      </c>
      <c r="HI362" s="30" t="s">
        <v>57</v>
      </c>
      <c r="HJ362" s="22" t="s">
        <v>407</v>
      </c>
      <c r="HK362" s="30" t="s">
        <v>57</v>
      </c>
      <c r="HL362" s="22" t="s">
        <v>407</v>
      </c>
      <c r="HM362" s="30" t="s">
        <v>57</v>
      </c>
      <c r="HN362" s="22" t="s">
        <v>407</v>
      </c>
      <c r="HO362" s="30" t="s">
        <v>57</v>
      </c>
      <c r="HP362" s="22" t="s">
        <v>407</v>
      </c>
      <c r="HQ362" s="30" t="s">
        <v>57</v>
      </c>
      <c r="HR362" s="22" t="s">
        <v>407</v>
      </c>
      <c r="HS362" s="30" t="s">
        <v>57</v>
      </c>
      <c r="HT362" s="22" t="s">
        <v>407</v>
      </c>
      <c r="HU362" s="30" t="s">
        <v>57</v>
      </c>
      <c r="HV362" s="22" t="s">
        <v>407</v>
      </c>
      <c r="HW362" s="30" t="s">
        <v>57</v>
      </c>
      <c r="HX362" s="22" t="s">
        <v>407</v>
      </c>
      <c r="HY362" s="30" t="s">
        <v>57</v>
      </c>
      <c r="HZ362" s="22" t="s">
        <v>407</v>
      </c>
      <c r="IA362" s="30" t="s">
        <v>57</v>
      </c>
      <c r="IB362" s="22" t="s">
        <v>407</v>
      </c>
      <c r="IC362" s="30" t="s">
        <v>57</v>
      </c>
      <c r="ID362" s="22" t="s">
        <v>407</v>
      </c>
      <c r="IE362" s="30" t="s">
        <v>57</v>
      </c>
      <c r="IF362" s="22" t="s">
        <v>407</v>
      </c>
      <c r="IG362" s="30" t="s">
        <v>57</v>
      </c>
      <c r="IH362" s="22" t="s">
        <v>407</v>
      </c>
      <c r="II362" s="30" t="s">
        <v>57</v>
      </c>
      <c r="IJ362" s="22" t="s">
        <v>407</v>
      </c>
      <c r="IK362" s="30" t="s">
        <v>57</v>
      </c>
      <c r="IL362" s="22" t="s">
        <v>407</v>
      </c>
      <c r="IM362" s="30" t="s">
        <v>57</v>
      </c>
      <c r="IN362" s="22" t="s">
        <v>407</v>
      </c>
      <c r="IO362" s="30" t="s">
        <v>57</v>
      </c>
      <c r="IP362" s="22" t="s">
        <v>407</v>
      </c>
      <c r="IQ362" s="30" t="s">
        <v>57</v>
      </c>
      <c r="IR362" s="22" t="s">
        <v>407</v>
      </c>
    </row>
    <row r="363" spans="1:252">
      <c r="A363" s="12">
        <v>358</v>
      </c>
      <c r="B363" s="16" t="s">
        <v>398</v>
      </c>
      <c r="C363" s="14">
        <v>0</v>
      </c>
      <c r="D363" s="14">
        <v>0</v>
      </c>
      <c r="E363" s="15">
        <f t="shared" si="5"/>
        <v>0</v>
      </c>
    </row>
    <row r="364" spans="1:252">
      <c r="A364" s="12">
        <v>359</v>
      </c>
      <c r="B364" s="13" t="s">
        <v>71</v>
      </c>
      <c r="C364" s="14">
        <v>0</v>
      </c>
      <c r="D364" s="14">
        <v>0</v>
      </c>
      <c r="E364" s="15">
        <f t="shared" si="5"/>
        <v>0</v>
      </c>
    </row>
    <row r="365" spans="1:252">
      <c r="A365" s="12">
        <v>360</v>
      </c>
      <c r="B365" s="13" t="s">
        <v>182</v>
      </c>
      <c r="C365" s="14">
        <v>0</v>
      </c>
      <c r="D365" s="14">
        <v>0</v>
      </c>
      <c r="E365" s="15">
        <f t="shared" si="5"/>
        <v>0</v>
      </c>
    </row>
    <row r="366" spans="1:252">
      <c r="A366" s="12">
        <v>361</v>
      </c>
      <c r="B366" s="24" t="s">
        <v>351</v>
      </c>
      <c r="C366" s="14">
        <v>0</v>
      </c>
      <c r="D366" s="14">
        <v>0</v>
      </c>
      <c r="E366" s="15">
        <f t="shared" si="5"/>
        <v>0</v>
      </c>
    </row>
    <row r="367" spans="1:252">
      <c r="A367" s="12">
        <v>362</v>
      </c>
      <c r="B367" s="22" t="s">
        <v>423</v>
      </c>
      <c r="C367" s="20">
        <v>0</v>
      </c>
      <c r="D367" s="20">
        <v>0</v>
      </c>
      <c r="E367" s="21">
        <f t="shared" si="5"/>
        <v>0</v>
      </c>
    </row>
    <row r="368" spans="1:252" ht="14.25" customHeight="1">
      <c r="A368" s="12">
        <v>363</v>
      </c>
      <c r="B368" s="22" t="s">
        <v>424</v>
      </c>
      <c r="C368" s="20">
        <v>0</v>
      </c>
      <c r="D368" s="20">
        <v>0</v>
      </c>
      <c r="E368" s="21">
        <f t="shared" si="5"/>
        <v>0</v>
      </c>
    </row>
    <row r="369" spans="1:5">
      <c r="A369" s="12">
        <v>364</v>
      </c>
      <c r="B369" s="13" t="s">
        <v>93</v>
      </c>
      <c r="C369" s="14">
        <v>0</v>
      </c>
      <c r="D369" s="14">
        <v>0</v>
      </c>
      <c r="E369" s="15">
        <f t="shared" si="5"/>
        <v>0</v>
      </c>
    </row>
    <row r="370" spans="1:5">
      <c r="A370" s="12">
        <v>365</v>
      </c>
      <c r="B370" s="13" t="s">
        <v>146</v>
      </c>
      <c r="C370" s="14">
        <v>0</v>
      </c>
      <c r="D370" s="14">
        <v>0</v>
      </c>
      <c r="E370" s="15">
        <f t="shared" si="5"/>
        <v>0</v>
      </c>
    </row>
    <row r="371" spans="1:5">
      <c r="A371" s="12">
        <v>366</v>
      </c>
      <c r="B371" s="24" t="s">
        <v>148</v>
      </c>
      <c r="C371" s="14">
        <v>0</v>
      </c>
      <c r="D371" s="14">
        <v>0</v>
      </c>
      <c r="E371" s="15">
        <f t="shared" si="5"/>
        <v>0</v>
      </c>
    </row>
    <row r="372" spans="1:5">
      <c r="A372" s="12">
        <v>367</v>
      </c>
      <c r="B372" s="24" t="s">
        <v>149</v>
      </c>
      <c r="C372" s="14">
        <v>0</v>
      </c>
      <c r="D372" s="14">
        <v>0</v>
      </c>
      <c r="E372" s="15">
        <f t="shared" si="5"/>
        <v>0</v>
      </c>
    </row>
    <row r="373" spans="1:5">
      <c r="A373" s="12">
        <v>368</v>
      </c>
      <c r="B373" s="13" t="s">
        <v>141</v>
      </c>
      <c r="C373" s="14">
        <v>0</v>
      </c>
      <c r="D373" s="14">
        <v>0</v>
      </c>
      <c r="E373" s="15">
        <f t="shared" si="5"/>
        <v>0</v>
      </c>
    </row>
    <row r="374" spans="1:5">
      <c r="A374" s="12">
        <v>369</v>
      </c>
      <c r="B374" s="13" t="s">
        <v>167</v>
      </c>
      <c r="C374" s="14">
        <v>0</v>
      </c>
      <c r="D374" s="14">
        <v>0</v>
      </c>
      <c r="E374" s="15">
        <f t="shared" si="5"/>
        <v>0</v>
      </c>
    </row>
    <row r="375" spans="1:5">
      <c r="A375" s="12">
        <v>370</v>
      </c>
      <c r="B375" s="22" t="s">
        <v>406</v>
      </c>
      <c r="C375" s="14">
        <v>0</v>
      </c>
      <c r="D375" s="14">
        <v>0</v>
      </c>
      <c r="E375" s="15">
        <f t="shared" si="5"/>
        <v>0</v>
      </c>
    </row>
    <row r="376" spans="1:5">
      <c r="A376" s="12">
        <v>371</v>
      </c>
      <c r="B376" s="17" t="s">
        <v>227</v>
      </c>
      <c r="C376" s="14">
        <v>0</v>
      </c>
      <c r="D376" s="14">
        <v>0</v>
      </c>
      <c r="E376" s="15">
        <f t="shared" si="5"/>
        <v>0</v>
      </c>
    </row>
    <row r="377" spans="1:5">
      <c r="A377" s="12">
        <v>372</v>
      </c>
      <c r="B377" s="13" t="s">
        <v>241</v>
      </c>
      <c r="C377" s="14">
        <v>0</v>
      </c>
      <c r="D377" s="14">
        <v>0</v>
      </c>
      <c r="E377" s="15">
        <f t="shared" si="5"/>
        <v>0</v>
      </c>
    </row>
    <row r="378" spans="1:5">
      <c r="A378" s="12">
        <v>373</v>
      </c>
      <c r="B378" s="22" t="s">
        <v>426</v>
      </c>
      <c r="C378" s="20">
        <v>0</v>
      </c>
      <c r="D378" s="20">
        <v>0</v>
      </c>
      <c r="E378" s="21">
        <f t="shared" si="5"/>
        <v>0</v>
      </c>
    </row>
    <row r="379" spans="1:5">
      <c r="A379" s="12">
        <v>374</v>
      </c>
      <c r="B379" s="22" t="s">
        <v>405</v>
      </c>
      <c r="C379" s="14">
        <v>0</v>
      </c>
      <c r="D379" s="14">
        <v>0</v>
      </c>
      <c r="E379" s="15">
        <f t="shared" si="5"/>
        <v>0</v>
      </c>
    </row>
    <row r="380" spans="1:5">
      <c r="A380" s="12">
        <v>375</v>
      </c>
      <c r="B380" s="23" t="s">
        <v>288</v>
      </c>
      <c r="C380" s="14">
        <v>0</v>
      </c>
      <c r="D380" s="14">
        <v>0</v>
      </c>
      <c r="E380" s="15">
        <f t="shared" si="5"/>
        <v>0</v>
      </c>
    </row>
    <row r="381" spans="1:5">
      <c r="A381" s="12">
        <v>376</v>
      </c>
      <c r="B381" s="23" t="s">
        <v>289</v>
      </c>
      <c r="C381" s="14">
        <v>0</v>
      </c>
      <c r="D381" s="14">
        <v>0</v>
      </c>
      <c r="E381" s="15">
        <f t="shared" si="5"/>
        <v>0</v>
      </c>
    </row>
    <row r="382" spans="1:5">
      <c r="A382" s="12">
        <v>377</v>
      </c>
      <c r="B382" s="13" t="s">
        <v>298</v>
      </c>
      <c r="C382" s="14">
        <v>0</v>
      </c>
      <c r="D382" s="14">
        <v>0</v>
      </c>
      <c r="E382" s="15">
        <f t="shared" si="5"/>
        <v>0</v>
      </c>
    </row>
    <row r="383" spans="1:5">
      <c r="A383" s="106" t="s">
        <v>4</v>
      </c>
      <c r="B383" s="107"/>
      <c r="C383" s="31">
        <f>SUM(C6:C382)</f>
        <v>539371634.41507673</v>
      </c>
      <c r="D383" s="31">
        <f>SUM(D6:D382)</f>
        <v>78534786.239321038</v>
      </c>
      <c r="E383" s="31">
        <f>SUM(E6:E382)</f>
        <v>617906420.65439796</v>
      </c>
    </row>
    <row r="384" spans="1:5">
      <c r="A384" s="4"/>
      <c r="B384" s="108" t="s">
        <v>48</v>
      </c>
      <c r="C384" s="109"/>
      <c r="D384" s="109"/>
      <c r="E384" s="110"/>
    </row>
    <row r="385" spans="1:5" ht="48.75" customHeight="1">
      <c r="A385" s="5"/>
      <c r="B385" s="111" t="s">
        <v>444</v>
      </c>
      <c r="C385" s="112"/>
      <c r="D385" s="112"/>
      <c r="E385" s="113"/>
    </row>
    <row r="386" spans="1:5" ht="18">
      <c r="A386" s="6"/>
      <c r="B386" s="32" t="s">
        <v>452</v>
      </c>
      <c r="C386" s="33"/>
      <c r="D386" s="33"/>
      <c r="E386" s="34"/>
    </row>
    <row r="387" spans="1:5">
      <c r="A387" s="2"/>
      <c r="B387" s="2"/>
    </row>
    <row r="388" spans="1:5">
      <c r="A388" s="2"/>
      <c r="B388" s="2"/>
    </row>
    <row r="389" spans="1:5">
      <c r="A389" s="2"/>
      <c r="B389" s="2"/>
    </row>
    <row r="390" spans="1:5">
      <c r="A390" s="2"/>
      <c r="B390" s="2"/>
    </row>
    <row r="391" spans="1:5">
      <c r="A391" s="2"/>
      <c r="B391" s="2"/>
    </row>
    <row r="392" spans="1:5">
      <c r="A392" s="2"/>
      <c r="B392" s="2"/>
    </row>
    <row r="393" spans="1:5">
      <c r="A393" s="2"/>
      <c r="B393" s="2"/>
    </row>
    <row r="394" spans="1:5">
      <c r="A394" s="2"/>
      <c r="B394" s="2"/>
    </row>
    <row r="395" spans="1:5">
      <c r="A395" s="2"/>
      <c r="B395" s="2"/>
    </row>
    <row r="396" spans="1:5">
      <c r="A396" s="2"/>
      <c r="B396" s="2"/>
    </row>
    <row r="397" spans="1:5">
      <c r="A397" s="2"/>
      <c r="B397" s="2"/>
    </row>
    <row r="398" spans="1:5">
      <c r="A398" s="2"/>
      <c r="B398" s="2"/>
    </row>
    <row r="399" spans="1:5">
      <c r="A399" s="2"/>
      <c r="B399" s="2"/>
    </row>
    <row r="400" spans="1:5">
      <c r="A400" s="2"/>
      <c r="B400" s="2"/>
    </row>
    <row r="401" spans="1:2">
      <c r="A401" s="2"/>
      <c r="B401" s="2"/>
    </row>
    <row r="402" spans="1:2">
      <c r="A402" s="2"/>
      <c r="B402" s="2"/>
    </row>
    <row r="403" spans="1:2">
      <c r="A403" s="2"/>
      <c r="B403" s="2"/>
    </row>
    <row r="404" spans="1:2">
      <c r="A404" s="2"/>
      <c r="B404" s="2"/>
    </row>
    <row r="405" spans="1:2">
      <c r="A405" s="2"/>
      <c r="B405" s="2"/>
    </row>
    <row r="406" spans="1:2">
      <c r="A406" s="2"/>
      <c r="B406" s="2"/>
    </row>
    <row r="407" spans="1:2">
      <c r="A407" s="2"/>
      <c r="B407" s="2"/>
    </row>
    <row r="408" spans="1:2">
      <c r="A408" s="2"/>
      <c r="B408" s="2"/>
    </row>
    <row r="409" spans="1:2">
      <c r="A409" s="2"/>
      <c r="B409" s="2"/>
    </row>
    <row r="410" spans="1:2">
      <c r="A410" s="2"/>
      <c r="B410" s="2"/>
    </row>
    <row r="411" spans="1:2">
      <c r="A411" s="2"/>
      <c r="B411" s="2"/>
    </row>
    <row r="412" spans="1:2">
      <c r="A412" s="2"/>
      <c r="B412" s="2"/>
    </row>
    <row r="413" spans="1:2">
      <c r="A413" s="2"/>
      <c r="B413" s="2"/>
    </row>
    <row r="414" spans="1:2">
      <c r="A414" s="2"/>
      <c r="B414" s="2"/>
    </row>
    <row r="415" spans="1:2">
      <c r="A415" s="2"/>
      <c r="B415" s="2"/>
    </row>
    <row r="416" spans="1:2">
      <c r="A416" s="2"/>
      <c r="B416" s="2"/>
    </row>
    <row r="417" spans="1:2">
      <c r="A417" s="2"/>
      <c r="B417" s="2"/>
    </row>
    <row r="418" spans="1:2">
      <c r="A418" s="2"/>
      <c r="B418" s="2"/>
    </row>
    <row r="419" spans="1:2">
      <c r="A419" s="2"/>
      <c r="B419" s="2"/>
    </row>
    <row r="420" spans="1:2">
      <c r="A420" s="2"/>
      <c r="B420" s="2"/>
    </row>
    <row r="421" spans="1:2">
      <c r="A421" s="2"/>
      <c r="B421" s="2"/>
    </row>
    <row r="422" spans="1:2">
      <c r="A422" s="2"/>
      <c r="B422" s="2"/>
    </row>
    <row r="423" spans="1:2">
      <c r="A423" s="2"/>
      <c r="B423" s="2"/>
    </row>
    <row r="424" spans="1:2">
      <c r="A424" s="2"/>
      <c r="B424" s="2"/>
    </row>
    <row r="425" spans="1:2">
      <c r="A425" s="2"/>
      <c r="B425" s="2"/>
    </row>
    <row r="426" spans="1:2">
      <c r="A426" s="2"/>
      <c r="B426" s="2"/>
    </row>
    <row r="427" spans="1:2">
      <c r="A427" s="2"/>
      <c r="B427" s="2"/>
    </row>
    <row r="428" spans="1:2">
      <c r="A428" s="2"/>
      <c r="B428" s="2"/>
    </row>
    <row r="429" spans="1:2">
      <c r="A429" s="2"/>
      <c r="B429" s="2"/>
    </row>
    <row r="430" spans="1:2">
      <c r="A430" s="2"/>
      <c r="B430" s="2"/>
    </row>
    <row r="431" spans="1:2">
      <c r="A431" s="2"/>
      <c r="B431" s="2"/>
    </row>
    <row r="432" spans="1:2">
      <c r="A432" s="2"/>
      <c r="B432" s="2"/>
    </row>
    <row r="433" spans="1:2">
      <c r="A433" s="2"/>
      <c r="B433" s="2"/>
    </row>
    <row r="434" spans="1:2">
      <c r="A434" s="2"/>
      <c r="B434" s="2"/>
    </row>
    <row r="435" spans="1:2">
      <c r="A435" s="2"/>
      <c r="B435" s="2"/>
    </row>
    <row r="436" spans="1:2">
      <c r="A436" s="2"/>
      <c r="B436" s="2"/>
    </row>
    <row r="437" spans="1:2">
      <c r="A437" s="2"/>
      <c r="B437" s="2"/>
    </row>
    <row r="438" spans="1:2">
      <c r="A438" s="2"/>
      <c r="B438" s="2"/>
    </row>
    <row r="439" spans="1:2">
      <c r="A439" s="2"/>
      <c r="B439" s="2"/>
    </row>
    <row r="440" spans="1:2">
      <c r="A440" s="2"/>
      <c r="B440" s="2"/>
    </row>
    <row r="441" spans="1:2">
      <c r="A441" s="2"/>
      <c r="B441" s="2"/>
    </row>
    <row r="442" spans="1:2">
      <c r="A442" s="2"/>
      <c r="B442" s="2"/>
    </row>
    <row r="443" spans="1:2">
      <c r="A443" s="2"/>
      <c r="B443" s="2"/>
    </row>
    <row r="444" spans="1:2">
      <c r="A444" s="2"/>
      <c r="B444" s="2"/>
    </row>
    <row r="445" spans="1:2">
      <c r="A445" s="2"/>
      <c r="B445" s="2"/>
    </row>
    <row r="446" spans="1:2">
      <c r="A446" s="2"/>
      <c r="B446" s="2"/>
    </row>
    <row r="447" spans="1:2">
      <c r="A447" s="2"/>
      <c r="B447" s="2"/>
    </row>
    <row r="448" spans="1:2">
      <c r="A448" s="2"/>
      <c r="B448" s="2"/>
    </row>
    <row r="449" spans="1:2">
      <c r="A449" s="2"/>
      <c r="B449" s="2"/>
    </row>
    <row r="450" spans="1:2">
      <c r="A450" s="2"/>
      <c r="B450" s="2"/>
    </row>
    <row r="451" spans="1:2">
      <c r="A451" s="2"/>
      <c r="B451" s="2"/>
    </row>
    <row r="452" spans="1:2">
      <c r="A452" s="2"/>
      <c r="B452" s="2"/>
    </row>
    <row r="453" spans="1:2">
      <c r="A453" s="2"/>
      <c r="B453" s="2"/>
    </row>
    <row r="454" spans="1:2">
      <c r="A454" s="2"/>
      <c r="B454" s="2"/>
    </row>
    <row r="455" spans="1:2">
      <c r="A455" s="2"/>
      <c r="B455" s="2"/>
    </row>
    <row r="456" spans="1:2">
      <c r="A456" s="2"/>
      <c r="B456" s="2"/>
    </row>
    <row r="457" spans="1:2">
      <c r="A457" s="2"/>
      <c r="B457" s="2"/>
    </row>
    <row r="458" spans="1:2">
      <c r="A458" s="2"/>
      <c r="B458" s="2"/>
    </row>
    <row r="459" spans="1:2">
      <c r="A459" s="2"/>
      <c r="B459" s="2"/>
    </row>
    <row r="460" spans="1:2">
      <c r="A460" s="2"/>
      <c r="B460" s="2"/>
    </row>
    <row r="461" spans="1:2">
      <c r="A461" s="2"/>
      <c r="B461" s="2"/>
    </row>
    <row r="462" spans="1:2">
      <c r="A462" s="2"/>
      <c r="B462" s="2"/>
    </row>
    <row r="463" spans="1:2">
      <c r="A463" s="2"/>
      <c r="B463" s="2"/>
    </row>
    <row r="464" spans="1:2">
      <c r="A464" s="2"/>
      <c r="B464" s="2"/>
    </row>
    <row r="465" spans="1:2">
      <c r="A465" s="2"/>
      <c r="B465" s="2"/>
    </row>
    <row r="466" spans="1:2">
      <c r="A466" s="2"/>
      <c r="B466" s="2"/>
    </row>
    <row r="467" spans="1:2">
      <c r="A467" s="2"/>
      <c r="B467" s="2"/>
    </row>
    <row r="468" spans="1:2">
      <c r="A468" s="2"/>
      <c r="B468" s="2"/>
    </row>
    <row r="469" spans="1:2">
      <c r="A469" s="2"/>
      <c r="B469" s="2"/>
    </row>
    <row r="470" spans="1:2">
      <c r="A470" s="2"/>
      <c r="B470" s="2"/>
    </row>
    <row r="471" spans="1:2">
      <c r="A471" s="2"/>
      <c r="B471" s="2"/>
    </row>
    <row r="472" spans="1:2">
      <c r="A472" s="2"/>
      <c r="B472" s="2"/>
    </row>
    <row r="473" spans="1:2">
      <c r="A473" s="2"/>
      <c r="B473" s="2"/>
    </row>
  </sheetData>
  <mergeCells count="5">
    <mergeCell ref="A1:E3"/>
    <mergeCell ref="A4:E4"/>
    <mergeCell ref="A383:B383"/>
    <mergeCell ref="B384:E384"/>
    <mergeCell ref="B385:E385"/>
  </mergeCells>
  <pageMargins left="0.31496062992125984" right="0.31496062992125984" top="0.74803149606299213" bottom="0.74803149606299213" header="0.31496062992125984" footer="0.31496062992125984"/>
  <pageSetup paperSize="9" scale="5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U384"/>
  <sheetViews>
    <sheetView view="pageBreakPreview" zoomScale="80" zoomScaleSheetLayoutView="80" workbookViewId="0">
      <pane xSplit="2" ySplit="3" topLeftCell="C4" activePane="bottomRight" state="frozen"/>
      <selection pane="topRight" activeCell="C1" sqref="C1"/>
      <selection pane="bottomLeft" activeCell="A5" sqref="A5"/>
      <selection pane="bottomRight" sqref="A1:AD1"/>
    </sheetView>
  </sheetViews>
  <sheetFormatPr defaultRowHeight="15.75"/>
  <cols>
    <col min="1" max="1" width="6.28515625" style="67" customWidth="1"/>
    <col min="2" max="2" width="58.140625" style="49" customWidth="1"/>
    <col min="3" max="4" width="24" style="78" customWidth="1"/>
    <col min="5" max="30" width="24" style="49" customWidth="1"/>
    <col min="31" max="16384" width="9.140625" style="49"/>
  </cols>
  <sheetData>
    <row r="1" spans="1:33" s="36" customFormat="1" ht="13.5" customHeight="1">
      <c r="A1" s="114" t="s">
        <v>442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  <c r="S1" s="115"/>
      <c r="T1" s="115"/>
      <c r="U1" s="115"/>
      <c r="V1" s="115"/>
      <c r="W1" s="115"/>
      <c r="X1" s="115"/>
      <c r="Y1" s="115"/>
      <c r="Z1" s="115"/>
      <c r="AA1" s="115"/>
      <c r="AB1" s="115"/>
      <c r="AC1" s="115"/>
      <c r="AD1" s="115"/>
    </row>
    <row r="2" spans="1:33" s="39" customFormat="1">
      <c r="A2" s="37"/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8" t="s">
        <v>6</v>
      </c>
    </row>
    <row r="3" spans="1:33" s="43" customFormat="1" ht="94.5">
      <c r="A3" s="11" t="s">
        <v>43</v>
      </c>
      <c r="B3" s="11" t="s">
        <v>45</v>
      </c>
      <c r="C3" s="40" t="s">
        <v>427</v>
      </c>
      <c r="D3" s="40" t="s">
        <v>428</v>
      </c>
      <c r="E3" s="40" t="s">
        <v>7</v>
      </c>
      <c r="F3" s="40" t="s">
        <v>8</v>
      </c>
      <c r="G3" s="40" t="s">
        <v>9</v>
      </c>
      <c r="H3" s="40" t="s">
        <v>10</v>
      </c>
      <c r="I3" s="40" t="s">
        <v>11</v>
      </c>
      <c r="J3" s="40" t="s">
        <v>429</v>
      </c>
      <c r="K3" s="40" t="s">
        <v>430</v>
      </c>
      <c r="L3" s="40" t="s">
        <v>12</v>
      </c>
      <c r="M3" s="40" t="s">
        <v>13</v>
      </c>
      <c r="N3" s="40" t="s">
        <v>14</v>
      </c>
      <c r="O3" s="40" t="s">
        <v>431</v>
      </c>
      <c r="P3" s="40" t="s">
        <v>432</v>
      </c>
      <c r="Q3" s="40" t="s">
        <v>433</v>
      </c>
      <c r="R3" s="40" t="s">
        <v>434</v>
      </c>
      <c r="S3" s="40" t="s">
        <v>435</v>
      </c>
      <c r="T3" s="40" t="s">
        <v>15</v>
      </c>
      <c r="U3" s="41" t="s">
        <v>436</v>
      </c>
      <c r="V3" s="41" t="s">
        <v>16</v>
      </c>
      <c r="W3" s="41" t="s">
        <v>437</v>
      </c>
      <c r="X3" s="41" t="s">
        <v>17</v>
      </c>
      <c r="Y3" s="41" t="s">
        <v>18</v>
      </c>
      <c r="Z3" s="41" t="s">
        <v>19</v>
      </c>
      <c r="AA3" s="41" t="s">
        <v>438</v>
      </c>
      <c r="AB3" s="41" t="s">
        <v>439</v>
      </c>
      <c r="AC3" s="42" t="s">
        <v>20</v>
      </c>
      <c r="AD3" s="11" t="s">
        <v>449</v>
      </c>
    </row>
    <row r="4" spans="1:33">
      <c r="A4" s="12">
        <v>1</v>
      </c>
      <c r="B4" s="13" t="s">
        <v>166</v>
      </c>
      <c r="C4" s="44">
        <v>250303</v>
      </c>
      <c r="D4" s="44">
        <v>0</v>
      </c>
      <c r="E4" s="44">
        <v>5798563</v>
      </c>
      <c r="F4" s="44">
        <v>0</v>
      </c>
      <c r="G4" s="44">
        <v>0</v>
      </c>
      <c r="H4" s="44">
        <v>0</v>
      </c>
      <c r="I4" s="44">
        <v>165094</v>
      </c>
      <c r="J4" s="44">
        <v>1331354</v>
      </c>
      <c r="K4" s="44">
        <v>0</v>
      </c>
      <c r="L4" s="44">
        <v>34123185</v>
      </c>
      <c r="M4" s="44">
        <v>0</v>
      </c>
      <c r="N4" s="44">
        <v>785</v>
      </c>
      <c r="O4" s="44">
        <v>110434</v>
      </c>
      <c r="P4" s="44">
        <v>0</v>
      </c>
      <c r="Q4" s="44">
        <v>0</v>
      </c>
      <c r="R4" s="44">
        <v>0</v>
      </c>
      <c r="S4" s="44">
        <v>0</v>
      </c>
      <c r="T4" s="44">
        <v>568290</v>
      </c>
      <c r="U4" s="44">
        <v>73705</v>
      </c>
      <c r="V4" s="44">
        <v>0</v>
      </c>
      <c r="W4" s="44">
        <v>0</v>
      </c>
      <c r="X4" s="44">
        <v>0</v>
      </c>
      <c r="Y4" s="44">
        <v>0</v>
      </c>
      <c r="Z4" s="44">
        <v>0</v>
      </c>
      <c r="AA4" s="44">
        <v>89140</v>
      </c>
      <c r="AB4" s="44">
        <v>38259</v>
      </c>
      <c r="AC4" s="45">
        <f t="shared" ref="AC4:AC67" si="0">SUM(C4:AB4)</f>
        <v>42549112</v>
      </c>
      <c r="AD4" s="46">
        <f t="shared" ref="AD4:AD67" si="1">AC4/$AC$381</f>
        <v>8.0021627135028223E-2</v>
      </c>
      <c r="AE4" s="47"/>
      <c r="AF4" s="48"/>
    </row>
    <row r="5" spans="1:33">
      <c r="A5" s="12">
        <v>2</v>
      </c>
      <c r="B5" s="13" t="s">
        <v>68</v>
      </c>
      <c r="C5" s="44">
        <v>617579.13</v>
      </c>
      <c r="D5" s="44">
        <v>666422.98</v>
      </c>
      <c r="E5" s="44">
        <v>7442734.9299999997</v>
      </c>
      <c r="F5" s="44">
        <v>360</v>
      </c>
      <c r="G5" s="44">
        <v>5964.2</v>
      </c>
      <c r="H5" s="44">
        <v>5065.88</v>
      </c>
      <c r="I5" s="44">
        <v>269223.71000000002</v>
      </c>
      <c r="J5" s="44">
        <v>4189985.4</v>
      </c>
      <c r="K5" s="44">
        <v>350493.81999999995</v>
      </c>
      <c r="L5" s="44">
        <v>18909279.91</v>
      </c>
      <c r="M5" s="44">
        <v>1073.92</v>
      </c>
      <c r="N5" s="44">
        <v>0</v>
      </c>
      <c r="O5" s="44">
        <v>397361.87</v>
      </c>
      <c r="P5" s="44">
        <v>9449.34</v>
      </c>
      <c r="Q5" s="44">
        <v>5288.01</v>
      </c>
      <c r="R5" s="44">
        <v>949.3599999999999</v>
      </c>
      <c r="S5" s="44">
        <v>0</v>
      </c>
      <c r="T5" s="44">
        <v>221324.97999999998</v>
      </c>
      <c r="U5" s="44">
        <v>1869537.8900000001</v>
      </c>
      <c r="V5" s="44">
        <v>48808.89</v>
      </c>
      <c r="W5" s="44">
        <v>1228.92</v>
      </c>
      <c r="X5" s="44">
        <v>2633.16</v>
      </c>
      <c r="Y5" s="44">
        <v>0</v>
      </c>
      <c r="Z5" s="44">
        <v>2750596.5700000003</v>
      </c>
      <c r="AA5" s="44">
        <v>122360.89</v>
      </c>
      <c r="AB5" s="44">
        <v>677413.55</v>
      </c>
      <c r="AC5" s="45">
        <f t="shared" si="0"/>
        <v>38565137.310000002</v>
      </c>
      <c r="AD5" s="46">
        <f t="shared" si="1"/>
        <v>7.2529011609736654E-2</v>
      </c>
      <c r="AE5" s="47"/>
      <c r="AF5" s="48"/>
    </row>
    <row r="6" spans="1:33">
      <c r="A6" s="12">
        <v>3</v>
      </c>
      <c r="B6" s="13" t="s">
        <v>251</v>
      </c>
      <c r="C6" s="50">
        <v>860441</v>
      </c>
      <c r="D6" s="50">
        <v>4045563</v>
      </c>
      <c r="E6" s="50">
        <v>2128764</v>
      </c>
      <c r="F6" s="50">
        <v>0</v>
      </c>
      <c r="G6" s="50">
        <v>0</v>
      </c>
      <c r="H6" s="50">
        <v>4517</v>
      </c>
      <c r="I6" s="50">
        <v>117468</v>
      </c>
      <c r="J6" s="50">
        <v>2719676</v>
      </c>
      <c r="K6" s="50">
        <v>3421088</v>
      </c>
      <c r="L6" s="50">
        <v>575008</v>
      </c>
      <c r="M6" s="50">
        <v>0</v>
      </c>
      <c r="N6" s="50">
        <v>65</v>
      </c>
      <c r="O6" s="50">
        <v>756477</v>
      </c>
      <c r="P6" s="50">
        <v>7969</v>
      </c>
      <c r="Q6" s="50">
        <v>0</v>
      </c>
      <c r="R6" s="50">
        <v>97915</v>
      </c>
      <c r="S6" s="50">
        <v>0</v>
      </c>
      <c r="T6" s="50">
        <v>29083</v>
      </c>
      <c r="U6" s="50">
        <v>1615169</v>
      </c>
      <c r="V6" s="50">
        <v>0</v>
      </c>
      <c r="W6" s="50">
        <v>0</v>
      </c>
      <c r="X6" s="50">
        <v>3553</v>
      </c>
      <c r="Y6" s="50">
        <v>0</v>
      </c>
      <c r="Z6" s="50">
        <v>0</v>
      </c>
      <c r="AA6" s="50">
        <v>168918</v>
      </c>
      <c r="AB6" s="50">
        <v>1397711</v>
      </c>
      <c r="AC6" s="51">
        <f t="shared" si="0"/>
        <v>17949385</v>
      </c>
      <c r="AD6" s="52">
        <f t="shared" si="1"/>
        <v>3.3757202589164925E-2</v>
      </c>
      <c r="AE6" s="47"/>
      <c r="AF6" s="48"/>
    </row>
    <row r="7" spans="1:33">
      <c r="A7" s="12">
        <v>4</v>
      </c>
      <c r="B7" s="17" t="s">
        <v>264</v>
      </c>
      <c r="C7" s="44">
        <v>3930.42</v>
      </c>
      <c r="D7" s="44">
        <v>84816.92</v>
      </c>
      <c r="E7" s="44">
        <v>3635857.2999999919</v>
      </c>
      <c r="F7" s="44">
        <v>0</v>
      </c>
      <c r="G7" s="44">
        <v>0</v>
      </c>
      <c r="H7" s="44">
        <v>3460</v>
      </c>
      <c r="I7" s="44">
        <v>4069.37</v>
      </c>
      <c r="J7" s="44">
        <v>2938168.0825431091</v>
      </c>
      <c r="K7" s="44">
        <v>135381.77000000002</v>
      </c>
      <c r="L7" s="44">
        <v>1270054.69</v>
      </c>
      <c r="M7" s="44">
        <v>0</v>
      </c>
      <c r="N7" s="44">
        <v>0</v>
      </c>
      <c r="O7" s="44">
        <v>227855.24</v>
      </c>
      <c r="P7" s="44">
        <v>0</v>
      </c>
      <c r="Q7" s="44">
        <v>0</v>
      </c>
      <c r="R7" s="44">
        <v>1641347.0588235294</v>
      </c>
      <c r="S7" s="44">
        <v>0</v>
      </c>
      <c r="T7" s="44">
        <v>1744.7799999999997</v>
      </c>
      <c r="U7" s="44">
        <v>6366786.2499998175</v>
      </c>
      <c r="V7" s="44">
        <v>0</v>
      </c>
      <c r="W7" s="44">
        <v>0</v>
      </c>
      <c r="X7" s="44">
        <v>0</v>
      </c>
      <c r="Y7" s="44">
        <v>0</v>
      </c>
      <c r="Z7" s="44">
        <v>0</v>
      </c>
      <c r="AA7" s="44">
        <v>1603617.999999898</v>
      </c>
      <c r="AB7" s="44">
        <v>343.33</v>
      </c>
      <c r="AC7" s="45">
        <f t="shared" si="0"/>
        <v>17917433.211366344</v>
      </c>
      <c r="AD7" s="46">
        <f t="shared" si="1"/>
        <v>3.3697111226592198E-2</v>
      </c>
      <c r="AE7" s="53"/>
      <c r="AF7" s="39"/>
    </row>
    <row r="8" spans="1:33">
      <c r="A8" s="12">
        <v>5</v>
      </c>
      <c r="B8" s="13" t="s">
        <v>327</v>
      </c>
      <c r="C8" s="44">
        <v>20036</v>
      </c>
      <c r="D8" s="44">
        <v>0</v>
      </c>
      <c r="E8" s="44">
        <v>12474159</v>
      </c>
      <c r="F8" s="44">
        <v>16429</v>
      </c>
      <c r="G8" s="44">
        <v>27773</v>
      </c>
      <c r="H8" s="44">
        <v>35883</v>
      </c>
      <c r="I8" s="44">
        <v>13521</v>
      </c>
      <c r="J8" s="44">
        <v>1383608</v>
      </c>
      <c r="K8" s="44">
        <v>144603</v>
      </c>
      <c r="L8" s="44">
        <v>2584080</v>
      </c>
      <c r="M8" s="44">
        <v>21514</v>
      </c>
      <c r="N8" s="44">
        <v>0</v>
      </c>
      <c r="O8" s="44">
        <v>21486</v>
      </c>
      <c r="P8" s="44">
        <v>4303</v>
      </c>
      <c r="Q8" s="44">
        <v>0</v>
      </c>
      <c r="R8" s="44">
        <v>0</v>
      </c>
      <c r="S8" s="44">
        <v>0</v>
      </c>
      <c r="T8" s="44">
        <v>96296</v>
      </c>
      <c r="U8" s="44">
        <v>0</v>
      </c>
      <c r="V8" s="44">
        <v>0</v>
      </c>
      <c r="W8" s="44">
        <v>0</v>
      </c>
      <c r="X8" s="44">
        <v>0</v>
      </c>
      <c r="Y8" s="44">
        <v>0</v>
      </c>
      <c r="Z8" s="44">
        <v>0</v>
      </c>
      <c r="AA8" s="44">
        <v>367578</v>
      </c>
      <c r="AB8" s="44">
        <v>0</v>
      </c>
      <c r="AC8" s="45">
        <f t="shared" si="0"/>
        <v>17211269</v>
      </c>
      <c r="AD8" s="46">
        <f t="shared" si="1"/>
        <v>3.2369036290079804E-2</v>
      </c>
      <c r="AE8" s="53"/>
      <c r="AF8" s="39"/>
    </row>
    <row r="9" spans="1:33">
      <c r="A9" s="12">
        <v>6</v>
      </c>
      <c r="B9" s="13" t="s">
        <v>99</v>
      </c>
      <c r="C9" s="44">
        <v>172848.8</v>
      </c>
      <c r="D9" s="44">
        <v>72499.930000000008</v>
      </c>
      <c r="E9" s="44">
        <v>7360211.2200000007</v>
      </c>
      <c r="F9" s="44">
        <v>11737.47</v>
      </c>
      <c r="G9" s="44">
        <v>12322.12</v>
      </c>
      <c r="H9" s="44">
        <v>67209.540000000008</v>
      </c>
      <c r="I9" s="44">
        <v>58141.979999999996</v>
      </c>
      <c r="J9" s="44">
        <v>787940.21</v>
      </c>
      <c r="K9" s="44">
        <v>242588.43999999997</v>
      </c>
      <c r="L9" s="44">
        <v>5575371.6100000003</v>
      </c>
      <c r="M9" s="44">
        <v>11122.42</v>
      </c>
      <c r="N9" s="44">
        <v>0</v>
      </c>
      <c r="O9" s="44">
        <v>155919.60999999999</v>
      </c>
      <c r="P9" s="44">
        <v>0</v>
      </c>
      <c r="Q9" s="44">
        <v>104346.31</v>
      </c>
      <c r="R9" s="44">
        <v>14878.34</v>
      </c>
      <c r="S9" s="44">
        <v>0</v>
      </c>
      <c r="T9" s="44">
        <v>75409.59</v>
      </c>
      <c r="U9" s="44">
        <v>209035.16999999998</v>
      </c>
      <c r="V9" s="44">
        <v>14587.75</v>
      </c>
      <c r="W9" s="44">
        <v>0</v>
      </c>
      <c r="X9" s="44">
        <v>0</v>
      </c>
      <c r="Y9" s="44">
        <v>0</v>
      </c>
      <c r="Z9" s="44">
        <v>0</v>
      </c>
      <c r="AA9" s="44">
        <v>437550.11</v>
      </c>
      <c r="AB9" s="44">
        <v>96095.16</v>
      </c>
      <c r="AC9" s="45">
        <f t="shared" si="0"/>
        <v>15479815.779999999</v>
      </c>
      <c r="AD9" s="46">
        <f t="shared" si="1"/>
        <v>2.9112712069433694E-2</v>
      </c>
      <c r="AE9" s="53"/>
      <c r="AF9" s="39"/>
    </row>
    <row r="10" spans="1:33">
      <c r="A10" s="12">
        <v>7</v>
      </c>
      <c r="B10" s="13" t="s">
        <v>323</v>
      </c>
      <c r="C10" s="44">
        <v>23610</v>
      </c>
      <c r="D10" s="44">
        <v>0</v>
      </c>
      <c r="E10" s="44">
        <v>423915</v>
      </c>
      <c r="F10" s="44">
        <v>0</v>
      </c>
      <c r="G10" s="44">
        <v>0</v>
      </c>
      <c r="H10" s="44">
        <v>0</v>
      </c>
      <c r="I10" s="44">
        <v>1403</v>
      </c>
      <c r="J10" s="44">
        <v>33885</v>
      </c>
      <c r="K10" s="44">
        <v>63340</v>
      </c>
      <c r="L10" s="44">
        <v>14671037</v>
      </c>
      <c r="M10" s="44">
        <v>0</v>
      </c>
      <c r="N10" s="44">
        <v>2035</v>
      </c>
      <c r="O10" s="44">
        <v>61097</v>
      </c>
      <c r="P10" s="44">
        <v>0</v>
      </c>
      <c r="Q10" s="44">
        <v>0</v>
      </c>
      <c r="R10" s="44">
        <v>0</v>
      </c>
      <c r="S10" s="44">
        <v>0</v>
      </c>
      <c r="T10" s="44">
        <v>7837</v>
      </c>
      <c r="U10" s="44">
        <v>20087</v>
      </c>
      <c r="V10" s="44">
        <v>0</v>
      </c>
      <c r="W10" s="44">
        <v>0</v>
      </c>
      <c r="X10" s="44">
        <v>0</v>
      </c>
      <c r="Y10" s="44">
        <v>0</v>
      </c>
      <c r="Z10" s="44">
        <v>0</v>
      </c>
      <c r="AA10" s="44">
        <v>50</v>
      </c>
      <c r="AB10" s="44">
        <v>4166</v>
      </c>
      <c r="AC10" s="45">
        <f t="shared" si="0"/>
        <v>15312462</v>
      </c>
      <c r="AD10" s="46">
        <f t="shared" si="1"/>
        <v>2.8797971734011475E-2</v>
      </c>
      <c r="AE10" s="54"/>
      <c r="AF10" s="55"/>
    </row>
    <row r="11" spans="1:33">
      <c r="A11" s="12">
        <v>8</v>
      </c>
      <c r="B11" s="16" t="s">
        <v>388</v>
      </c>
      <c r="C11" s="44">
        <v>100465.82</v>
      </c>
      <c r="D11" s="44">
        <v>173.73</v>
      </c>
      <c r="E11" s="44">
        <v>5058401.58</v>
      </c>
      <c r="F11" s="44">
        <v>0</v>
      </c>
      <c r="G11" s="44">
        <v>0</v>
      </c>
      <c r="H11" s="44">
        <v>960.01</v>
      </c>
      <c r="I11" s="44">
        <v>46008.11</v>
      </c>
      <c r="J11" s="44">
        <v>526642.45960000006</v>
      </c>
      <c r="K11" s="44">
        <v>295143.74</v>
      </c>
      <c r="L11" s="44">
        <v>8577409.5700000003</v>
      </c>
      <c r="M11" s="44">
        <v>0</v>
      </c>
      <c r="N11" s="44">
        <v>288</v>
      </c>
      <c r="O11" s="44">
        <v>306966.14999999997</v>
      </c>
      <c r="P11" s="44">
        <v>0</v>
      </c>
      <c r="Q11" s="44">
        <v>0</v>
      </c>
      <c r="R11" s="44">
        <v>86730.53</v>
      </c>
      <c r="S11" s="44">
        <v>0</v>
      </c>
      <c r="T11" s="44">
        <v>92108.61</v>
      </c>
      <c r="U11" s="44">
        <v>125428.63999999998</v>
      </c>
      <c r="V11" s="44">
        <v>0</v>
      </c>
      <c r="W11" s="44">
        <v>0</v>
      </c>
      <c r="X11" s="44">
        <v>0</v>
      </c>
      <c r="Y11" s="44">
        <v>0</v>
      </c>
      <c r="Z11" s="44">
        <v>109.22</v>
      </c>
      <c r="AA11" s="44">
        <v>30789.21</v>
      </c>
      <c r="AB11" s="44">
        <v>51196.049999999996</v>
      </c>
      <c r="AC11" s="45">
        <f t="shared" si="0"/>
        <v>15298821.429600002</v>
      </c>
      <c r="AD11" s="46">
        <f t="shared" si="1"/>
        <v>2.8772318069642224E-2</v>
      </c>
      <c r="AE11" s="53"/>
      <c r="AF11" s="39"/>
    </row>
    <row r="12" spans="1:33">
      <c r="A12" s="12">
        <v>9</v>
      </c>
      <c r="B12" s="13" t="s">
        <v>285</v>
      </c>
      <c r="C12" s="44">
        <v>5799.8600000000006</v>
      </c>
      <c r="D12" s="44">
        <v>0</v>
      </c>
      <c r="E12" s="44">
        <v>4347416.34</v>
      </c>
      <c r="F12" s="44">
        <v>0</v>
      </c>
      <c r="G12" s="44">
        <v>0</v>
      </c>
      <c r="H12" s="44">
        <v>0</v>
      </c>
      <c r="I12" s="44">
        <v>56947.54</v>
      </c>
      <c r="J12" s="44">
        <v>1627438.8500000003</v>
      </c>
      <c r="K12" s="44">
        <v>59815.4</v>
      </c>
      <c r="L12" s="44">
        <v>789524.19000000006</v>
      </c>
      <c r="M12" s="44">
        <v>0</v>
      </c>
      <c r="N12" s="44">
        <v>0</v>
      </c>
      <c r="O12" s="44">
        <v>22071.43</v>
      </c>
      <c r="P12" s="44">
        <v>0</v>
      </c>
      <c r="Q12" s="44">
        <v>50</v>
      </c>
      <c r="R12" s="44">
        <v>0</v>
      </c>
      <c r="S12" s="44">
        <v>0</v>
      </c>
      <c r="T12" s="44">
        <v>1461.74</v>
      </c>
      <c r="U12" s="44">
        <v>8294665.9699999997</v>
      </c>
      <c r="V12" s="44">
        <v>0</v>
      </c>
      <c r="W12" s="44">
        <v>0</v>
      </c>
      <c r="X12" s="44">
        <v>0</v>
      </c>
      <c r="Y12" s="44">
        <v>0</v>
      </c>
      <c r="Z12" s="44">
        <v>0</v>
      </c>
      <c r="AA12" s="44">
        <v>15947.02</v>
      </c>
      <c r="AB12" s="44">
        <v>0</v>
      </c>
      <c r="AC12" s="45">
        <f t="shared" si="0"/>
        <v>15221138.34</v>
      </c>
      <c r="AD12" s="46">
        <f t="shared" si="1"/>
        <v>2.8626220373627595E-2</v>
      </c>
      <c r="AE12" s="53"/>
      <c r="AF12" s="39"/>
    </row>
    <row r="13" spans="1:33">
      <c r="A13" s="12">
        <v>10</v>
      </c>
      <c r="B13" s="13" t="s">
        <v>76</v>
      </c>
      <c r="C13" s="44">
        <v>206057.39</v>
      </c>
      <c r="D13" s="44">
        <v>33873.47</v>
      </c>
      <c r="E13" s="44">
        <v>3006454.48</v>
      </c>
      <c r="F13" s="44">
        <v>0</v>
      </c>
      <c r="G13" s="44">
        <v>0</v>
      </c>
      <c r="H13" s="44">
        <v>6836.25</v>
      </c>
      <c r="I13" s="44">
        <v>60340.89</v>
      </c>
      <c r="J13" s="44">
        <v>492762.39</v>
      </c>
      <c r="K13" s="44">
        <v>122011.64000000001</v>
      </c>
      <c r="L13" s="44">
        <v>10926493.710000001</v>
      </c>
      <c r="M13" s="44">
        <v>0</v>
      </c>
      <c r="N13" s="44">
        <v>250</v>
      </c>
      <c r="O13" s="44">
        <v>228052.48000000001</v>
      </c>
      <c r="P13" s="44">
        <v>0</v>
      </c>
      <c r="Q13" s="44">
        <v>675.19</v>
      </c>
      <c r="R13" s="44">
        <v>276.77</v>
      </c>
      <c r="S13" s="44">
        <v>0</v>
      </c>
      <c r="T13" s="44">
        <v>26058.61</v>
      </c>
      <c r="U13" s="44">
        <v>14697.21</v>
      </c>
      <c r="V13" s="44">
        <v>552.38</v>
      </c>
      <c r="W13" s="44">
        <v>0</v>
      </c>
      <c r="X13" s="44">
        <v>0</v>
      </c>
      <c r="Y13" s="44">
        <v>0</v>
      </c>
      <c r="Z13" s="44">
        <v>1125.3</v>
      </c>
      <c r="AA13" s="44">
        <v>19120.29</v>
      </c>
      <c r="AB13" s="44">
        <v>75483.25</v>
      </c>
      <c r="AC13" s="45">
        <f t="shared" si="0"/>
        <v>15221121.700000001</v>
      </c>
      <c r="AD13" s="46">
        <f t="shared" si="1"/>
        <v>2.8626189078970365E-2</v>
      </c>
      <c r="AE13" s="53"/>
      <c r="AF13" s="39"/>
    </row>
    <row r="14" spans="1:33">
      <c r="A14" s="12">
        <v>11</v>
      </c>
      <c r="B14" s="13" t="s">
        <v>344</v>
      </c>
      <c r="C14" s="44">
        <v>124603</v>
      </c>
      <c r="D14" s="44">
        <v>0</v>
      </c>
      <c r="E14" s="44">
        <v>3226400</v>
      </c>
      <c r="F14" s="44">
        <v>0</v>
      </c>
      <c r="G14" s="44">
        <v>0</v>
      </c>
      <c r="H14" s="44">
        <v>0</v>
      </c>
      <c r="I14" s="44">
        <v>6415</v>
      </c>
      <c r="J14" s="44">
        <v>645328</v>
      </c>
      <c r="K14" s="44">
        <v>138</v>
      </c>
      <c r="L14" s="44">
        <v>8276270</v>
      </c>
      <c r="M14" s="44">
        <v>0</v>
      </c>
      <c r="N14" s="44">
        <v>0</v>
      </c>
      <c r="O14" s="44">
        <v>257923</v>
      </c>
      <c r="P14" s="44">
        <v>0</v>
      </c>
      <c r="Q14" s="44">
        <v>5849</v>
      </c>
      <c r="R14" s="44">
        <v>0</v>
      </c>
      <c r="S14" s="44">
        <v>0</v>
      </c>
      <c r="T14" s="44">
        <v>126371</v>
      </c>
      <c r="U14" s="44">
        <v>53927</v>
      </c>
      <c r="V14" s="44">
        <v>11100</v>
      </c>
      <c r="W14" s="44">
        <v>2789</v>
      </c>
      <c r="X14" s="44">
        <v>3373</v>
      </c>
      <c r="Y14" s="44">
        <v>0</v>
      </c>
      <c r="Z14" s="44">
        <v>1980</v>
      </c>
      <c r="AA14" s="44">
        <v>18854</v>
      </c>
      <c r="AB14" s="44">
        <v>62542</v>
      </c>
      <c r="AC14" s="45">
        <f t="shared" si="0"/>
        <v>12823862</v>
      </c>
      <c r="AD14" s="46">
        <f t="shared" si="1"/>
        <v>2.4117690244512206E-2</v>
      </c>
      <c r="AE14" s="53"/>
      <c r="AF14" s="56"/>
      <c r="AG14" s="57"/>
    </row>
    <row r="15" spans="1:33">
      <c r="A15" s="12">
        <v>12</v>
      </c>
      <c r="B15" s="13" t="s">
        <v>65</v>
      </c>
      <c r="C15" s="44">
        <v>98571.65</v>
      </c>
      <c r="D15" s="44">
        <v>1008</v>
      </c>
      <c r="E15" s="44">
        <v>2081805.09</v>
      </c>
      <c r="F15" s="44">
        <v>0</v>
      </c>
      <c r="G15" s="44">
        <v>0</v>
      </c>
      <c r="H15" s="44">
        <v>732.02</v>
      </c>
      <c r="I15" s="44">
        <v>7696.57</v>
      </c>
      <c r="J15" s="44">
        <v>243309.77000000002</v>
      </c>
      <c r="K15" s="44">
        <v>159811.82</v>
      </c>
      <c r="L15" s="44">
        <v>8764836.6500000004</v>
      </c>
      <c r="M15" s="44">
        <v>0</v>
      </c>
      <c r="N15" s="44">
        <v>0</v>
      </c>
      <c r="O15" s="44">
        <v>278804.87</v>
      </c>
      <c r="P15" s="44">
        <v>0</v>
      </c>
      <c r="Q15" s="44">
        <v>0</v>
      </c>
      <c r="R15" s="44">
        <v>0</v>
      </c>
      <c r="S15" s="44">
        <v>0</v>
      </c>
      <c r="T15" s="44">
        <v>62402.95</v>
      </c>
      <c r="U15" s="44">
        <v>89136.569799999997</v>
      </c>
      <c r="V15" s="44">
        <v>12463.86</v>
      </c>
      <c r="W15" s="44">
        <v>57617.54</v>
      </c>
      <c r="X15" s="44">
        <v>44886.62</v>
      </c>
      <c r="Y15" s="44">
        <v>0</v>
      </c>
      <c r="Z15" s="44">
        <v>5876.6301999999996</v>
      </c>
      <c r="AA15" s="44">
        <v>21326.5726</v>
      </c>
      <c r="AB15" s="44">
        <v>134861.86000000002</v>
      </c>
      <c r="AC15" s="45">
        <f t="shared" si="0"/>
        <v>12065149.042599997</v>
      </c>
      <c r="AD15" s="46">
        <f t="shared" si="1"/>
        <v>2.2690787483778264E-2</v>
      </c>
      <c r="AE15" s="53"/>
      <c r="AF15" s="56"/>
      <c r="AG15" s="57"/>
    </row>
    <row r="16" spans="1:33">
      <c r="A16" s="12">
        <v>13</v>
      </c>
      <c r="B16" s="13" t="s">
        <v>280</v>
      </c>
      <c r="C16" s="44">
        <v>105994.28</v>
      </c>
      <c r="D16" s="44">
        <v>2.14</v>
      </c>
      <c r="E16" s="44">
        <v>8785185.9299999997</v>
      </c>
      <c r="F16" s="44">
        <v>0</v>
      </c>
      <c r="G16" s="44">
        <v>0</v>
      </c>
      <c r="H16" s="44">
        <v>0</v>
      </c>
      <c r="I16" s="44">
        <v>0</v>
      </c>
      <c r="J16" s="44">
        <v>115844</v>
      </c>
      <c r="K16" s="44">
        <v>90410</v>
      </c>
      <c r="L16" s="44">
        <v>1165828.79</v>
      </c>
      <c r="M16" s="44">
        <v>0</v>
      </c>
      <c r="N16" s="44">
        <v>0</v>
      </c>
      <c r="O16" s="44">
        <v>3050</v>
      </c>
      <c r="P16" s="44">
        <v>0</v>
      </c>
      <c r="Q16" s="44">
        <v>0</v>
      </c>
      <c r="R16" s="44">
        <v>243978</v>
      </c>
      <c r="S16" s="44">
        <v>0</v>
      </c>
      <c r="T16" s="44">
        <v>62215.380000000005</v>
      </c>
      <c r="U16" s="44">
        <v>0</v>
      </c>
      <c r="V16" s="44">
        <v>0</v>
      </c>
      <c r="W16" s="44">
        <v>0</v>
      </c>
      <c r="X16" s="44">
        <v>0</v>
      </c>
      <c r="Y16" s="44">
        <v>0</v>
      </c>
      <c r="Z16" s="44">
        <v>0</v>
      </c>
      <c r="AA16" s="44">
        <v>0</v>
      </c>
      <c r="AB16" s="44">
        <v>0</v>
      </c>
      <c r="AC16" s="45">
        <f t="shared" si="0"/>
        <v>10572508.520000001</v>
      </c>
      <c r="AD16" s="46">
        <f t="shared" si="1"/>
        <v>1.9883595565269356E-2</v>
      </c>
      <c r="AE16" s="53"/>
      <c r="AF16" s="56"/>
      <c r="AG16" s="57"/>
    </row>
    <row r="17" spans="1:37">
      <c r="A17" s="12">
        <v>14</v>
      </c>
      <c r="B17" s="13" t="s">
        <v>78</v>
      </c>
      <c r="C17" s="44">
        <v>531192.63</v>
      </c>
      <c r="D17" s="44">
        <v>1968762.3399999999</v>
      </c>
      <c r="E17" s="44">
        <v>910898.35999999987</v>
      </c>
      <c r="F17" s="44">
        <v>0</v>
      </c>
      <c r="G17" s="44">
        <v>0</v>
      </c>
      <c r="H17" s="44">
        <v>0</v>
      </c>
      <c r="I17" s="44">
        <v>40792.399999999994</v>
      </c>
      <c r="J17" s="44">
        <v>1536759.03</v>
      </c>
      <c r="K17" s="44">
        <v>368770.55</v>
      </c>
      <c r="L17" s="44">
        <v>523286.12999999995</v>
      </c>
      <c r="M17" s="44">
        <v>0</v>
      </c>
      <c r="N17" s="44">
        <v>0</v>
      </c>
      <c r="O17" s="44">
        <v>570762.68000000005</v>
      </c>
      <c r="P17" s="44">
        <v>0</v>
      </c>
      <c r="Q17" s="44">
        <v>0</v>
      </c>
      <c r="R17" s="44">
        <v>0</v>
      </c>
      <c r="S17" s="44">
        <v>0</v>
      </c>
      <c r="T17" s="44">
        <v>17478.87</v>
      </c>
      <c r="U17" s="44">
        <v>270413.23</v>
      </c>
      <c r="V17" s="44">
        <v>0</v>
      </c>
      <c r="W17" s="44">
        <v>0</v>
      </c>
      <c r="X17" s="44">
        <v>0</v>
      </c>
      <c r="Y17" s="44">
        <v>0</v>
      </c>
      <c r="Z17" s="44">
        <v>0</v>
      </c>
      <c r="AA17" s="44">
        <v>25162.469999999998</v>
      </c>
      <c r="AB17" s="44">
        <v>2766965.3499999996</v>
      </c>
      <c r="AC17" s="45">
        <f t="shared" si="0"/>
        <v>9531244.0399999991</v>
      </c>
      <c r="AD17" s="46">
        <f t="shared" si="1"/>
        <v>1.7925301395287401E-2</v>
      </c>
      <c r="AE17" s="53"/>
      <c r="AF17" s="39"/>
    </row>
    <row r="18" spans="1:37">
      <c r="A18" s="12">
        <v>15</v>
      </c>
      <c r="B18" s="13" t="s">
        <v>216</v>
      </c>
      <c r="C18" s="44">
        <v>94012.76999999999</v>
      </c>
      <c r="D18" s="44">
        <v>119650.68</v>
      </c>
      <c r="E18" s="44">
        <v>1941542.96</v>
      </c>
      <c r="F18" s="44">
        <v>0</v>
      </c>
      <c r="G18" s="44">
        <v>0</v>
      </c>
      <c r="H18" s="44">
        <v>560.01</v>
      </c>
      <c r="I18" s="44">
        <v>81306.790000000008</v>
      </c>
      <c r="J18" s="44">
        <v>415984.94</v>
      </c>
      <c r="K18" s="44">
        <v>38932.5</v>
      </c>
      <c r="L18" s="44">
        <v>4985036.2699999996</v>
      </c>
      <c r="M18" s="44">
        <v>0</v>
      </c>
      <c r="N18" s="44">
        <v>78</v>
      </c>
      <c r="O18" s="44">
        <v>127076.81999999999</v>
      </c>
      <c r="P18" s="44">
        <v>161645.63</v>
      </c>
      <c r="Q18" s="44">
        <v>302.27999999999997</v>
      </c>
      <c r="R18" s="44">
        <v>0</v>
      </c>
      <c r="S18" s="44">
        <v>0</v>
      </c>
      <c r="T18" s="44">
        <v>74569.41</v>
      </c>
      <c r="U18" s="44">
        <v>611236.30000000005</v>
      </c>
      <c r="V18" s="44">
        <v>4967.37</v>
      </c>
      <c r="W18" s="44">
        <v>718.92</v>
      </c>
      <c r="X18" s="44">
        <v>56125.5</v>
      </c>
      <c r="Y18" s="44">
        <v>0</v>
      </c>
      <c r="Z18" s="44">
        <v>5319.94</v>
      </c>
      <c r="AA18" s="44">
        <v>36881.65</v>
      </c>
      <c r="AB18" s="44">
        <v>19028.690000000002</v>
      </c>
      <c r="AC18" s="45">
        <f t="shared" si="0"/>
        <v>8774977.4299999997</v>
      </c>
      <c r="AD18" s="46">
        <f t="shared" si="1"/>
        <v>1.6502999452062551E-2</v>
      </c>
      <c r="AE18" s="47"/>
    </row>
    <row r="19" spans="1:37">
      <c r="A19" s="12">
        <v>16</v>
      </c>
      <c r="B19" s="13" t="s">
        <v>95</v>
      </c>
      <c r="C19" s="44">
        <v>41564</v>
      </c>
      <c r="D19" s="44">
        <v>2390330</v>
      </c>
      <c r="E19" s="44">
        <v>4767847</v>
      </c>
      <c r="F19" s="44">
        <v>0</v>
      </c>
      <c r="G19" s="44">
        <v>0</v>
      </c>
      <c r="H19" s="44">
        <v>0</v>
      </c>
      <c r="I19" s="44">
        <v>0</v>
      </c>
      <c r="J19" s="44">
        <v>116106</v>
      </c>
      <c r="K19" s="44">
        <v>0</v>
      </c>
      <c r="L19" s="44">
        <v>1223511</v>
      </c>
      <c r="M19" s="44">
        <v>0</v>
      </c>
      <c r="N19" s="44">
        <v>0</v>
      </c>
      <c r="O19" s="44">
        <v>4982</v>
      </c>
      <c r="P19" s="44">
        <v>0</v>
      </c>
      <c r="Q19" s="44">
        <v>0</v>
      </c>
      <c r="R19" s="44">
        <v>0</v>
      </c>
      <c r="S19" s="44">
        <v>0</v>
      </c>
      <c r="T19" s="44">
        <v>23165</v>
      </c>
      <c r="U19" s="44">
        <v>0</v>
      </c>
      <c r="V19" s="44">
        <v>0</v>
      </c>
      <c r="W19" s="44">
        <v>0</v>
      </c>
      <c r="X19" s="44">
        <v>0</v>
      </c>
      <c r="Y19" s="44">
        <v>0</v>
      </c>
      <c r="Z19" s="44">
        <v>0</v>
      </c>
      <c r="AA19" s="44">
        <v>8</v>
      </c>
      <c r="AB19" s="44">
        <v>0</v>
      </c>
      <c r="AC19" s="45">
        <f t="shared" si="0"/>
        <v>8567513</v>
      </c>
      <c r="AD19" s="46">
        <f t="shared" si="1"/>
        <v>1.6112823477033012E-2</v>
      </c>
      <c r="AE19" s="47"/>
    </row>
    <row r="20" spans="1:37">
      <c r="A20" s="12">
        <v>17</v>
      </c>
      <c r="B20" s="13" t="s">
        <v>275</v>
      </c>
      <c r="C20" s="44">
        <v>360</v>
      </c>
      <c r="D20" s="44">
        <v>0</v>
      </c>
      <c r="E20" s="44">
        <v>7097168.71</v>
      </c>
      <c r="F20" s="44">
        <v>0</v>
      </c>
      <c r="G20" s="44">
        <v>0</v>
      </c>
      <c r="H20" s="44">
        <v>0</v>
      </c>
      <c r="I20" s="44">
        <v>100.78</v>
      </c>
      <c r="J20" s="44">
        <v>1260.29</v>
      </c>
      <c r="K20" s="44">
        <v>32842.950000000004</v>
      </c>
      <c r="L20" s="44">
        <v>759416.6</v>
      </c>
      <c r="M20" s="44">
        <v>0</v>
      </c>
      <c r="N20" s="44">
        <v>0</v>
      </c>
      <c r="O20" s="44">
        <v>14421.31</v>
      </c>
      <c r="P20" s="44">
        <v>0</v>
      </c>
      <c r="Q20" s="44">
        <v>0</v>
      </c>
      <c r="R20" s="44">
        <v>0</v>
      </c>
      <c r="S20" s="44">
        <v>0</v>
      </c>
      <c r="T20" s="44">
        <v>0</v>
      </c>
      <c r="U20" s="44">
        <v>0</v>
      </c>
      <c r="V20" s="44">
        <v>0</v>
      </c>
      <c r="W20" s="44">
        <v>0</v>
      </c>
      <c r="X20" s="44">
        <v>0</v>
      </c>
      <c r="Y20" s="44">
        <v>0</v>
      </c>
      <c r="Z20" s="44">
        <v>0</v>
      </c>
      <c r="AA20" s="44">
        <v>0</v>
      </c>
      <c r="AB20" s="44">
        <v>0</v>
      </c>
      <c r="AC20" s="45">
        <f t="shared" si="0"/>
        <v>7905570.6399999997</v>
      </c>
      <c r="AD20" s="46">
        <f t="shared" si="1"/>
        <v>1.4867916069404841E-2</v>
      </c>
      <c r="AE20" s="47"/>
    </row>
    <row r="21" spans="1:37">
      <c r="A21" s="12">
        <v>18</v>
      </c>
      <c r="B21" s="13" t="s">
        <v>193</v>
      </c>
      <c r="C21" s="44">
        <v>187505</v>
      </c>
      <c r="D21" s="44">
        <v>408682</v>
      </c>
      <c r="E21" s="44">
        <v>2041427</v>
      </c>
      <c r="F21" s="44">
        <v>0</v>
      </c>
      <c r="G21" s="44">
        <v>0</v>
      </c>
      <c r="H21" s="44">
        <v>300</v>
      </c>
      <c r="I21" s="44">
        <v>18263</v>
      </c>
      <c r="J21" s="44">
        <v>431098</v>
      </c>
      <c r="K21" s="44">
        <v>483439</v>
      </c>
      <c r="L21" s="44">
        <v>3487771</v>
      </c>
      <c r="M21" s="44">
        <v>0</v>
      </c>
      <c r="N21" s="44">
        <v>2520</v>
      </c>
      <c r="O21" s="44">
        <v>163367</v>
      </c>
      <c r="P21" s="44">
        <v>0</v>
      </c>
      <c r="Q21" s="44">
        <v>6912</v>
      </c>
      <c r="R21" s="44">
        <v>41524</v>
      </c>
      <c r="S21" s="44">
        <v>0</v>
      </c>
      <c r="T21" s="44">
        <v>44755</v>
      </c>
      <c r="U21" s="44">
        <v>131908</v>
      </c>
      <c r="V21" s="44">
        <v>14510</v>
      </c>
      <c r="W21" s="44">
        <v>8219</v>
      </c>
      <c r="X21" s="44">
        <v>108</v>
      </c>
      <c r="Y21" s="44">
        <v>0</v>
      </c>
      <c r="Z21" s="44">
        <v>3676</v>
      </c>
      <c r="AA21" s="44">
        <v>41830</v>
      </c>
      <c r="AB21" s="44">
        <v>217950</v>
      </c>
      <c r="AC21" s="45">
        <f t="shared" si="0"/>
        <v>7735764</v>
      </c>
      <c r="AD21" s="46">
        <f t="shared" si="1"/>
        <v>1.4548562668301384E-2</v>
      </c>
      <c r="AE21" s="58"/>
    </row>
    <row r="22" spans="1:37">
      <c r="A22" s="12">
        <v>19</v>
      </c>
      <c r="B22" s="13" t="s">
        <v>158</v>
      </c>
      <c r="C22" s="44">
        <v>0</v>
      </c>
      <c r="D22" s="44">
        <v>0</v>
      </c>
      <c r="E22" s="44">
        <v>0</v>
      </c>
      <c r="F22" s="44">
        <v>0</v>
      </c>
      <c r="G22" s="44">
        <v>0</v>
      </c>
      <c r="H22" s="44">
        <v>0</v>
      </c>
      <c r="I22" s="44">
        <v>0</v>
      </c>
      <c r="J22" s="44">
        <v>0</v>
      </c>
      <c r="K22" s="44">
        <v>0</v>
      </c>
      <c r="L22" s="44">
        <v>0</v>
      </c>
      <c r="M22" s="44">
        <v>0</v>
      </c>
      <c r="N22" s="44">
        <v>0</v>
      </c>
      <c r="O22" s="44">
        <v>0</v>
      </c>
      <c r="P22" s="44">
        <v>0</v>
      </c>
      <c r="Q22" s="44">
        <v>0</v>
      </c>
      <c r="R22" s="44">
        <v>0</v>
      </c>
      <c r="S22" s="44">
        <v>0</v>
      </c>
      <c r="T22" s="44">
        <v>0</v>
      </c>
      <c r="U22" s="44">
        <v>7038276.29</v>
      </c>
      <c r="V22" s="44">
        <v>84494.85</v>
      </c>
      <c r="W22" s="44">
        <v>252863.69</v>
      </c>
      <c r="X22" s="44">
        <v>0</v>
      </c>
      <c r="Y22" s="44">
        <v>0</v>
      </c>
      <c r="Z22" s="44">
        <v>0</v>
      </c>
      <c r="AA22" s="44">
        <v>0</v>
      </c>
      <c r="AB22" s="44">
        <v>214357.66999999998</v>
      </c>
      <c r="AC22" s="45">
        <f t="shared" si="0"/>
        <v>7589992.5</v>
      </c>
      <c r="AD22" s="46">
        <f t="shared" si="1"/>
        <v>1.4274411879445585E-2</v>
      </c>
      <c r="AE22" s="47"/>
    </row>
    <row r="23" spans="1:37">
      <c r="A23" s="12">
        <v>20</v>
      </c>
      <c r="B23" s="13" t="s">
        <v>245</v>
      </c>
      <c r="C23" s="44">
        <v>120783.69</v>
      </c>
      <c r="D23" s="44">
        <v>125091.25</v>
      </c>
      <c r="E23" s="44">
        <v>4039365.37</v>
      </c>
      <c r="F23" s="44">
        <v>0</v>
      </c>
      <c r="G23" s="44">
        <v>0</v>
      </c>
      <c r="H23" s="44">
        <v>10090.07</v>
      </c>
      <c r="I23" s="44">
        <v>222548.39</v>
      </c>
      <c r="J23" s="44">
        <v>464250.55</v>
      </c>
      <c r="K23" s="44">
        <v>160546.78999999998</v>
      </c>
      <c r="L23" s="44">
        <v>1435317.6100000003</v>
      </c>
      <c r="M23" s="44">
        <v>0</v>
      </c>
      <c r="N23" s="44">
        <v>384</v>
      </c>
      <c r="O23" s="44">
        <v>299477.13</v>
      </c>
      <c r="P23" s="44">
        <v>0</v>
      </c>
      <c r="Q23" s="44">
        <v>0</v>
      </c>
      <c r="R23" s="44">
        <v>1925</v>
      </c>
      <c r="S23" s="44">
        <v>0</v>
      </c>
      <c r="T23" s="44">
        <v>73951.95</v>
      </c>
      <c r="U23" s="44">
        <v>23335.1</v>
      </c>
      <c r="V23" s="44">
        <v>0</v>
      </c>
      <c r="W23" s="44">
        <v>861</v>
      </c>
      <c r="X23" s="44">
        <v>0</v>
      </c>
      <c r="Y23" s="44">
        <v>0</v>
      </c>
      <c r="Z23" s="44">
        <v>0</v>
      </c>
      <c r="AA23" s="44">
        <v>5609.77</v>
      </c>
      <c r="AB23" s="44">
        <v>206976.27000000002</v>
      </c>
      <c r="AC23" s="45">
        <f t="shared" si="0"/>
        <v>7190513.9399999995</v>
      </c>
      <c r="AD23" s="46">
        <f t="shared" si="1"/>
        <v>1.3523117131466872E-2</v>
      </c>
      <c r="AE23" s="47"/>
    </row>
    <row r="24" spans="1:37">
      <c r="A24" s="12">
        <v>21</v>
      </c>
      <c r="B24" s="16" t="s">
        <v>366</v>
      </c>
      <c r="C24" s="44">
        <v>3813</v>
      </c>
      <c r="D24" s="44">
        <v>0</v>
      </c>
      <c r="E24" s="44">
        <v>396518</v>
      </c>
      <c r="F24" s="44">
        <v>0</v>
      </c>
      <c r="G24" s="44">
        <v>0</v>
      </c>
      <c r="H24" s="44">
        <v>2129</v>
      </c>
      <c r="I24" s="44">
        <v>6132</v>
      </c>
      <c r="J24" s="44">
        <v>42689</v>
      </c>
      <c r="K24" s="44">
        <v>50</v>
      </c>
      <c r="L24" s="44">
        <v>6497239</v>
      </c>
      <c r="M24" s="44">
        <v>0</v>
      </c>
      <c r="N24" s="44">
        <v>0</v>
      </c>
      <c r="O24" s="44">
        <v>7225</v>
      </c>
      <c r="P24" s="44">
        <v>0</v>
      </c>
      <c r="Q24" s="44">
        <v>0</v>
      </c>
      <c r="R24" s="44">
        <v>387</v>
      </c>
      <c r="S24" s="44">
        <v>0</v>
      </c>
      <c r="T24" s="44">
        <v>6790</v>
      </c>
      <c r="U24" s="44">
        <v>168</v>
      </c>
      <c r="V24" s="44">
        <v>0</v>
      </c>
      <c r="W24" s="44">
        <v>0</v>
      </c>
      <c r="X24" s="44">
        <v>0</v>
      </c>
      <c r="Y24" s="44">
        <v>0</v>
      </c>
      <c r="Z24" s="44">
        <v>0</v>
      </c>
      <c r="AA24" s="44">
        <v>6292</v>
      </c>
      <c r="AB24" s="44">
        <v>595</v>
      </c>
      <c r="AC24" s="45">
        <f t="shared" si="0"/>
        <v>6970027</v>
      </c>
      <c r="AD24" s="46">
        <f t="shared" si="1"/>
        <v>1.3108449871176615E-2</v>
      </c>
      <c r="AE24" s="47"/>
    </row>
    <row r="25" spans="1:37">
      <c r="A25" s="12">
        <v>22</v>
      </c>
      <c r="B25" s="13" t="s">
        <v>202</v>
      </c>
      <c r="C25" s="44">
        <v>128557.17000000003</v>
      </c>
      <c r="D25" s="44">
        <v>10583.11</v>
      </c>
      <c r="E25" s="44">
        <v>1407812.84</v>
      </c>
      <c r="F25" s="44">
        <v>0</v>
      </c>
      <c r="G25" s="44">
        <v>0</v>
      </c>
      <c r="H25" s="44">
        <v>1685.8</v>
      </c>
      <c r="I25" s="44">
        <v>4086.95</v>
      </c>
      <c r="J25" s="44">
        <v>186916.01</v>
      </c>
      <c r="K25" s="44">
        <v>0</v>
      </c>
      <c r="L25" s="44">
        <v>4347324.8099999996</v>
      </c>
      <c r="M25" s="44">
        <v>0</v>
      </c>
      <c r="N25" s="44">
        <v>2318.84</v>
      </c>
      <c r="O25" s="44">
        <v>83131.16</v>
      </c>
      <c r="P25" s="44">
        <v>0</v>
      </c>
      <c r="Q25" s="44">
        <v>0</v>
      </c>
      <c r="R25" s="44">
        <v>0</v>
      </c>
      <c r="S25" s="44">
        <v>0</v>
      </c>
      <c r="T25" s="44">
        <v>40164.369999999995</v>
      </c>
      <c r="U25" s="44">
        <v>25394.78</v>
      </c>
      <c r="V25" s="44">
        <v>7349.61</v>
      </c>
      <c r="W25" s="44">
        <v>0</v>
      </c>
      <c r="X25" s="44">
        <v>3278.12</v>
      </c>
      <c r="Y25" s="44">
        <v>0</v>
      </c>
      <c r="Z25" s="44">
        <v>333.97</v>
      </c>
      <c r="AA25" s="44">
        <v>43585.479999999996</v>
      </c>
      <c r="AB25" s="44">
        <v>4460.41</v>
      </c>
      <c r="AC25" s="45">
        <f t="shared" si="0"/>
        <v>6296983.4300000006</v>
      </c>
      <c r="AD25" s="46">
        <f t="shared" si="1"/>
        <v>1.1842664545171027E-2</v>
      </c>
      <c r="AE25" s="47"/>
      <c r="AG25" s="48"/>
      <c r="AH25" s="48"/>
      <c r="AI25" s="48"/>
      <c r="AJ25" s="48"/>
      <c r="AK25" s="48"/>
    </row>
    <row r="26" spans="1:37">
      <c r="A26" s="12">
        <v>23</v>
      </c>
      <c r="B26" s="13" t="s">
        <v>195</v>
      </c>
      <c r="C26" s="44">
        <v>54739.360000000001</v>
      </c>
      <c r="D26" s="44">
        <v>16090</v>
      </c>
      <c r="E26" s="44">
        <v>1267797.1300000001</v>
      </c>
      <c r="F26" s="44">
        <v>0</v>
      </c>
      <c r="G26" s="44">
        <v>0</v>
      </c>
      <c r="H26" s="44">
        <v>4349.25</v>
      </c>
      <c r="I26" s="44">
        <v>27797.14</v>
      </c>
      <c r="J26" s="44">
        <v>215588.75</v>
      </c>
      <c r="K26" s="44">
        <v>4312.0200000000004</v>
      </c>
      <c r="L26" s="44">
        <v>3575016.34</v>
      </c>
      <c r="M26" s="44">
        <v>0</v>
      </c>
      <c r="N26" s="44">
        <v>0</v>
      </c>
      <c r="O26" s="44">
        <v>52214.66</v>
      </c>
      <c r="P26" s="44">
        <v>0</v>
      </c>
      <c r="Q26" s="44">
        <v>0</v>
      </c>
      <c r="R26" s="44">
        <v>6030</v>
      </c>
      <c r="S26" s="44">
        <v>0</v>
      </c>
      <c r="T26" s="44">
        <v>71487.31</v>
      </c>
      <c r="U26" s="44">
        <v>161</v>
      </c>
      <c r="V26" s="44">
        <v>0</v>
      </c>
      <c r="W26" s="44">
        <v>0</v>
      </c>
      <c r="X26" s="44">
        <v>0</v>
      </c>
      <c r="Y26" s="44">
        <v>0</v>
      </c>
      <c r="Z26" s="44">
        <v>0</v>
      </c>
      <c r="AA26" s="44">
        <v>8425</v>
      </c>
      <c r="AB26" s="44">
        <v>2312</v>
      </c>
      <c r="AC26" s="45">
        <f t="shared" si="0"/>
        <v>5306319.96</v>
      </c>
      <c r="AD26" s="46">
        <f t="shared" si="1"/>
        <v>9.9795351145818938E-3</v>
      </c>
      <c r="AE26" s="47"/>
      <c r="AF26" s="59"/>
    </row>
    <row r="27" spans="1:37">
      <c r="A27" s="12">
        <v>24</v>
      </c>
      <c r="B27" s="13" t="s">
        <v>183</v>
      </c>
      <c r="C27" s="44">
        <v>6497</v>
      </c>
      <c r="D27" s="44">
        <v>0</v>
      </c>
      <c r="E27" s="44">
        <v>4188343</v>
      </c>
      <c r="F27" s="44">
        <v>0</v>
      </c>
      <c r="G27" s="44">
        <v>0</v>
      </c>
      <c r="H27" s="44">
        <v>0</v>
      </c>
      <c r="I27" s="44">
        <v>1313</v>
      </c>
      <c r="J27" s="44">
        <v>27018</v>
      </c>
      <c r="K27" s="44">
        <v>15916</v>
      </c>
      <c r="L27" s="44">
        <v>853293</v>
      </c>
      <c r="M27" s="44">
        <v>0</v>
      </c>
      <c r="N27" s="44">
        <v>0</v>
      </c>
      <c r="O27" s="44">
        <v>1420</v>
      </c>
      <c r="P27" s="44">
        <v>0</v>
      </c>
      <c r="Q27" s="44">
        <v>0</v>
      </c>
      <c r="R27" s="44">
        <v>0</v>
      </c>
      <c r="S27" s="44">
        <v>0</v>
      </c>
      <c r="T27" s="44">
        <v>1615</v>
      </c>
      <c r="U27" s="44">
        <v>0</v>
      </c>
      <c r="V27" s="44">
        <v>0</v>
      </c>
      <c r="W27" s="44">
        <v>0</v>
      </c>
      <c r="X27" s="44">
        <v>0</v>
      </c>
      <c r="Y27" s="44">
        <v>0</v>
      </c>
      <c r="Z27" s="44">
        <v>0</v>
      </c>
      <c r="AA27" s="44">
        <v>2923</v>
      </c>
      <c r="AB27" s="44">
        <v>0</v>
      </c>
      <c r="AC27" s="45">
        <f t="shared" si="0"/>
        <v>5098338</v>
      </c>
      <c r="AD27" s="46">
        <f t="shared" si="1"/>
        <v>9.5883858268145643E-3</v>
      </c>
      <c r="AE27" s="47"/>
    </row>
    <row r="28" spans="1:37">
      <c r="A28" s="12">
        <v>25</v>
      </c>
      <c r="B28" s="13" t="s">
        <v>213</v>
      </c>
      <c r="C28" s="44">
        <v>2386</v>
      </c>
      <c r="D28" s="44">
        <v>0</v>
      </c>
      <c r="E28" s="44">
        <v>4293814</v>
      </c>
      <c r="F28" s="44">
        <v>0</v>
      </c>
      <c r="G28" s="44">
        <v>0</v>
      </c>
      <c r="H28" s="44">
        <v>0</v>
      </c>
      <c r="I28" s="44">
        <v>0</v>
      </c>
      <c r="J28" s="44">
        <v>3819</v>
      </c>
      <c r="K28" s="44">
        <v>3178</v>
      </c>
      <c r="L28" s="44">
        <v>665589</v>
      </c>
      <c r="M28" s="44">
        <v>0</v>
      </c>
      <c r="N28" s="44">
        <v>0</v>
      </c>
      <c r="O28" s="44">
        <v>0</v>
      </c>
      <c r="P28" s="44">
        <v>0</v>
      </c>
      <c r="Q28" s="44">
        <v>0</v>
      </c>
      <c r="R28" s="44">
        <v>0</v>
      </c>
      <c r="S28" s="44">
        <v>0</v>
      </c>
      <c r="T28" s="44">
        <v>2313</v>
      </c>
      <c r="U28" s="44">
        <v>1032</v>
      </c>
      <c r="V28" s="44">
        <v>0</v>
      </c>
      <c r="W28" s="44">
        <v>0</v>
      </c>
      <c r="X28" s="44">
        <v>0</v>
      </c>
      <c r="Y28" s="44">
        <v>0</v>
      </c>
      <c r="Z28" s="44">
        <v>0</v>
      </c>
      <c r="AA28" s="44">
        <v>0</v>
      </c>
      <c r="AB28" s="44">
        <v>0</v>
      </c>
      <c r="AC28" s="45">
        <f t="shared" si="0"/>
        <v>4972131</v>
      </c>
      <c r="AD28" s="46">
        <f t="shared" si="1"/>
        <v>9.3510297688119779E-3</v>
      </c>
      <c r="AE28" s="47"/>
    </row>
    <row r="29" spans="1:37">
      <c r="A29" s="12">
        <v>26</v>
      </c>
      <c r="B29" s="16" t="s">
        <v>365</v>
      </c>
      <c r="C29" s="44">
        <v>71644.459999999992</v>
      </c>
      <c r="D29" s="44">
        <v>21</v>
      </c>
      <c r="E29" s="44">
        <v>2343961.25</v>
      </c>
      <c r="F29" s="44">
        <v>0</v>
      </c>
      <c r="G29" s="44">
        <v>0</v>
      </c>
      <c r="H29" s="44">
        <v>862.4</v>
      </c>
      <c r="I29" s="44">
        <v>133187</v>
      </c>
      <c r="J29" s="44">
        <v>69138.179999999993</v>
      </c>
      <c r="K29" s="44">
        <v>8621.68</v>
      </c>
      <c r="L29" s="44">
        <v>1776896.21</v>
      </c>
      <c r="M29" s="44">
        <v>0</v>
      </c>
      <c r="N29" s="44">
        <v>700</v>
      </c>
      <c r="O29" s="44">
        <v>18984.650000000001</v>
      </c>
      <c r="P29" s="44">
        <v>0</v>
      </c>
      <c r="Q29" s="44">
        <v>0</v>
      </c>
      <c r="R29" s="44">
        <v>0</v>
      </c>
      <c r="S29" s="44">
        <v>0</v>
      </c>
      <c r="T29" s="44">
        <v>19702.830000000002</v>
      </c>
      <c r="U29" s="44">
        <v>0</v>
      </c>
      <c r="V29" s="44">
        <v>0</v>
      </c>
      <c r="W29" s="44">
        <v>0</v>
      </c>
      <c r="X29" s="44">
        <v>0</v>
      </c>
      <c r="Y29" s="44">
        <v>0</v>
      </c>
      <c r="Z29" s="44">
        <v>0</v>
      </c>
      <c r="AA29" s="44">
        <v>504.65000000000003</v>
      </c>
      <c r="AB29" s="44">
        <v>0</v>
      </c>
      <c r="AC29" s="45">
        <f t="shared" si="0"/>
        <v>4444224.3100000005</v>
      </c>
      <c r="AD29" s="46">
        <f t="shared" si="1"/>
        <v>8.3582017091037783E-3</v>
      </c>
      <c r="AE29" s="47"/>
    </row>
    <row r="30" spans="1:37">
      <c r="A30" s="12">
        <v>27</v>
      </c>
      <c r="B30" s="16" t="s">
        <v>383</v>
      </c>
      <c r="C30" s="44">
        <v>286</v>
      </c>
      <c r="D30" s="44">
        <v>0</v>
      </c>
      <c r="E30" s="44">
        <v>2783419</v>
      </c>
      <c r="F30" s="44">
        <v>0</v>
      </c>
      <c r="G30" s="44">
        <v>0</v>
      </c>
      <c r="H30" s="44">
        <v>0</v>
      </c>
      <c r="I30" s="44">
        <v>0</v>
      </c>
      <c r="J30" s="44">
        <v>2358</v>
      </c>
      <c r="K30" s="44">
        <v>6764</v>
      </c>
      <c r="L30" s="44">
        <v>492392</v>
      </c>
      <c r="M30" s="44">
        <v>0</v>
      </c>
      <c r="N30" s="44">
        <v>0</v>
      </c>
      <c r="O30" s="44">
        <v>0</v>
      </c>
      <c r="P30" s="44">
        <v>0</v>
      </c>
      <c r="Q30" s="44">
        <v>0</v>
      </c>
      <c r="R30" s="44">
        <v>0</v>
      </c>
      <c r="S30" s="44">
        <v>0</v>
      </c>
      <c r="T30" s="44">
        <v>15188</v>
      </c>
      <c r="U30" s="44">
        <v>0</v>
      </c>
      <c r="V30" s="44">
        <v>0</v>
      </c>
      <c r="W30" s="44">
        <v>0</v>
      </c>
      <c r="X30" s="44">
        <v>0</v>
      </c>
      <c r="Y30" s="44">
        <v>0</v>
      </c>
      <c r="Z30" s="44">
        <v>0</v>
      </c>
      <c r="AA30" s="44">
        <v>0</v>
      </c>
      <c r="AB30" s="44">
        <v>0</v>
      </c>
      <c r="AC30" s="45">
        <f t="shared" si="0"/>
        <v>3300407</v>
      </c>
      <c r="AD30" s="46">
        <f t="shared" si="1"/>
        <v>6.2070376074555228E-3</v>
      </c>
      <c r="AE30" s="47"/>
    </row>
    <row r="31" spans="1:37">
      <c r="A31" s="12">
        <v>28</v>
      </c>
      <c r="B31" s="13" t="s">
        <v>73</v>
      </c>
      <c r="C31" s="44">
        <v>28109</v>
      </c>
      <c r="D31" s="44">
        <v>0</v>
      </c>
      <c r="E31" s="44">
        <v>2191775</v>
      </c>
      <c r="F31" s="44">
        <v>0</v>
      </c>
      <c r="G31" s="44">
        <v>0</v>
      </c>
      <c r="H31" s="44">
        <v>5505</v>
      </c>
      <c r="I31" s="44">
        <v>5132</v>
      </c>
      <c r="J31" s="44">
        <v>76552</v>
      </c>
      <c r="K31" s="44">
        <v>78</v>
      </c>
      <c r="L31" s="44">
        <v>921738</v>
      </c>
      <c r="M31" s="44">
        <v>0</v>
      </c>
      <c r="N31" s="44">
        <v>0</v>
      </c>
      <c r="O31" s="44">
        <v>16556</v>
      </c>
      <c r="P31" s="44">
        <v>0</v>
      </c>
      <c r="Q31" s="44">
        <v>316</v>
      </c>
      <c r="R31" s="44">
        <v>2550</v>
      </c>
      <c r="S31" s="44">
        <v>0</v>
      </c>
      <c r="T31" s="44">
        <v>5437</v>
      </c>
      <c r="U31" s="44">
        <v>0</v>
      </c>
      <c r="V31" s="44">
        <v>0</v>
      </c>
      <c r="W31" s="44">
        <v>0</v>
      </c>
      <c r="X31" s="44">
        <v>0</v>
      </c>
      <c r="Y31" s="44">
        <v>0</v>
      </c>
      <c r="Z31" s="44">
        <v>0</v>
      </c>
      <c r="AA31" s="44">
        <v>2246</v>
      </c>
      <c r="AB31" s="44">
        <v>0</v>
      </c>
      <c r="AC31" s="45">
        <f t="shared" si="0"/>
        <v>3255994</v>
      </c>
      <c r="AD31" s="46">
        <f t="shared" si="1"/>
        <v>6.1235105875273978E-3</v>
      </c>
      <c r="AE31" s="47"/>
    </row>
    <row r="32" spans="1:37" ht="12.75" customHeight="1">
      <c r="A32" s="12">
        <v>29</v>
      </c>
      <c r="B32" s="13" t="s">
        <v>155</v>
      </c>
      <c r="C32" s="44">
        <v>630.37</v>
      </c>
      <c r="D32" s="44">
        <v>0</v>
      </c>
      <c r="E32" s="44">
        <v>2194645.15</v>
      </c>
      <c r="F32" s="44">
        <v>0</v>
      </c>
      <c r="G32" s="44">
        <v>0</v>
      </c>
      <c r="H32" s="44">
        <v>1952</v>
      </c>
      <c r="I32" s="44">
        <v>0</v>
      </c>
      <c r="J32" s="44">
        <v>13133.08</v>
      </c>
      <c r="K32" s="44">
        <v>5280</v>
      </c>
      <c r="L32" s="44">
        <v>1011307.0599999999</v>
      </c>
      <c r="M32" s="44">
        <v>0</v>
      </c>
      <c r="N32" s="44">
        <v>0</v>
      </c>
      <c r="O32" s="44">
        <v>1347.4</v>
      </c>
      <c r="P32" s="44">
        <v>0</v>
      </c>
      <c r="Q32" s="44">
        <v>0</v>
      </c>
      <c r="R32" s="44">
        <v>0</v>
      </c>
      <c r="S32" s="44">
        <v>0</v>
      </c>
      <c r="T32" s="44">
        <v>3339</v>
      </c>
      <c r="U32" s="44">
        <v>0</v>
      </c>
      <c r="V32" s="44">
        <v>0</v>
      </c>
      <c r="W32" s="44">
        <v>0</v>
      </c>
      <c r="X32" s="44">
        <v>0</v>
      </c>
      <c r="Y32" s="44">
        <v>0</v>
      </c>
      <c r="Z32" s="44">
        <v>0</v>
      </c>
      <c r="AA32" s="44">
        <v>0</v>
      </c>
      <c r="AB32" s="44">
        <v>0</v>
      </c>
      <c r="AC32" s="45">
        <f t="shared" si="0"/>
        <v>3231634.06</v>
      </c>
      <c r="AD32" s="46">
        <f t="shared" si="1"/>
        <v>6.0776971276434019E-3</v>
      </c>
      <c r="AE32" s="47"/>
    </row>
    <row r="33" spans="1:31">
      <c r="A33" s="12">
        <v>30</v>
      </c>
      <c r="B33" s="13" t="s">
        <v>340</v>
      </c>
      <c r="C33" s="44">
        <v>112</v>
      </c>
      <c r="D33" s="44">
        <v>0</v>
      </c>
      <c r="E33" s="44">
        <v>2777617.42</v>
      </c>
      <c r="F33" s="44">
        <v>0</v>
      </c>
      <c r="G33" s="44">
        <v>0</v>
      </c>
      <c r="H33" s="44">
        <v>0</v>
      </c>
      <c r="I33" s="44">
        <v>0</v>
      </c>
      <c r="J33" s="44">
        <v>13495.78</v>
      </c>
      <c r="K33" s="44">
        <v>3240.67</v>
      </c>
      <c r="L33" s="44">
        <v>403800.48</v>
      </c>
      <c r="M33" s="44">
        <v>0</v>
      </c>
      <c r="N33" s="44">
        <v>0</v>
      </c>
      <c r="O33" s="44">
        <v>1361.61</v>
      </c>
      <c r="P33" s="44">
        <v>0</v>
      </c>
      <c r="Q33" s="44">
        <v>0</v>
      </c>
      <c r="R33" s="44">
        <v>0</v>
      </c>
      <c r="S33" s="44">
        <v>0</v>
      </c>
      <c r="T33" s="44">
        <v>5809.77</v>
      </c>
      <c r="U33" s="44">
        <v>0</v>
      </c>
      <c r="V33" s="44">
        <v>0</v>
      </c>
      <c r="W33" s="44">
        <v>0</v>
      </c>
      <c r="X33" s="44">
        <v>0</v>
      </c>
      <c r="Y33" s="44">
        <v>0</v>
      </c>
      <c r="Z33" s="44">
        <v>0</v>
      </c>
      <c r="AA33" s="44">
        <v>0</v>
      </c>
      <c r="AB33" s="44">
        <v>0</v>
      </c>
      <c r="AC33" s="45">
        <f t="shared" si="0"/>
        <v>3205437.7299999995</v>
      </c>
      <c r="AD33" s="46">
        <f t="shared" si="1"/>
        <v>6.0284299901396587E-3</v>
      </c>
      <c r="AE33" s="47"/>
    </row>
    <row r="34" spans="1:31">
      <c r="A34" s="12">
        <v>31</v>
      </c>
      <c r="B34" s="19" t="s">
        <v>412</v>
      </c>
      <c r="C34" s="44">
        <v>33282</v>
      </c>
      <c r="D34" s="44">
        <v>200</v>
      </c>
      <c r="E34" s="44">
        <v>1871157</v>
      </c>
      <c r="F34" s="44">
        <v>0</v>
      </c>
      <c r="G34" s="44">
        <v>0</v>
      </c>
      <c r="H34" s="44">
        <v>0</v>
      </c>
      <c r="I34" s="44">
        <v>0</v>
      </c>
      <c r="J34" s="44">
        <v>67182</v>
      </c>
      <c r="K34" s="44">
        <v>3280</v>
      </c>
      <c r="L34" s="44">
        <v>1146543</v>
      </c>
      <c r="M34" s="44">
        <v>0</v>
      </c>
      <c r="N34" s="44">
        <v>0</v>
      </c>
      <c r="O34" s="44">
        <v>21533</v>
      </c>
      <c r="P34" s="44">
        <v>0</v>
      </c>
      <c r="Q34" s="44">
        <v>0</v>
      </c>
      <c r="R34" s="44">
        <v>0</v>
      </c>
      <c r="S34" s="44">
        <v>0</v>
      </c>
      <c r="T34" s="44">
        <v>3517</v>
      </c>
      <c r="U34" s="44">
        <v>0</v>
      </c>
      <c r="V34" s="44">
        <v>0</v>
      </c>
      <c r="W34" s="44">
        <v>0</v>
      </c>
      <c r="X34" s="44">
        <v>0</v>
      </c>
      <c r="Y34" s="44">
        <v>0</v>
      </c>
      <c r="Z34" s="44">
        <v>0</v>
      </c>
      <c r="AA34" s="44">
        <v>0</v>
      </c>
      <c r="AB34" s="44">
        <v>0</v>
      </c>
      <c r="AC34" s="45">
        <f t="shared" si="0"/>
        <v>3146694</v>
      </c>
      <c r="AD34" s="46">
        <f t="shared" si="1"/>
        <v>5.9179513305948781E-3</v>
      </c>
      <c r="AE34" s="47"/>
    </row>
    <row r="35" spans="1:31">
      <c r="A35" s="12">
        <v>32</v>
      </c>
      <c r="B35" s="13" t="s">
        <v>310</v>
      </c>
      <c r="C35" s="44">
        <v>41119</v>
      </c>
      <c r="D35" s="44">
        <v>6.46</v>
      </c>
      <c r="E35" s="44">
        <v>958466.73</v>
      </c>
      <c r="F35" s="44">
        <v>123328</v>
      </c>
      <c r="G35" s="44">
        <v>0</v>
      </c>
      <c r="H35" s="44">
        <v>4161.21</v>
      </c>
      <c r="I35" s="44">
        <v>48995.49</v>
      </c>
      <c r="J35" s="44">
        <v>286923.76</v>
      </c>
      <c r="K35" s="44">
        <v>39927.050000000003</v>
      </c>
      <c r="L35" s="44">
        <v>1478307.8699999999</v>
      </c>
      <c r="M35" s="44">
        <v>0</v>
      </c>
      <c r="N35" s="44">
        <v>0</v>
      </c>
      <c r="O35" s="44">
        <v>59106.039999999994</v>
      </c>
      <c r="P35" s="44">
        <v>0</v>
      </c>
      <c r="Q35" s="44">
        <v>0</v>
      </c>
      <c r="R35" s="44">
        <v>82.14</v>
      </c>
      <c r="S35" s="44">
        <v>0</v>
      </c>
      <c r="T35" s="44">
        <v>21119.739999999998</v>
      </c>
      <c r="U35" s="44">
        <v>17810.36</v>
      </c>
      <c r="V35" s="44">
        <v>1369</v>
      </c>
      <c r="W35" s="44">
        <v>0</v>
      </c>
      <c r="X35" s="44">
        <v>8196.3100000000013</v>
      </c>
      <c r="Y35" s="44">
        <v>0</v>
      </c>
      <c r="Z35" s="44">
        <v>0</v>
      </c>
      <c r="AA35" s="44">
        <v>24810.58</v>
      </c>
      <c r="AB35" s="44">
        <v>5160</v>
      </c>
      <c r="AC35" s="45">
        <f t="shared" si="0"/>
        <v>3118889.74</v>
      </c>
      <c r="AD35" s="46">
        <f t="shared" si="1"/>
        <v>5.865660177574214E-3</v>
      </c>
      <c r="AE35" s="47"/>
    </row>
    <row r="36" spans="1:31" s="61" customFormat="1">
      <c r="A36" s="12">
        <v>33</v>
      </c>
      <c r="B36" s="13" t="s">
        <v>234</v>
      </c>
      <c r="C36" s="44">
        <v>51960</v>
      </c>
      <c r="D36" s="44">
        <v>0</v>
      </c>
      <c r="E36" s="44">
        <v>1497005</v>
      </c>
      <c r="F36" s="44">
        <v>0</v>
      </c>
      <c r="G36" s="44">
        <v>0</v>
      </c>
      <c r="H36" s="44">
        <v>1086</v>
      </c>
      <c r="I36" s="44">
        <v>41895</v>
      </c>
      <c r="J36" s="44">
        <v>397098</v>
      </c>
      <c r="K36" s="44">
        <v>102408</v>
      </c>
      <c r="L36" s="44">
        <v>868444</v>
      </c>
      <c r="M36" s="44">
        <v>0</v>
      </c>
      <c r="N36" s="44">
        <v>0</v>
      </c>
      <c r="O36" s="44">
        <v>31696</v>
      </c>
      <c r="P36" s="44">
        <v>0</v>
      </c>
      <c r="Q36" s="44">
        <v>300</v>
      </c>
      <c r="R36" s="44">
        <v>0</v>
      </c>
      <c r="S36" s="44">
        <v>0</v>
      </c>
      <c r="T36" s="44">
        <v>23417</v>
      </c>
      <c r="U36" s="44">
        <v>95940</v>
      </c>
      <c r="V36" s="44">
        <v>0</v>
      </c>
      <c r="W36" s="44">
        <v>0</v>
      </c>
      <c r="X36" s="44">
        <v>69</v>
      </c>
      <c r="Y36" s="44">
        <v>0</v>
      </c>
      <c r="Z36" s="44">
        <v>0</v>
      </c>
      <c r="AA36" s="44">
        <v>1323</v>
      </c>
      <c r="AB36" s="44">
        <v>0</v>
      </c>
      <c r="AC36" s="45">
        <f t="shared" si="0"/>
        <v>3112641</v>
      </c>
      <c r="AD36" s="46">
        <f t="shared" si="1"/>
        <v>5.8539082438947582E-3</v>
      </c>
      <c r="AE36" s="60"/>
    </row>
    <row r="37" spans="1:31">
      <c r="A37" s="12">
        <v>34</v>
      </c>
      <c r="B37" s="13" t="s">
        <v>322</v>
      </c>
      <c r="C37" s="44">
        <v>138442.63</v>
      </c>
      <c r="D37" s="44">
        <v>391.79</v>
      </c>
      <c r="E37" s="44">
        <v>78844.320000000007</v>
      </c>
      <c r="F37" s="44">
        <v>0</v>
      </c>
      <c r="G37" s="44">
        <v>0</v>
      </c>
      <c r="H37" s="44">
        <v>3303</v>
      </c>
      <c r="I37" s="44">
        <v>0</v>
      </c>
      <c r="J37" s="44">
        <v>72439.960000000006</v>
      </c>
      <c r="K37" s="44">
        <v>1026.9000000000001</v>
      </c>
      <c r="L37" s="44">
        <v>30751</v>
      </c>
      <c r="M37" s="44">
        <v>0</v>
      </c>
      <c r="N37" s="44">
        <v>0</v>
      </c>
      <c r="O37" s="44">
        <v>19346.57</v>
      </c>
      <c r="P37" s="44">
        <v>0</v>
      </c>
      <c r="Q37" s="44">
        <v>0</v>
      </c>
      <c r="R37" s="44">
        <v>0</v>
      </c>
      <c r="S37" s="44">
        <v>0</v>
      </c>
      <c r="T37" s="44">
        <v>0</v>
      </c>
      <c r="U37" s="44">
        <v>1286984.1000000001</v>
      </c>
      <c r="V37" s="44">
        <v>190238.47</v>
      </c>
      <c r="W37" s="44">
        <v>916201.57000000007</v>
      </c>
      <c r="X37" s="44">
        <v>289695.03999999998</v>
      </c>
      <c r="Y37" s="44">
        <v>0</v>
      </c>
      <c r="Z37" s="44">
        <v>34490.379999999997</v>
      </c>
      <c r="AA37" s="44">
        <v>17081.95</v>
      </c>
      <c r="AB37" s="44">
        <v>0</v>
      </c>
      <c r="AC37" s="45">
        <f t="shared" si="0"/>
        <v>3079237.68</v>
      </c>
      <c r="AD37" s="46">
        <f t="shared" si="1"/>
        <v>5.7910870029223961E-3</v>
      </c>
      <c r="AE37" s="47"/>
    </row>
    <row r="38" spans="1:31">
      <c r="A38" s="12">
        <v>35</v>
      </c>
      <c r="B38" s="13" t="s">
        <v>61</v>
      </c>
      <c r="C38" s="44">
        <v>234882.07</v>
      </c>
      <c r="D38" s="44">
        <v>47031.040000000001</v>
      </c>
      <c r="E38" s="44">
        <v>721513.54999999993</v>
      </c>
      <c r="F38" s="44">
        <v>0</v>
      </c>
      <c r="G38" s="44">
        <v>0</v>
      </c>
      <c r="H38" s="44">
        <v>75813.850000000006</v>
      </c>
      <c r="I38" s="44">
        <v>39694.740000000005</v>
      </c>
      <c r="J38" s="44">
        <v>343814.63</v>
      </c>
      <c r="K38" s="44">
        <v>687700</v>
      </c>
      <c r="L38" s="44">
        <v>171536.93</v>
      </c>
      <c r="M38" s="44">
        <v>0</v>
      </c>
      <c r="N38" s="44">
        <v>65</v>
      </c>
      <c r="O38" s="44">
        <v>176380.78999999998</v>
      </c>
      <c r="P38" s="44">
        <v>0</v>
      </c>
      <c r="Q38" s="44">
        <v>0</v>
      </c>
      <c r="R38" s="44">
        <v>13129.95</v>
      </c>
      <c r="S38" s="44">
        <v>0</v>
      </c>
      <c r="T38" s="44">
        <v>12073.53</v>
      </c>
      <c r="U38" s="44">
        <v>427976.3</v>
      </c>
      <c r="V38" s="44">
        <v>0</v>
      </c>
      <c r="W38" s="44">
        <v>0</v>
      </c>
      <c r="X38" s="44">
        <v>730.82</v>
      </c>
      <c r="Y38" s="44">
        <v>0</v>
      </c>
      <c r="Z38" s="44">
        <v>0</v>
      </c>
      <c r="AA38" s="44">
        <v>11654.55</v>
      </c>
      <c r="AB38" s="44">
        <v>5216.3999999999996</v>
      </c>
      <c r="AC38" s="45">
        <f t="shared" si="0"/>
        <v>2969214.1499999994</v>
      </c>
      <c r="AD38" s="46">
        <f t="shared" si="1"/>
        <v>5.5841670114137685E-3</v>
      </c>
      <c r="AE38" s="47"/>
    </row>
    <row r="39" spans="1:31">
      <c r="A39" s="12">
        <v>36</v>
      </c>
      <c r="B39" s="13" t="s">
        <v>107</v>
      </c>
      <c r="C39" s="44">
        <v>41677.869999999995</v>
      </c>
      <c r="D39" s="44">
        <v>0</v>
      </c>
      <c r="E39" s="44">
        <v>459601.53</v>
      </c>
      <c r="F39" s="44">
        <v>0</v>
      </c>
      <c r="G39" s="44">
        <v>0</v>
      </c>
      <c r="H39" s="44">
        <v>0</v>
      </c>
      <c r="I39" s="44">
        <v>0</v>
      </c>
      <c r="J39" s="44">
        <v>62484.93</v>
      </c>
      <c r="K39" s="44">
        <v>209359.03999999998</v>
      </c>
      <c r="L39" s="44">
        <v>1998588.4800000004</v>
      </c>
      <c r="M39" s="44">
        <v>0</v>
      </c>
      <c r="N39" s="44">
        <v>0</v>
      </c>
      <c r="O39" s="44">
        <v>19044.43</v>
      </c>
      <c r="P39" s="44">
        <v>0</v>
      </c>
      <c r="Q39" s="44">
        <v>0</v>
      </c>
      <c r="R39" s="44">
        <v>0</v>
      </c>
      <c r="S39" s="44">
        <v>0</v>
      </c>
      <c r="T39" s="44">
        <v>14171.239999999998</v>
      </c>
      <c r="U39" s="44">
        <v>0</v>
      </c>
      <c r="V39" s="44">
        <v>0</v>
      </c>
      <c r="W39" s="44">
        <v>0</v>
      </c>
      <c r="X39" s="44">
        <v>0</v>
      </c>
      <c r="Y39" s="44">
        <v>0</v>
      </c>
      <c r="Z39" s="44">
        <v>0</v>
      </c>
      <c r="AA39" s="44">
        <v>0</v>
      </c>
      <c r="AB39" s="44">
        <v>0</v>
      </c>
      <c r="AC39" s="45">
        <f t="shared" si="0"/>
        <v>2804927.5200000009</v>
      </c>
      <c r="AD39" s="46">
        <f t="shared" si="1"/>
        <v>5.2751950298332781E-3</v>
      </c>
      <c r="AE39" s="47"/>
    </row>
    <row r="40" spans="1:31">
      <c r="A40" s="12">
        <v>37</v>
      </c>
      <c r="B40" s="13" t="s">
        <v>88</v>
      </c>
      <c r="C40" s="44">
        <v>50564.58</v>
      </c>
      <c r="D40" s="44">
        <v>15336.15</v>
      </c>
      <c r="E40" s="44">
        <v>1148143.77</v>
      </c>
      <c r="F40" s="44">
        <v>0</v>
      </c>
      <c r="G40" s="44">
        <v>0</v>
      </c>
      <c r="H40" s="44">
        <v>1506.2</v>
      </c>
      <c r="I40" s="44">
        <v>158035.90000000002</v>
      </c>
      <c r="J40" s="44">
        <v>128579.7</v>
      </c>
      <c r="K40" s="44">
        <v>22197.63</v>
      </c>
      <c r="L40" s="44">
        <v>760224.01</v>
      </c>
      <c r="M40" s="44">
        <v>0</v>
      </c>
      <c r="N40" s="44">
        <v>50</v>
      </c>
      <c r="O40" s="44">
        <v>73686.27</v>
      </c>
      <c r="P40" s="44">
        <v>0</v>
      </c>
      <c r="Q40" s="44">
        <v>2330.4299999999998</v>
      </c>
      <c r="R40" s="44">
        <v>1168.03</v>
      </c>
      <c r="S40" s="44">
        <v>0</v>
      </c>
      <c r="T40" s="44">
        <v>26353.66</v>
      </c>
      <c r="U40" s="44">
        <v>5294.9400000000005</v>
      </c>
      <c r="V40" s="44">
        <v>0</v>
      </c>
      <c r="W40" s="44">
        <v>0</v>
      </c>
      <c r="X40" s="44">
        <v>516</v>
      </c>
      <c r="Y40" s="44">
        <v>0</v>
      </c>
      <c r="Z40" s="44">
        <v>0</v>
      </c>
      <c r="AA40" s="44">
        <v>30004.58</v>
      </c>
      <c r="AB40" s="44">
        <v>0</v>
      </c>
      <c r="AC40" s="45">
        <f t="shared" si="0"/>
        <v>2423991.85</v>
      </c>
      <c r="AD40" s="46">
        <f t="shared" si="1"/>
        <v>4.5587736824930034E-3</v>
      </c>
      <c r="AE40" s="47"/>
    </row>
    <row r="41" spans="1:31">
      <c r="A41" s="12">
        <v>38</v>
      </c>
      <c r="B41" s="13" t="s">
        <v>224</v>
      </c>
      <c r="C41" s="44">
        <v>21917.71</v>
      </c>
      <c r="D41" s="44">
        <v>175.36</v>
      </c>
      <c r="E41" s="44">
        <v>406775.33</v>
      </c>
      <c r="F41" s="44">
        <v>0</v>
      </c>
      <c r="G41" s="44">
        <v>0</v>
      </c>
      <c r="H41" s="44">
        <v>0</v>
      </c>
      <c r="I41" s="44">
        <v>17217.810000000001</v>
      </c>
      <c r="J41" s="44">
        <v>124591.75</v>
      </c>
      <c r="K41" s="44">
        <v>105823.91</v>
      </c>
      <c r="L41" s="44">
        <v>1549175.6199999999</v>
      </c>
      <c r="M41" s="44">
        <v>0</v>
      </c>
      <c r="N41" s="44">
        <v>78</v>
      </c>
      <c r="O41" s="44">
        <v>69151.429999999993</v>
      </c>
      <c r="P41" s="44">
        <v>0</v>
      </c>
      <c r="Q41" s="44">
        <v>0</v>
      </c>
      <c r="R41" s="44">
        <v>0</v>
      </c>
      <c r="S41" s="44">
        <v>0</v>
      </c>
      <c r="T41" s="44">
        <v>32331.85</v>
      </c>
      <c r="U41" s="44">
        <v>7333.94</v>
      </c>
      <c r="V41" s="44">
        <v>506.04</v>
      </c>
      <c r="W41" s="44">
        <v>0</v>
      </c>
      <c r="X41" s="44">
        <v>0</v>
      </c>
      <c r="Y41" s="44">
        <v>0</v>
      </c>
      <c r="Z41" s="44">
        <v>342.71</v>
      </c>
      <c r="AA41" s="44">
        <v>7365.37</v>
      </c>
      <c r="AB41" s="44">
        <v>4067.9799999999996</v>
      </c>
      <c r="AC41" s="45">
        <f t="shared" si="0"/>
        <v>2346854.81</v>
      </c>
      <c r="AD41" s="46">
        <f t="shared" si="1"/>
        <v>4.4137029357009258E-3</v>
      </c>
      <c r="AE41" s="47"/>
    </row>
    <row r="42" spans="1:31">
      <c r="A42" s="12">
        <v>39</v>
      </c>
      <c r="B42" s="13" t="s">
        <v>58</v>
      </c>
      <c r="C42" s="44">
        <v>8723.6417647058843</v>
      </c>
      <c r="D42" s="44">
        <v>0</v>
      </c>
      <c r="E42" s="44">
        <v>1779112.8892156859</v>
      </c>
      <c r="F42" s="44">
        <v>0</v>
      </c>
      <c r="G42" s="44">
        <v>0</v>
      </c>
      <c r="H42" s="44">
        <v>0</v>
      </c>
      <c r="I42" s="44">
        <v>8013.4000000000005</v>
      </c>
      <c r="J42" s="44">
        <v>57477.975490196084</v>
      </c>
      <c r="K42" s="44">
        <v>8035.47</v>
      </c>
      <c r="L42" s="44">
        <v>404891.53882352938</v>
      </c>
      <c r="M42" s="44">
        <v>0</v>
      </c>
      <c r="N42" s="44">
        <v>0</v>
      </c>
      <c r="O42" s="44">
        <v>12613.52</v>
      </c>
      <c r="P42" s="44">
        <v>0</v>
      </c>
      <c r="Q42" s="44">
        <v>0</v>
      </c>
      <c r="R42" s="44">
        <v>0</v>
      </c>
      <c r="S42" s="44">
        <v>0</v>
      </c>
      <c r="T42" s="44">
        <v>6714.26</v>
      </c>
      <c r="U42" s="44">
        <v>21144.629999999997</v>
      </c>
      <c r="V42" s="44">
        <v>495.65999999999997</v>
      </c>
      <c r="W42" s="44">
        <v>0</v>
      </c>
      <c r="X42" s="44">
        <v>1605.56</v>
      </c>
      <c r="Y42" s="44">
        <v>0</v>
      </c>
      <c r="Z42" s="44">
        <v>0</v>
      </c>
      <c r="AA42" s="44">
        <v>2255.6862745098042</v>
      </c>
      <c r="AB42" s="44">
        <v>0</v>
      </c>
      <c r="AC42" s="45">
        <f t="shared" si="0"/>
        <v>2311084.2315686271</v>
      </c>
      <c r="AD42" s="46">
        <f t="shared" si="1"/>
        <v>4.3464296189360636E-3</v>
      </c>
      <c r="AE42" s="62"/>
    </row>
    <row r="43" spans="1:31">
      <c r="A43" s="12">
        <v>40</v>
      </c>
      <c r="B43" s="13" t="s">
        <v>242</v>
      </c>
      <c r="C43" s="44">
        <v>16518.59</v>
      </c>
      <c r="D43" s="44">
        <v>0</v>
      </c>
      <c r="E43" s="44">
        <v>321386.34000000003</v>
      </c>
      <c r="F43" s="44">
        <v>0</v>
      </c>
      <c r="G43" s="44">
        <v>0</v>
      </c>
      <c r="H43" s="44">
        <v>0</v>
      </c>
      <c r="I43" s="44">
        <v>3147.49</v>
      </c>
      <c r="J43" s="44">
        <v>42135.680000000008</v>
      </c>
      <c r="K43" s="44">
        <v>9094.52</v>
      </c>
      <c r="L43" s="44">
        <v>1877785.2099999997</v>
      </c>
      <c r="M43" s="44">
        <v>0</v>
      </c>
      <c r="N43" s="44">
        <v>0</v>
      </c>
      <c r="O43" s="44">
        <v>8604.6</v>
      </c>
      <c r="P43" s="44">
        <v>0</v>
      </c>
      <c r="Q43" s="44">
        <v>0</v>
      </c>
      <c r="R43" s="44">
        <v>0</v>
      </c>
      <c r="S43" s="44">
        <v>0</v>
      </c>
      <c r="T43" s="44">
        <v>21678.710000000003</v>
      </c>
      <c r="U43" s="44">
        <v>1562.6</v>
      </c>
      <c r="V43" s="44">
        <v>0</v>
      </c>
      <c r="W43" s="44">
        <v>0</v>
      </c>
      <c r="X43" s="44">
        <v>0</v>
      </c>
      <c r="Y43" s="44">
        <v>0</v>
      </c>
      <c r="Z43" s="44">
        <v>3007.99</v>
      </c>
      <c r="AA43" s="44">
        <v>2505.29</v>
      </c>
      <c r="AB43" s="44">
        <v>1099.3599999999999</v>
      </c>
      <c r="AC43" s="45">
        <f t="shared" si="0"/>
        <v>2308526.38</v>
      </c>
      <c r="AD43" s="46">
        <f t="shared" si="1"/>
        <v>4.3416190968153801E-3</v>
      </c>
      <c r="AE43" s="48"/>
    </row>
    <row r="44" spans="1:31">
      <c r="A44" s="12">
        <v>41</v>
      </c>
      <c r="B44" s="13" t="s">
        <v>287</v>
      </c>
      <c r="C44" s="44">
        <v>69307.42</v>
      </c>
      <c r="D44" s="44">
        <v>523362</v>
      </c>
      <c r="E44" s="44">
        <v>441437.12999999995</v>
      </c>
      <c r="F44" s="44">
        <v>0</v>
      </c>
      <c r="G44" s="44">
        <v>0</v>
      </c>
      <c r="H44" s="44">
        <v>17971.84</v>
      </c>
      <c r="I44" s="44">
        <v>52571.07</v>
      </c>
      <c r="J44" s="44">
        <v>0</v>
      </c>
      <c r="K44" s="44">
        <v>727899.06</v>
      </c>
      <c r="L44" s="44">
        <v>44702.630000000005</v>
      </c>
      <c r="M44" s="44">
        <v>0</v>
      </c>
      <c r="N44" s="44">
        <v>0</v>
      </c>
      <c r="O44" s="44">
        <v>84296.47</v>
      </c>
      <c r="P44" s="44">
        <v>66022.55</v>
      </c>
      <c r="Q44" s="44">
        <v>0</v>
      </c>
      <c r="R44" s="44">
        <v>0</v>
      </c>
      <c r="S44" s="44">
        <v>0</v>
      </c>
      <c r="T44" s="44">
        <v>7843.9</v>
      </c>
      <c r="U44" s="44">
        <v>0</v>
      </c>
      <c r="V44" s="44">
        <v>0</v>
      </c>
      <c r="W44" s="44">
        <v>0</v>
      </c>
      <c r="X44" s="44">
        <v>0</v>
      </c>
      <c r="Y44" s="44">
        <v>0</v>
      </c>
      <c r="Z44" s="44">
        <v>0</v>
      </c>
      <c r="AA44" s="44">
        <v>8807.69</v>
      </c>
      <c r="AB44" s="44">
        <v>163386.68</v>
      </c>
      <c r="AC44" s="45">
        <f t="shared" si="0"/>
        <v>2207608.4400000004</v>
      </c>
      <c r="AD44" s="46">
        <f t="shared" si="1"/>
        <v>4.1518238840289158E-3</v>
      </c>
      <c r="AE44" s="47"/>
    </row>
    <row r="45" spans="1:31">
      <c r="A45" s="12">
        <v>42</v>
      </c>
      <c r="B45" s="13" t="s">
        <v>112</v>
      </c>
      <c r="C45" s="44">
        <v>29037.670000000002</v>
      </c>
      <c r="D45" s="44">
        <v>9973.9699999999993</v>
      </c>
      <c r="E45" s="44">
        <v>859923.28</v>
      </c>
      <c r="F45" s="44">
        <v>0</v>
      </c>
      <c r="G45" s="44">
        <v>977.92</v>
      </c>
      <c r="H45" s="44">
        <v>87089.86</v>
      </c>
      <c r="I45" s="44">
        <v>5829</v>
      </c>
      <c r="J45" s="44">
        <v>121259.58</v>
      </c>
      <c r="K45" s="44">
        <v>13812.67</v>
      </c>
      <c r="L45" s="44">
        <v>690446.92999999993</v>
      </c>
      <c r="M45" s="44">
        <v>0</v>
      </c>
      <c r="N45" s="44">
        <v>572</v>
      </c>
      <c r="O45" s="44">
        <v>155051.60999999999</v>
      </c>
      <c r="P45" s="44">
        <v>0</v>
      </c>
      <c r="Q45" s="44">
        <v>0</v>
      </c>
      <c r="R45" s="44">
        <v>0</v>
      </c>
      <c r="S45" s="44">
        <v>0</v>
      </c>
      <c r="T45" s="44">
        <v>15533.73</v>
      </c>
      <c r="U45" s="44">
        <v>26027</v>
      </c>
      <c r="V45" s="44">
        <v>0</v>
      </c>
      <c r="W45" s="44">
        <v>0</v>
      </c>
      <c r="X45" s="44">
        <v>228</v>
      </c>
      <c r="Y45" s="44">
        <v>0</v>
      </c>
      <c r="Z45" s="44">
        <v>5887.3</v>
      </c>
      <c r="AA45" s="44">
        <v>25660.799999999999</v>
      </c>
      <c r="AB45" s="44">
        <v>0</v>
      </c>
      <c r="AC45" s="45">
        <f t="shared" si="0"/>
        <v>2047311.3199999998</v>
      </c>
      <c r="AD45" s="46">
        <f t="shared" si="1"/>
        <v>3.8503549281677708E-3</v>
      </c>
      <c r="AE45" s="47"/>
    </row>
    <row r="46" spans="1:31">
      <c r="A46" s="12">
        <v>43</v>
      </c>
      <c r="B46" s="13" t="s">
        <v>189</v>
      </c>
      <c r="C46" s="44">
        <v>16608</v>
      </c>
      <c r="D46" s="44">
        <v>28</v>
      </c>
      <c r="E46" s="44">
        <v>237929</v>
      </c>
      <c r="F46" s="44">
        <v>0</v>
      </c>
      <c r="G46" s="44">
        <v>0</v>
      </c>
      <c r="H46" s="44">
        <v>0</v>
      </c>
      <c r="I46" s="44">
        <v>1056</v>
      </c>
      <c r="J46" s="44">
        <v>40867</v>
      </c>
      <c r="K46" s="44">
        <v>21253</v>
      </c>
      <c r="L46" s="44">
        <v>1389901</v>
      </c>
      <c r="M46" s="44">
        <v>0</v>
      </c>
      <c r="N46" s="44">
        <v>0</v>
      </c>
      <c r="O46" s="44">
        <v>25030</v>
      </c>
      <c r="P46" s="44">
        <v>0</v>
      </c>
      <c r="Q46" s="44">
        <v>0</v>
      </c>
      <c r="R46" s="44">
        <v>276559</v>
      </c>
      <c r="S46" s="44">
        <v>0</v>
      </c>
      <c r="T46" s="44">
        <v>11470</v>
      </c>
      <c r="U46" s="44">
        <v>5586</v>
      </c>
      <c r="V46" s="44">
        <v>0</v>
      </c>
      <c r="W46" s="44">
        <v>0</v>
      </c>
      <c r="X46" s="44">
        <v>640</v>
      </c>
      <c r="Y46" s="44">
        <v>0</v>
      </c>
      <c r="Z46" s="44">
        <v>0</v>
      </c>
      <c r="AA46" s="44">
        <v>4321</v>
      </c>
      <c r="AB46" s="44">
        <v>8148</v>
      </c>
      <c r="AC46" s="45">
        <f t="shared" si="0"/>
        <v>2039396</v>
      </c>
      <c r="AD46" s="46">
        <f t="shared" si="1"/>
        <v>3.8354686765887853E-3</v>
      </c>
      <c r="AE46" s="63"/>
    </row>
    <row r="47" spans="1:31">
      <c r="A47" s="12">
        <v>44</v>
      </c>
      <c r="B47" s="13" t="s">
        <v>249</v>
      </c>
      <c r="C47" s="44">
        <v>77399.67</v>
      </c>
      <c r="D47" s="44">
        <v>383599.15</v>
      </c>
      <c r="E47" s="44">
        <v>240660.86999999997</v>
      </c>
      <c r="F47" s="44">
        <v>0</v>
      </c>
      <c r="G47" s="44">
        <v>0</v>
      </c>
      <c r="H47" s="44">
        <v>0</v>
      </c>
      <c r="I47" s="44">
        <v>66521.31</v>
      </c>
      <c r="J47" s="44">
        <v>0</v>
      </c>
      <c r="K47" s="44">
        <v>313077.56</v>
      </c>
      <c r="L47" s="44">
        <v>417441.24</v>
      </c>
      <c r="M47" s="44">
        <v>0</v>
      </c>
      <c r="N47" s="44">
        <v>0</v>
      </c>
      <c r="O47" s="44">
        <v>159888.00999999998</v>
      </c>
      <c r="P47" s="44">
        <v>0</v>
      </c>
      <c r="Q47" s="44">
        <v>0</v>
      </c>
      <c r="R47" s="44">
        <v>0</v>
      </c>
      <c r="S47" s="44">
        <v>0</v>
      </c>
      <c r="T47" s="44">
        <v>37695.780000000006</v>
      </c>
      <c r="U47" s="44">
        <v>0</v>
      </c>
      <c r="V47" s="44">
        <v>0</v>
      </c>
      <c r="W47" s="44">
        <v>0</v>
      </c>
      <c r="X47" s="44">
        <v>0</v>
      </c>
      <c r="Y47" s="44">
        <v>0</v>
      </c>
      <c r="Z47" s="44">
        <v>0</v>
      </c>
      <c r="AA47" s="44">
        <v>4809.68</v>
      </c>
      <c r="AB47" s="44">
        <v>300701.42000000004</v>
      </c>
      <c r="AC47" s="45">
        <f t="shared" si="0"/>
        <v>2001794.69</v>
      </c>
      <c r="AD47" s="46">
        <f t="shared" si="1"/>
        <v>3.7647523239511885E-3</v>
      </c>
      <c r="AE47" s="47"/>
    </row>
    <row r="48" spans="1:31">
      <c r="A48" s="12">
        <v>45</v>
      </c>
      <c r="B48" s="13" t="s">
        <v>346</v>
      </c>
      <c r="C48" s="44">
        <v>28725.439999999999</v>
      </c>
      <c r="D48" s="44">
        <v>0</v>
      </c>
      <c r="E48" s="44">
        <v>585089.02</v>
      </c>
      <c r="F48" s="44">
        <v>0</v>
      </c>
      <c r="G48" s="44">
        <v>0</v>
      </c>
      <c r="H48" s="44">
        <v>0</v>
      </c>
      <c r="I48" s="44">
        <v>6981.88</v>
      </c>
      <c r="J48" s="44">
        <v>24303.31</v>
      </c>
      <c r="K48" s="44">
        <v>28052.080000000002</v>
      </c>
      <c r="L48" s="44">
        <v>1226634.8299999998</v>
      </c>
      <c r="M48" s="44">
        <v>0</v>
      </c>
      <c r="N48" s="44">
        <v>0</v>
      </c>
      <c r="O48" s="44">
        <v>64998.02</v>
      </c>
      <c r="P48" s="44">
        <v>0</v>
      </c>
      <c r="Q48" s="44">
        <v>0</v>
      </c>
      <c r="R48" s="44">
        <v>375.98</v>
      </c>
      <c r="S48" s="44">
        <v>0</v>
      </c>
      <c r="T48" s="44">
        <v>31904.779999999995</v>
      </c>
      <c r="U48" s="44">
        <v>0</v>
      </c>
      <c r="V48" s="44">
        <v>0</v>
      </c>
      <c r="W48" s="44">
        <v>0</v>
      </c>
      <c r="X48" s="44">
        <v>1731.36</v>
      </c>
      <c r="Y48" s="44">
        <v>0</v>
      </c>
      <c r="Z48" s="44">
        <v>0</v>
      </c>
      <c r="AA48" s="44">
        <v>0</v>
      </c>
      <c r="AB48" s="44">
        <v>0</v>
      </c>
      <c r="AC48" s="45">
        <f t="shared" si="0"/>
        <v>1998796.7</v>
      </c>
      <c r="AD48" s="46">
        <f t="shared" si="1"/>
        <v>3.7591140385285797E-3</v>
      </c>
      <c r="AE48" s="47"/>
    </row>
    <row r="49" spans="1:72">
      <c r="A49" s="12">
        <v>46</v>
      </c>
      <c r="B49" s="13" t="s">
        <v>186</v>
      </c>
      <c r="C49" s="44">
        <v>12419.439999999999</v>
      </c>
      <c r="D49" s="44">
        <v>15930.98</v>
      </c>
      <c r="E49" s="44">
        <v>1295070.1099999999</v>
      </c>
      <c r="F49" s="44">
        <v>0</v>
      </c>
      <c r="G49" s="44">
        <v>0</v>
      </c>
      <c r="H49" s="44">
        <v>450</v>
      </c>
      <c r="I49" s="44">
        <v>1945.68</v>
      </c>
      <c r="J49" s="44">
        <v>75105.48000000001</v>
      </c>
      <c r="K49" s="44">
        <v>50658.37</v>
      </c>
      <c r="L49" s="44">
        <v>422926.97</v>
      </c>
      <c r="M49" s="44">
        <v>0</v>
      </c>
      <c r="N49" s="44">
        <v>78</v>
      </c>
      <c r="O49" s="44">
        <v>53580.710000000006</v>
      </c>
      <c r="P49" s="44">
        <v>0</v>
      </c>
      <c r="Q49" s="44">
        <v>0</v>
      </c>
      <c r="R49" s="44">
        <v>595.84</v>
      </c>
      <c r="S49" s="44">
        <v>0</v>
      </c>
      <c r="T49" s="44">
        <v>20630.219999999998</v>
      </c>
      <c r="U49" s="44">
        <v>1412.89</v>
      </c>
      <c r="V49" s="44">
        <v>0</v>
      </c>
      <c r="W49" s="44">
        <v>0</v>
      </c>
      <c r="X49" s="44">
        <v>1533.42</v>
      </c>
      <c r="Y49" s="44">
        <v>0</v>
      </c>
      <c r="Z49" s="44">
        <v>8370.39</v>
      </c>
      <c r="AA49" s="44">
        <v>1196.33</v>
      </c>
      <c r="AB49" s="44">
        <v>867.5</v>
      </c>
      <c r="AC49" s="45">
        <f t="shared" si="0"/>
        <v>1962772.3299999996</v>
      </c>
      <c r="AD49" s="46">
        <f t="shared" si="1"/>
        <v>3.6913634188701877E-3</v>
      </c>
      <c r="AE49" s="64"/>
      <c r="AF49" s="64"/>
      <c r="AG49" s="64"/>
    </row>
    <row r="50" spans="1:72">
      <c r="A50" s="12">
        <v>47</v>
      </c>
      <c r="B50" s="13" t="s">
        <v>208</v>
      </c>
      <c r="C50" s="44">
        <v>49678.49</v>
      </c>
      <c r="D50" s="44">
        <v>121565.36</v>
      </c>
      <c r="E50" s="44">
        <v>770506.28999999992</v>
      </c>
      <c r="F50" s="44">
        <v>0</v>
      </c>
      <c r="G50" s="44">
        <v>0</v>
      </c>
      <c r="H50" s="44">
        <v>4254.4799999999996</v>
      </c>
      <c r="I50" s="44">
        <v>3608.7300000000005</v>
      </c>
      <c r="J50" s="44">
        <v>76505.09</v>
      </c>
      <c r="K50" s="44">
        <v>39519.730000000003</v>
      </c>
      <c r="L50" s="44">
        <v>513754.20000000007</v>
      </c>
      <c r="M50" s="44">
        <v>0</v>
      </c>
      <c r="N50" s="44">
        <v>0</v>
      </c>
      <c r="O50" s="44">
        <v>66399.049999999988</v>
      </c>
      <c r="P50" s="44">
        <v>0</v>
      </c>
      <c r="Q50" s="44">
        <v>0</v>
      </c>
      <c r="R50" s="44">
        <v>1191.68</v>
      </c>
      <c r="S50" s="44">
        <v>0</v>
      </c>
      <c r="T50" s="44">
        <v>14040.699999999999</v>
      </c>
      <c r="U50" s="44">
        <v>21285.46</v>
      </c>
      <c r="V50" s="44">
        <v>0</v>
      </c>
      <c r="W50" s="44">
        <v>0</v>
      </c>
      <c r="X50" s="44">
        <v>179630.55</v>
      </c>
      <c r="Y50" s="44">
        <v>0</v>
      </c>
      <c r="Z50" s="44">
        <v>0</v>
      </c>
      <c r="AA50" s="44">
        <v>3639.42</v>
      </c>
      <c r="AB50" s="44">
        <v>444.4</v>
      </c>
      <c r="AC50" s="45">
        <f t="shared" si="0"/>
        <v>1866023.63</v>
      </c>
      <c r="AD50" s="46">
        <f t="shared" si="1"/>
        <v>3.5094092479535611E-3</v>
      </c>
      <c r="AE50" s="47"/>
    </row>
    <row r="51" spans="1:72">
      <c r="A51" s="12">
        <v>48</v>
      </c>
      <c r="B51" s="13" t="s">
        <v>277</v>
      </c>
      <c r="C51" s="44">
        <v>4810</v>
      </c>
      <c r="D51" s="44">
        <v>0</v>
      </c>
      <c r="E51" s="44">
        <v>102201</v>
      </c>
      <c r="F51" s="44">
        <v>0</v>
      </c>
      <c r="G51" s="44">
        <v>0</v>
      </c>
      <c r="H51" s="44">
        <v>793147</v>
      </c>
      <c r="I51" s="44">
        <v>620</v>
      </c>
      <c r="J51" s="44">
        <v>53682</v>
      </c>
      <c r="K51" s="44">
        <v>1705</v>
      </c>
      <c r="L51" s="44">
        <v>4499</v>
      </c>
      <c r="M51" s="44">
        <v>0</v>
      </c>
      <c r="N51" s="44">
        <v>805226</v>
      </c>
      <c r="O51" s="44">
        <v>19391</v>
      </c>
      <c r="P51" s="44">
        <v>0</v>
      </c>
      <c r="Q51" s="44">
        <v>0</v>
      </c>
      <c r="R51" s="44">
        <v>0</v>
      </c>
      <c r="S51" s="44">
        <v>0</v>
      </c>
      <c r="T51" s="44">
        <v>2046</v>
      </c>
      <c r="U51" s="44">
        <v>4731</v>
      </c>
      <c r="V51" s="44">
        <v>0</v>
      </c>
      <c r="W51" s="44">
        <v>0</v>
      </c>
      <c r="X51" s="44">
        <v>0</v>
      </c>
      <c r="Y51" s="44">
        <v>0</v>
      </c>
      <c r="Z51" s="44">
        <v>0</v>
      </c>
      <c r="AA51" s="44">
        <v>0</v>
      </c>
      <c r="AB51" s="44">
        <v>0</v>
      </c>
      <c r="AC51" s="45">
        <f t="shared" si="0"/>
        <v>1792058</v>
      </c>
      <c r="AD51" s="46">
        <f t="shared" si="1"/>
        <v>3.3703029355899223E-3</v>
      </c>
      <c r="AE51" s="47"/>
    </row>
    <row r="52" spans="1:72">
      <c r="A52" s="12">
        <v>49</v>
      </c>
      <c r="B52" s="16" t="s">
        <v>440</v>
      </c>
      <c r="C52" s="44">
        <v>4982.68</v>
      </c>
      <c r="D52" s="44">
        <v>0</v>
      </c>
      <c r="E52" s="44">
        <v>745018.49568627449</v>
      </c>
      <c r="F52" s="44">
        <v>0</v>
      </c>
      <c r="G52" s="44">
        <v>0</v>
      </c>
      <c r="H52" s="44">
        <v>6317.55</v>
      </c>
      <c r="I52" s="44">
        <v>15698.512156862746</v>
      </c>
      <c r="J52" s="44">
        <v>4215.53</v>
      </c>
      <c r="K52" s="44">
        <v>23644.89</v>
      </c>
      <c r="L52" s="44">
        <v>969173.44705882343</v>
      </c>
      <c r="M52" s="44">
        <v>0</v>
      </c>
      <c r="N52" s="44">
        <v>0</v>
      </c>
      <c r="O52" s="44">
        <v>8703.7321568627449</v>
      </c>
      <c r="P52" s="44">
        <v>0</v>
      </c>
      <c r="Q52" s="44">
        <v>0</v>
      </c>
      <c r="R52" s="44">
        <v>43.9</v>
      </c>
      <c r="S52" s="44">
        <v>984.13</v>
      </c>
      <c r="T52" s="44">
        <v>2449.0592156862749</v>
      </c>
      <c r="U52" s="44">
        <v>48</v>
      </c>
      <c r="V52" s="44">
        <v>0</v>
      </c>
      <c r="W52" s="44">
        <v>0</v>
      </c>
      <c r="X52" s="44">
        <v>6</v>
      </c>
      <c r="Y52" s="44">
        <v>0</v>
      </c>
      <c r="Z52" s="44">
        <v>0</v>
      </c>
      <c r="AA52" s="44">
        <v>70</v>
      </c>
      <c r="AB52" s="44">
        <v>52</v>
      </c>
      <c r="AC52" s="45">
        <f t="shared" si="0"/>
        <v>1781407.9262745096</v>
      </c>
      <c r="AD52" s="46">
        <f t="shared" si="1"/>
        <v>3.3502734640319322E-3</v>
      </c>
      <c r="AE52" s="47"/>
    </row>
    <row r="53" spans="1:72">
      <c r="A53" s="12">
        <v>50</v>
      </c>
      <c r="B53" s="13" t="s">
        <v>315</v>
      </c>
      <c r="C53" s="44">
        <v>10734.92</v>
      </c>
      <c r="D53" s="44">
        <v>810</v>
      </c>
      <c r="E53" s="44">
        <v>273353.49</v>
      </c>
      <c r="F53" s="44">
        <v>0</v>
      </c>
      <c r="G53" s="44">
        <v>0</v>
      </c>
      <c r="H53" s="44">
        <v>0</v>
      </c>
      <c r="I53" s="44">
        <v>76.81</v>
      </c>
      <c r="J53" s="44">
        <v>44132.160000000003</v>
      </c>
      <c r="K53" s="44">
        <v>83854.84</v>
      </c>
      <c r="L53" s="44">
        <v>517545.99</v>
      </c>
      <c r="M53" s="44">
        <v>0</v>
      </c>
      <c r="N53" s="44">
        <v>0</v>
      </c>
      <c r="O53" s="44">
        <v>27433.599999999999</v>
      </c>
      <c r="P53" s="44">
        <v>0</v>
      </c>
      <c r="Q53" s="44">
        <v>0</v>
      </c>
      <c r="R53" s="44">
        <v>3983.37</v>
      </c>
      <c r="S53" s="44">
        <v>0</v>
      </c>
      <c r="T53" s="44">
        <v>13833.92</v>
      </c>
      <c r="U53" s="44">
        <v>686037</v>
      </c>
      <c r="V53" s="44">
        <v>27889.48</v>
      </c>
      <c r="W53" s="44">
        <v>8265.08</v>
      </c>
      <c r="X53" s="44">
        <v>0</v>
      </c>
      <c r="Y53" s="44">
        <v>0</v>
      </c>
      <c r="Z53" s="44">
        <v>0</v>
      </c>
      <c r="AA53" s="44">
        <v>23046.22</v>
      </c>
      <c r="AB53" s="44">
        <v>0</v>
      </c>
      <c r="AC53" s="45">
        <f t="shared" si="0"/>
        <v>1720996.8800000001</v>
      </c>
      <c r="AD53" s="46">
        <f t="shared" si="1"/>
        <v>3.2366591018845917E-3</v>
      </c>
      <c r="AE53" s="47"/>
    </row>
    <row r="54" spans="1:72">
      <c r="A54" s="12">
        <v>51</v>
      </c>
      <c r="B54" s="13" t="s">
        <v>314</v>
      </c>
      <c r="C54" s="44">
        <v>3288</v>
      </c>
      <c r="D54" s="44">
        <v>671</v>
      </c>
      <c r="E54" s="44">
        <v>39520</v>
      </c>
      <c r="F54" s="44">
        <v>0</v>
      </c>
      <c r="G54" s="44">
        <v>0</v>
      </c>
      <c r="H54" s="44">
        <v>0</v>
      </c>
      <c r="I54" s="44">
        <v>0</v>
      </c>
      <c r="J54" s="44">
        <v>4438</v>
      </c>
      <c r="K54" s="44">
        <v>1352</v>
      </c>
      <c r="L54" s="44">
        <v>1524837</v>
      </c>
      <c r="M54" s="44">
        <v>0</v>
      </c>
      <c r="N54" s="44">
        <v>0</v>
      </c>
      <c r="O54" s="44">
        <v>4465</v>
      </c>
      <c r="P54" s="44">
        <v>0</v>
      </c>
      <c r="Q54" s="44">
        <v>0</v>
      </c>
      <c r="R54" s="44">
        <v>0</v>
      </c>
      <c r="S54" s="44">
        <v>0</v>
      </c>
      <c r="T54" s="44">
        <v>80737</v>
      </c>
      <c r="U54" s="44">
        <v>1080</v>
      </c>
      <c r="V54" s="44">
        <v>0</v>
      </c>
      <c r="W54" s="44">
        <v>436</v>
      </c>
      <c r="X54" s="44">
        <v>0</v>
      </c>
      <c r="Y54" s="44">
        <v>0</v>
      </c>
      <c r="Z54" s="44">
        <v>143</v>
      </c>
      <c r="AA54" s="44">
        <v>0</v>
      </c>
      <c r="AB54" s="44">
        <v>0</v>
      </c>
      <c r="AC54" s="45">
        <f t="shared" si="0"/>
        <v>1660967</v>
      </c>
      <c r="AD54" s="46">
        <f t="shared" si="1"/>
        <v>3.1237615947798491E-3</v>
      </c>
      <c r="AE54" s="47"/>
    </row>
    <row r="55" spans="1:72">
      <c r="A55" s="12">
        <v>52</v>
      </c>
      <c r="B55" s="13" t="s">
        <v>97</v>
      </c>
      <c r="C55" s="44">
        <v>9378.0399999999991</v>
      </c>
      <c r="D55" s="44">
        <v>1281.67</v>
      </c>
      <c r="E55" s="44">
        <v>581615.86</v>
      </c>
      <c r="F55" s="44">
        <v>0</v>
      </c>
      <c r="G55" s="44">
        <v>2875.07</v>
      </c>
      <c r="H55" s="44">
        <v>1700</v>
      </c>
      <c r="I55" s="44">
        <v>3491.15</v>
      </c>
      <c r="J55" s="44">
        <v>16607.32</v>
      </c>
      <c r="K55" s="44">
        <v>159452.56999999998</v>
      </c>
      <c r="L55" s="44">
        <v>809879.59</v>
      </c>
      <c r="M55" s="44">
        <v>650</v>
      </c>
      <c r="N55" s="44">
        <v>303</v>
      </c>
      <c r="O55" s="44">
        <v>36280.720000000001</v>
      </c>
      <c r="P55" s="44">
        <v>0</v>
      </c>
      <c r="Q55" s="44">
        <v>0</v>
      </c>
      <c r="R55" s="44">
        <v>0</v>
      </c>
      <c r="S55" s="44">
        <v>0</v>
      </c>
      <c r="T55" s="44">
        <v>17694.439999999999</v>
      </c>
      <c r="U55" s="44">
        <v>0</v>
      </c>
      <c r="V55" s="44">
        <v>0</v>
      </c>
      <c r="W55" s="44">
        <v>0</v>
      </c>
      <c r="X55" s="44">
        <v>0</v>
      </c>
      <c r="Y55" s="44">
        <v>0</v>
      </c>
      <c r="Z55" s="44">
        <v>0</v>
      </c>
      <c r="AA55" s="44">
        <v>0</v>
      </c>
      <c r="AB55" s="44">
        <v>0</v>
      </c>
      <c r="AC55" s="45">
        <f t="shared" si="0"/>
        <v>1641209.4299999997</v>
      </c>
      <c r="AD55" s="46">
        <f t="shared" si="1"/>
        <v>3.0866037593910815E-3</v>
      </c>
      <c r="AE55" s="47"/>
    </row>
    <row r="56" spans="1:72">
      <c r="A56" s="12">
        <v>53</v>
      </c>
      <c r="B56" s="13" t="s">
        <v>156</v>
      </c>
      <c r="C56" s="44">
        <v>400412</v>
      </c>
      <c r="D56" s="44">
        <v>249096</v>
      </c>
      <c r="E56" s="44">
        <v>429496</v>
      </c>
      <c r="F56" s="44">
        <v>0</v>
      </c>
      <c r="G56" s="44">
        <v>0</v>
      </c>
      <c r="H56" s="44">
        <v>975</v>
      </c>
      <c r="I56" s="44">
        <v>2602</v>
      </c>
      <c r="J56" s="44">
        <v>95518</v>
      </c>
      <c r="K56" s="44">
        <v>14374</v>
      </c>
      <c r="L56" s="44">
        <v>308558</v>
      </c>
      <c r="M56" s="44">
        <v>0</v>
      </c>
      <c r="N56" s="44">
        <v>0</v>
      </c>
      <c r="O56" s="44">
        <v>14688</v>
      </c>
      <c r="P56" s="44">
        <v>0</v>
      </c>
      <c r="Q56" s="44">
        <v>0</v>
      </c>
      <c r="R56" s="44">
        <v>0</v>
      </c>
      <c r="S56" s="44">
        <v>0</v>
      </c>
      <c r="T56" s="44">
        <v>39747</v>
      </c>
      <c r="U56" s="44">
        <v>21068</v>
      </c>
      <c r="V56" s="44">
        <v>997</v>
      </c>
      <c r="W56" s="44">
        <v>0</v>
      </c>
      <c r="X56" s="44">
        <v>138</v>
      </c>
      <c r="Y56" s="44">
        <v>0</v>
      </c>
      <c r="Z56" s="44">
        <v>749</v>
      </c>
      <c r="AA56" s="44">
        <v>610</v>
      </c>
      <c r="AB56" s="44">
        <v>27297</v>
      </c>
      <c r="AC56" s="45">
        <f t="shared" si="0"/>
        <v>1606325</v>
      </c>
      <c r="AD56" s="46">
        <f t="shared" si="1"/>
        <v>3.020997011821873E-3</v>
      </c>
      <c r="AE56" s="47"/>
    </row>
    <row r="57" spans="1:72">
      <c r="A57" s="12">
        <v>54</v>
      </c>
      <c r="B57" s="13" t="s">
        <v>305</v>
      </c>
      <c r="C57" s="44">
        <v>24942.93</v>
      </c>
      <c r="D57" s="44">
        <v>19.7</v>
      </c>
      <c r="E57" s="44">
        <v>389931.48</v>
      </c>
      <c r="F57" s="44">
        <v>0</v>
      </c>
      <c r="G57" s="44">
        <v>0</v>
      </c>
      <c r="H57" s="44">
        <v>200</v>
      </c>
      <c r="I57" s="44">
        <v>44636.479999999996</v>
      </c>
      <c r="J57" s="44">
        <v>92687.709999999992</v>
      </c>
      <c r="K57" s="44">
        <v>5490.12</v>
      </c>
      <c r="L57" s="44">
        <v>967408.07000000007</v>
      </c>
      <c r="M57" s="44">
        <v>0</v>
      </c>
      <c r="N57" s="44">
        <v>50</v>
      </c>
      <c r="O57" s="44">
        <v>22789.879999999997</v>
      </c>
      <c r="P57" s="44">
        <v>0</v>
      </c>
      <c r="Q57" s="44">
        <v>0</v>
      </c>
      <c r="R57" s="44">
        <v>0</v>
      </c>
      <c r="S57" s="44">
        <v>0</v>
      </c>
      <c r="T57" s="44">
        <v>37237.509999999995</v>
      </c>
      <c r="U57" s="44">
        <v>0</v>
      </c>
      <c r="V57" s="44">
        <v>0</v>
      </c>
      <c r="W57" s="44">
        <v>0</v>
      </c>
      <c r="X57" s="44">
        <v>0</v>
      </c>
      <c r="Y57" s="44">
        <v>0</v>
      </c>
      <c r="Z57" s="44">
        <v>0</v>
      </c>
      <c r="AA57" s="44">
        <v>9606.7200000000012</v>
      </c>
      <c r="AB57" s="44">
        <v>9882</v>
      </c>
      <c r="AC57" s="45">
        <f t="shared" si="0"/>
        <v>1604882.5999999999</v>
      </c>
      <c r="AD57" s="46">
        <f t="shared" si="1"/>
        <v>3.0182843066782362E-3</v>
      </c>
      <c r="AE57" s="65"/>
      <c r="AF57" s="65"/>
      <c r="AG57" s="65"/>
      <c r="AH57" s="65"/>
      <c r="AI57" s="65"/>
      <c r="AJ57" s="66"/>
      <c r="AK57" s="66"/>
      <c r="AL57" s="66"/>
      <c r="AM57" s="66"/>
      <c r="AN57" s="66"/>
      <c r="AO57" s="66"/>
      <c r="AP57" s="66"/>
      <c r="AQ57" s="66"/>
      <c r="AR57" s="66"/>
      <c r="AS57" s="66"/>
      <c r="AT57" s="66"/>
      <c r="AU57" s="66"/>
      <c r="AV57" s="66"/>
      <c r="AW57" s="66"/>
      <c r="AX57" s="39"/>
      <c r="AY57" s="39"/>
      <c r="AZ57" s="39"/>
      <c r="BA57" s="39"/>
      <c r="BB57" s="39"/>
      <c r="BC57" s="39"/>
      <c r="BD57" s="39"/>
      <c r="BE57" s="39"/>
      <c r="BF57" s="39"/>
      <c r="BG57" s="39"/>
      <c r="BH57" s="39"/>
      <c r="BI57" s="39"/>
      <c r="BJ57" s="39"/>
      <c r="BK57" s="39"/>
      <c r="BL57" s="39"/>
      <c r="BM57" s="39"/>
      <c r="BN57" s="39"/>
      <c r="BO57" s="39"/>
      <c r="BP57" s="39"/>
      <c r="BQ57" s="39"/>
      <c r="BR57" s="39"/>
      <c r="BS57" s="39"/>
      <c r="BT57" s="39"/>
    </row>
    <row r="58" spans="1:72">
      <c r="A58" s="12">
        <v>55</v>
      </c>
      <c r="B58" s="13" t="s">
        <v>271</v>
      </c>
      <c r="C58" s="44">
        <v>5100.32</v>
      </c>
      <c r="D58" s="44">
        <v>0</v>
      </c>
      <c r="E58" s="44">
        <v>359608.51</v>
      </c>
      <c r="F58" s="44">
        <v>5520</v>
      </c>
      <c r="G58" s="44">
        <v>0</v>
      </c>
      <c r="H58" s="44">
        <v>6140.7</v>
      </c>
      <c r="I58" s="44">
        <v>0</v>
      </c>
      <c r="J58" s="44">
        <v>538134.29</v>
      </c>
      <c r="K58" s="44">
        <v>105140.32</v>
      </c>
      <c r="L58" s="44">
        <v>298672.25999999995</v>
      </c>
      <c r="M58" s="44">
        <v>0</v>
      </c>
      <c r="N58" s="44">
        <v>0</v>
      </c>
      <c r="O58" s="44">
        <v>29644.629999999997</v>
      </c>
      <c r="P58" s="44">
        <v>0</v>
      </c>
      <c r="Q58" s="44">
        <v>0</v>
      </c>
      <c r="R58" s="44">
        <v>3843</v>
      </c>
      <c r="S58" s="44">
        <v>0</v>
      </c>
      <c r="T58" s="44">
        <v>371.02</v>
      </c>
      <c r="U58" s="44">
        <v>198796.49</v>
      </c>
      <c r="V58" s="44">
        <v>0</v>
      </c>
      <c r="W58" s="44">
        <v>0</v>
      </c>
      <c r="X58" s="44">
        <v>0</v>
      </c>
      <c r="Y58" s="44">
        <v>0</v>
      </c>
      <c r="Z58" s="44">
        <v>0</v>
      </c>
      <c r="AA58" s="44">
        <v>725.28</v>
      </c>
      <c r="AB58" s="44">
        <v>0</v>
      </c>
      <c r="AC58" s="45">
        <f t="shared" si="0"/>
        <v>1551696.82</v>
      </c>
      <c r="AD58" s="46">
        <f t="shared" si="1"/>
        <v>2.9182584199794583E-3</v>
      </c>
      <c r="AE58" s="47"/>
    </row>
    <row r="59" spans="1:72" ht="12.75" customHeight="1">
      <c r="A59" s="12">
        <v>56</v>
      </c>
      <c r="B59" s="13" t="s">
        <v>333</v>
      </c>
      <c r="C59" s="44">
        <v>25301</v>
      </c>
      <c r="D59" s="44">
        <v>191</v>
      </c>
      <c r="E59" s="44">
        <v>415698</v>
      </c>
      <c r="F59" s="44">
        <v>0</v>
      </c>
      <c r="G59" s="44">
        <v>0</v>
      </c>
      <c r="H59" s="44">
        <v>0</v>
      </c>
      <c r="I59" s="44">
        <v>4782</v>
      </c>
      <c r="J59" s="44">
        <v>42011</v>
      </c>
      <c r="K59" s="44">
        <v>51970</v>
      </c>
      <c r="L59" s="44">
        <v>931473.59</v>
      </c>
      <c r="M59" s="44">
        <v>0</v>
      </c>
      <c r="N59" s="44">
        <v>0</v>
      </c>
      <c r="O59" s="44">
        <v>40060</v>
      </c>
      <c r="P59" s="44">
        <v>0</v>
      </c>
      <c r="Q59" s="44">
        <v>0</v>
      </c>
      <c r="R59" s="44">
        <v>30816</v>
      </c>
      <c r="S59" s="44">
        <v>0</v>
      </c>
      <c r="T59" s="44">
        <v>3094</v>
      </c>
      <c r="U59" s="44">
        <v>84</v>
      </c>
      <c r="V59" s="44">
        <v>0</v>
      </c>
      <c r="W59" s="44">
        <v>0</v>
      </c>
      <c r="X59" s="44">
        <v>969</v>
      </c>
      <c r="Y59" s="44">
        <v>0</v>
      </c>
      <c r="Z59" s="44">
        <v>0</v>
      </c>
      <c r="AA59" s="44">
        <v>411</v>
      </c>
      <c r="AB59" s="44">
        <v>0</v>
      </c>
      <c r="AC59" s="45">
        <f t="shared" si="0"/>
        <v>1546860.5899999999</v>
      </c>
      <c r="AD59" s="46">
        <f t="shared" si="1"/>
        <v>2.9091629776633117E-3</v>
      </c>
      <c r="AE59" s="64"/>
      <c r="AF59" s="64"/>
      <c r="AG59" s="64"/>
    </row>
    <row r="60" spans="1:72">
      <c r="A60" s="12">
        <v>57</v>
      </c>
      <c r="B60" s="22" t="s">
        <v>420</v>
      </c>
      <c r="C60" s="44">
        <v>0</v>
      </c>
      <c r="D60" s="44">
        <v>0</v>
      </c>
      <c r="E60" s="44">
        <v>1222849.1099999999</v>
      </c>
      <c r="F60" s="44">
        <v>0</v>
      </c>
      <c r="G60" s="44">
        <v>0</v>
      </c>
      <c r="H60" s="44">
        <v>0</v>
      </c>
      <c r="I60" s="44">
        <v>0</v>
      </c>
      <c r="J60" s="44">
        <v>3714</v>
      </c>
      <c r="K60" s="44">
        <v>85</v>
      </c>
      <c r="L60" s="44">
        <v>310242.19</v>
      </c>
      <c r="M60" s="44">
        <v>0</v>
      </c>
      <c r="N60" s="44">
        <v>0</v>
      </c>
      <c r="O60" s="44">
        <v>1216</v>
      </c>
      <c r="P60" s="44">
        <v>0</v>
      </c>
      <c r="Q60" s="44">
        <v>0</v>
      </c>
      <c r="R60" s="44">
        <v>0</v>
      </c>
      <c r="S60" s="44">
        <v>0</v>
      </c>
      <c r="T60" s="44">
        <v>3204</v>
      </c>
      <c r="U60" s="44">
        <v>0</v>
      </c>
      <c r="V60" s="44">
        <v>0</v>
      </c>
      <c r="W60" s="44">
        <v>0</v>
      </c>
      <c r="X60" s="44">
        <v>0</v>
      </c>
      <c r="Y60" s="44">
        <v>0</v>
      </c>
      <c r="Z60" s="44">
        <v>0</v>
      </c>
      <c r="AA60" s="44">
        <v>0</v>
      </c>
      <c r="AB60" s="44">
        <v>0</v>
      </c>
      <c r="AC60" s="45">
        <f t="shared" si="0"/>
        <v>1541310.2999999998</v>
      </c>
      <c r="AD60" s="46">
        <f t="shared" si="1"/>
        <v>2.8987246108914911E-3</v>
      </c>
      <c r="AE60" s="47"/>
    </row>
    <row r="61" spans="1:72">
      <c r="A61" s="12">
        <v>58</v>
      </c>
      <c r="B61" s="17" t="s">
        <v>253</v>
      </c>
      <c r="C61" s="44">
        <v>12560</v>
      </c>
      <c r="D61" s="44">
        <v>0</v>
      </c>
      <c r="E61" s="44">
        <v>674430</v>
      </c>
      <c r="F61" s="44">
        <v>0</v>
      </c>
      <c r="G61" s="44">
        <v>0</v>
      </c>
      <c r="H61" s="44">
        <v>3840</v>
      </c>
      <c r="I61" s="44">
        <v>2368</v>
      </c>
      <c r="J61" s="44">
        <v>41047</v>
      </c>
      <c r="K61" s="44">
        <v>18061</v>
      </c>
      <c r="L61" s="44">
        <v>754573</v>
      </c>
      <c r="M61" s="44">
        <v>0</v>
      </c>
      <c r="N61" s="44">
        <v>130</v>
      </c>
      <c r="O61" s="44">
        <v>7672</v>
      </c>
      <c r="P61" s="44">
        <v>0</v>
      </c>
      <c r="Q61" s="44">
        <v>0</v>
      </c>
      <c r="R61" s="44">
        <v>0</v>
      </c>
      <c r="S61" s="44">
        <v>0</v>
      </c>
      <c r="T61" s="44">
        <v>10824</v>
      </c>
      <c r="U61" s="44">
        <v>1325</v>
      </c>
      <c r="V61" s="44">
        <v>0</v>
      </c>
      <c r="W61" s="44">
        <v>0</v>
      </c>
      <c r="X61" s="44">
        <v>0</v>
      </c>
      <c r="Y61" s="44">
        <v>0</v>
      </c>
      <c r="Z61" s="44">
        <v>0</v>
      </c>
      <c r="AA61" s="44">
        <v>915</v>
      </c>
      <c r="AB61" s="44">
        <v>0</v>
      </c>
      <c r="AC61" s="45">
        <f t="shared" si="0"/>
        <v>1527745</v>
      </c>
      <c r="AD61" s="46">
        <f t="shared" si="1"/>
        <v>2.8732125067005791E-3</v>
      </c>
      <c r="AE61" s="47"/>
    </row>
    <row r="62" spans="1:72">
      <c r="A62" s="12">
        <v>59</v>
      </c>
      <c r="B62" s="17" t="s">
        <v>260</v>
      </c>
      <c r="C62" s="44">
        <v>50083.32</v>
      </c>
      <c r="D62" s="44">
        <v>47388</v>
      </c>
      <c r="E62" s="44">
        <v>731367.52</v>
      </c>
      <c r="F62" s="44">
        <v>0</v>
      </c>
      <c r="G62" s="44">
        <v>0</v>
      </c>
      <c r="H62" s="44">
        <v>8382</v>
      </c>
      <c r="I62" s="44">
        <v>3202</v>
      </c>
      <c r="J62" s="44">
        <v>61876.91</v>
      </c>
      <c r="K62" s="44">
        <v>13327.12</v>
      </c>
      <c r="L62" s="44">
        <v>515121.67000000004</v>
      </c>
      <c r="M62" s="44">
        <v>0</v>
      </c>
      <c r="N62" s="44">
        <v>168</v>
      </c>
      <c r="O62" s="44">
        <v>29671.760000000002</v>
      </c>
      <c r="P62" s="44">
        <v>0</v>
      </c>
      <c r="Q62" s="44">
        <v>0</v>
      </c>
      <c r="R62" s="44">
        <v>0</v>
      </c>
      <c r="S62" s="44">
        <v>0</v>
      </c>
      <c r="T62" s="44">
        <v>7383.26</v>
      </c>
      <c r="U62" s="44">
        <v>3384.18</v>
      </c>
      <c r="V62" s="44">
        <v>0</v>
      </c>
      <c r="W62" s="44">
        <v>0</v>
      </c>
      <c r="X62" s="44">
        <v>0</v>
      </c>
      <c r="Y62" s="44">
        <v>0</v>
      </c>
      <c r="Z62" s="44">
        <v>0</v>
      </c>
      <c r="AA62" s="44">
        <v>3354.18</v>
      </c>
      <c r="AB62" s="44">
        <v>1538.63</v>
      </c>
      <c r="AC62" s="45">
        <f t="shared" si="0"/>
        <v>1476248.5499999998</v>
      </c>
      <c r="AD62" s="46">
        <f t="shared" si="1"/>
        <v>2.7763637235655131E-3</v>
      </c>
      <c r="AE62" s="47"/>
    </row>
    <row r="63" spans="1:72">
      <c r="A63" s="12">
        <v>60</v>
      </c>
      <c r="B63" s="13" t="s">
        <v>218</v>
      </c>
      <c r="C63" s="44">
        <v>25435.95</v>
      </c>
      <c r="D63" s="44">
        <v>182.58</v>
      </c>
      <c r="E63" s="44">
        <v>174794.4</v>
      </c>
      <c r="F63" s="44">
        <v>0</v>
      </c>
      <c r="G63" s="44">
        <v>0</v>
      </c>
      <c r="H63" s="44">
        <v>0</v>
      </c>
      <c r="I63" s="44">
        <v>84116.37000000001</v>
      </c>
      <c r="J63" s="44">
        <v>206601.04</v>
      </c>
      <c r="K63" s="44">
        <v>393.95</v>
      </c>
      <c r="L63" s="44">
        <v>692187.58000000007</v>
      </c>
      <c r="M63" s="44">
        <v>0</v>
      </c>
      <c r="N63" s="44">
        <v>0</v>
      </c>
      <c r="O63" s="44">
        <v>1723.75</v>
      </c>
      <c r="P63" s="44">
        <v>0</v>
      </c>
      <c r="Q63" s="44">
        <v>0</v>
      </c>
      <c r="R63" s="44">
        <v>0</v>
      </c>
      <c r="S63" s="44">
        <v>0</v>
      </c>
      <c r="T63" s="44">
        <v>1058.3599999999999</v>
      </c>
      <c r="U63" s="44">
        <v>234564.42</v>
      </c>
      <c r="V63" s="44">
        <v>0</v>
      </c>
      <c r="W63" s="44">
        <v>0</v>
      </c>
      <c r="X63" s="44">
        <v>0</v>
      </c>
      <c r="Y63" s="44">
        <v>0</v>
      </c>
      <c r="Z63" s="44">
        <v>0</v>
      </c>
      <c r="AA63" s="44">
        <v>3552.14</v>
      </c>
      <c r="AB63" s="44">
        <v>288</v>
      </c>
      <c r="AC63" s="45">
        <f t="shared" si="0"/>
        <v>1424898.54</v>
      </c>
      <c r="AD63" s="46">
        <f t="shared" si="1"/>
        <v>2.6797903484595893E-3</v>
      </c>
      <c r="AE63" s="47"/>
    </row>
    <row r="64" spans="1:72">
      <c r="A64" s="12">
        <v>61</v>
      </c>
      <c r="B64" s="13" t="s">
        <v>157</v>
      </c>
      <c r="C64" s="44">
        <v>13467.710000000003</v>
      </c>
      <c r="D64" s="44">
        <v>13416.96</v>
      </c>
      <c r="E64" s="44">
        <v>732767.29</v>
      </c>
      <c r="F64" s="44">
        <v>0</v>
      </c>
      <c r="G64" s="44">
        <v>0</v>
      </c>
      <c r="H64" s="44">
        <v>860.56</v>
      </c>
      <c r="I64" s="44">
        <v>14821.57</v>
      </c>
      <c r="J64" s="44">
        <v>56205.68</v>
      </c>
      <c r="K64" s="44">
        <v>77185.109999999986</v>
      </c>
      <c r="L64" s="44">
        <v>410234.20999999996</v>
      </c>
      <c r="M64" s="44">
        <v>0</v>
      </c>
      <c r="N64" s="44">
        <v>0</v>
      </c>
      <c r="O64" s="44">
        <v>22730.630980392158</v>
      </c>
      <c r="P64" s="44">
        <v>0</v>
      </c>
      <c r="Q64" s="44">
        <v>335.85</v>
      </c>
      <c r="R64" s="44">
        <v>6472.16</v>
      </c>
      <c r="S64" s="44">
        <v>0</v>
      </c>
      <c r="T64" s="44">
        <v>17990.559999999998</v>
      </c>
      <c r="U64" s="44">
        <v>8725.99</v>
      </c>
      <c r="V64" s="44">
        <v>0</v>
      </c>
      <c r="W64" s="44">
        <v>4248</v>
      </c>
      <c r="X64" s="44">
        <v>118.7</v>
      </c>
      <c r="Y64" s="44">
        <v>0</v>
      </c>
      <c r="Z64" s="44">
        <v>0</v>
      </c>
      <c r="AA64" s="44">
        <v>3144.6</v>
      </c>
      <c r="AB64" s="44">
        <v>0</v>
      </c>
      <c r="AC64" s="45">
        <f t="shared" si="0"/>
        <v>1382725.5809803924</v>
      </c>
      <c r="AD64" s="46">
        <f t="shared" si="1"/>
        <v>2.6004761479223874E-3</v>
      </c>
      <c r="AE64" s="47"/>
    </row>
    <row r="65" spans="1:31">
      <c r="A65" s="12">
        <v>62</v>
      </c>
      <c r="B65" s="13" t="s">
        <v>210</v>
      </c>
      <c r="C65" s="44">
        <v>9917.2999999999993</v>
      </c>
      <c r="D65" s="44">
        <v>0</v>
      </c>
      <c r="E65" s="44">
        <v>798271</v>
      </c>
      <c r="F65" s="44">
        <v>0</v>
      </c>
      <c r="G65" s="44">
        <v>0</v>
      </c>
      <c r="H65" s="44">
        <v>0</v>
      </c>
      <c r="I65" s="44">
        <v>1386</v>
      </c>
      <c r="J65" s="44">
        <v>51917</v>
      </c>
      <c r="K65" s="44">
        <v>17519</v>
      </c>
      <c r="L65" s="44">
        <v>465550</v>
      </c>
      <c r="M65" s="44">
        <v>0</v>
      </c>
      <c r="N65" s="44">
        <v>30</v>
      </c>
      <c r="O65" s="44">
        <v>18525</v>
      </c>
      <c r="P65" s="44">
        <v>0</v>
      </c>
      <c r="Q65" s="44">
        <v>0</v>
      </c>
      <c r="R65" s="44">
        <v>0</v>
      </c>
      <c r="S65" s="44">
        <v>0</v>
      </c>
      <c r="T65" s="44">
        <v>9092</v>
      </c>
      <c r="U65" s="44">
        <v>850</v>
      </c>
      <c r="V65" s="44">
        <v>1994</v>
      </c>
      <c r="W65" s="44">
        <v>0</v>
      </c>
      <c r="X65" s="44">
        <v>649</v>
      </c>
      <c r="Y65" s="44">
        <v>0</v>
      </c>
      <c r="Z65" s="44">
        <v>0</v>
      </c>
      <c r="AA65" s="44">
        <v>4647</v>
      </c>
      <c r="AB65" s="44">
        <v>1432</v>
      </c>
      <c r="AC65" s="45">
        <f t="shared" si="0"/>
        <v>1381779.3</v>
      </c>
      <c r="AD65" s="46">
        <f t="shared" si="1"/>
        <v>2.598696488131181E-3</v>
      </c>
      <c r="AE65" s="47"/>
    </row>
    <row r="66" spans="1:31">
      <c r="A66" s="12">
        <v>63</v>
      </c>
      <c r="B66" s="17" t="s">
        <v>199</v>
      </c>
      <c r="C66" s="44">
        <v>2738.85</v>
      </c>
      <c r="D66" s="44">
        <v>0</v>
      </c>
      <c r="E66" s="44">
        <v>755326.22</v>
      </c>
      <c r="F66" s="44">
        <v>0</v>
      </c>
      <c r="G66" s="44">
        <v>0</v>
      </c>
      <c r="H66" s="44">
        <v>0</v>
      </c>
      <c r="I66" s="44">
        <v>4076.66</v>
      </c>
      <c r="J66" s="44">
        <v>9081.3299999999981</v>
      </c>
      <c r="K66" s="44">
        <v>4117.6399999999994</v>
      </c>
      <c r="L66" s="44">
        <v>573920.6</v>
      </c>
      <c r="M66" s="44">
        <v>0</v>
      </c>
      <c r="N66" s="44">
        <v>65</v>
      </c>
      <c r="O66" s="44">
        <v>3913.55</v>
      </c>
      <c r="P66" s="44">
        <v>0</v>
      </c>
      <c r="Q66" s="44">
        <v>0</v>
      </c>
      <c r="R66" s="44">
        <v>0</v>
      </c>
      <c r="S66" s="44">
        <v>0</v>
      </c>
      <c r="T66" s="44">
        <v>5336.67</v>
      </c>
      <c r="U66" s="44">
        <v>0</v>
      </c>
      <c r="V66" s="44">
        <v>0</v>
      </c>
      <c r="W66" s="44">
        <v>0</v>
      </c>
      <c r="X66" s="44">
        <v>0</v>
      </c>
      <c r="Y66" s="44">
        <v>0</v>
      </c>
      <c r="Z66" s="44">
        <v>0</v>
      </c>
      <c r="AA66" s="44">
        <v>13115.87</v>
      </c>
      <c r="AB66" s="44">
        <v>5309.01</v>
      </c>
      <c r="AC66" s="45">
        <f t="shared" si="0"/>
        <v>1377001.4</v>
      </c>
      <c r="AD66" s="46">
        <f t="shared" si="1"/>
        <v>2.5897107463773118E-3</v>
      </c>
      <c r="AE66" s="47"/>
    </row>
    <row r="67" spans="1:31">
      <c r="A67" s="12">
        <v>64</v>
      </c>
      <c r="B67" s="13" t="s">
        <v>332</v>
      </c>
      <c r="C67" s="44">
        <v>75491.53</v>
      </c>
      <c r="D67" s="44">
        <v>23.37</v>
      </c>
      <c r="E67" s="44">
        <v>522932.91999999993</v>
      </c>
      <c r="F67" s="44">
        <v>0</v>
      </c>
      <c r="G67" s="44">
        <v>0</v>
      </c>
      <c r="H67" s="44">
        <v>0</v>
      </c>
      <c r="I67" s="44">
        <v>168724.74000000002</v>
      </c>
      <c r="J67" s="44">
        <v>237156.00999999998</v>
      </c>
      <c r="K67" s="44">
        <v>21052.52</v>
      </c>
      <c r="L67" s="44">
        <v>274558.15000000002</v>
      </c>
      <c r="M67" s="44">
        <v>0</v>
      </c>
      <c r="N67" s="44">
        <v>0</v>
      </c>
      <c r="O67" s="44">
        <v>30034.39</v>
      </c>
      <c r="P67" s="44">
        <v>0</v>
      </c>
      <c r="Q67" s="44">
        <v>836.61</v>
      </c>
      <c r="R67" s="44">
        <v>8396.9499999999989</v>
      </c>
      <c r="S67" s="44">
        <v>0</v>
      </c>
      <c r="T67" s="44">
        <v>1905.32</v>
      </c>
      <c r="U67" s="44">
        <v>0</v>
      </c>
      <c r="V67" s="44">
        <v>0</v>
      </c>
      <c r="W67" s="44">
        <v>0</v>
      </c>
      <c r="X67" s="44">
        <v>2901.04</v>
      </c>
      <c r="Y67" s="44">
        <v>0</v>
      </c>
      <c r="Z67" s="44">
        <v>777</v>
      </c>
      <c r="AA67" s="44">
        <v>12417.72</v>
      </c>
      <c r="AB67" s="44">
        <v>0</v>
      </c>
      <c r="AC67" s="45">
        <f t="shared" si="0"/>
        <v>1357208.27</v>
      </c>
      <c r="AD67" s="46">
        <f t="shared" si="1"/>
        <v>2.5524860337042218E-3</v>
      </c>
      <c r="AE67" s="47"/>
    </row>
    <row r="68" spans="1:31">
      <c r="A68" s="12">
        <v>65</v>
      </c>
      <c r="B68" s="13" t="s">
        <v>133</v>
      </c>
      <c r="C68" s="44">
        <v>7944.2700000000013</v>
      </c>
      <c r="D68" s="44">
        <v>30164.41</v>
      </c>
      <c r="E68" s="44">
        <v>157790.16</v>
      </c>
      <c r="F68" s="44">
        <v>0</v>
      </c>
      <c r="G68" s="44">
        <v>0</v>
      </c>
      <c r="H68" s="44">
        <v>0</v>
      </c>
      <c r="I68" s="44">
        <v>3726.95</v>
      </c>
      <c r="J68" s="44">
        <v>75611.349999999991</v>
      </c>
      <c r="K68" s="44">
        <v>4400</v>
      </c>
      <c r="L68" s="44">
        <v>432866.89999999997</v>
      </c>
      <c r="M68" s="44">
        <v>0</v>
      </c>
      <c r="N68" s="44">
        <v>0</v>
      </c>
      <c r="O68" s="44">
        <v>30681.510000000002</v>
      </c>
      <c r="P68" s="44">
        <v>0</v>
      </c>
      <c r="Q68" s="44">
        <v>0</v>
      </c>
      <c r="R68" s="44">
        <v>0</v>
      </c>
      <c r="S68" s="44">
        <v>0</v>
      </c>
      <c r="T68" s="44">
        <v>3784.51</v>
      </c>
      <c r="U68" s="44">
        <v>575084.94999999995</v>
      </c>
      <c r="V68" s="44">
        <v>4127.93</v>
      </c>
      <c r="W68" s="44">
        <v>0</v>
      </c>
      <c r="X68" s="44">
        <v>0</v>
      </c>
      <c r="Y68" s="44">
        <v>0</v>
      </c>
      <c r="Z68" s="44">
        <v>0</v>
      </c>
      <c r="AA68" s="44">
        <v>10325.51</v>
      </c>
      <c r="AB68" s="44">
        <v>3707.83</v>
      </c>
      <c r="AC68" s="45">
        <f t="shared" ref="AC68:AC130" si="2">SUM(C68:AB68)</f>
        <v>1340216.28</v>
      </c>
      <c r="AD68" s="46">
        <f t="shared" ref="AD68:AD131" si="3">AC68/$AC$381</f>
        <v>2.5205293929155227E-3</v>
      </c>
      <c r="AE68" s="47"/>
    </row>
    <row r="69" spans="1:31">
      <c r="A69" s="12">
        <v>66</v>
      </c>
      <c r="B69" s="13" t="s">
        <v>91</v>
      </c>
      <c r="C69" s="44">
        <v>9796</v>
      </c>
      <c r="D69" s="44">
        <v>0</v>
      </c>
      <c r="E69" s="44">
        <v>574090</v>
      </c>
      <c r="F69" s="44">
        <v>0</v>
      </c>
      <c r="G69" s="44">
        <v>0</v>
      </c>
      <c r="H69" s="44">
        <v>810</v>
      </c>
      <c r="I69" s="44">
        <v>18000</v>
      </c>
      <c r="J69" s="44">
        <v>9062</v>
      </c>
      <c r="K69" s="44">
        <v>37721</v>
      </c>
      <c r="L69" s="44">
        <v>672269</v>
      </c>
      <c r="M69" s="44">
        <v>0</v>
      </c>
      <c r="N69" s="44">
        <v>156</v>
      </c>
      <c r="O69" s="44">
        <v>9723</v>
      </c>
      <c r="P69" s="44">
        <v>0</v>
      </c>
      <c r="Q69" s="44">
        <v>0</v>
      </c>
      <c r="R69" s="44">
        <v>0</v>
      </c>
      <c r="S69" s="44">
        <v>0</v>
      </c>
      <c r="T69" s="44">
        <v>6665</v>
      </c>
      <c r="U69" s="44">
        <v>0</v>
      </c>
      <c r="V69" s="44">
        <v>0</v>
      </c>
      <c r="W69" s="44">
        <v>0</v>
      </c>
      <c r="X69" s="44">
        <v>0</v>
      </c>
      <c r="Y69" s="44">
        <v>0</v>
      </c>
      <c r="Z69" s="44">
        <v>0</v>
      </c>
      <c r="AA69" s="44">
        <v>0</v>
      </c>
      <c r="AB69" s="44">
        <v>0</v>
      </c>
      <c r="AC69" s="45">
        <f t="shared" si="2"/>
        <v>1338292</v>
      </c>
      <c r="AD69" s="46">
        <f t="shared" si="3"/>
        <v>2.5169104215803889E-3</v>
      </c>
      <c r="AE69" s="62"/>
    </row>
    <row r="70" spans="1:31">
      <c r="A70" s="12">
        <v>67</v>
      </c>
      <c r="B70" s="13" t="s">
        <v>180</v>
      </c>
      <c r="C70" s="44">
        <v>16173</v>
      </c>
      <c r="D70" s="44">
        <v>4995</v>
      </c>
      <c r="E70" s="44">
        <v>231041</v>
      </c>
      <c r="F70" s="44">
        <v>0</v>
      </c>
      <c r="G70" s="44">
        <v>0</v>
      </c>
      <c r="H70" s="44">
        <v>0</v>
      </c>
      <c r="I70" s="44">
        <v>0</v>
      </c>
      <c r="J70" s="44">
        <v>83772</v>
      </c>
      <c r="K70" s="44">
        <v>15923</v>
      </c>
      <c r="L70" s="44">
        <v>898330</v>
      </c>
      <c r="M70" s="44">
        <v>0</v>
      </c>
      <c r="N70" s="44">
        <v>0</v>
      </c>
      <c r="O70" s="44">
        <v>25162</v>
      </c>
      <c r="P70" s="44">
        <v>0</v>
      </c>
      <c r="Q70" s="44">
        <v>0</v>
      </c>
      <c r="R70" s="44">
        <v>0</v>
      </c>
      <c r="S70" s="44">
        <v>0</v>
      </c>
      <c r="T70" s="44">
        <v>14897</v>
      </c>
      <c r="U70" s="44">
        <v>780</v>
      </c>
      <c r="V70" s="44">
        <v>0</v>
      </c>
      <c r="W70" s="44">
        <v>0</v>
      </c>
      <c r="X70" s="44">
        <v>0</v>
      </c>
      <c r="Y70" s="44">
        <v>0</v>
      </c>
      <c r="Z70" s="44">
        <v>0</v>
      </c>
      <c r="AA70" s="44">
        <v>3846</v>
      </c>
      <c r="AB70" s="44">
        <v>0</v>
      </c>
      <c r="AC70" s="45">
        <f t="shared" si="2"/>
        <v>1294919</v>
      </c>
      <c r="AD70" s="46">
        <f t="shared" si="3"/>
        <v>2.435339317729207E-3</v>
      </c>
      <c r="AE70" s="47"/>
    </row>
    <row r="71" spans="1:31">
      <c r="A71" s="12">
        <v>68</v>
      </c>
      <c r="B71" s="16" t="s">
        <v>384</v>
      </c>
      <c r="C71" s="44">
        <v>4753.84</v>
      </c>
      <c r="D71" s="44">
        <v>0</v>
      </c>
      <c r="E71" s="44">
        <v>586690.69999999995</v>
      </c>
      <c r="F71" s="44">
        <v>0</v>
      </c>
      <c r="G71" s="44">
        <v>0</v>
      </c>
      <c r="H71" s="44">
        <v>513.52</v>
      </c>
      <c r="I71" s="44">
        <v>0</v>
      </c>
      <c r="J71" s="44">
        <v>27438.91</v>
      </c>
      <c r="K71" s="44">
        <v>2189.85</v>
      </c>
      <c r="L71" s="44">
        <v>634643.23</v>
      </c>
      <c r="M71" s="44">
        <v>0</v>
      </c>
      <c r="N71" s="44">
        <v>0</v>
      </c>
      <c r="O71" s="44">
        <v>17737.18</v>
      </c>
      <c r="P71" s="44">
        <v>0</v>
      </c>
      <c r="Q71" s="44">
        <v>13504.84</v>
      </c>
      <c r="R71" s="44">
        <v>0</v>
      </c>
      <c r="S71" s="44">
        <v>0</v>
      </c>
      <c r="T71" s="44">
        <v>2820.2599999999998</v>
      </c>
      <c r="U71" s="44">
        <v>0</v>
      </c>
      <c r="V71" s="44">
        <v>0</v>
      </c>
      <c r="W71" s="44">
        <v>0</v>
      </c>
      <c r="X71" s="44">
        <v>0</v>
      </c>
      <c r="Y71" s="44">
        <v>0</v>
      </c>
      <c r="Z71" s="44">
        <v>0</v>
      </c>
      <c r="AA71" s="44">
        <v>464</v>
      </c>
      <c r="AB71" s="44">
        <v>0</v>
      </c>
      <c r="AC71" s="45">
        <f t="shared" si="2"/>
        <v>1290756.3299999998</v>
      </c>
      <c r="AD71" s="46">
        <f t="shared" si="3"/>
        <v>2.4275106319830465E-3</v>
      </c>
      <c r="AE71" s="47"/>
    </row>
    <row r="72" spans="1:31" ht="13.5" customHeight="1">
      <c r="A72" s="12">
        <v>69</v>
      </c>
      <c r="B72" s="13" t="s">
        <v>84</v>
      </c>
      <c r="C72" s="44">
        <v>36808.239999999998</v>
      </c>
      <c r="D72" s="44">
        <v>36</v>
      </c>
      <c r="E72" s="44">
        <v>361516.27</v>
      </c>
      <c r="F72" s="44">
        <v>0</v>
      </c>
      <c r="G72" s="44">
        <v>0</v>
      </c>
      <c r="H72" s="44">
        <v>18430</v>
      </c>
      <c r="I72" s="44">
        <v>1856</v>
      </c>
      <c r="J72" s="44">
        <v>36654.15</v>
      </c>
      <c r="K72" s="44">
        <v>35362.18</v>
      </c>
      <c r="L72" s="44">
        <v>729439.15</v>
      </c>
      <c r="M72" s="44">
        <v>0</v>
      </c>
      <c r="N72" s="44">
        <v>671</v>
      </c>
      <c r="O72" s="44">
        <v>17093.370000000003</v>
      </c>
      <c r="P72" s="44">
        <v>0</v>
      </c>
      <c r="Q72" s="44">
        <v>0</v>
      </c>
      <c r="R72" s="44">
        <v>0</v>
      </c>
      <c r="S72" s="44">
        <v>0</v>
      </c>
      <c r="T72" s="44">
        <v>15858.74</v>
      </c>
      <c r="U72" s="44">
        <v>11850.8</v>
      </c>
      <c r="V72" s="44">
        <v>0</v>
      </c>
      <c r="W72" s="44">
        <v>0</v>
      </c>
      <c r="X72" s="44">
        <v>0</v>
      </c>
      <c r="Y72" s="44">
        <v>0</v>
      </c>
      <c r="Z72" s="44">
        <v>0</v>
      </c>
      <c r="AA72" s="44">
        <v>0</v>
      </c>
      <c r="AB72" s="44">
        <v>22160</v>
      </c>
      <c r="AC72" s="45">
        <f t="shared" si="2"/>
        <v>1287735.9000000001</v>
      </c>
      <c r="AD72" s="46">
        <f t="shared" si="3"/>
        <v>2.4218301439097012E-3</v>
      </c>
      <c r="AE72" s="47"/>
    </row>
    <row r="73" spans="1:31">
      <c r="A73" s="12">
        <v>70</v>
      </c>
      <c r="B73" s="13" t="s">
        <v>336</v>
      </c>
      <c r="C73" s="44">
        <v>10875.220000000001</v>
      </c>
      <c r="D73" s="44">
        <v>11448.800000000001</v>
      </c>
      <c r="E73" s="44">
        <v>218220.96999999997</v>
      </c>
      <c r="F73" s="44">
        <v>0</v>
      </c>
      <c r="G73" s="44">
        <v>0</v>
      </c>
      <c r="H73" s="44">
        <v>0</v>
      </c>
      <c r="I73" s="44">
        <v>0</v>
      </c>
      <c r="J73" s="44">
        <v>96291.430000000008</v>
      </c>
      <c r="K73" s="44">
        <v>205439.32000000731</v>
      </c>
      <c r="L73" s="44">
        <v>716722.97999999963</v>
      </c>
      <c r="M73" s="44">
        <v>0</v>
      </c>
      <c r="N73" s="44">
        <v>0</v>
      </c>
      <c r="O73" s="44">
        <v>11351.859999999999</v>
      </c>
      <c r="P73" s="44">
        <v>0</v>
      </c>
      <c r="Q73" s="44">
        <v>0</v>
      </c>
      <c r="R73" s="44">
        <v>0</v>
      </c>
      <c r="S73" s="44">
        <v>0</v>
      </c>
      <c r="T73" s="44">
        <v>10190.710000000003</v>
      </c>
      <c r="U73" s="44">
        <v>60.88</v>
      </c>
      <c r="V73" s="44">
        <v>0</v>
      </c>
      <c r="W73" s="44">
        <v>0</v>
      </c>
      <c r="X73" s="44">
        <v>1858.92</v>
      </c>
      <c r="Y73" s="44">
        <v>0</v>
      </c>
      <c r="Z73" s="44">
        <v>0</v>
      </c>
      <c r="AA73" s="44">
        <v>212.5</v>
      </c>
      <c r="AB73" s="44">
        <v>0</v>
      </c>
      <c r="AC73" s="45">
        <f t="shared" si="2"/>
        <v>1282673.5900000068</v>
      </c>
      <c r="AD73" s="46">
        <f t="shared" si="3"/>
        <v>2.4123095155294569E-3</v>
      </c>
      <c r="AE73" s="47"/>
    </row>
    <row r="74" spans="1:31">
      <c r="A74" s="12">
        <v>71</v>
      </c>
      <c r="B74" s="17" t="s">
        <v>290</v>
      </c>
      <c r="C74" s="44">
        <v>13652.65</v>
      </c>
      <c r="D74" s="44">
        <v>0</v>
      </c>
      <c r="E74" s="44">
        <v>586636.48</v>
      </c>
      <c r="F74" s="44">
        <v>0</v>
      </c>
      <c r="G74" s="44">
        <v>0</v>
      </c>
      <c r="H74" s="44">
        <v>0</v>
      </c>
      <c r="I74" s="44">
        <v>59831</v>
      </c>
      <c r="J74" s="44">
        <v>113611.04</v>
      </c>
      <c r="K74" s="44">
        <v>12062</v>
      </c>
      <c r="L74" s="44">
        <v>376745.92</v>
      </c>
      <c r="M74" s="44">
        <v>0</v>
      </c>
      <c r="N74" s="44">
        <v>0</v>
      </c>
      <c r="O74" s="44">
        <v>30118.649999999998</v>
      </c>
      <c r="P74" s="44">
        <v>0</v>
      </c>
      <c r="Q74" s="44">
        <v>0</v>
      </c>
      <c r="R74" s="44">
        <v>0</v>
      </c>
      <c r="S74" s="44">
        <v>0</v>
      </c>
      <c r="T74" s="44">
        <v>12064.17</v>
      </c>
      <c r="U74" s="44">
        <v>24726.73</v>
      </c>
      <c r="V74" s="44">
        <v>574.17999999999995</v>
      </c>
      <c r="W74" s="44">
        <v>0</v>
      </c>
      <c r="X74" s="44">
        <v>0</v>
      </c>
      <c r="Y74" s="44">
        <v>0</v>
      </c>
      <c r="Z74" s="44">
        <v>1083.92</v>
      </c>
      <c r="AA74" s="44">
        <v>17279.03</v>
      </c>
      <c r="AB74" s="44">
        <v>11762.89</v>
      </c>
      <c r="AC74" s="45">
        <f t="shared" si="2"/>
        <v>1260148.6599999997</v>
      </c>
      <c r="AD74" s="46">
        <f t="shared" si="3"/>
        <v>2.3699471379150152E-3</v>
      </c>
      <c r="AE74" s="47"/>
    </row>
    <row r="75" spans="1:31">
      <c r="A75" s="12">
        <v>72</v>
      </c>
      <c r="B75" s="13" t="s">
        <v>117</v>
      </c>
      <c r="C75" s="44">
        <v>3116.39</v>
      </c>
      <c r="D75" s="44">
        <v>0</v>
      </c>
      <c r="E75" s="44">
        <v>706371.36</v>
      </c>
      <c r="F75" s="44">
        <v>0</v>
      </c>
      <c r="G75" s="44">
        <v>0</v>
      </c>
      <c r="H75" s="44">
        <v>0</v>
      </c>
      <c r="I75" s="44">
        <v>143</v>
      </c>
      <c r="J75" s="44">
        <v>12420.32</v>
      </c>
      <c r="K75" s="44">
        <v>603.70000000000005</v>
      </c>
      <c r="L75" s="44">
        <v>481299.94000000006</v>
      </c>
      <c r="M75" s="44">
        <v>0</v>
      </c>
      <c r="N75" s="44">
        <v>0</v>
      </c>
      <c r="O75" s="44">
        <v>5913.46</v>
      </c>
      <c r="P75" s="44">
        <v>0</v>
      </c>
      <c r="Q75" s="44">
        <v>0</v>
      </c>
      <c r="R75" s="44">
        <v>52.81</v>
      </c>
      <c r="S75" s="44">
        <v>0</v>
      </c>
      <c r="T75" s="44">
        <v>5971.94</v>
      </c>
      <c r="U75" s="44">
        <v>0</v>
      </c>
      <c r="V75" s="44">
        <v>0</v>
      </c>
      <c r="W75" s="44">
        <v>0</v>
      </c>
      <c r="X75" s="44">
        <v>0</v>
      </c>
      <c r="Y75" s="44">
        <v>0</v>
      </c>
      <c r="Z75" s="44">
        <v>0</v>
      </c>
      <c r="AA75" s="44">
        <v>278.89999999999998</v>
      </c>
      <c r="AB75" s="44">
        <v>0</v>
      </c>
      <c r="AC75" s="45">
        <f t="shared" si="2"/>
        <v>1216171.8199999998</v>
      </c>
      <c r="AD75" s="46">
        <f t="shared" si="3"/>
        <v>2.287240399098544E-3</v>
      </c>
      <c r="AE75" s="47"/>
    </row>
    <row r="76" spans="1:31">
      <c r="A76" s="12">
        <v>73</v>
      </c>
      <c r="B76" s="13" t="s">
        <v>144</v>
      </c>
      <c r="C76" s="44">
        <v>32169.770000000004</v>
      </c>
      <c r="D76" s="44">
        <v>0</v>
      </c>
      <c r="E76" s="44">
        <v>78058.3</v>
      </c>
      <c r="F76" s="44">
        <v>0</v>
      </c>
      <c r="G76" s="44">
        <v>0</v>
      </c>
      <c r="H76" s="44">
        <v>0</v>
      </c>
      <c r="I76" s="44">
        <v>59.29</v>
      </c>
      <c r="J76" s="44">
        <v>6310.76</v>
      </c>
      <c r="K76" s="44">
        <v>2023.54</v>
      </c>
      <c r="L76" s="44">
        <v>1043862.72</v>
      </c>
      <c r="M76" s="44">
        <v>0</v>
      </c>
      <c r="N76" s="44">
        <v>78</v>
      </c>
      <c r="O76" s="44">
        <v>1410.8</v>
      </c>
      <c r="P76" s="44">
        <v>0</v>
      </c>
      <c r="Q76" s="44">
        <v>0</v>
      </c>
      <c r="R76" s="44">
        <v>0</v>
      </c>
      <c r="S76" s="44">
        <v>0</v>
      </c>
      <c r="T76" s="44">
        <v>8347.7099999999991</v>
      </c>
      <c r="U76" s="44">
        <v>0</v>
      </c>
      <c r="V76" s="44">
        <v>0</v>
      </c>
      <c r="W76" s="44">
        <v>0</v>
      </c>
      <c r="X76" s="44">
        <v>0</v>
      </c>
      <c r="Y76" s="44">
        <v>0</v>
      </c>
      <c r="Z76" s="44">
        <v>0</v>
      </c>
      <c r="AA76" s="44">
        <v>0</v>
      </c>
      <c r="AB76" s="44">
        <v>0</v>
      </c>
      <c r="AC76" s="45">
        <f t="shared" si="2"/>
        <v>1172320.8899999999</v>
      </c>
      <c r="AD76" s="46">
        <f t="shared" si="3"/>
        <v>2.20477045777558E-3</v>
      </c>
      <c r="AE76" s="47"/>
    </row>
    <row r="77" spans="1:31">
      <c r="A77" s="12">
        <v>74</v>
      </c>
      <c r="B77" s="16" t="s">
        <v>375</v>
      </c>
      <c r="C77" s="44">
        <v>3108</v>
      </c>
      <c r="D77" s="44">
        <v>0</v>
      </c>
      <c r="E77" s="44">
        <v>38181</v>
      </c>
      <c r="F77" s="44">
        <v>6681</v>
      </c>
      <c r="G77" s="44">
        <v>0</v>
      </c>
      <c r="H77" s="44">
        <v>0</v>
      </c>
      <c r="I77" s="44">
        <v>0</v>
      </c>
      <c r="J77" s="44">
        <v>2865</v>
      </c>
      <c r="K77" s="44">
        <v>1281</v>
      </c>
      <c r="L77" s="44">
        <v>1107021.52</v>
      </c>
      <c r="M77" s="44">
        <v>0</v>
      </c>
      <c r="N77" s="44">
        <v>0</v>
      </c>
      <c r="O77" s="44">
        <v>1659</v>
      </c>
      <c r="P77" s="44">
        <v>0</v>
      </c>
      <c r="Q77" s="44">
        <v>0</v>
      </c>
      <c r="R77" s="44">
        <v>0</v>
      </c>
      <c r="S77" s="44">
        <v>0</v>
      </c>
      <c r="T77" s="44">
        <v>588</v>
      </c>
      <c r="U77" s="44">
        <v>0</v>
      </c>
      <c r="V77" s="44">
        <v>0</v>
      </c>
      <c r="W77" s="44">
        <v>0</v>
      </c>
      <c r="X77" s="44">
        <v>0</v>
      </c>
      <c r="Y77" s="44">
        <v>0</v>
      </c>
      <c r="Z77" s="44">
        <v>0</v>
      </c>
      <c r="AA77" s="44">
        <v>0</v>
      </c>
      <c r="AB77" s="44">
        <v>0</v>
      </c>
      <c r="AC77" s="45">
        <f t="shared" si="2"/>
        <v>1161384.52</v>
      </c>
      <c r="AD77" s="46">
        <f t="shared" si="3"/>
        <v>2.184202552096357E-3</v>
      </c>
      <c r="AE77" s="47"/>
    </row>
    <row r="78" spans="1:31">
      <c r="A78" s="12">
        <v>75</v>
      </c>
      <c r="B78" s="13" t="s">
        <v>83</v>
      </c>
      <c r="C78" s="44">
        <v>4059.34</v>
      </c>
      <c r="D78" s="44">
        <v>0</v>
      </c>
      <c r="E78" s="44">
        <v>651127.57999999996</v>
      </c>
      <c r="F78" s="44">
        <v>0</v>
      </c>
      <c r="G78" s="44">
        <v>0</v>
      </c>
      <c r="H78" s="44">
        <v>0</v>
      </c>
      <c r="I78" s="44">
        <v>0</v>
      </c>
      <c r="J78" s="44">
        <v>26865.31</v>
      </c>
      <c r="K78" s="44">
        <v>11811.3</v>
      </c>
      <c r="L78" s="44">
        <v>423785.92</v>
      </c>
      <c r="M78" s="44">
        <v>0</v>
      </c>
      <c r="N78" s="44">
        <v>0</v>
      </c>
      <c r="O78" s="44">
        <v>13911.45</v>
      </c>
      <c r="P78" s="44">
        <v>0</v>
      </c>
      <c r="Q78" s="44">
        <v>0</v>
      </c>
      <c r="R78" s="44">
        <v>0</v>
      </c>
      <c r="S78" s="44">
        <v>0</v>
      </c>
      <c r="T78" s="44">
        <v>5788.49</v>
      </c>
      <c r="U78" s="44">
        <v>0</v>
      </c>
      <c r="V78" s="44">
        <v>0</v>
      </c>
      <c r="W78" s="44">
        <v>0</v>
      </c>
      <c r="X78" s="44">
        <v>0</v>
      </c>
      <c r="Y78" s="44">
        <v>0</v>
      </c>
      <c r="Z78" s="44">
        <v>0</v>
      </c>
      <c r="AA78" s="44">
        <v>17695.599999999999</v>
      </c>
      <c r="AB78" s="44">
        <v>0</v>
      </c>
      <c r="AC78" s="45">
        <f t="shared" si="2"/>
        <v>1155044.99</v>
      </c>
      <c r="AD78" s="46">
        <f t="shared" si="3"/>
        <v>2.1722798707047609E-3</v>
      </c>
      <c r="AE78" s="47"/>
    </row>
    <row r="79" spans="1:31" ht="12.75" customHeight="1">
      <c r="A79" s="12">
        <v>76</v>
      </c>
      <c r="B79" s="13" t="s">
        <v>143</v>
      </c>
      <c r="C79" s="44">
        <v>20470.47</v>
      </c>
      <c r="D79" s="44">
        <v>0</v>
      </c>
      <c r="E79" s="44">
        <v>521634.28</v>
      </c>
      <c r="F79" s="44">
        <v>0</v>
      </c>
      <c r="G79" s="44">
        <v>0</v>
      </c>
      <c r="H79" s="44">
        <v>0</v>
      </c>
      <c r="I79" s="44">
        <v>2092.5700000000002</v>
      </c>
      <c r="J79" s="44">
        <v>45716.83</v>
      </c>
      <c r="K79" s="44">
        <v>57038.509999999995</v>
      </c>
      <c r="L79" s="44">
        <v>488131.91000000003</v>
      </c>
      <c r="M79" s="44">
        <v>0</v>
      </c>
      <c r="N79" s="44">
        <v>156</v>
      </c>
      <c r="O79" s="44">
        <v>12518.630000000001</v>
      </c>
      <c r="P79" s="44">
        <v>0</v>
      </c>
      <c r="Q79" s="44">
        <v>0</v>
      </c>
      <c r="R79" s="44">
        <v>0</v>
      </c>
      <c r="S79" s="44">
        <v>0</v>
      </c>
      <c r="T79" s="44">
        <v>5931.4299999999994</v>
      </c>
      <c r="U79" s="44">
        <v>0</v>
      </c>
      <c r="V79" s="44">
        <v>0</v>
      </c>
      <c r="W79" s="44">
        <v>0</v>
      </c>
      <c r="X79" s="44">
        <v>0</v>
      </c>
      <c r="Y79" s="44">
        <v>0</v>
      </c>
      <c r="Z79" s="44">
        <v>0</v>
      </c>
      <c r="AA79" s="44">
        <v>0</v>
      </c>
      <c r="AB79" s="44">
        <v>0</v>
      </c>
      <c r="AC79" s="45">
        <f t="shared" si="2"/>
        <v>1153690.6299999997</v>
      </c>
      <c r="AD79" s="46">
        <f t="shared" si="3"/>
        <v>2.1697327413797911E-3</v>
      </c>
      <c r="AE79" s="47"/>
    </row>
    <row r="80" spans="1:31">
      <c r="A80" s="12">
        <v>77</v>
      </c>
      <c r="B80" s="18" t="s">
        <v>64</v>
      </c>
      <c r="C80" s="44">
        <v>183953.99</v>
      </c>
      <c r="D80" s="44">
        <v>0</v>
      </c>
      <c r="E80" s="44">
        <v>226098.12000000002</v>
      </c>
      <c r="F80" s="44">
        <v>7069</v>
      </c>
      <c r="G80" s="44">
        <v>0</v>
      </c>
      <c r="H80" s="44">
        <v>0</v>
      </c>
      <c r="I80" s="44">
        <v>17417.48</v>
      </c>
      <c r="J80" s="44">
        <v>19493.649999999998</v>
      </c>
      <c r="K80" s="44">
        <v>443394.91000000003</v>
      </c>
      <c r="L80" s="44">
        <v>44877.460000000006</v>
      </c>
      <c r="M80" s="44">
        <v>21274.77</v>
      </c>
      <c r="N80" s="44">
        <v>0</v>
      </c>
      <c r="O80" s="44">
        <v>74162.679999999993</v>
      </c>
      <c r="P80" s="44">
        <v>0</v>
      </c>
      <c r="Q80" s="44">
        <v>0</v>
      </c>
      <c r="R80" s="44">
        <v>0</v>
      </c>
      <c r="S80" s="44">
        <v>0</v>
      </c>
      <c r="T80" s="44">
        <v>17519.539999999997</v>
      </c>
      <c r="U80" s="44">
        <v>93077.8</v>
      </c>
      <c r="V80" s="44">
        <v>0</v>
      </c>
      <c r="W80" s="44">
        <v>0</v>
      </c>
      <c r="X80" s="44">
        <v>0</v>
      </c>
      <c r="Y80" s="44">
        <v>0</v>
      </c>
      <c r="Z80" s="44">
        <v>0</v>
      </c>
      <c r="AA80" s="44">
        <v>21.96</v>
      </c>
      <c r="AB80" s="44">
        <v>480</v>
      </c>
      <c r="AC80" s="45">
        <f t="shared" si="2"/>
        <v>1148841.3600000001</v>
      </c>
      <c r="AD80" s="46">
        <f t="shared" si="3"/>
        <v>2.1606127748851427E-3</v>
      </c>
      <c r="AE80" s="47"/>
    </row>
    <row r="81" spans="1:255" ht="12" customHeight="1">
      <c r="A81" s="12">
        <v>78</v>
      </c>
      <c r="B81" s="16" t="s">
        <v>357</v>
      </c>
      <c r="C81" s="44">
        <v>444.2</v>
      </c>
      <c r="D81" s="44">
        <v>0</v>
      </c>
      <c r="E81" s="44">
        <v>104320.56000000001</v>
      </c>
      <c r="F81" s="44">
        <v>0</v>
      </c>
      <c r="G81" s="44">
        <v>0</v>
      </c>
      <c r="H81" s="44">
        <v>0</v>
      </c>
      <c r="I81" s="44">
        <v>2458.9</v>
      </c>
      <c r="J81" s="44">
        <v>23576.799999999999</v>
      </c>
      <c r="K81" s="44">
        <v>4277.1400000000003</v>
      </c>
      <c r="L81" s="44">
        <v>47064.18</v>
      </c>
      <c r="M81" s="44">
        <v>0</v>
      </c>
      <c r="N81" s="44">
        <v>0</v>
      </c>
      <c r="O81" s="44">
        <v>3488.54</v>
      </c>
      <c r="P81" s="44">
        <v>0</v>
      </c>
      <c r="Q81" s="44">
        <v>0</v>
      </c>
      <c r="R81" s="44">
        <v>0</v>
      </c>
      <c r="S81" s="44">
        <v>0</v>
      </c>
      <c r="T81" s="44">
        <v>5797.3405451182407</v>
      </c>
      <c r="U81" s="44">
        <v>837113.22170000011</v>
      </c>
      <c r="V81" s="44">
        <v>725.08</v>
      </c>
      <c r="W81" s="44">
        <v>0</v>
      </c>
      <c r="X81" s="44">
        <v>2444.2660999999998</v>
      </c>
      <c r="Y81" s="44">
        <v>0</v>
      </c>
      <c r="Z81" s="44">
        <v>972.03250000000003</v>
      </c>
      <c r="AA81" s="44">
        <v>3334.57</v>
      </c>
      <c r="AB81" s="44">
        <v>111786.23</v>
      </c>
      <c r="AC81" s="45">
        <f t="shared" si="2"/>
        <v>1147803.0608451182</v>
      </c>
      <c r="AD81" s="46">
        <f t="shared" si="3"/>
        <v>2.1586600575681145E-3</v>
      </c>
      <c r="AE81" s="47"/>
    </row>
    <row r="82" spans="1:255">
      <c r="A82" s="12">
        <v>79</v>
      </c>
      <c r="B82" s="13" t="s">
        <v>220</v>
      </c>
      <c r="C82" s="44">
        <v>6592</v>
      </c>
      <c r="D82" s="44">
        <v>0</v>
      </c>
      <c r="E82" s="44">
        <v>141264</v>
      </c>
      <c r="F82" s="44">
        <v>0</v>
      </c>
      <c r="G82" s="44">
        <v>0</v>
      </c>
      <c r="H82" s="44">
        <v>0</v>
      </c>
      <c r="I82" s="44">
        <v>0</v>
      </c>
      <c r="J82" s="44">
        <v>26560</v>
      </c>
      <c r="K82" s="44">
        <v>2590</v>
      </c>
      <c r="L82" s="44">
        <v>217631</v>
      </c>
      <c r="M82" s="44">
        <v>0</v>
      </c>
      <c r="N82" s="44">
        <v>0</v>
      </c>
      <c r="O82" s="44">
        <v>382159</v>
      </c>
      <c r="P82" s="44">
        <v>0</v>
      </c>
      <c r="Q82" s="44">
        <v>0</v>
      </c>
      <c r="R82" s="44">
        <v>0</v>
      </c>
      <c r="S82" s="44">
        <v>0</v>
      </c>
      <c r="T82" s="44">
        <v>3028</v>
      </c>
      <c r="U82" s="44">
        <v>545</v>
      </c>
      <c r="V82" s="44">
        <v>686</v>
      </c>
      <c r="W82" s="44">
        <v>0</v>
      </c>
      <c r="X82" s="44">
        <v>0</v>
      </c>
      <c r="Y82" s="44">
        <v>0</v>
      </c>
      <c r="Z82" s="44">
        <v>0</v>
      </c>
      <c r="AA82" s="44">
        <v>30633</v>
      </c>
      <c r="AB82" s="44">
        <v>311500</v>
      </c>
      <c r="AC82" s="45">
        <f t="shared" si="2"/>
        <v>1123188</v>
      </c>
      <c r="AD82" s="46">
        <f t="shared" si="3"/>
        <v>2.1123667948355321E-3</v>
      </c>
      <c r="AE82" s="47"/>
    </row>
    <row r="83" spans="1:255">
      <c r="A83" s="12">
        <v>80</v>
      </c>
      <c r="B83" s="16" t="s">
        <v>382</v>
      </c>
      <c r="C83" s="44">
        <v>6140.829999999999</v>
      </c>
      <c r="D83" s="44">
        <v>0</v>
      </c>
      <c r="E83" s="44">
        <v>221696.24</v>
      </c>
      <c r="F83" s="44">
        <v>0</v>
      </c>
      <c r="G83" s="44">
        <v>0</v>
      </c>
      <c r="H83" s="44">
        <v>0</v>
      </c>
      <c r="I83" s="44">
        <v>29935</v>
      </c>
      <c r="J83" s="44">
        <v>6432.63</v>
      </c>
      <c r="K83" s="44">
        <v>1988.95</v>
      </c>
      <c r="L83" s="44">
        <v>843138.7</v>
      </c>
      <c r="M83" s="44">
        <v>0</v>
      </c>
      <c r="N83" s="44">
        <v>1278</v>
      </c>
      <c r="O83" s="44">
        <v>3117.74</v>
      </c>
      <c r="P83" s="44">
        <v>0</v>
      </c>
      <c r="Q83" s="44">
        <v>1761.2</v>
      </c>
      <c r="R83" s="44">
        <v>0</v>
      </c>
      <c r="S83" s="44">
        <v>0</v>
      </c>
      <c r="T83" s="44">
        <v>4677.59</v>
      </c>
      <c r="U83" s="44">
        <v>0</v>
      </c>
      <c r="V83" s="44">
        <v>0</v>
      </c>
      <c r="W83" s="44">
        <v>0</v>
      </c>
      <c r="X83" s="44">
        <v>0</v>
      </c>
      <c r="Y83" s="44">
        <v>0</v>
      </c>
      <c r="Z83" s="44">
        <v>0</v>
      </c>
      <c r="AA83" s="44">
        <v>237.2</v>
      </c>
      <c r="AB83" s="44">
        <v>0</v>
      </c>
      <c r="AC83" s="45">
        <f t="shared" si="2"/>
        <v>1120404.0799999998</v>
      </c>
      <c r="AD83" s="46">
        <f t="shared" si="3"/>
        <v>2.1071311084077224E-3</v>
      </c>
      <c r="AE83" s="47"/>
    </row>
    <row r="84" spans="1:255">
      <c r="A84" s="12">
        <v>81</v>
      </c>
      <c r="B84" s="13" t="s">
        <v>261</v>
      </c>
      <c r="C84" s="44">
        <v>29306.510000000002</v>
      </c>
      <c r="D84" s="44">
        <v>0</v>
      </c>
      <c r="E84" s="44">
        <v>452150.68</v>
      </c>
      <c r="F84" s="44">
        <v>0</v>
      </c>
      <c r="G84" s="44">
        <v>0</v>
      </c>
      <c r="H84" s="44">
        <v>0</v>
      </c>
      <c r="I84" s="44">
        <v>17810.330000000002</v>
      </c>
      <c r="J84" s="44">
        <v>35206.879999999997</v>
      </c>
      <c r="K84" s="44">
        <v>32840.39</v>
      </c>
      <c r="L84" s="44">
        <v>497611.68000000005</v>
      </c>
      <c r="M84" s="44">
        <v>0</v>
      </c>
      <c r="N84" s="44">
        <v>0</v>
      </c>
      <c r="O84" s="44">
        <v>35785.160000000003</v>
      </c>
      <c r="P84" s="44">
        <v>0</v>
      </c>
      <c r="Q84" s="44">
        <v>0</v>
      </c>
      <c r="R84" s="44">
        <v>0</v>
      </c>
      <c r="S84" s="44">
        <v>0</v>
      </c>
      <c r="T84" s="44">
        <v>7399.2099999999991</v>
      </c>
      <c r="U84" s="44">
        <v>1001</v>
      </c>
      <c r="V84" s="44">
        <v>0</v>
      </c>
      <c r="W84" s="44">
        <v>0</v>
      </c>
      <c r="X84" s="44">
        <v>0</v>
      </c>
      <c r="Y84" s="44">
        <v>0</v>
      </c>
      <c r="Z84" s="44">
        <v>363</v>
      </c>
      <c r="AA84" s="44">
        <v>9800.91</v>
      </c>
      <c r="AB84" s="44">
        <v>570.78</v>
      </c>
      <c r="AC84" s="45">
        <f t="shared" si="2"/>
        <v>1119846.53</v>
      </c>
      <c r="AD84" s="46">
        <f t="shared" si="3"/>
        <v>2.1060825305147424E-3</v>
      </c>
      <c r="AE84" s="47"/>
    </row>
    <row r="85" spans="1:255">
      <c r="A85" s="12">
        <v>82</v>
      </c>
      <c r="B85" s="17" t="s">
        <v>326</v>
      </c>
      <c r="C85" s="44">
        <v>16027.29</v>
      </c>
      <c r="D85" s="44">
        <v>0</v>
      </c>
      <c r="E85" s="44">
        <v>377395.67000000004</v>
      </c>
      <c r="F85" s="44">
        <v>0</v>
      </c>
      <c r="G85" s="44">
        <v>0</v>
      </c>
      <c r="H85" s="44">
        <v>0</v>
      </c>
      <c r="I85" s="44">
        <v>2176.5500000000002</v>
      </c>
      <c r="J85" s="44">
        <v>85987.720000000016</v>
      </c>
      <c r="K85" s="44">
        <v>4265.9399999999996</v>
      </c>
      <c r="L85" s="44">
        <v>558920.13</v>
      </c>
      <c r="M85" s="44">
        <v>0</v>
      </c>
      <c r="N85" s="44">
        <v>0</v>
      </c>
      <c r="O85" s="44">
        <v>13773.75</v>
      </c>
      <c r="P85" s="44">
        <v>0</v>
      </c>
      <c r="Q85" s="44">
        <v>0</v>
      </c>
      <c r="R85" s="44">
        <v>0</v>
      </c>
      <c r="S85" s="44">
        <v>0</v>
      </c>
      <c r="T85" s="44">
        <v>29397.899999999998</v>
      </c>
      <c r="U85" s="44">
        <v>21810.880000000001</v>
      </c>
      <c r="V85" s="44">
        <v>2936.46</v>
      </c>
      <c r="W85" s="44">
        <v>0</v>
      </c>
      <c r="X85" s="44">
        <v>0</v>
      </c>
      <c r="Y85" s="44">
        <v>0</v>
      </c>
      <c r="Z85" s="44">
        <v>0</v>
      </c>
      <c r="AA85" s="44">
        <v>2885.75</v>
      </c>
      <c r="AB85" s="44">
        <v>0</v>
      </c>
      <c r="AC85" s="45">
        <f t="shared" si="2"/>
        <v>1115578.0399999998</v>
      </c>
      <c r="AD85" s="46">
        <f t="shared" si="3"/>
        <v>2.0980548303077529E-3</v>
      </c>
      <c r="AE85" s="47"/>
    </row>
    <row r="86" spans="1:255">
      <c r="A86" s="12">
        <v>83</v>
      </c>
      <c r="B86" s="13" t="s">
        <v>136</v>
      </c>
      <c r="C86" s="44">
        <v>8398</v>
      </c>
      <c r="D86" s="44">
        <v>16690</v>
      </c>
      <c r="E86" s="44">
        <v>56438</v>
      </c>
      <c r="F86" s="44">
        <v>0</v>
      </c>
      <c r="G86" s="44">
        <v>0</v>
      </c>
      <c r="H86" s="44">
        <v>175</v>
      </c>
      <c r="I86" s="44">
        <v>0</v>
      </c>
      <c r="J86" s="44">
        <v>26456</v>
      </c>
      <c r="K86" s="44">
        <v>8754</v>
      </c>
      <c r="L86" s="44">
        <v>110287</v>
      </c>
      <c r="M86" s="44">
        <v>0</v>
      </c>
      <c r="N86" s="44">
        <v>0</v>
      </c>
      <c r="O86" s="44">
        <v>7094</v>
      </c>
      <c r="P86" s="44">
        <v>0</v>
      </c>
      <c r="Q86" s="44">
        <v>0</v>
      </c>
      <c r="R86" s="44">
        <v>0</v>
      </c>
      <c r="S86" s="44">
        <v>0</v>
      </c>
      <c r="T86" s="44">
        <v>3792</v>
      </c>
      <c r="U86" s="44">
        <v>679716</v>
      </c>
      <c r="V86" s="44">
        <v>110253</v>
      </c>
      <c r="W86" s="44">
        <v>13532</v>
      </c>
      <c r="X86" s="44">
        <v>0</v>
      </c>
      <c r="Y86" s="44">
        <v>0</v>
      </c>
      <c r="Z86" s="44">
        <v>0</v>
      </c>
      <c r="AA86" s="44">
        <v>12244</v>
      </c>
      <c r="AB86" s="44">
        <v>32120</v>
      </c>
      <c r="AC86" s="45">
        <f t="shared" si="2"/>
        <v>1085949</v>
      </c>
      <c r="AD86" s="46">
        <f t="shared" si="3"/>
        <v>2.0423318344612398E-3</v>
      </c>
      <c r="AE86" s="47"/>
    </row>
    <row r="87" spans="1:255">
      <c r="A87" s="12">
        <v>84</v>
      </c>
      <c r="B87" s="22" t="s">
        <v>419</v>
      </c>
      <c r="C87" s="44">
        <v>70395.040000000008</v>
      </c>
      <c r="D87" s="44">
        <v>0</v>
      </c>
      <c r="E87" s="44">
        <v>297871.58</v>
      </c>
      <c r="F87" s="44">
        <v>0</v>
      </c>
      <c r="G87" s="44">
        <v>0</v>
      </c>
      <c r="H87" s="44">
        <v>5025.12</v>
      </c>
      <c r="I87" s="44">
        <v>1192.4100000000001</v>
      </c>
      <c r="J87" s="44">
        <v>46311.860000000008</v>
      </c>
      <c r="K87" s="44">
        <v>2823.75</v>
      </c>
      <c r="L87" s="44">
        <v>587966.34</v>
      </c>
      <c r="M87" s="44">
        <v>108</v>
      </c>
      <c r="N87" s="44">
        <v>3819.5600000000004</v>
      </c>
      <c r="O87" s="44">
        <v>50297.1</v>
      </c>
      <c r="P87" s="44">
        <v>0</v>
      </c>
      <c r="Q87" s="44">
        <v>0</v>
      </c>
      <c r="R87" s="44">
        <v>0</v>
      </c>
      <c r="S87" s="44">
        <v>0</v>
      </c>
      <c r="T87" s="44">
        <v>11626.070000000002</v>
      </c>
      <c r="U87" s="44">
        <v>1559.55</v>
      </c>
      <c r="V87" s="44">
        <v>0</v>
      </c>
      <c r="W87" s="44">
        <v>0</v>
      </c>
      <c r="X87" s="44">
        <v>0</v>
      </c>
      <c r="Y87" s="44">
        <v>0</v>
      </c>
      <c r="Z87" s="44">
        <v>38.07</v>
      </c>
      <c r="AA87" s="44">
        <v>4396.57</v>
      </c>
      <c r="AB87" s="44">
        <v>0</v>
      </c>
      <c r="AC87" s="45">
        <f t="shared" si="2"/>
        <v>1083431.0200000003</v>
      </c>
      <c r="AD87" s="46">
        <f t="shared" si="3"/>
        <v>2.0375962983425677E-3</v>
      </c>
      <c r="AE87" s="47"/>
    </row>
    <row r="88" spans="1:255">
      <c r="A88" s="12">
        <v>85</v>
      </c>
      <c r="B88" s="13" t="s">
        <v>82</v>
      </c>
      <c r="C88" s="44">
        <v>2068</v>
      </c>
      <c r="D88" s="44">
        <v>0</v>
      </c>
      <c r="E88" s="44">
        <v>339412</v>
      </c>
      <c r="F88" s="44">
        <v>0</v>
      </c>
      <c r="G88" s="44">
        <v>0</v>
      </c>
      <c r="H88" s="44">
        <v>0</v>
      </c>
      <c r="I88" s="44">
        <v>171</v>
      </c>
      <c r="J88" s="44">
        <v>11546</v>
      </c>
      <c r="K88" s="44">
        <v>68</v>
      </c>
      <c r="L88" s="44">
        <v>679631</v>
      </c>
      <c r="M88" s="44">
        <v>0</v>
      </c>
      <c r="N88" s="44">
        <v>0</v>
      </c>
      <c r="O88" s="44">
        <v>35461</v>
      </c>
      <c r="P88" s="44">
        <v>0</v>
      </c>
      <c r="Q88" s="44">
        <v>0</v>
      </c>
      <c r="R88" s="44">
        <v>0</v>
      </c>
      <c r="S88" s="44">
        <v>0</v>
      </c>
      <c r="T88" s="44">
        <v>2931</v>
      </c>
      <c r="U88" s="44">
        <v>338</v>
      </c>
      <c r="V88" s="44">
        <v>0</v>
      </c>
      <c r="W88" s="44">
        <v>0</v>
      </c>
      <c r="X88" s="44">
        <v>0</v>
      </c>
      <c r="Y88" s="44">
        <v>0</v>
      </c>
      <c r="Z88" s="44">
        <v>0</v>
      </c>
      <c r="AA88" s="44">
        <v>182</v>
      </c>
      <c r="AB88" s="44">
        <v>160</v>
      </c>
      <c r="AC88" s="45">
        <f t="shared" si="2"/>
        <v>1071968</v>
      </c>
      <c r="AD88" s="46">
        <f t="shared" si="3"/>
        <v>2.0160379280461114E-3</v>
      </c>
      <c r="AE88" s="47"/>
      <c r="AG88" s="67"/>
      <c r="AH88" s="67"/>
      <c r="AI88" s="67"/>
      <c r="AJ88" s="67"/>
      <c r="AK88" s="67"/>
      <c r="AL88" s="67"/>
      <c r="AM88" s="67"/>
      <c r="AN88" s="67"/>
      <c r="AO88" s="67"/>
      <c r="AP88" s="67"/>
      <c r="AQ88" s="67"/>
      <c r="AR88" s="67"/>
      <c r="AS88" s="67"/>
      <c r="AT88" s="67"/>
      <c r="AU88" s="67"/>
      <c r="AV88" s="67"/>
      <c r="AW88" s="67"/>
      <c r="AX88" s="67"/>
      <c r="AY88" s="67"/>
      <c r="AZ88" s="67"/>
      <c r="BA88" s="67"/>
      <c r="BB88" s="67"/>
      <c r="BC88" s="67"/>
      <c r="BD88" s="67"/>
      <c r="BE88" s="67"/>
      <c r="BF88" s="67"/>
      <c r="BG88" s="67"/>
      <c r="BH88" s="67"/>
      <c r="BI88" s="67"/>
      <c r="BJ88" s="67"/>
      <c r="BK88" s="67"/>
      <c r="BL88" s="67"/>
      <c r="BM88" s="67"/>
      <c r="BN88" s="67"/>
      <c r="BO88" s="67"/>
      <c r="BP88" s="67"/>
      <c r="BQ88" s="67"/>
      <c r="BR88" s="67"/>
      <c r="BS88" s="67"/>
      <c r="BT88" s="67"/>
      <c r="BU88" s="67"/>
      <c r="BV88" s="67"/>
      <c r="BW88" s="67"/>
      <c r="BX88" s="67"/>
      <c r="BY88" s="67"/>
      <c r="BZ88" s="67"/>
      <c r="CA88" s="67"/>
      <c r="CB88" s="67"/>
      <c r="CC88" s="67"/>
      <c r="CD88" s="67"/>
      <c r="CE88" s="67"/>
      <c r="CF88" s="67"/>
      <c r="CG88" s="67"/>
      <c r="CH88" s="67"/>
      <c r="CI88" s="67"/>
      <c r="CJ88" s="67"/>
      <c r="CK88" s="67"/>
      <c r="CL88" s="67"/>
      <c r="CM88" s="67"/>
      <c r="CN88" s="67"/>
      <c r="CO88" s="67"/>
      <c r="CP88" s="67"/>
      <c r="CQ88" s="67"/>
      <c r="CR88" s="67"/>
      <c r="CS88" s="67"/>
      <c r="CT88" s="67"/>
      <c r="CU88" s="67"/>
      <c r="CV88" s="67"/>
      <c r="CW88" s="67"/>
      <c r="CX88" s="67"/>
      <c r="CY88" s="67"/>
      <c r="CZ88" s="67"/>
      <c r="DA88" s="67"/>
      <c r="DB88" s="67"/>
      <c r="DC88" s="67"/>
      <c r="DD88" s="67"/>
      <c r="DE88" s="67"/>
      <c r="DF88" s="67"/>
      <c r="DG88" s="67"/>
      <c r="DH88" s="67"/>
      <c r="DI88" s="67"/>
      <c r="DJ88" s="67"/>
      <c r="DK88" s="67"/>
      <c r="DL88" s="67"/>
      <c r="DM88" s="67"/>
      <c r="DN88" s="67"/>
      <c r="DO88" s="67"/>
      <c r="DP88" s="67"/>
      <c r="DQ88" s="67"/>
      <c r="DR88" s="67"/>
      <c r="DS88" s="67"/>
      <c r="DT88" s="67"/>
      <c r="DU88" s="67"/>
      <c r="DV88" s="67"/>
      <c r="DW88" s="67"/>
      <c r="DX88" s="67"/>
      <c r="DY88" s="67"/>
      <c r="DZ88" s="67"/>
      <c r="EA88" s="67"/>
      <c r="EB88" s="67"/>
      <c r="EC88" s="67"/>
      <c r="ED88" s="67"/>
      <c r="EE88" s="67"/>
      <c r="EF88" s="67"/>
      <c r="EG88" s="67"/>
      <c r="EH88" s="67"/>
      <c r="EI88" s="67"/>
      <c r="EJ88" s="67"/>
      <c r="EK88" s="67"/>
      <c r="EL88" s="67"/>
      <c r="EM88" s="67"/>
      <c r="EN88" s="67"/>
      <c r="EO88" s="67"/>
      <c r="EP88" s="67"/>
      <c r="EQ88" s="67"/>
      <c r="ER88" s="67"/>
      <c r="ES88" s="67"/>
      <c r="ET88" s="67"/>
      <c r="EU88" s="67"/>
      <c r="EV88" s="67"/>
      <c r="EW88" s="67"/>
      <c r="EX88" s="67"/>
      <c r="EY88" s="67"/>
      <c r="EZ88" s="67"/>
      <c r="FA88" s="67"/>
      <c r="FB88" s="67"/>
      <c r="FC88" s="67"/>
      <c r="FD88" s="67"/>
      <c r="FE88" s="67"/>
      <c r="FF88" s="67"/>
      <c r="FG88" s="67"/>
      <c r="FH88" s="67"/>
      <c r="FI88" s="67"/>
      <c r="FJ88" s="67"/>
      <c r="FK88" s="67"/>
      <c r="FL88" s="67"/>
      <c r="FM88" s="67"/>
      <c r="FN88" s="67"/>
      <c r="FO88" s="67"/>
      <c r="FP88" s="67"/>
      <c r="FQ88" s="67"/>
      <c r="FR88" s="67"/>
      <c r="FS88" s="67"/>
      <c r="FT88" s="67"/>
      <c r="FU88" s="67"/>
      <c r="FV88" s="67"/>
      <c r="FW88" s="67"/>
      <c r="FX88" s="67"/>
      <c r="FY88" s="67"/>
      <c r="FZ88" s="67"/>
      <c r="GA88" s="67"/>
      <c r="GB88" s="67"/>
      <c r="GC88" s="67"/>
      <c r="GD88" s="67"/>
      <c r="GE88" s="67"/>
      <c r="GF88" s="67"/>
      <c r="GG88" s="67"/>
      <c r="GH88" s="67"/>
      <c r="GI88" s="67"/>
      <c r="GJ88" s="67"/>
      <c r="GK88" s="67"/>
      <c r="GL88" s="67"/>
      <c r="GM88" s="67"/>
      <c r="GN88" s="67"/>
      <c r="GO88" s="67"/>
      <c r="GP88" s="67"/>
      <c r="GQ88" s="67"/>
      <c r="GR88" s="67"/>
      <c r="GS88" s="67"/>
      <c r="GT88" s="67"/>
      <c r="GU88" s="67"/>
      <c r="GV88" s="67"/>
      <c r="GW88" s="67"/>
      <c r="GX88" s="67"/>
      <c r="GY88" s="67"/>
      <c r="GZ88" s="67"/>
      <c r="HA88" s="67"/>
      <c r="HB88" s="67"/>
      <c r="HC88" s="67"/>
      <c r="HD88" s="67"/>
      <c r="HE88" s="67"/>
      <c r="HF88" s="67"/>
      <c r="HG88" s="67"/>
      <c r="HH88" s="67"/>
      <c r="HI88" s="67"/>
      <c r="HJ88" s="67"/>
      <c r="HK88" s="67"/>
      <c r="HL88" s="67"/>
      <c r="HM88" s="67"/>
      <c r="HN88" s="67"/>
      <c r="HO88" s="67"/>
      <c r="HP88" s="67"/>
      <c r="HQ88" s="67"/>
      <c r="HR88" s="67"/>
      <c r="HS88" s="67"/>
      <c r="HT88" s="67"/>
      <c r="HU88" s="67"/>
      <c r="HV88" s="67"/>
      <c r="HW88" s="67"/>
      <c r="HX88" s="67"/>
      <c r="HY88" s="67"/>
      <c r="HZ88" s="67"/>
      <c r="IA88" s="67"/>
      <c r="IB88" s="67"/>
      <c r="IC88" s="67"/>
      <c r="ID88" s="67"/>
      <c r="IE88" s="67"/>
      <c r="IF88" s="67"/>
      <c r="IG88" s="67"/>
      <c r="IH88" s="67"/>
      <c r="II88" s="67"/>
      <c r="IJ88" s="67"/>
      <c r="IK88" s="67"/>
      <c r="IL88" s="67"/>
      <c r="IM88" s="67"/>
      <c r="IN88" s="67"/>
      <c r="IO88" s="67"/>
      <c r="IP88" s="67"/>
      <c r="IQ88" s="67"/>
      <c r="IR88" s="67"/>
      <c r="IS88" s="67"/>
      <c r="IT88" s="67"/>
      <c r="IU88" s="67"/>
    </row>
    <row r="89" spans="1:255">
      <c r="A89" s="12">
        <v>86</v>
      </c>
      <c r="B89" s="13" t="s">
        <v>100</v>
      </c>
      <c r="C89" s="44">
        <v>6833</v>
      </c>
      <c r="D89" s="44">
        <v>423</v>
      </c>
      <c r="E89" s="44">
        <v>613979</v>
      </c>
      <c r="F89" s="44">
        <v>0</v>
      </c>
      <c r="G89" s="44">
        <v>0</v>
      </c>
      <c r="H89" s="44">
        <v>2500</v>
      </c>
      <c r="I89" s="44">
        <v>818</v>
      </c>
      <c r="J89" s="44">
        <v>51628</v>
      </c>
      <c r="K89" s="44">
        <v>13739</v>
      </c>
      <c r="L89" s="44">
        <v>278757</v>
      </c>
      <c r="M89" s="44">
        <v>0</v>
      </c>
      <c r="N89" s="44">
        <v>500</v>
      </c>
      <c r="O89" s="44">
        <v>80806</v>
      </c>
      <c r="P89" s="44">
        <v>0</v>
      </c>
      <c r="Q89" s="44">
        <v>417</v>
      </c>
      <c r="R89" s="44">
        <v>0</v>
      </c>
      <c r="S89" s="44">
        <v>0</v>
      </c>
      <c r="T89" s="44">
        <v>11568</v>
      </c>
      <c r="U89" s="44">
        <v>2292</v>
      </c>
      <c r="V89" s="44">
        <v>0</v>
      </c>
      <c r="W89" s="44">
        <v>0</v>
      </c>
      <c r="X89" s="44">
        <v>0</v>
      </c>
      <c r="Y89" s="44">
        <v>0</v>
      </c>
      <c r="Z89" s="44">
        <v>0</v>
      </c>
      <c r="AA89" s="44">
        <v>77</v>
      </c>
      <c r="AB89" s="44">
        <v>0</v>
      </c>
      <c r="AC89" s="45">
        <f t="shared" si="2"/>
        <v>1064337</v>
      </c>
      <c r="AD89" s="46">
        <f t="shared" si="3"/>
        <v>2.0016863938315454E-3</v>
      </c>
      <c r="AE89" s="47"/>
    </row>
    <row r="90" spans="1:255">
      <c r="A90" s="12">
        <v>87</v>
      </c>
      <c r="B90" s="13" t="s">
        <v>176</v>
      </c>
      <c r="C90" s="44">
        <v>1560.17</v>
      </c>
      <c r="D90" s="44">
        <v>0</v>
      </c>
      <c r="E90" s="44">
        <v>79171.349999999991</v>
      </c>
      <c r="F90" s="44">
        <v>0</v>
      </c>
      <c r="G90" s="44">
        <v>0</v>
      </c>
      <c r="H90" s="44">
        <v>0</v>
      </c>
      <c r="I90" s="44">
        <v>3642.5</v>
      </c>
      <c r="J90" s="44">
        <v>0</v>
      </c>
      <c r="K90" s="44">
        <v>106313.69</v>
      </c>
      <c r="L90" s="44">
        <v>42440.4</v>
      </c>
      <c r="M90" s="44">
        <v>0</v>
      </c>
      <c r="N90" s="44">
        <v>0</v>
      </c>
      <c r="O90" s="44">
        <v>26896.57</v>
      </c>
      <c r="P90" s="44">
        <v>779019.41</v>
      </c>
      <c r="Q90" s="44">
        <v>0</v>
      </c>
      <c r="R90" s="44">
        <v>0</v>
      </c>
      <c r="S90" s="44">
        <v>0</v>
      </c>
      <c r="T90" s="44">
        <v>1657.13</v>
      </c>
      <c r="U90" s="44">
        <v>771.3</v>
      </c>
      <c r="V90" s="44">
        <v>0</v>
      </c>
      <c r="W90" s="44">
        <v>0</v>
      </c>
      <c r="X90" s="44">
        <v>2001.73</v>
      </c>
      <c r="Y90" s="44">
        <v>0</v>
      </c>
      <c r="Z90" s="44">
        <v>0</v>
      </c>
      <c r="AA90" s="44">
        <v>5790.39</v>
      </c>
      <c r="AB90" s="44">
        <v>0</v>
      </c>
      <c r="AC90" s="45">
        <f t="shared" si="2"/>
        <v>1049264.6400000001</v>
      </c>
      <c r="AD90" s="46">
        <f t="shared" si="3"/>
        <v>1.9733399791762897E-3</v>
      </c>
      <c r="AE90" s="47"/>
    </row>
    <row r="91" spans="1:255">
      <c r="A91" s="12">
        <v>88</v>
      </c>
      <c r="B91" s="16" t="s">
        <v>380</v>
      </c>
      <c r="C91" s="44">
        <v>3849</v>
      </c>
      <c r="D91" s="44">
        <v>0</v>
      </c>
      <c r="E91" s="44">
        <v>760771</v>
      </c>
      <c r="F91" s="44">
        <v>0</v>
      </c>
      <c r="G91" s="44">
        <v>0</v>
      </c>
      <c r="H91" s="44">
        <v>0</v>
      </c>
      <c r="I91" s="44">
        <v>281</v>
      </c>
      <c r="J91" s="44">
        <v>6158</v>
      </c>
      <c r="K91" s="44">
        <v>8606</v>
      </c>
      <c r="L91" s="44">
        <v>229381</v>
      </c>
      <c r="M91" s="44">
        <v>530</v>
      </c>
      <c r="N91" s="44">
        <v>0</v>
      </c>
      <c r="O91" s="44">
        <v>1212</v>
      </c>
      <c r="P91" s="44">
        <v>0</v>
      </c>
      <c r="Q91" s="44">
        <v>0</v>
      </c>
      <c r="R91" s="44">
        <v>0</v>
      </c>
      <c r="S91" s="44">
        <v>30</v>
      </c>
      <c r="T91" s="44">
        <v>3402</v>
      </c>
      <c r="U91" s="44">
        <v>2298</v>
      </c>
      <c r="V91" s="44">
        <v>0</v>
      </c>
      <c r="W91" s="44">
        <v>0</v>
      </c>
      <c r="X91" s="44">
        <v>0</v>
      </c>
      <c r="Y91" s="44">
        <v>0</v>
      </c>
      <c r="Z91" s="44">
        <v>0</v>
      </c>
      <c r="AA91" s="44">
        <v>9390</v>
      </c>
      <c r="AB91" s="44">
        <v>20224</v>
      </c>
      <c r="AC91" s="45">
        <f t="shared" si="2"/>
        <v>1046132</v>
      </c>
      <c r="AD91" s="46">
        <f t="shared" si="3"/>
        <v>1.9674484590423728E-3</v>
      </c>
      <c r="AE91" s="47"/>
    </row>
    <row r="92" spans="1:255">
      <c r="A92" s="12">
        <v>89</v>
      </c>
      <c r="B92" s="68" t="s">
        <v>414</v>
      </c>
      <c r="C92" s="44">
        <v>8889.44</v>
      </c>
      <c r="D92" s="44">
        <v>2.94</v>
      </c>
      <c r="E92" s="44">
        <v>185660.79999999999</v>
      </c>
      <c r="F92" s="44">
        <v>0</v>
      </c>
      <c r="G92" s="44">
        <v>0</v>
      </c>
      <c r="H92" s="44">
        <v>0</v>
      </c>
      <c r="I92" s="44">
        <v>49108.41</v>
      </c>
      <c r="J92" s="44">
        <v>104306.58</v>
      </c>
      <c r="K92" s="44">
        <v>3821.8</v>
      </c>
      <c r="L92" s="44">
        <v>662728.24</v>
      </c>
      <c r="M92" s="44">
        <v>0</v>
      </c>
      <c r="N92" s="44">
        <v>0</v>
      </c>
      <c r="O92" s="44">
        <v>13750.08</v>
      </c>
      <c r="P92" s="44">
        <v>0</v>
      </c>
      <c r="Q92" s="44">
        <v>0</v>
      </c>
      <c r="R92" s="44">
        <v>0</v>
      </c>
      <c r="S92" s="44">
        <v>0</v>
      </c>
      <c r="T92" s="44">
        <v>11823.560000000001</v>
      </c>
      <c r="U92" s="44">
        <v>0</v>
      </c>
      <c r="V92" s="44">
        <v>0</v>
      </c>
      <c r="W92" s="44">
        <v>0</v>
      </c>
      <c r="X92" s="44">
        <v>480</v>
      </c>
      <c r="Y92" s="44">
        <v>0</v>
      </c>
      <c r="Z92" s="44">
        <v>0</v>
      </c>
      <c r="AA92" s="44">
        <v>2963.24</v>
      </c>
      <c r="AB92" s="44">
        <v>0</v>
      </c>
      <c r="AC92" s="45">
        <f t="shared" si="2"/>
        <v>1043535.09</v>
      </c>
      <c r="AD92" s="46">
        <f t="shared" si="3"/>
        <v>1.9625644801775912E-3</v>
      </c>
      <c r="AE92" s="47"/>
    </row>
    <row r="93" spans="1:255">
      <c r="A93" s="12">
        <v>90</v>
      </c>
      <c r="B93" s="13" t="s">
        <v>80</v>
      </c>
      <c r="C93" s="44">
        <v>8708.1200000000008</v>
      </c>
      <c r="D93" s="44">
        <v>0</v>
      </c>
      <c r="E93" s="44">
        <v>248836.66851833032</v>
      </c>
      <c r="F93" s="44">
        <v>0</v>
      </c>
      <c r="G93" s="44">
        <v>0</v>
      </c>
      <c r="H93" s="44">
        <v>0</v>
      </c>
      <c r="I93" s="44">
        <v>10110.299999999999</v>
      </c>
      <c r="J93" s="44">
        <v>36911.600000000006</v>
      </c>
      <c r="K93" s="44">
        <v>2150.7827603383557</v>
      </c>
      <c r="L93" s="44">
        <v>712814.9</v>
      </c>
      <c r="M93" s="44">
        <v>0</v>
      </c>
      <c r="N93" s="44">
        <v>0</v>
      </c>
      <c r="O93" s="44">
        <v>6984.26</v>
      </c>
      <c r="P93" s="44">
        <v>0</v>
      </c>
      <c r="Q93" s="44">
        <v>0</v>
      </c>
      <c r="R93" s="44">
        <v>0</v>
      </c>
      <c r="S93" s="44">
        <v>0</v>
      </c>
      <c r="T93" s="44">
        <v>4257.2655862457996</v>
      </c>
      <c r="U93" s="44">
        <v>0</v>
      </c>
      <c r="V93" s="44">
        <v>0</v>
      </c>
      <c r="W93" s="44">
        <v>0</v>
      </c>
      <c r="X93" s="44">
        <v>0</v>
      </c>
      <c r="Y93" s="44">
        <v>0</v>
      </c>
      <c r="Z93" s="44">
        <v>0</v>
      </c>
      <c r="AA93" s="44">
        <v>506</v>
      </c>
      <c r="AB93" s="44">
        <v>1146.04</v>
      </c>
      <c r="AC93" s="45">
        <f t="shared" si="2"/>
        <v>1032425.9368649146</v>
      </c>
      <c r="AD93" s="46">
        <f t="shared" si="3"/>
        <v>1.9416716232370814E-3</v>
      </c>
      <c r="AE93" s="47"/>
    </row>
    <row r="94" spans="1:255">
      <c r="A94" s="12">
        <v>91</v>
      </c>
      <c r="B94" s="13" t="s">
        <v>240</v>
      </c>
      <c r="C94" s="44">
        <v>19665</v>
      </c>
      <c r="D94" s="44">
        <v>0</v>
      </c>
      <c r="E94" s="44">
        <v>169772.75</v>
      </c>
      <c r="F94" s="44">
        <v>0</v>
      </c>
      <c r="G94" s="44">
        <v>0</v>
      </c>
      <c r="H94" s="44">
        <v>0</v>
      </c>
      <c r="I94" s="44">
        <v>0</v>
      </c>
      <c r="J94" s="44">
        <v>589710.18000000005</v>
      </c>
      <c r="K94" s="44">
        <v>1174.8</v>
      </c>
      <c r="L94" s="44">
        <v>102354.9</v>
      </c>
      <c r="M94" s="44">
        <v>0</v>
      </c>
      <c r="N94" s="44">
        <v>0</v>
      </c>
      <c r="O94" s="44">
        <v>127164</v>
      </c>
      <c r="P94" s="44">
        <v>0</v>
      </c>
      <c r="Q94" s="44">
        <v>0</v>
      </c>
      <c r="R94" s="44">
        <v>0</v>
      </c>
      <c r="S94" s="44">
        <v>0</v>
      </c>
      <c r="T94" s="44">
        <v>2069</v>
      </c>
      <c r="U94" s="44">
        <v>6349.82</v>
      </c>
      <c r="V94" s="44">
        <v>0</v>
      </c>
      <c r="W94" s="44">
        <v>0</v>
      </c>
      <c r="X94" s="44">
        <v>0</v>
      </c>
      <c r="Y94" s="44">
        <v>0</v>
      </c>
      <c r="Z94" s="44">
        <v>0</v>
      </c>
      <c r="AA94" s="44">
        <v>66.69</v>
      </c>
      <c r="AB94" s="44">
        <v>0</v>
      </c>
      <c r="AC94" s="45">
        <f t="shared" si="2"/>
        <v>1018327.14</v>
      </c>
      <c r="AD94" s="46">
        <f t="shared" si="3"/>
        <v>1.9151561776085874E-3</v>
      </c>
      <c r="AE94" s="47"/>
    </row>
    <row r="95" spans="1:255">
      <c r="A95" s="12">
        <v>92</v>
      </c>
      <c r="B95" s="13" t="s">
        <v>122</v>
      </c>
      <c r="C95" s="44">
        <v>15754.707790495922</v>
      </c>
      <c r="D95" s="44">
        <v>0</v>
      </c>
      <c r="E95" s="44">
        <v>185209.5580690756</v>
      </c>
      <c r="F95" s="44">
        <v>0</v>
      </c>
      <c r="G95" s="44">
        <v>0</v>
      </c>
      <c r="H95" s="44">
        <v>0</v>
      </c>
      <c r="I95" s="44">
        <v>3597.14</v>
      </c>
      <c r="J95" s="44">
        <v>18478.01384604022</v>
      </c>
      <c r="K95" s="44">
        <v>6768.7261539597821</v>
      </c>
      <c r="L95" s="44">
        <v>752959.86711834674</v>
      </c>
      <c r="M95" s="44">
        <v>0</v>
      </c>
      <c r="N95" s="44">
        <v>0</v>
      </c>
      <c r="O95" s="44">
        <v>21577.09</v>
      </c>
      <c r="P95" s="44">
        <v>0</v>
      </c>
      <c r="Q95" s="44">
        <v>0</v>
      </c>
      <c r="R95" s="44">
        <v>0</v>
      </c>
      <c r="S95" s="44">
        <v>0</v>
      </c>
      <c r="T95" s="44">
        <v>5419.6321201199926</v>
      </c>
      <c r="U95" s="44">
        <v>0</v>
      </c>
      <c r="V95" s="44">
        <v>0</v>
      </c>
      <c r="W95" s="44">
        <v>0</v>
      </c>
      <c r="X95" s="44">
        <v>0</v>
      </c>
      <c r="Y95" s="44">
        <v>0</v>
      </c>
      <c r="Z95" s="44">
        <v>0</v>
      </c>
      <c r="AA95" s="44">
        <v>0</v>
      </c>
      <c r="AB95" s="44">
        <v>0</v>
      </c>
      <c r="AC95" s="45">
        <f t="shared" si="2"/>
        <v>1009764.7350980382</v>
      </c>
      <c r="AD95" s="46">
        <f t="shared" si="3"/>
        <v>1.8990529608729732E-3</v>
      </c>
      <c r="AE95" s="47"/>
    </row>
    <row r="96" spans="1:255">
      <c r="A96" s="12">
        <v>93</v>
      </c>
      <c r="B96" s="16" t="s">
        <v>377</v>
      </c>
      <c r="C96" s="44">
        <v>24486.399999999998</v>
      </c>
      <c r="D96" s="44">
        <v>0</v>
      </c>
      <c r="E96" s="44">
        <v>724817.12</v>
      </c>
      <c r="F96" s="44">
        <v>116257.88</v>
      </c>
      <c r="G96" s="44">
        <v>0</v>
      </c>
      <c r="H96" s="44">
        <v>0</v>
      </c>
      <c r="I96" s="44">
        <v>183.16</v>
      </c>
      <c r="J96" s="44">
        <v>4408.07</v>
      </c>
      <c r="K96" s="44">
        <v>234.7</v>
      </c>
      <c r="L96" s="44">
        <v>78134.16</v>
      </c>
      <c r="M96" s="44">
        <v>0</v>
      </c>
      <c r="N96" s="44">
        <v>0</v>
      </c>
      <c r="O96" s="44">
        <v>5190.3600000000006</v>
      </c>
      <c r="P96" s="44">
        <v>0</v>
      </c>
      <c r="Q96" s="44">
        <v>0</v>
      </c>
      <c r="R96" s="44">
        <v>0</v>
      </c>
      <c r="S96" s="44">
        <v>0</v>
      </c>
      <c r="T96" s="44">
        <v>51779.59</v>
      </c>
      <c r="U96" s="44">
        <v>0</v>
      </c>
      <c r="V96" s="44">
        <v>0</v>
      </c>
      <c r="W96" s="44">
        <v>0</v>
      </c>
      <c r="X96" s="44">
        <v>0</v>
      </c>
      <c r="Y96" s="44">
        <v>0</v>
      </c>
      <c r="Z96" s="44">
        <v>0</v>
      </c>
      <c r="AA96" s="44">
        <v>0</v>
      </c>
      <c r="AB96" s="44">
        <v>0</v>
      </c>
      <c r="AC96" s="45">
        <f t="shared" si="2"/>
        <v>1005491.44</v>
      </c>
      <c r="AD96" s="46">
        <f t="shared" si="3"/>
        <v>1.8910162237731915E-3</v>
      </c>
      <c r="AE96" s="47"/>
    </row>
    <row r="97" spans="1:31">
      <c r="A97" s="12">
        <v>94</v>
      </c>
      <c r="B97" s="13" t="s">
        <v>341</v>
      </c>
      <c r="C97" s="44">
        <v>13672.279999999999</v>
      </c>
      <c r="D97" s="44">
        <v>0</v>
      </c>
      <c r="E97" s="44">
        <v>463389.56</v>
      </c>
      <c r="F97" s="44">
        <v>0</v>
      </c>
      <c r="G97" s="44">
        <v>0</v>
      </c>
      <c r="H97" s="44">
        <v>0</v>
      </c>
      <c r="I97" s="44">
        <v>6732.2000000000007</v>
      </c>
      <c r="J97" s="44">
        <v>126</v>
      </c>
      <c r="K97" s="44">
        <v>25608.269999999997</v>
      </c>
      <c r="L97" s="44">
        <v>448424.97</v>
      </c>
      <c r="M97" s="44">
        <v>0</v>
      </c>
      <c r="N97" s="44">
        <v>2035.71</v>
      </c>
      <c r="O97" s="44">
        <v>3000</v>
      </c>
      <c r="P97" s="44">
        <v>0</v>
      </c>
      <c r="Q97" s="44">
        <v>0</v>
      </c>
      <c r="R97" s="44">
        <v>13044.08</v>
      </c>
      <c r="S97" s="44">
        <v>0</v>
      </c>
      <c r="T97" s="44">
        <v>5502.7800000000007</v>
      </c>
      <c r="U97" s="44">
        <v>0</v>
      </c>
      <c r="V97" s="44">
        <v>0</v>
      </c>
      <c r="W97" s="44">
        <v>0</v>
      </c>
      <c r="X97" s="44">
        <v>0</v>
      </c>
      <c r="Y97" s="44">
        <v>0</v>
      </c>
      <c r="Z97" s="44">
        <v>0</v>
      </c>
      <c r="AA97" s="44">
        <v>0</v>
      </c>
      <c r="AB97" s="44">
        <v>0</v>
      </c>
      <c r="AC97" s="45">
        <f t="shared" si="2"/>
        <v>981535.85</v>
      </c>
      <c r="AD97" s="46">
        <f t="shared" si="3"/>
        <v>1.8459632202985337E-3</v>
      </c>
      <c r="AE97" s="47"/>
    </row>
    <row r="98" spans="1:31">
      <c r="A98" s="12">
        <v>95</v>
      </c>
      <c r="B98" s="13" t="s">
        <v>179</v>
      </c>
      <c r="C98" s="44">
        <v>2179</v>
      </c>
      <c r="D98" s="44">
        <v>0</v>
      </c>
      <c r="E98" s="44">
        <v>210147</v>
      </c>
      <c r="F98" s="44">
        <v>0</v>
      </c>
      <c r="G98" s="44">
        <v>0</v>
      </c>
      <c r="H98" s="44">
        <v>0</v>
      </c>
      <c r="I98" s="44">
        <v>0</v>
      </c>
      <c r="J98" s="44">
        <v>13044</v>
      </c>
      <c r="K98" s="44">
        <v>128511.8</v>
      </c>
      <c r="L98" s="44">
        <v>219860</v>
      </c>
      <c r="M98" s="44">
        <v>0</v>
      </c>
      <c r="N98" s="44">
        <v>0</v>
      </c>
      <c r="O98" s="44">
        <v>4709</v>
      </c>
      <c r="P98" s="44">
        <v>0</v>
      </c>
      <c r="Q98" s="44">
        <v>70</v>
      </c>
      <c r="R98" s="44">
        <v>0</v>
      </c>
      <c r="S98" s="44">
        <v>0</v>
      </c>
      <c r="T98" s="44">
        <v>2219</v>
      </c>
      <c r="U98" s="44">
        <v>1202.51</v>
      </c>
      <c r="V98" s="44">
        <v>0</v>
      </c>
      <c r="W98" s="44">
        <v>0</v>
      </c>
      <c r="X98" s="44">
        <v>0</v>
      </c>
      <c r="Y98" s="44">
        <v>0</v>
      </c>
      <c r="Z98" s="44">
        <v>0</v>
      </c>
      <c r="AA98" s="44">
        <v>612</v>
      </c>
      <c r="AB98" s="44">
        <v>386210</v>
      </c>
      <c r="AC98" s="45">
        <f t="shared" si="2"/>
        <v>968764.31</v>
      </c>
      <c r="AD98" s="46">
        <f t="shared" si="3"/>
        <v>1.8219439314395773E-3</v>
      </c>
      <c r="AE98" s="47"/>
    </row>
    <row r="99" spans="1:31">
      <c r="A99" s="12">
        <v>96</v>
      </c>
      <c r="B99" s="22" t="s">
        <v>411</v>
      </c>
      <c r="C99" s="44">
        <v>10895.23</v>
      </c>
      <c r="D99" s="44">
        <v>0</v>
      </c>
      <c r="E99" s="44">
        <v>171448.03</v>
      </c>
      <c r="F99" s="44">
        <v>0</v>
      </c>
      <c r="G99" s="44">
        <v>0</v>
      </c>
      <c r="H99" s="44">
        <v>0</v>
      </c>
      <c r="I99" s="44">
        <v>822</v>
      </c>
      <c r="J99" s="44">
        <v>24617.68</v>
      </c>
      <c r="K99" s="44">
        <v>5981</v>
      </c>
      <c r="L99" s="44">
        <v>733605</v>
      </c>
      <c r="M99" s="44">
        <v>0</v>
      </c>
      <c r="N99" s="44">
        <v>0</v>
      </c>
      <c r="O99" s="44">
        <v>9488</v>
      </c>
      <c r="P99" s="44">
        <v>0</v>
      </c>
      <c r="Q99" s="44">
        <v>0</v>
      </c>
      <c r="R99" s="44">
        <v>0</v>
      </c>
      <c r="S99" s="44">
        <v>0</v>
      </c>
      <c r="T99" s="44">
        <v>3221.37</v>
      </c>
      <c r="U99" s="44">
        <v>5592</v>
      </c>
      <c r="V99" s="44">
        <v>0</v>
      </c>
      <c r="W99" s="44">
        <v>1117</v>
      </c>
      <c r="X99" s="44">
        <v>0</v>
      </c>
      <c r="Y99" s="44">
        <v>0</v>
      </c>
      <c r="Z99" s="44">
        <v>129</v>
      </c>
      <c r="AA99" s="44">
        <v>185</v>
      </c>
      <c r="AB99" s="44">
        <v>0</v>
      </c>
      <c r="AC99" s="45">
        <f t="shared" si="2"/>
        <v>967101.30999999994</v>
      </c>
      <c r="AD99" s="46">
        <f t="shared" si="3"/>
        <v>1.8188163464050045E-3</v>
      </c>
      <c r="AE99" s="47"/>
    </row>
    <row r="100" spans="1:31">
      <c r="A100" s="12">
        <v>97</v>
      </c>
      <c r="B100" s="13" t="s">
        <v>162</v>
      </c>
      <c r="C100" s="44">
        <v>7935.7099999999991</v>
      </c>
      <c r="D100" s="44">
        <v>3341.77</v>
      </c>
      <c r="E100" s="44">
        <v>300078.52</v>
      </c>
      <c r="F100" s="44">
        <v>0</v>
      </c>
      <c r="G100" s="44">
        <v>0</v>
      </c>
      <c r="H100" s="44">
        <v>6902.94</v>
      </c>
      <c r="I100" s="44">
        <v>30</v>
      </c>
      <c r="J100" s="44">
        <v>27090.690000000002</v>
      </c>
      <c r="K100" s="44">
        <v>16238.82</v>
      </c>
      <c r="L100" s="44">
        <v>533797.62</v>
      </c>
      <c r="M100" s="44">
        <v>0</v>
      </c>
      <c r="N100" s="44">
        <v>0</v>
      </c>
      <c r="O100" s="44">
        <v>23072.38</v>
      </c>
      <c r="P100" s="44">
        <v>0</v>
      </c>
      <c r="Q100" s="44">
        <v>0</v>
      </c>
      <c r="R100" s="44">
        <v>0</v>
      </c>
      <c r="S100" s="44">
        <v>0</v>
      </c>
      <c r="T100" s="44">
        <v>6015.37</v>
      </c>
      <c r="U100" s="44">
        <v>1295</v>
      </c>
      <c r="V100" s="44">
        <v>0</v>
      </c>
      <c r="W100" s="44">
        <v>0</v>
      </c>
      <c r="X100" s="44">
        <v>0</v>
      </c>
      <c r="Y100" s="44">
        <v>0</v>
      </c>
      <c r="Z100" s="44">
        <v>0</v>
      </c>
      <c r="AA100" s="44">
        <v>4339.1499999999996</v>
      </c>
      <c r="AB100" s="44">
        <v>645.44000000000005</v>
      </c>
      <c r="AC100" s="45">
        <f t="shared" si="2"/>
        <v>930783.41</v>
      </c>
      <c r="AD100" s="46">
        <f t="shared" si="3"/>
        <v>1.7505136882407816E-3</v>
      </c>
      <c r="AE100" s="47"/>
    </row>
    <row r="101" spans="1:31">
      <c r="A101" s="12">
        <v>98</v>
      </c>
      <c r="B101" s="16" t="s">
        <v>376</v>
      </c>
      <c r="C101" s="44">
        <v>8677.58</v>
      </c>
      <c r="D101" s="44">
        <v>0</v>
      </c>
      <c r="E101" s="44">
        <v>551067.07000000007</v>
      </c>
      <c r="F101" s="44">
        <v>0</v>
      </c>
      <c r="G101" s="44">
        <v>0</v>
      </c>
      <c r="H101" s="44">
        <v>0</v>
      </c>
      <c r="I101" s="44">
        <v>0</v>
      </c>
      <c r="J101" s="44">
        <v>37628.380000000005</v>
      </c>
      <c r="K101" s="44">
        <v>34820.31</v>
      </c>
      <c r="L101" s="44">
        <v>269168.39</v>
      </c>
      <c r="M101" s="44">
        <v>0</v>
      </c>
      <c r="N101" s="44">
        <v>0</v>
      </c>
      <c r="O101" s="44">
        <v>4962.8099999999995</v>
      </c>
      <c r="P101" s="44">
        <v>0</v>
      </c>
      <c r="Q101" s="44">
        <v>0</v>
      </c>
      <c r="R101" s="44">
        <v>0</v>
      </c>
      <c r="S101" s="44">
        <v>0</v>
      </c>
      <c r="T101" s="44">
        <v>4949.7800000000007</v>
      </c>
      <c r="U101" s="44">
        <v>0</v>
      </c>
      <c r="V101" s="44">
        <v>0</v>
      </c>
      <c r="W101" s="44">
        <v>73</v>
      </c>
      <c r="X101" s="44">
        <v>0</v>
      </c>
      <c r="Y101" s="44">
        <v>0</v>
      </c>
      <c r="Z101" s="44">
        <v>0</v>
      </c>
      <c r="AA101" s="44">
        <v>0</v>
      </c>
      <c r="AB101" s="44">
        <v>0</v>
      </c>
      <c r="AC101" s="45">
        <f t="shared" si="2"/>
        <v>911347.32000000018</v>
      </c>
      <c r="AD101" s="46">
        <f t="shared" si="3"/>
        <v>1.7139604566024141E-3</v>
      </c>
      <c r="AE101" s="47"/>
    </row>
    <row r="102" spans="1:31">
      <c r="A102" s="12">
        <v>99</v>
      </c>
      <c r="B102" s="13" t="s">
        <v>201</v>
      </c>
      <c r="C102" s="44">
        <v>3747</v>
      </c>
      <c r="D102" s="44">
        <v>0</v>
      </c>
      <c r="E102" s="44">
        <v>134504</v>
      </c>
      <c r="F102" s="44">
        <v>0</v>
      </c>
      <c r="G102" s="44">
        <v>0</v>
      </c>
      <c r="H102" s="44">
        <v>0</v>
      </c>
      <c r="I102" s="44">
        <v>0</v>
      </c>
      <c r="J102" s="44">
        <v>31617</v>
      </c>
      <c r="K102" s="44">
        <v>931</v>
      </c>
      <c r="L102" s="44">
        <v>697811</v>
      </c>
      <c r="M102" s="44">
        <v>0</v>
      </c>
      <c r="N102" s="44">
        <v>0</v>
      </c>
      <c r="O102" s="44">
        <v>4630</v>
      </c>
      <c r="P102" s="44">
        <v>0</v>
      </c>
      <c r="Q102" s="44">
        <v>0</v>
      </c>
      <c r="R102" s="44">
        <v>0</v>
      </c>
      <c r="S102" s="44">
        <v>0</v>
      </c>
      <c r="T102" s="44">
        <v>1780</v>
      </c>
      <c r="U102" s="44">
        <v>2809</v>
      </c>
      <c r="V102" s="44">
        <v>312</v>
      </c>
      <c r="W102" s="44">
        <v>0</v>
      </c>
      <c r="X102" s="44">
        <v>0</v>
      </c>
      <c r="Y102" s="44">
        <v>0</v>
      </c>
      <c r="Z102" s="44">
        <v>228</v>
      </c>
      <c r="AA102" s="44">
        <v>19679</v>
      </c>
      <c r="AB102" s="44">
        <v>85</v>
      </c>
      <c r="AC102" s="45">
        <f t="shared" si="2"/>
        <v>898133</v>
      </c>
      <c r="AD102" s="46">
        <f t="shared" si="3"/>
        <v>1.6891084364736989E-3</v>
      </c>
      <c r="AE102" s="47"/>
    </row>
    <row r="103" spans="1:31">
      <c r="A103" s="12">
        <v>100</v>
      </c>
      <c r="B103" s="13" t="s">
        <v>116</v>
      </c>
      <c r="C103" s="44">
        <v>1568.24</v>
      </c>
      <c r="D103" s="44">
        <v>0</v>
      </c>
      <c r="E103" s="44">
        <v>538718.21000000008</v>
      </c>
      <c r="F103" s="44">
        <v>0</v>
      </c>
      <c r="G103" s="44">
        <v>0</v>
      </c>
      <c r="H103" s="44">
        <v>0</v>
      </c>
      <c r="I103" s="44">
        <v>0</v>
      </c>
      <c r="J103" s="44">
        <v>4781.93</v>
      </c>
      <c r="K103" s="44">
        <v>4724.8900000000003</v>
      </c>
      <c r="L103" s="44">
        <v>326493.40999999992</v>
      </c>
      <c r="M103" s="44">
        <v>0</v>
      </c>
      <c r="N103" s="44">
        <v>0</v>
      </c>
      <c r="O103" s="44">
        <v>2556.61</v>
      </c>
      <c r="P103" s="44">
        <v>0</v>
      </c>
      <c r="Q103" s="44">
        <v>0</v>
      </c>
      <c r="R103" s="44">
        <v>0</v>
      </c>
      <c r="S103" s="44">
        <v>0</v>
      </c>
      <c r="T103" s="44">
        <v>1339.24</v>
      </c>
      <c r="U103" s="44">
        <v>0</v>
      </c>
      <c r="V103" s="44">
        <v>0</v>
      </c>
      <c r="W103" s="44">
        <v>0</v>
      </c>
      <c r="X103" s="44">
        <v>0</v>
      </c>
      <c r="Y103" s="44">
        <v>0</v>
      </c>
      <c r="Z103" s="44">
        <v>0</v>
      </c>
      <c r="AA103" s="44">
        <v>8489.7800000000007</v>
      </c>
      <c r="AB103" s="44">
        <v>0</v>
      </c>
      <c r="AC103" s="45">
        <f t="shared" si="2"/>
        <v>888672.31</v>
      </c>
      <c r="AD103" s="46">
        <f t="shared" si="3"/>
        <v>1.6713158252525742E-3</v>
      </c>
      <c r="AE103" s="47"/>
    </row>
    <row r="104" spans="1:31">
      <c r="A104" s="12">
        <v>101</v>
      </c>
      <c r="B104" s="13" t="s">
        <v>126</v>
      </c>
      <c r="C104" s="44">
        <v>34863.620000000003</v>
      </c>
      <c r="D104" s="44">
        <v>0</v>
      </c>
      <c r="E104" s="44">
        <v>342345.54000000004</v>
      </c>
      <c r="F104" s="44">
        <v>0</v>
      </c>
      <c r="G104" s="44">
        <v>0</v>
      </c>
      <c r="H104" s="44">
        <v>0</v>
      </c>
      <c r="I104" s="44">
        <v>7167.94</v>
      </c>
      <c r="J104" s="44">
        <v>0</v>
      </c>
      <c r="K104" s="44">
        <v>177959.12</v>
      </c>
      <c r="L104" s="44">
        <v>218768.16</v>
      </c>
      <c r="M104" s="44">
        <v>0</v>
      </c>
      <c r="N104" s="44">
        <v>0</v>
      </c>
      <c r="O104" s="44">
        <v>16637.849999999999</v>
      </c>
      <c r="P104" s="44">
        <v>178.36</v>
      </c>
      <c r="Q104" s="44">
        <v>0</v>
      </c>
      <c r="R104" s="44">
        <v>0</v>
      </c>
      <c r="S104" s="44">
        <v>0</v>
      </c>
      <c r="T104" s="44">
        <v>8234.89</v>
      </c>
      <c r="U104" s="44">
        <v>19789.189999999999</v>
      </c>
      <c r="V104" s="44">
        <v>6549.38</v>
      </c>
      <c r="W104" s="44">
        <v>0</v>
      </c>
      <c r="X104" s="44">
        <v>0</v>
      </c>
      <c r="Y104" s="44">
        <v>0</v>
      </c>
      <c r="Z104" s="44">
        <v>0</v>
      </c>
      <c r="AA104" s="44">
        <v>20967.89</v>
      </c>
      <c r="AB104" s="44">
        <v>29231.37</v>
      </c>
      <c r="AC104" s="45">
        <f t="shared" si="2"/>
        <v>882693.30999999994</v>
      </c>
      <c r="AD104" s="46">
        <f t="shared" si="3"/>
        <v>1.6600711884986899E-3</v>
      </c>
      <c r="AE104" s="47"/>
    </row>
    <row r="105" spans="1:31">
      <c r="A105" s="12">
        <v>102</v>
      </c>
      <c r="B105" s="13" t="s">
        <v>247</v>
      </c>
      <c r="C105" s="44">
        <v>6546.0599999999995</v>
      </c>
      <c r="D105" s="44">
        <v>0</v>
      </c>
      <c r="E105" s="44">
        <v>404438.38</v>
      </c>
      <c r="F105" s="44">
        <v>0</v>
      </c>
      <c r="G105" s="44">
        <v>0</v>
      </c>
      <c r="H105" s="44">
        <v>0</v>
      </c>
      <c r="I105" s="44">
        <v>0</v>
      </c>
      <c r="J105" s="44">
        <v>34559.67</v>
      </c>
      <c r="K105" s="44">
        <v>1551</v>
      </c>
      <c r="L105" s="44">
        <v>408282.73</v>
      </c>
      <c r="M105" s="44">
        <v>0</v>
      </c>
      <c r="N105" s="44">
        <v>100</v>
      </c>
      <c r="O105" s="44">
        <v>19154.8</v>
      </c>
      <c r="P105" s="44">
        <v>0</v>
      </c>
      <c r="Q105" s="44">
        <v>0</v>
      </c>
      <c r="R105" s="44">
        <v>0</v>
      </c>
      <c r="S105" s="44">
        <v>0</v>
      </c>
      <c r="T105" s="44">
        <v>7679.49</v>
      </c>
      <c r="U105" s="44">
        <v>0</v>
      </c>
      <c r="V105" s="44">
        <v>0</v>
      </c>
      <c r="W105" s="44">
        <v>0</v>
      </c>
      <c r="X105" s="44">
        <v>0</v>
      </c>
      <c r="Y105" s="44">
        <v>0</v>
      </c>
      <c r="Z105" s="44">
        <v>0</v>
      </c>
      <c r="AA105" s="44">
        <v>0</v>
      </c>
      <c r="AB105" s="44">
        <v>0</v>
      </c>
      <c r="AC105" s="45">
        <f t="shared" si="2"/>
        <v>882312.13</v>
      </c>
      <c r="AD105" s="46">
        <f t="shared" si="3"/>
        <v>1.6593543076427199E-3</v>
      </c>
      <c r="AE105" s="47"/>
    </row>
    <row r="106" spans="1:31">
      <c r="A106" s="12">
        <v>103</v>
      </c>
      <c r="B106" s="13" t="s">
        <v>219</v>
      </c>
      <c r="C106" s="44">
        <v>10392.32</v>
      </c>
      <c r="D106" s="44">
        <v>0</v>
      </c>
      <c r="E106" s="44">
        <v>425682.51</v>
      </c>
      <c r="F106" s="44">
        <v>0</v>
      </c>
      <c r="G106" s="44">
        <v>0</v>
      </c>
      <c r="H106" s="44">
        <v>0</v>
      </c>
      <c r="I106" s="44">
        <v>3741.38</v>
      </c>
      <c r="J106" s="44">
        <v>28859.32</v>
      </c>
      <c r="K106" s="44">
        <v>9324.8900000000012</v>
      </c>
      <c r="L106" s="44">
        <v>378518.16</v>
      </c>
      <c r="M106" s="44">
        <v>0</v>
      </c>
      <c r="N106" s="44">
        <v>78</v>
      </c>
      <c r="O106" s="44">
        <v>14092.449999999999</v>
      </c>
      <c r="P106" s="44">
        <v>0</v>
      </c>
      <c r="Q106" s="44">
        <v>0</v>
      </c>
      <c r="R106" s="44">
        <v>0</v>
      </c>
      <c r="S106" s="44">
        <v>0</v>
      </c>
      <c r="T106" s="44">
        <v>11128.73</v>
      </c>
      <c r="U106" s="44">
        <v>0</v>
      </c>
      <c r="V106" s="44">
        <v>0</v>
      </c>
      <c r="W106" s="44">
        <v>0</v>
      </c>
      <c r="X106" s="44">
        <v>0</v>
      </c>
      <c r="Y106" s="44">
        <v>0</v>
      </c>
      <c r="Z106" s="44">
        <v>0</v>
      </c>
      <c r="AA106" s="44">
        <v>393.75</v>
      </c>
      <c r="AB106" s="44">
        <v>0</v>
      </c>
      <c r="AC106" s="45">
        <f t="shared" si="2"/>
        <v>882211.51</v>
      </c>
      <c r="AD106" s="46">
        <f t="shared" si="3"/>
        <v>1.6591650727622758E-3</v>
      </c>
      <c r="AE106" s="47"/>
    </row>
    <row r="107" spans="1:31">
      <c r="A107" s="12">
        <v>104</v>
      </c>
      <c r="B107" s="13" t="s">
        <v>101</v>
      </c>
      <c r="C107" s="44">
        <v>8777.5300000000007</v>
      </c>
      <c r="D107" s="44">
        <v>5806.16</v>
      </c>
      <c r="E107" s="44">
        <v>464340.28</v>
      </c>
      <c r="F107" s="44">
        <v>0</v>
      </c>
      <c r="G107" s="44">
        <v>0</v>
      </c>
      <c r="H107" s="44">
        <v>300</v>
      </c>
      <c r="I107" s="44">
        <v>643.57999999999993</v>
      </c>
      <c r="J107" s="44">
        <v>0</v>
      </c>
      <c r="K107" s="44">
        <v>42507.700000000004</v>
      </c>
      <c r="L107" s="44">
        <v>314262.23</v>
      </c>
      <c r="M107" s="44">
        <v>0</v>
      </c>
      <c r="N107" s="44">
        <v>100</v>
      </c>
      <c r="O107" s="44">
        <v>18247.440000000002</v>
      </c>
      <c r="P107" s="44">
        <v>0</v>
      </c>
      <c r="Q107" s="44">
        <v>0</v>
      </c>
      <c r="R107" s="44">
        <v>0</v>
      </c>
      <c r="S107" s="44">
        <v>0</v>
      </c>
      <c r="T107" s="44">
        <v>2741.5699999999997</v>
      </c>
      <c r="U107" s="44">
        <v>8234.9500000000007</v>
      </c>
      <c r="V107" s="44">
        <v>0</v>
      </c>
      <c r="W107" s="44">
        <v>0</v>
      </c>
      <c r="X107" s="44">
        <v>0</v>
      </c>
      <c r="Y107" s="44">
        <v>0</v>
      </c>
      <c r="Z107" s="44">
        <v>0</v>
      </c>
      <c r="AA107" s="44">
        <v>7282.3700000000081</v>
      </c>
      <c r="AB107" s="44">
        <v>0</v>
      </c>
      <c r="AC107" s="45">
        <f t="shared" si="2"/>
        <v>873243.80999999982</v>
      </c>
      <c r="AD107" s="46">
        <f t="shared" si="3"/>
        <v>1.6422996221822775E-3</v>
      </c>
      <c r="AE107" s="47"/>
    </row>
    <row r="108" spans="1:31">
      <c r="A108" s="12">
        <v>105</v>
      </c>
      <c r="B108" s="17" t="s">
        <v>175</v>
      </c>
      <c r="C108" s="44">
        <v>3499.83</v>
      </c>
      <c r="D108" s="44">
        <v>7160.4</v>
      </c>
      <c r="E108" s="44">
        <v>47143.83</v>
      </c>
      <c r="F108" s="44">
        <v>11396.99</v>
      </c>
      <c r="G108" s="44">
        <v>0</v>
      </c>
      <c r="H108" s="44">
        <v>0</v>
      </c>
      <c r="I108" s="44">
        <v>68917.62</v>
      </c>
      <c r="J108" s="44">
        <v>0</v>
      </c>
      <c r="K108" s="44">
        <v>315847.7</v>
      </c>
      <c r="L108" s="44">
        <v>58295.03</v>
      </c>
      <c r="M108" s="44">
        <v>0</v>
      </c>
      <c r="N108" s="44">
        <v>0</v>
      </c>
      <c r="O108" s="44">
        <v>55307.45</v>
      </c>
      <c r="P108" s="44">
        <v>0</v>
      </c>
      <c r="Q108" s="44">
        <v>0</v>
      </c>
      <c r="R108" s="44">
        <v>301973.59999999998</v>
      </c>
      <c r="S108" s="44">
        <v>0</v>
      </c>
      <c r="T108" s="44">
        <v>933.68000000000006</v>
      </c>
      <c r="U108" s="44">
        <v>0</v>
      </c>
      <c r="V108" s="44">
        <v>0</v>
      </c>
      <c r="W108" s="44">
        <v>0</v>
      </c>
      <c r="X108" s="44">
        <v>0</v>
      </c>
      <c r="Y108" s="44">
        <v>0</v>
      </c>
      <c r="Z108" s="44">
        <v>0</v>
      </c>
      <c r="AA108" s="44">
        <v>2278.54</v>
      </c>
      <c r="AB108" s="44">
        <v>0</v>
      </c>
      <c r="AC108" s="45">
        <f t="shared" si="2"/>
        <v>872754.67</v>
      </c>
      <c r="AD108" s="46">
        <f t="shared" si="3"/>
        <v>1.641379702192013E-3</v>
      </c>
      <c r="AE108" s="47"/>
    </row>
    <row r="109" spans="1:31">
      <c r="A109" s="12">
        <v>106</v>
      </c>
      <c r="B109" s="13" t="s">
        <v>304</v>
      </c>
      <c r="C109" s="44">
        <v>15460.67</v>
      </c>
      <c r="D109" s="44">
        <v>0</v>
      </c>
      <c r="E109" s="44">
        <v>144842</v>
      </c>
      <c r="F109" s="44">
        <v>0</v>
      </c>
      <c r="G109" s="44">
        <v>0</v>
      </c>
      <c r="H109" s="44">
        <v>0</v>
      </c>
      <c r="I109" s="44">
        <v>4609.41</v>
      </c>
      <c r="J109" s="44">
        <v>17509.5</v>
      </c>
      <c r="K109" s="44">
        <v>21020.82</v>
      </c>
      <c r="L109" s="44">
        <v>630997.35999999987</v>
      </c>
      <c r="M109" s="44">
        <v>0</v>
      </c>
      <c r="N109" s="44">
        <v>0</v>
      </c>
      <c r="O109" s="44">
        <v>11299.68</v>
      </c>
      <c r="P109" s="44">
        <v>0</v>
      </c>
      <c r="Q109" s="44">
        <v>0</v>
      </c>
      <c r="R109" s="44">
        <v>0</v>
      </c>
      <c r="S109" s="44">
        <v>0</v>
      </c>
      <c r="T109" s="44">
        <v>11852.02</v>
      </c>
      <c r="U109" s="44">
        <v>0</v>
      </c>
      <c r="V109" s="44">
        <v>0</v>
      </c>
      <c r="W109" s="44">
        <v>0</v>
      </c>
      <c r="X109" s="44">
        <v>0</v>
      </c>
      <c r="Y109" s="44">
        <v>0</v>
      </c>
      <c r="Z109" s="44">
        <v>0</v>
      </c>
      <c r="AA109" s="44">
        <v>2541.56</v>
      </c>
      <c r="AB109" s="44">
        <v>0</v>
      </c>
      <c r="AC109" s="45">
        <f t="shared" si="2"/>
        <v>860133.02</v>
      </c>
      <c r="AD109" s="46">
        <f t="shared" si="3"/>
        <v>1.6176423097376456E-3</v>
      </c>
      <c r="AE109" s="47"/>
    </row>
    <row r="110" spans="1:31">
      <c r="A110" s="12">
        <v>107</v>
      </c>
      <c r="B110" s="13" t="s">
        <v>138</v>
      </c>
      <c r="C110" s="44">
        <v>1070.1100000000001</v>
      </c>
      <c r="D110" s="44">
        <v>44000</v>
      </c>
      <c r="E110" s="44">
        <v>8850.09</v>
      </c>
      <c r="F110" s="44">
        <v>0</v>
      </c>
      <c r="G110" s="44">
        <v>0</v>
      </c>
      <c r="H110" s="44">
        <v>0</v>
      </c>
      <c r="I110" s="44">
        <v>17418.79</v>
      </c>
      <c r="J110" s="44">
        <v>428689.91999999998</v>
      </c>
      <c r="K110" s="44">
        <v>7898.74</v>
      </c>
      <c r="L110" s="44">
        <v>32518.400000000001</v>
      </c>
      <c r="M110" s="44">
        <v>0</v>
      </c>
      <c r="N110" s="44">
        <v>0</v>
      </c>
      <c r="O110" s="44">
        <v>264650.79000000004</v>
      </c>
      <c r="P110" s="44">
        <v>0</v>
      </c>
      <c r="Q110" s="44">
        <v>0</v>
      </c>
      <c r="R110" s="44">
        <v>0</v>
      </c>
      <c r="S110" s="44">
        <v>0</v>
      </c>
      <c r="T110" s="44">
        <v>5815.0599999999995</v>
      </c>
      <c r="U110" s="44">
        <v>0</v>
      </c>
      <c r="V110" s="44">
        <v>0</v>
      </c>
      <c r="W110" s="44">
        <v>0</v>
      </c>
      <c r="X110" s="44">
        <v>0</v>
      </c>
      <c r="Y110" s="44">
        <v>0</v>
      </c>
      <c r="Z110" s="44">
        <v>33691.1</v>
      </c>
      <c r="AA110" s="44">
        <v>5571.23</v>
      </c>
      <c r="AB110" s="44">
        <v>0</v>
      </c>
      <c r="AC110" s="45">
        <f t="shared" si="2"/>
        <v>850174.23</v>
      </c>
      <c r="AD110" s="46">
        <f t="shared" si="3"/>
        <v>1.5989129275569775E-3</v>
      </c>
      <c r="AE110" s="47"/>
    </row>
    <row r="111" spans="1:31">
      <c r="A111" s="12">
        <v>108</v>
      </c>
      <c r="B111" s="13" t="s">
        <v>192</v>
      </c>
      <c r="C111" s="44">
        <v>39762</v>
      </c>
      <c r="D111" s="44">
        <v>37</v>
      </c>
      <c r="E111" s="44">
        <v>256278</v>
      </c>
      <c r="F111" s="44">
        <v>0</v>
      </c>
      <c r="G111" s="44">
        <v>0</v>
      </c>
      <c r="H111" s="44">
        <v>0</v>
      </c>
      <c r="I111" s="44">
        <v>7683</v>
      </c>
      <c r="J111" s="44">
        <v>70228</v>
      </c>
      <c r="K111" s="44">
        <v>5465</v>
      </c>
      <c r="L111" s="44">
        <v>431682</v>
      </c>
      <c r="M111" s="44">
        <v>0</v>
      </c>
      <c r="N111" s="44">
        <v>0</v>
      </c>
      <c r="O111" s="44">
        <v>12980</v>
      </c>
      <c r="P111" s="44">
        <v>0</v>
      </c>
      <c r="Q111" s="44">
        <v>0</v>
      </c>
      <c r="R111" s="44">
        <v>0</v>
      </c>
      <c r="S111" s="44">
        <v>0</v>
      </c>
      <c r="T111" s="44">
        <v>3684</v>
      </c>
      <c r="U111" s="44">
        <v>8935</v>
      </c>
      <c r="V111" s="44">
        <v>0</v>
      </c>
      <c r="W111" s="44">
        <v>0</v>
      </c>
      <c r="X111" s="44">
        <v>0</v>
      </c>
      <c r="Y111" s="44">
        <v>0</v>
      </c>
      <c r="Z111" s="44">
        <v>0</v>
      </c>
      <c r="AA111" s="44">
        <v>81</v>
      </c>
      <c r="AB111" s="44">
        <v>0</v>
      </c>
      <c r="AC111" s="45">
        <f t="shared" si="2"/>
        <v>836815</v>
      </c>
      <c r="AD111" s="46">
        <f t="shared" si="3"/>
        <v>1.5737883768525802E-3</v>
      </c>
      <c r="AE111" s="47"/>
    </row>
    <row r="112" spans="1:31">
      <c r="A112" s="12">
        <v>109</v>
      </c>
      <c r="B112" s="22" t="s">
        <v>415</v>
      </c>
      <c r="C112" s="44">
        <v>4240.8600000000006</v>
      </c>
      <c r="D112" s="44">
        <v>0</v>
      </c>
      <c r="E112" s="44">
        <v>382485.87</v>
      </c>
      <c r="F112" s="44">
        <v>0</v>
      </c>
      <c r="G112" s="44">
        <v>0</v>
      </c>
      <c r="H112" s="44">
        <v>0</v>
      </c>
      <c r="I112" s="44">
        <v>2315.2599999999998</v>
      </c>
      <c r="J112" s="44">
        <v>1921.37</v>
      </c>
      <c r="K112" s="44">
        <v>7509.9400000000005</v>
      </c>
      <c r="L112" s="44">
        <v>429052.62</v>
      </c>
      <c r="M112" s="44">
        <v>0</v>
      </c>
      <c r="N112" s="44">
        <v>0</v>
      </c>
      <c r="O112" s="44">
        <v>3655.5</v>
      </c>
      <c r="P112" s="44">
        <v>0</v>
      </c>
      <c r="Q112" s="44">
        <v>0</v>
      </c>
      <c r="R112" s="44">
        <v>0</v>
      </c>
      <c r="S112" s="44">
        <v>0</v>
      </c>
      <c r="T112" s="44">
        <v>2493.38</v>
      </c>
      <c r="U112" s="44">
        <v>0</v>
      </c>
      <c r="V112" s="44">
        <v>0</v>
      </c>
      <c r="W112" s="44">
        <v>0</v>
      </c>
      <c r="X112" s="44">
        <v>0</v>
      </c>
      <c r="Y112" s="44">
        <v>0</v>
      </c>
      <c r="Z112" s="44">
        <v>0</v>
      </c>
      <c r="AA112" s="44">
        <v>0</v>
      </c>
      <c r="AB112" s="44">
        <v>0</v>
      </c>
      <c r="AC112" s="45">
        <f t="shared" si="2"/>
        <v>833674.79999999993</v>
      </c>
      <c r="AD112" s="46">
        <f t="shared" si="3"/>
        <v>1.5678826387133349E-3</v>
      </c>
      <c r="AE112" s="47"/>
    </row>
    <row r="113" spans="1:33">
      <c r="A113" s="12">
        <v>110</v>
      </c>
      <c r="B113" s="13" t="s">
        <v>281</v>
      </c>
      <c r="C113" s="44">
        <v>12653.1</v>
      </c>
      <c r="D113" s="44">
        <v>20.3</v>
      </c>
      <c r="E113" s="44">
        <v>185409.46000000002</v>
      </c>
      <c r="F113" s="44">
        <v>0</v>
      </c>
      <c r="G113" s="44">
        <v>0</v>
      </c>
      <c r="H113" s="44">
        <v>0</v>
      </c>
      <c r="I113" s="44">
        <v>1620</v>
      </c>
      <c r="J113" s="44">
        <v>41134.670000000006</v>
      </c>
      <c r="K113" s="44">
        <v>1821.28</v>
      </c>
      <c r="L113" s="44">
        <v>563760.28000000014</v>
      </c>
      <c r="M113" s="44">
        <v>0</v>
      </c>
      <c r="N113" s="44">
        <v>0</v>
      </c>
      <c r="O113" s="44">
        <v>14949.43</v>
      </c>
      <c r="P113" s="44">
        <v>0</v>
      </c>
      <c r="Q113" s="44">
        <v>2425</v>
      </c>
      <c r="R113" s="44">
        <v>0</v>
      </c>
      <c r="S113" s="44">
        <v>0</v>
      </c>
      <c r="T113" s="44">
        <v>5700.96</v>
      </c>
      <c r="U113" s="44">
        <v>323.60000000000002</v>
      </c>
      <c r="V113" s="44">
        <v>0</v>
      </c>
      <c r="W113" s="44">
        <v>0</v>
      </c>
      <c r="X113" s="44">
        <v>0</v>
      </c>
      <c r="Y113" s="44">
        <v>0</v>
      </c>
      <c r="Z113" s="44">
        <v>0</v>
      </c>
      <c r="AA113" s="44">
        <v>167.96</v>
      </c>
      <c r="AB113" s="44">
        <v>1251.9000000000001</v>
      </c>
      <c r="AC113" s="45">
        <f t="shared" si="2"/>
        <v>831237.94000000018</v>
      </c>
      <c r="AD113" s="46">
        <f t="shared" si="3"/>
        <v>1.5632996640486639E-3</v>
      </c>
      <c r="AE113" s="47"/>
    </row>
    <row r="114" spans="1:33">
      <c r="A114" s="12">
        <v>111</v>
      </c>
      <c r="B114" s="16" t="s">
        <v>392</v>
      </c>
      <c r="C114" s="44">
        <v>1644.0418</v>
      </c>
      <c r="D114" s="44">
        <v>0</v>
      </c>
      <c r="E114" s="44">
        <v>6252.3</v>
      </c>
      <c r="F114" s="44">
        <v>0</v>
      </c>
      <c r="G114" s="44">
        <v>0</v>
      </c>
      <c r="H114" s="44">
        <v>0</v>
      </c>
      <c r="I114" s="44">
        <v>0</v>
      </c>
      <c r="J114" s="44">
        <v>128406.61000000002</v>
      </c>
      <c r="K114" s="44">
        <v>27115</v>
      </c>
      <c r="L114" s="44">
        <v>661537.09</v>
      </c>
      <c r="M114" s="44">
        <v>0</v>
      </c>
      <c r="N114" s="44">
        <v>0</v>
      </c>
      <c r="O114" s="44">
        <v>3209</v>
      </c>
      <c r="P114" s="44">
        <v>0</v>
      </c>
      <c r="Q114" s="44">
        <v>0</v>
      </c>
      <c r="R114" s="44">
        <v>0</v>
      </c>
      <c r="S114" s="44">
        <v>0</v>
      </c>
      <c r="T114" s="44">
        <v>1284.3699999999999</v>
      </c>
      <c r="U114" s="44">
        <v>0</v>
      </c>
      <c r="V114" s="44">
        <v>0</v>
      </c>
      <c r="W114" s="44">
        <v>0</v>
      </c>
      <c r="X114" s="44">
        <v>0</v>
      </c>
      <c r="Y114" s="44">
        <v>0</v>
      </c>
      <c r="Z114" s="44">
        <v>0</v>
      </c>
      <c r="AA114" s="44">
        <v>0</v>
      </c>
      <c r="AB114" s="44">
        <v>0</v>
      </c>
      <c r="AC114" s="45">
        <f t="shared" si="2"/>
        <v>829448.4118</v>
      </c>
      <c r="AD114" s="46">
        <f t="shared" si="3"/>
        <v>1.5599341188789308E-3</v>
      </c>
      <c r="AE114" s="47"/>
    </row>
    <row r="115" spans="1:33">
      <c r="A115" s="12">
        <v>112</v>
      </c>
      <c r="B115" s="22" t="s">
        <v>441</v>
      </c>
      <c r="C115" s="44">
        <v>3477</v>
      </c>
      <c r="D115" s="44">
        <v>0</v>
      </c>
      <c r="E115" s="44">
        <v>491616.25</v>
      </c>
      <c r="F115" s="44">
        <v>0</v>
      </c>
      <c r="G115" s="44">
        <v>0</v>
      </c>
      <c r="H115" s="44">
        <v>0</v>
      </c>
      <c r="I115" s="44">
        <v>0</v>
      </c>
      <c r="J115" s="44">
        <v>9903</v>
      </c>
      <c r="K115" s="44">
        <v>2377</v>
      </c>
      <c r="L115" s="44">
        <v>312300.31999999995</v>
      </c>
      <c r="M115" s="44">
        <v>0</v>
      </c>
      <c r="N115" s="44">
        <v>0</v>
      </c>
      <c r="O115" s="44">
        <v>899.8</v>
      </c>
      <c r="P115" s="44">
        <v>0</v>
      </c>
      <c r="Q115" s="44">
        <v>0</v>
      </c>
      <c r="R115" s="44">
        <v>0</v>
      </c>
      <c r="S115" s="44">
        <v>0</v>
      </c>
      <c r="T115" s="44">
        <v>921</v>
      </c>
      <c r="U115" s="44">
        <v>0</v>
      </c>
      <c r="V115" s="44">
        <v>0</v>
      </c>
      <c r="W115" s="44">
        <v>0</v>
      </c>
      <c r="X115" s="44">
        <v>1075.69</v>
      </c>
      <c r="Y115" s="44">
        <v>0</v>
      </c>
      <c r="Z115" s="44">
        <v>0</v>
      </c>
      <c r="AA115" s="44">
        <v>0</v>
      </c>
      <c r="AB115" s="44">
        <v>0</v>
      </c>
      <c r="AC115" s="45">
        <f t="shared" si="2"/>
        <v>822570.05999999994</v>
      </c>
      <c r="AD115" s="46">
        <f t="shared" si="3"/>
        <v>1.5469980815053857E-3</v>
      </c>
      <c r="AE115" s="47"/>
    </row>
    <row r="116" spans="1:33" s="70" customFormat="1">
      <c r="A116" s="12">
        <v>113</v>
      </c>
      <c r="B116" s="18" t="s">
        <v>226</v>
      </c>
      <c r="C116" s="44">
        <v>19373.880000000005</v>
      </c>
      <c r="D116" s="44">
        <v>0</v>
      </c>
      <c r="E116" s="44">
        <v>72316.56</v>
      </c>
      <c r="F116" s="44">
        <v>10500</v>
      </c>
      <c r="G116" s="44">
        <v>0</v>
      </c>
      <c r="H116" s="44">
        <v>391.17</v>
      </c>
      <c r="I116" s="44">
        <v>76407.329999999987</v>
      </c>
      <c r="J116" s="44">
        <v>90940.800000000003</v>
      </c>
      <c r="K116" s="44">
        <v>1897.65</v>
      </c>
      <c r="L116" s="44">
        <v>452771.01</v>
      </c>
      <c r="M116" s="44">
        <v>0</v>
      </c>
      <c r="N116" s="44">
        <v>0</v>
      </c>
      <c r="O116" s="44">
        <v>19362.47</v>
      </c>
      <c r="P116" s="44">
        <v>0</v>
      </c>
      <c r="Q116" s="44">
        <v>0</v>
      </c>
      <c r="R116" s="44">
        <v>0</v>
      </c>
      <c r="S116" s="44">
        <v>0</v>
      </c>
      <c r="T116" s="44">
        <v>3330.56</v>
      </c>
      <c r="U116" s="44">
        <v>70683.7</v>
      </c>
      <c r="V116" s="44">
        <v>0</v>
      </c>
      <c r="W116" s="44">
        <v>0</v>
      </c>
      <c r="X116" s="44">
        <v>0</v>
      </c>
      <c r="Y116" s="44">
        <v>0</v>
      </c>
      <c r="Z116" s="44">
        <v>165.99</v>
      </c>
      <c r="AA116" s="44">
        <v>1571.94</v>
      </c>
      <c r="AB116" s="44">
        <v>2691.79</v>
      </c>
      <c r="AC116" s="45">
        <f t="shared" si="2"/>
        <v>822404.85</v>
      </c>
      <c r="AD116" s="46">
        <f t="shared" si="3"/>
        <v>1.5466873729524323E-3</v>
      </c>
      <c r="AE116" s="69"/>
      <c r="AF116" s="69"/>
      <c r="AG116" s="69"/>
    </row>
    <row r="117" spans="1:33">
      <c r="A117" s="12">
        <v>114</v>
      </c>
      <c r="B117" s="16" t="s">
        <v>53</v>
      </c>
      <c r="C117" s="44">
        <v>2132.2027626031395</v>
      </c>
      <c r="D117" s="44">
        <v>0</v>
      </c>
      <c r="E117" s="44">
        <v>121178.9301863327</v>
      </c>
      <c r="F117" s="44">
        <v>0</v>
      </c>
      <c r="G117" s="44">
        <v>0</v>
      </c>
      <c r="H117" s="44">
        <v>0</v>
      </c>
      <c r="I117" s="44">
        <v>88.11</v>
      </c>
      <c r="J117" s="44">
        <v>29557.130000000005</v>
      </c>
      <c r="K117" s="44">
        <v>10156.49</v>
      </c>
      <c r="L117" s="44">
        <v>274966.82358516648</v>
      </c>
      <c r="M117" s="44">
        <v>0</v>
      </c>
      <c r="N117" s="44">
        <v>0</v>
      </c>
      <c r="O117" s="44">
        <v>42449.749999999993</v>
      </c>
      <c r="P117" s="44">
        <v>0</v>
      </c>
      <c r="Q117" s="44">
        <v>7680.55</v>
      </c>
      <c r="R117" s="44">
        <v>0</v>
      </c>
      <c r="S117" s="44">
        <v>0</v>
      </c>
      <c r="T117" s="44">
        <v>4048.4434658976538</v>
      </c>
      <c r="U117" s="44">
        <v>0</v>
      </c>
      <c r="V117" s="44">
        <v>0</v>
      </c>
      <c r="W117" s="44">
        <v>0</v>
      </c>
      <c r="X117" s="44">
        <v>0</v>
      </c>
      <c r="Y117" s="44">
        <v>0</v>
      </c>
      <c r="Z117" s="44">
        <v>166314.59</v>
      </c>
      <c r="AA117" s="44">
        <v>27184.163799999998</v>
      </c>
      <c r="AB117" s="44">
        <v>122667.39</v>
      </c>
      <c r="AC117" s="45">
        <f t="shared" si="2"/>
        <v>808424.5737999999</v>
      </c>
      <c r="AD117" s="46">
        <f t="shared" si="3"/>
        <v>1.5203948277796653E-3</v>
      </c>
      <c r="AE117" s="47"/>
    </row>
    <row r="118" spans="1:33">
      <c r="A118" s="12">
        <v>115</v>
      </c>
      <c r="B118" s="13" t="s">
        <v>267</v>
      </c>
      <c r="C118" s="44">
        <v>21888</v>
      </c>
      <c r="D118" s="44">
        <v>0</v>
      </c>
      <c r="E118" s="44">
        <v>213282</v>
      </c>
      <c r="F118" s="44">
        <v>0</v>
      </c>
      <c r="G118" s="44">
        <v>0</v>
      </c>
      <c r="H118" s="44">
        <v>0</v>
      </c>
      <c r="I118" s="44">
        <v>0</v>
      </c>
      <c r="J118" s="44">
        <v>143611</v>
      </c>
      <c r="K118" s="44">
        <v>45343</v>
      </c>
      <c r="L118" s="44">
        <v>330631</v>
      </c>
      <c r="M118" s="44">
        <v>0</v>
      </c>
      <c r="N118" s="44">
        <v>0</v>
      </c>
      <c r="O118" s="44">
        <v>9426</v>
      </c>
      <c r="P118" s="44">
        <v>0</v>
      </c>
      <c r="Q118" s="44">
        <v>0</v>
      </c>
      <c r="R118" s="44">
        <v>0</v>
      </c>
      <c r="S118" s="44">
        <v>0</v>
      </c>
      <c r="T118" s="44">
        <v>3185</v>
      </c>
      <c r="U118" s="44">
        <v>0</v>
      </c>
      <c r="V118" s="44">
        <v>0</v>
      </c>
      <c r="W118" s="44">
        <v>0</v>
      </c>
      <c r="X118" s="44">
        <v>0</v>
      </c>
      <c r="Y118" s="44">
        <v>0</v>
      </c>
      <c r="Z118" s="44">
        <v>0</v>
      </c>
      <c r="AA118" s="44">
        <v>0</v>
      </c>
      <c r="AB118" s="44">
        <v>0</v>
      </c>
      <c r="AC118" s="45">
        <f t="shared" si="2"/>
        <v>767366</v>
      </c>
      <c r="AD118" s="46">
        <f t="shared" si="3"/>
        <v>1.4431764387491345E-3</v>
      </c>
      <c r="AE118" s="47"/>
    </row>
    <row r="119" spans="1:33">
      <c r="A119" s="12">
        <v>116</v>
      </c>
      <c r="B119" s="13" t="s">
        <v>279</v>
      </c>
      <c r="C119" s="44">
        <v>0</v>
      </c>
      <c r="D119" s="44">
        <v>0</v>
      </c>
      <c r="E119" s="44">
        <v>28267.309999999998</v>
      </c>
      <c r="F119" s="44">
        <v>0</v>
      </c>
      <c r="G119" s="44">
        <v>0</v>
      </c>
      <c r="H119" s="44">
        <v>0</v>
      </c>
      <c r="I119" s="44">
        <v>0</v>
      </c>
      <c r="J119" s="44">
        <v>2113.7600000000002</v>
      </c>
      <c r="K119" s="44">
        <v>0</v>
      </c>
      <c r="L119" s="44">
        <v>9575.7999999999993</v>
      </c>
      <c r="M119" s="44">
        <v>0</v>
      </c>
      <c r="N119" s="44">
        <v>0</v>
      </c>
      <c r="O119" s="44">
        <v>14633.48</v>
      </c>
      <c r="P119" s="44">
        <v>0</v>
      </c>
      <c r="Q119" s="44">
        <v>0</v>
      </c>
      <c r="R119" s="44">
        <v>0</v>
      </c>
      <c r="S119" s="44">
        <v>0</v>
      </c>
      <c r="T119" s="44">
        <v>2133.37</v>
      </c>
      <c r="U119" s="44">
        <v>558757.42000000004</v>
      </c>
      <c r="V119" s="44">
        <v>0</v>
      </c>
      <c r="W119" s="44">
        <v>0</v>
      </c>
      <c r="X119" s="44">
        <v>0</v>
      </c>
      <c r="Y119" s="44">
        <v>0</v>
      </c>
      <c r="Z119" s="44">
        <v>142106.25</v>
      </c>
      <c r="AA119" s="44">
        <v>75.944900000000004</v>
      </c>
      <c r="AB119" s="44">
        <v>0</v>
      </c>
      <c r="AC119" s="45">
        <f t="shared" si="2"/>
        <v>757663.33490000002</v>
      </c>
      <c r="AD119" s="46">
        <f t="shared" si="3"/>
        <v>1.4249287477315581E-3</v>
      </c>
      <c r="AE119" s="47"/>
    </row>
    <row r="120" spans="1:33">
      <c r="A120" s="12">
        <v>117</v>
      </c>
      <c r="B120" s="13" t="s">
        <v>187</v>
      </c>
      <c r="C120" s="44">
        <v>24682.309999999998</v>
      </c>
      <c r="D120" s="44">
        <v>1856.33</v>
      </c>
      <c r="E120" s="44">
        <v>77590.53</v>
      </c>
      <c r="F120" s="44">
        <v>0</v>
      </c>
      <c r="G120" s="44">
        <v>0</v>
      </c>
      <c r="H120" s="44">
        <v>0</v>
      </c>
      <c r="I120" s="44">
        <v>24518.03</v>
      </c>
      <c r="J120" s="44">
        <v>118077.23000000001</v>
      </c>
      <c r="K120" s="44">
        <v>1632.44</v>
      </c>
      <c r="L120" s="44">
        <v>414359.81999999995</v>
      </c>
      <c r="M120" s="44">
        <v>0</v>
      </c>
      <c r="N120" s="44">
        <v>0</v>
      </c>
      <c r="O120" s="44">
        <v>11724.92</v>
      </c>
      <c r="P120" s="44">
        <v>0</v>
      </c>
      <c r="Q120" s="44">
        <v>0</v>
      </c>
      <c r="R120" s="44">
        <v>0</v>
      </c>
      <c r="S120" s="44">
        <v>0</v>
      </c>
      <c r="T120" s="44">
        <v>22070.16</v>
      </c>
      <c r="U120" s="44">
        <v>42087.87</v>
      </c>
      <c r="V120" s="44">
        <v>171.31</v>
      </c>
      <c r="W120" s="44">
        <v>0</v>
      </c>
      <c r="X120" s="44">
        <v>1777.52</v>
      </c>
      <c r="Y120" s="44">
        <v>0</v>
      </c>
      <c r="Z120" s="44">
        <v>844.99</v>
      </c>
      <c r="AA120" s="44">
        <v>2047.52</v>
      </c>
      <c r="AB120" s="44">
        <v>6347.26</v>
      </c>
      <c r="AC120" s="45">
        <f t="shared" si="2"/>
        <v>749788.24000000011</v>
      </c>
      <c r="AD120" s="46">
        <f t="shared" si="3"/>
        <v>1.410118147036983E-3</v>
      </c>
      <c r="AE120" s="47"/>
    </row>
    <row r="121" spans="1:33">
      <c r="A121" s="12">
        <v>118</v>
      </c>
      <c r="B121" s="13" t="s">
        <v>353</v>
      </c>
      <c r="C121" s="44">
        <v>9024.93</v>
      </c>
      <c r="D121" s="44">
        <v>38757.490000000005</v>
      </c>
      <c r="E121" s="44">
        <v>33641.24</v>
      </c>
      <c r="F121" s="44">
        <v>0</v>
      </c>
      <c r="G121" s="44">
        <v>0</v>
      </c>
      <c r="H121" s="44">
        <v>0</v>
      </c>
      <c r="I121" s="44">
        <v>13307.44</v>
      </c>
      <c r="J121" s="44">
        <v>738.92</v>
      </c>
      <c r="K121" s="44">
        <v>454010.31000000006</v>
      </c>
      <c r="L121" s="44">
        <v>21845.16</v>
      </c>
      <c r="M121" s="44">
        <v>0</v>
      </c>
      <c r="N121" s="44">
        <v>0</v>
      </c>
      <c r="O121" s="44">
        <v>13107.5</v>
      </c>
      <c r="P121" s="44">
        <v>0</v>
      </c>
      <c r="Q121" s="44">
        <v>50</v>
      </c>
      <c r="R121" s="44">
        <v>0</v>
      </c>
      <c r="S121" s="44">
        <v>0</v>
      </c>
      <c r="T121" s="44">
        <v>2039.3799999999999</v>
      </c>
      <c r="U121" s="44">
        <v>0</v>
      </c>
      <c r="V121" s="44">
        <v>0</v>
      </c>
      <c r="W121" s="44">
        <v>0</v>
      </c>
      <c r="X121" s="44">
        <v>160</v>
      </c>
      <c r="Y121" s="44">
        <v>0</v>
      </c>
      <c r="Z121" s="44">
        <v>146611.24</v>
      </c>
      <c r="AA121" s="44">
        <v>0</v>
      </c>
      <c r="AB121" s="44">
        <v>16190.34</v>
      </c>
      <c r="AC121" s="45">
        <f t="shared" si="2"/>
        <v>749483.95000000007</v>
      </c>
      <c r="AD121" s="46">
        <f t="shared" si="3"/>
        <v>1.409545872322509E-3</v>
      </c>
      <c r="AE121" s="47"/>
    </row>
    <row r="122" spans="1:33">
      <c r="A122" s="12">
        <v>119</v>
      </c>
      <c r="B122" s="13" t="s">
        <v>132</v>
      </c>
      <c r="C122" s="44">
        <v>10741.5</v>
      </c>
      <c r="D122" s="44">
        <v>0</v>
      </c>
      <c r="E122" s="44">
        <v>242966.37</v>
      </c>
      <c r="F122" s="44">
        <v>0</v>
      </c>
      <c r="G122" s="44">
        <v>0</v>
      </c>
      <c r="H122" s="44">
        <v>0</v>
      </c>
      <c r="I122" s="44">
        <v>888</v>
      </c>
      <c r="J122" s="44">
        <v>39617.57</v>
      </c>
      <c r="K122" s="44">
        <v>1074.29</v>
      </c>
      <c r="L122" s="44">
        <v>359208.36</v>
      </c>
      <c r="M122" s="44">
        <v>0</v>
      </c>
      <c r="N122" s="44">
        <v>0</v>
      </c>
      <c r="O122" s="44">
        <v>7390.5199999999995</v>
      </c>
      <c r="P122" s="44">
        <v>0</v>
      </c>
      <c r="Q122" s="44">
        <v>0</v>
      </c>
      <c r="R122" s="44">
        <v>0</v>
      </c>
      <c r="S122" s="44">
        <v>0</v>
      </c>
      <c r="T122" s="44">
        <v>19096.010000000002</v>
      </c>
      <c r="U122" s="44">
        <v>58975.05</v>
      </c>
      <c r="V122" s="44">
        <v>0</v>
      </c>
      <c r="W122" s="44">
        <v>0</v>
      </c>
      <c r="X122" s="44">
        <v>433</v>
      </c>
      <c r="Y122" s="44">
        <v>0</v>
      </c>
      <c r="Z122" s="44">
        <v>0</v>
      </c>
      <c r="AA122" s="44">
        <v>762.62</v>
      </c>
      <c r="AB122" s="44">
        <v>335.4</v>
      </c>
      <c r="AC122" s="45">
        <f t="shared" si="2"/>
        <v>741488.69000000006</v>
      </c>
      <c r="AD122" s="46">
        <f t="shared" si="3"/>
        <v>1.394509278501994E-3</v>
      </c>
      <c r="AE122" s="47"/>
    </row>
    <row r="123" spans="1:33">
      <c r="A123" s="12">
        <v>120</v>
      </c>
      <c r="B123" s="13" t="s">
        <v>223</v>
      </c>
      <c r="C123" s="44">
        <v>37125.440000000002</v>
      </c>
      <c r="D123" s="44">
        <v>0</v>
      </c>
      <c r="E123" s="44">
        <v>160033.54</v>
      </c>
      <c r="F123" s="44">
        <v>0</v>
      </c>
      <c r="G123" s="44">
        <v>0</v>
      </c>
      <c r="H123" s="44">
        <v>0</v>
      </c>
      <c r="I123" s="44">
        <v>0</v>
      </c>
      <c r="J123" s="44">
        <v>19270.66</v>
      </c>
      <c r="K123" s="44">
        <v>0</v>
      </c>
      <c r="L123" s="44">
        <v>504657.91000000003</v>
      </c>
      <c r="M123" s="44">
        <v>0</v>
      </c>
      <c r="N123" s="44">
        <v>0</v>
      </c>
      <c r="O123" s="44">
        <v>13820</v>
      </c>
      <c r="P123" s="44">
        <v>0</v>
      </c>
      <c r="Q123" s="44">
        <v>0</v>
      </c>
      <c r="R123" s="44">
        <v>0</v>
      </c>
      <c r="S123" s="44">
        <v>0</v>
      </c>
      <c r="T123" s="44">
        <v>4206.1400000000003</v>
      </c>
      <c r="U123" s="44">
        <v>0</v>
      </c>
      <c r="V123" s="44">
        <v>0</v>
      </c>
      <c r="W123" s="44">
        <v>0</v>
      </c>
      <c r="X123" s="44">
        <v>0</v>
      </c>
      <c r="Y123" s="44">
        <v>0</v>
      </c>
      <c r="Z123" s="44">
        <v>0</v>
      </c>
      <c r="AA123" s="44">
        <v>403.67</v>
      </c>
      <c r="AB123" s="44">
        <v>0</v>
      </c>
      <c r="AC123" s="45">
        <f t="shared" si="2"/>
        <v>739517.3600000001</v>
      </c>
      <c r="AD123" s="46">
        <f t="shared" si="3"/>
        <v>1.390801820771264E-3</v>
      </c>
      <c r="AE123" s="47"/>
    </row>
    <row r="124" spans="1:33" s="39" customFormat="1">
      <c r="A124" s="12">
        <v>121</v>
      </c>
      <c r="B124" s="13" t="s">
        <v>151</v>
      </c>
      <c r="C124" s="44">
        <v>12385</v>
      </c>
      <c r="D124" s="44">
        <v>0</v>
      </c>
      <c r="E124" s="44">
        <v>210399</v>
      </c>
      <c r="F124" s="44">
        <v>0</v>
      </c>
      <c r="G124" s="44">
        <v>0</v>
      </c>
      <c r="H124" s="44">
        <v>0</v>
      </c>
      <c r="I124" s="44">
        <v>5545.25</v>
      </c>
      <c r="J124" s="44">
        <v>29069</v>
      </c>
      <c r="K124" s="44">
        <v>98293.13</v>
      </c>
      <c r="L124" s="44">
        <v>355604</v>
      </c>
      <c r="M124" s="44">
        <v>0</v>
      </c>
      <c r="N124" s="44">
        <v>0</v>
      </c>
      <c r="O124" s="44">
        <v>7818.18</v>
      </c>
      <c r="P124" s="44">
        <v>0</v>
      </c>
      <c r="Q124" s="44">
        <v>0</v>
      </c>
      <c r="R124" s="44">
        <v>0</v>
      </c>
      <c r="S124" s="44">
        <v>0</v>
      </c>
      <c r="T124" s="44">
        <v>5114.5300000000007</v>
      </c>
      <c r="U124" s="44">
        <v>3073.36</v>
      </c>
      <c r="V124" s="44">
        <v>0</v>
      </c>
      <c r="W124" s="44">
        <v>0</v>
      </c>
      <c r="X124" s="44">
        <v>0</v>
      </c>
      <c r="Y124" s="44">
        <v>0</v>
      </c>
      <c r="Z124" s="44">
        <v>0</v>
      </c>
      <c r="AA124" s="44">
        <v>4927.76</v>
      </c>
      <c r="AB124" s="44">
        <v>160</v>
      </c>
      <c r="AC124" s="45">
        <f t="shared" si="2"/>
        <v>732389.21000000008</v>
      </c>
      <c r="AD124" s="46">
        <f t="shared" si="3"/>
        <v>1.3773959907867851E-3</v>
      </c>
      <c r="AE124" s="53"/>
    </row>
    <row r="125" spans="1:33">
      <c r="A125" s="12">
        <v>122</v>
      </c>
      <c r="B125" s="16" t="s">
        <v>397</v>
      </c>
      <c r="C125" s="44">
        <v>1570.7999999999997</v>
      </c>
      <c r="D125" s="44">
        <v>0</v>
      </c>
      <c r="E125" s="44">
        <v>553333.13000000012</v>
      </c>
      <c r="F125" s="44">
        <v>0</v>
      </c>
      <c r="G125" s="44">
        <v>0</v>
      </c>
      <c r="H125" s="44">
        <v>0</v>
      </c>
      <c r="I125" s="44">
        <v>0</v>
      </c>
      <c r="J125" s="44">
        <v>9233.9000000000015</v>
      </c>
      <c r="K125" s="44">
        <v>0</v>
      </c>
      <c r="L125" s="44">
        <v>161292.46999999997</v>
      </c>
      <c r="M125" s="44">
        <v>0</v>
      </c>
      <c r="N125" s="44">
        <v>0</v>
      </c>
      <c r="O125" s="44">
        <v>2390.56</v>
      </c>
      <c r="P125" s="44">
        <v>0</v>
      </c>
      <c r="Q125" s="44">
        <v>0</v>
      </c>
      <c r="R125" s="44">
        <v>0</v>
      </c>
      <c r="S125" s="44">
        <v>0</v>
      </c>
      <c r="T125" s="44">
        <v>1237.43</v>
      </c>
      <c r="U125" s="44">
        <v>0</v>
      </c>
      <c r="V125" s="44">
        <v>917.94</v>
      </c>
      <c r="W125" s="44">
        <v>0</v>
      </c>
      <c r="X125" s="44">
        <v>0</v>
      </c>
      <c r="Y125" s="44">
        <v>0</v>
      </c>
      <c r="Z125" s="44">
        <v>0</v>
      </c>
      <c r="AA125" s="44">
        <v>0</v>
      </c>
      <c r="AB125" s="44">
        <v>0</v>
      </c>
      <c r="AC125" s="45">
        <f t="shared" si="2"/>
        <v>729976.23000000021</v>
      </c>
      <c r="AD125" s="46">
        <f t="shared" si="3"/>
        <v>1.3728579269643422E-3</v>
      </c>
      <c r="AE125" s="47"/>
    </row>
    <row r="126" spans="1:33" s="70" customFormat="1">
      <c r="A126" s="12">
        <v>123</v>
      </c>
      <c r="B126" s="17" t="s">
        <v>70</v>
      </c>
      <c r="C126" s="44">
        <v>1895</v>
      </c>
      <c r="D126" s="44">
        <v>0</v>
      </c>
      <c r="E126" s="44">
        <v>16857.57</v>
      </c>
      <c r="F126" s="44">
        <v>0</v>
      </c>
      <c r="G126" s="44">
        <v>0</v>
      </c>
      <c r="H126" s="44">
        <v>431939.13</v>
      </c>
      <c r="I126" s="44">
        <v>52991.68</v>
      </c>
      <c r="J126" s="44">
        <v>15522.34</v>
      </c>
      <c r="K126" s="44">
        <v>3651.8</v>
      </c>
      <c r="L126" s="44">
        <v>5989.4900000000007</v>
      </c>
      <c r="M126" s="44">
        <v>0</v>
      </c>
      <c r="N126" s="44">
        <v>0</v>
      </c>
      <c r="O126" s="44">
        <v>26749.739999999998</v>
      </c>
      <c r="P126" s="44">
        <v>0</v>
      </c>
      <c r="Q126" s="44">
        <v>0</v>
      </c>
      <c r="R126" s="44">
        <v>631.74</v>
      </c>
      <c r="S126" s="44">
        <v>0</v>
      </c>
      <c r="T126" s="44">
        <v>4916.72</v>
      </c>
      <c r="U126" s="44">
        <v>73059.289999999994</v>
      </c>
      <c r="V126" s="44">
        <v>0</v>
      </c>
      <c r="W126" s="44">
        <v>0</v>
      </c>
      <c r="X126" s="44">
        <v>0</v>
      </c>
      <c r="Y126" s="44">
        <v>0</v>
      </c>
      <c r="Z126" s="44">
        <v>1082.2</v>
      </c>
      <c r="AA126" s="44">
        <v>65689.13</v>
      </c>
      <c r="AB126" s="44">
        <v>22896.86</v>
      </c>
      <c r="AC126" s="45">
        <f t="shared" si="2"/>
        <v>723872.69</v>
      </c>
      <c r="AD126" s="46">
        <f t="shared" si="3"/>
        <v>1.3613790692602436E-3</v>
      </c>
      <c r="AE126" s="47"/>
      <c r="AF126" s="69"/>
      <c r="AG126" s="69"/>
    </row>
    <row r="127" spans="1:33" s="70" customFormat="1">
      <c r="A127" s="12">
        <v>124</v>
      </c>
      <c r="B127" s="13" t="s">
        <v>228</v>
      </c>
      <c r="C127" s="44">
        <v>7707</v>
      </c>
      <c r="D127" s="44">
        <v>627</v>
      </c>
      <c r="E127" s="44">
        <v>256426</v>
      </c>
      <c r="F127" s="44">
        <v>0</v>
      </c>
      <c r="G127" s="44">
        <v>0</v>
      </c>
      <c r="H127" s="44">
        <v>0</v>
      </c>
      <c r="I127" s="44">
        <v>0</v>
      </c>
      <c r="J127" s="44">
        <v>30582</v>
      </c>
      <c r="K127" s="44">
        <v>4018</v>
      </c>
      <c r="L127" s="44">
        <v>308329</v>
      </c>
      <c r="M127" s="44">
        <v>0</v>
      </c>
      <c r="N127" s="44">
        <v>156</v>
      </c>
      <c r="O127" s="44">
        <v>13669</v>
      </c>
      <c r="P127" s="44">
        <v>0</v>
      </c>
      <c r="Q127" s="44">
        <v>0</v>
      </c>
      <c r="R127" s="44">
        <v>0</v>
      </c>
      <c r="S127" s="44">
        <v>0</v>
      </c>
      <c r="T127" s="44">
        <v>17794</v>
      </c>
      <c r="U127" s="44">
        <v>9698</v>
      </c>
      <c r="V127" s="44">
        <v>0</v>
      </c>
      <c r="W127" s="44">
        <v>0</v>
      </c>
      <c r="X127" s="44">
        <v>0</v>
      </c>
      <c r="Y127" s="44">
        <v>0</v>
      </c>
      <c r="Z127" s="44">
        <v>0</v>
      </c>
      <c r="AA127" s="44">
        <v>49832</v>
      </c>
      <c r="AB127" s="44">
        <v>494</v>
      </c>
      <c r="AC127" s="45">
        <f t="shared" si="2"/>
        <v>699332</v>
      </c>
      <c r="AD127" s="46">
        <f t="shared" si="3"/>
        <v>1.3152256749234521E-3</v>
      </c>
      <c r="AE127" s="69"/>
      <c r="AF127" s="69"/>
      <c r="AG127" s="69"/>
    </row>
    <row r="128" spans="1:33">
      <c r="A128" s="12">
        <v>125</v>
      </c>
      <c r="B128" s="19" t="s">
        <v>408</v>
      </c>
      <c r="C128" s="44">
        <v>1783.5</v>
      </c>
      <c r="D128" s="44">
        <v>0</v>
      </c>
      <c r="E128" s="44">
        <v>334711.36</v>
      </c>
      <c r="F128" s="44">
        <v>0</v>
      </c>
      <c r="G128" s="44">
        <v>0</v>
      </c>
      <c r="H128" s="44">
        <v>0</v>
      </c>
      <c r="I128" s="44">
        <v>96</v>
      </c>
      <c r="J128" s="44">
        <v>28861.17</v>
      </c>
      <c r="K128" s="44">
        <v>1495.17</v>
      </c>
      <c r="L128" s="44">
        <v>317842</v>
      </c>
      <c r="M128" s="44">
        <v>0</v>
      </c>
      <c r="N128" s="44">
        <v>1075.71</v>
      </c>
      <c r="O128" s="44">
        <v>5819.11</v>
      </c>
      <c r="P128" s="44">
        <v>0</v>
      </c>
      <c r="Q128" s="44">
        <v>0</v>
      </c>
      <c r="R128" s="44">
        <v>1025.9100000000001</v>
      </c>
      <c r="S128" s="44">
        <v>0</v>
      </c>
      <c r="T128" s="44">
        <v>1588.06</v>
      </c>
      <c r="U128" s="44">
        <v>480.36</v>
      </c>
      <c r="V128" s="44">
        <v>0</v>
      </c>
      <c r="W128" s="44">
        <v>0</v>
      </c>
      <c r="X128" s="44">
        <v>0</v>
      </c>
      <c r="Y128" s="44">
        <v>0</v>
      </c>
      <c r="Z128" s="44">
        <v>25.28</v>
      </c>
      <c r="AA128" s="44">
        <v>0</v>
      </c>
      <c r="AB128" s="44">
        <v>0</v>
      </c>
      <c r="AC128" s="45">
        <f t="shared" si="2"/>
        <v>694803.63</v>
      </c>
      <c r="AD128" s="46">
        <f t="shared" si="3"/>
        <v>1.3067092213798518E-3</v>
      </c>
      <c r="AE128" s="47"/>
    </row>
    <row r="129" spans="1:33" s="70" customFormat="1">
      <c r="A129" s="12">
        <v>126</v>
      </c>
      <c r="B129" s="17" t="s">
        <v>60</v>
      </c>
      <c r="C129" s="44">
        <v>6590</v>
      </c>
      <c r="D129" s="44">
        <v>165</v>
      </c>
      <c r="E129" s="44">
        <v>347267</v>
      </c>
      <c r="F129" s="44">
        <v>0</v>
      </c>
      <c r="G129" s="44">
        <v>0</v>
      </c>
      <c r="H129" s="44">
        <v>3885</v>
      </c>
      <c r="I129" s="44">
        <v>106</v>
      </c>
      <c r="J129" s="44">
        <v>59003</v>
      </c>
      <c r="K129" s="44">
        <v>6676</v>
      </c>
      <c r="L129" s="44">
        <v>261669</v>
      </c>
      <c r="M129" s="44">
        <v>0</v>
      </c>
      <c r="N129" s="44">
        <v>0</v>
      </c>
      <c r="O129" s="44">
        <v>3194</v>
      </c>
      <c r="P129" s="44">
        <v>0</v>
      </c>
      <c r="Q129" s="44">
        <v>0</v>
      </c>
      <c r="R129" s="44">
        <v>0</v>
      </c>
      <c r="S129" s="44">
        <v>0</v>
      </c>
      <c r="T129" s="44">
        <v>4504</v>
      </c>
      <c r="U129" s="44">
        <v>0</v>
      </c>
      <c r="V129" s="44">
        <v>0</v>
      </c>
      <c r="W129" s="44">
        <v>0</v>
      </c>
      <c r="X129" s="44">
        <v>0</v>
      </c>
      <c r="Y129" s="44">
        <v>0</v>
      </c>
      <c r="Z129" s="44">
        <v>0</v>
      </c>
      <c r="AA129" s="44">
        <v>0</v>
      </c>
      <c r="AB129" s="44">
        <v>0</v>
      </c>
      <c r="AC129" s="45">
        <f t="shared" si="2"/>
        <v>693059</v>
      </c>
      <c r="AD129" s="46">
        <f t="shared" si="3"/>
        <v>1.3034281157401244E-3</v>
      </c>
    </row>
    <row r="130" spans="1:33" s="70" customFormat="1">
      <c r="A130" s="12">
        <v>127</v>
      </c>
      <c r="B130" s="16" t="s">
        <v>362</v>
      </c>
      <c r="C130" s="44">
        <v>11301.74</v>
      </c>
      <c r="D130" s="44">
        <v>0</v>
      </c>
      <c r="E130" s="44">
        <v>358408.81000000006</v>
      </c>
      <c r="F130" s="44">
        <v>0</v>
      </c>
      <c r="G130" s="44">
        <v>0</v>
      </c>
      <c r="H130" s="44">
        <v>0</v>
      </c>
      <c r="I130" s="44">
        <v>0</v>
      </c>
      <c r="J130" s="44">
        <v>11400.220000000001</v>
      </c>
      <c r="K130" s="44">
        <v>675.42</v>
      </c>
      <c r="L130" s="44">
        <v>285968.55000000005</v>
      </c>
      <c r="M130" s="44">
        <v>0</v>
      </c>
      <c r="N130" s="44">
        <v>50</v>
      </c>
      <c r="O130" s="44">
        <v>4977.4600000000009</v>
      </c>
      <c r="P130" s="44">
        <v>0</v>
      </c>
      <c r="Q130" s="44">
        <v>0</v>
      </c>
      <c r="R130" s="44">
        <v>0</v>
      </c>
      <c r="S130" s="44">
        <v>0</v>
      </c>
      <c r="T130" s="44">
        <v>5772.03</v>
      </c>
      <c r="U130" s="44">
        <v>1701.59</v>
      </c>
      <c r="V130" s="44">
        <v>0</v>
      </c>
      <c r="W130" s="44">
        <v>0</v>
      </c>
      <c r="X130" s="44">
        <v>606.4</v>
      </c>
      <c r="Y130" s="44">
        <v>0</v>
      </c>
      <c r="Z130" s="44">
        <v>0</v>
      </c>
      <c r="AA130" s="44">
        <v>24</v>
      </c>
      <c r="AB130" s="44">
        <v>1110.1300000000001</v>
      </c>
      <c r="AC130" s="45">
        <f t="shared" si="2"/>
        <v>681996.35</v>
      </c>
      <c r="AD130" s="46">
        <f t="shared" si="3"/>
        <v>1.2826227167126356E-3</v>
      </c>
      <c r="AE130" s="69"/>
      <c r="AF130" s="69"/>
      <c r="AG130" s="69"/>
    </row>
    <row r="131" spans="1:33" s="70" customFormat="1">
      <c r="A131" s="12">
        <v>128</v>
      </c>
      <c r="B131" s="13" t="s">
        <v>85</v>
      </c>
      <c r="C131" s="44">
        <v>6761</v>
      </c>
      <c r="D131" s="44">
        <v>3028</v>
      </c>
      <c r="E131" s="44">
        <v>70765</v>
      </c>
      <c r="F131" s="44">
        <v>0</v>
      </c>
      <c r="G131" s="44">
        <v>0</v>
      </c>
      <c r="H131" s="44">
        <v>0</v>
      </c>
      <c r="I131" s="44">
        <v>0</v>
      </c>
      <c r="J131" s="44">
        <v>21327</v>
      </c>
      <c r="K131" s="44">
        <v>307</v>
      </c>
      <c r="L131" s="44">
        <v>555090</v>
      </c>
      <c r="M131" s="44">
        <v>0</v>
      </c>
      <c r="N131" s="44">
        <v>0</v>
      </c>
      <c r="O131" s="44">
        <v>3475</v>
      </c>
      <c r="P131" s="44">
        <v>0</v>
      </c>
      <c r="Q131" s="44">
        <v>0</v>
      </c>
      <c r="R131" s="44">
        <v>0</v>
      </c>
      <c r="S131" s="44">
        <v>0</v>
      </c>
      <c r="T131" s="44">
        <v>7116</v>
      </c>
      <c r="U131" s="44">
        <v>65</v>
      </c>
      <c r="V131" s="44">
        <v>1678</v>
      </c>
      <c r="W131" s="44">
        <v>0</v>
      </c>
      <c r="X131" s="44">
        <v>2099</v>
      </c>
      <c r="Y131" s="44">
        <v>0</v>
      </c>
      <c r="Z131" s="44">
        <v>4224</v>
      </c>
      <c r="AA131" s="44">
        <v>887</v>
      </c>
      <c r="AB131" s="44">
        <v>0</v>
      </c>
      <c r="AC131" s="45">
        <f t="shared" ref="AC131:AC194" si="4">SUM(C131:AB131)</f>
        <v>676822</v>
      </c>
      <c r="AD131" s="46">
        <f t="shared" si="3"/>
        <v>1.2728913759888589E-3</v>
      </c>
      <c r="AE131" s="69"/>
      <c r="AF131" s="69"/>
      <c r="AG131" s="69"/>
    </row>
    <row r="132" spans="1:33" s="70" customFormat="1">
      <c r="A132" s="12">
        <v>129</v>
      </c>
      <c r="B132" s="13" t="s">
        <v>81</v>
      </c>
      <c r="C132" s="44">
        <v>7689</v>
      </c>
      <c r="D132" s="44">
        <v>0</v>
      </c>
      <c r="E132" s="44">
        <v>415356</v>
      </c>
      <c r="F132" s="44">
        <v>0</v>
      </c>
      <c r="G132" s="44">
        <v>0</v>
      </c>
      <c r="H132" s="44">
        <v>0</v>
      </c>
      <c r="I132" s="44">
        <v>143</v>
      </c>
      <c r="J132" s="44">
        <v>36080</v>
      </c>
      <c r="K132" s="44">
        <v>0</v>
      </c>
      <c r="L132" s="44">
        <v>207897</v>
      </c>
      <c r="M132" s="44">
        <v>0</v>
      </c>
      <c r="N132" s="44">
        <v>31</v>
      </c>
      <c r="O132" s="44">
        <v>6071</v>
      </c>
      <c r="P132" s="44">
        <v>0</v>
      </c>
      <c r="Q132" s="44">
        <v>0</v>
      </c>
      <c r="R132" s="44">
        <v>53</v>
      </c>
      <c r="S132" s="44">
        <v>0</v>
      </c>
      <c r="T132" s="44">
        <v>2607</v>
      </c>
      <c r="U132" s="44">
        <v>0</v>
      </c>
      <c r="V132" s="44">
        <v>0</v>
      </c>
      <c r="W132" s="44">
        <v>0</v>
      </c>
      <c r="X132" s="44">
        <v>0</v>
      </c>
      <c r="Y132" s="44">
        <v>0</v>
      </c>
      <c r="Z132" s="44">
        <v>0</v>
      </c>
      <c r="AA132" s="44">
        <v>0</v>
      </c>
      <c r="AB132" s="44">
        <v>0</v>
      </c>
      <c r="AC132" s="45">
        <f t="shared" si="4"/>
        <v>675927</v>
      </c>
      <c r="AD132" s="46">
        <f t="shared" ref="AD132:AD195" si="5">AC132/$AC$381</f>
        <v>1.2712081597495671E-3</v>
      </c>
      <c r="AE132" s="69"/>
      <c r="AF132" s="69"/>
      <c r="AG132" s="69"/>
    </row>
    <row r="133" spans="1:33" s="70" customFormat="1">
      <c r="A133" s="12">
        <v>130</v>
      </c>
      <c r="B133" s="13" t="s">
        <v>230</v>
      </c>
      <c r="C133" s="44">
        <v>15765.66</v>
      </c>
      <c r="D133" s="44">
        <v>0</v>
      </c>
      <c r="E133" s="44">
        <v>223857.93</v>
      </c>
      <c r="F133" s="44">
        <v>0</v>
      </c>
      <c r="G133" s="44">
        <v>11554.01</v>
      </c>
      <c r="H133" s="44">
        <v>0</v>
      </c>
      <c r="I133" s="44">
        <v>4688.38</v>
      </c>
      <c r="J133" s="44">
        <v>23315.14</v>
      </c>
      <c r="K133" s="44">
        <v>50284.44</v>
      </c>
      <c r="L133" s="44">
        <v>251829</v>
      </c>
      <c r="M133" s="44">
        <v>7745.09</v>
      </c>
      <c r="N133" s="44">
        <v>144</v>
      </c>
      <c r="O133" s="44">
        <v>36419.42</v>
      </c>
      <c r="P133" s="44">
        <v>0</v>
      </c>
      <c r="Q133" s="44">
        <v>950.16</v>
      </c>
      <c r="R133" s="44">
        <v>0</v>
      </c>
      <c r="S133" s="44">
        <v>0</v>
      </c>
      <c r="T133" s="44">
        <v>7815.39</v>
      </c>
      <c r="U133" s="44">
        <v>29834</v>
      </c>
      <c r="V133" s="44">
        <v>0</v>
      </c>
      <c r="W133" s="44">
        <v>0</v>
      </c>
      <c r="X133" s="44">
        <v>2568.67</v>
      </c>
      <c r="Y133" s="44">
        <v>0</v>
      </c>
      <c r="Z133" s="44">
        <v>0</v>
      </c>
      <c r="AA133" s="44">
        <v>4016.51</v>
      </c>
      <c r="AB133" s="44">
        <v>2713.5600000000004</v>
      </c>
      <c r="AC133" s="45">
        <f t="shared" si="4"/>
        <v>673501.36000000022</v>
      </c>
      <c r="AD133" s="46">
        <f t="shared" si="5"/>
        <v>1.2666462864102646E-3</v>
      </c>
      <c r="AE133" s="47"/>
      <c r="AF133" s="69"/>
      <c r="AG133" s="69"/>
    </row>
    <row r="134" spans="1:33" s="70" customFormat="1">
      <c r="A134" s="12">
        <v>131</v>
      </c>
      <c r="B134" s="16" t="s">
        <v>369</v>
      </c>
      <c r="C134" s="44">
        <v>6375.4500000000007</v>
      </c>
      <c r="D134" s="44">
        <v>102.23</v>
      </c>
      <c r="E134" s="44">
        <v>515332.14999999997</v>
      </c>
      <c r="F134" s="44">
        <v>0</v>
      </c>
      <c r="G134" s="44">
        <v>0</v>
      </c>
      <c r="H134" s="44">
        <v>0</v>
      </c>
      <c r="I134" s="44">
        <v>3379.15</v>
      </c>
      <c r="J134" s="44">
        <v>12687.26</v>
      </c>
      <c r="K134" s="44">
        <v>469.06</v>
      </c>
      <c r="L134" s="44">
        <v>107062.6</v>
      </c>
      <c r="M134" s="44">
        <v>0</v>
      </c>
      <c r="N134" s="44">
        <v>0</v>
      </c>
      <c r="O134" s="44">
        <v>4230.5</v>
      </c>
      <c r="P134" s="44">
        <v>0</v>
      </c>
      <c r="Q134" s="44">
        <v>0</v>
      </c>
      <c r="R134" s="44">
        <v>0</v>
      </c>
      <c r="S134" s="44">
        <v>0</v>
      </c>
      <c r="T134" s="44">
        <v>1567.29</v>
      </c>
      <c r="U134" s="44">
        <v>0</v>
      </c>
      <c r="V134" s="44">
        <v>0</v>
      </c>
      <c r="W134" s="44">
        <v>0</v>
      </c>
      <c r="X134" s="44">
        <v>782</v>
      </c>
      <c r="Y134" s="44">
        <v>0</v>
      </c>
      <c r="Z134" s="44">
        <v>0</v>
      </c>
      <c r="AA134" s="44">
        <v>0</v>
      </c>
      <c r="AB134" s="44">
        <v>0</v>
      </c>
      <c r="AC134" s="45">
        <f t="shared" si="4"/>
        <v>651987.69000000006</v>
      </c>
      <c r="AD134" s="46">
        <f t="shared" si="5"/>
        <v>1.2261857738842675E-3</v>
      </c>
      <c r="AE134" s="69"/>
      <c r="AF134" s="69"/>
      <c r="AG134" s="69"/>
    </row>
    <row r="135" spans="1:33" s="70" customFormat="1">
      <c r="A135" s="12">
        <v>132</v>
      </c>
      <c r="B135" s="13" t="s">
        <v>258</v>
      </c>
      <c r="C135" s="44">
        <v>19449.800000000003</v>
      </c>
      <c r="D135" s="44">
        <v>0</v>
      </c>
      <c r="E135" s="44">
        <v>214975.03000000003</v>
      </c>
      <c r="F135" s="44">
        <v>0</v>
      </c>
      <c r="G135" s="44">
        <v>0</v>
      </c>
      <c r="H135" s="44">
        <v>0</v>
      </c>
      <c r="I135" s="44">
        <v>1611.14</v>
      </c>
      <c r="J135" s="44">
        <v>0</v>
      </c>
      <c r="K135" s="44">
        <v>50952.43</v>
      </c>
      <c r="L135" s="44">
        <v>323323.60000000009</v>
      </c>
      <c r="M135" s="44">
        <v>0</v>
      </c>
      <c r="N135" s="44">
        <v>0</v>
      </c>
      <c r="O135" s="44">
        <v>14191.440000000002</v>
      </c>
      <c r="P135" s="44">
        <v>0</v>
      </c>
      <c r="Q135" s="44">
        <v>0</v>
      </c>
      <c r="R135" s="44">
        <v>0</v>
      </c>
      <c r="S135" s="44">
        <v>0</v>
      </c>
      <c r="T135" s="44">
        <v>1549.46</v>
      </c>
      <c r="U135" s="44">
        <v>847.48</v>
      </c>
      <c r="V135" s="44">
        <v>0</v>
      </c>
      <c r="W135" s="44">
        <v>0</v>
      </c>
      <c r="X135" s="44">
        <v>10211.08</v>
      </c>
      <c r="Y135" s="44">
        <v>0</v>
      </c>
      <c r="Z135" s="44">
        <v>0</v>
      </c>
      <c r="AA135" s="44">
        <v>14648.220000000014</v>
      </c>
      <c r="AB135" s="44">
        <v>0</v>
      </c>
      <c r="AC135" s="45">
        <f t="shared" si="4"/>
        <v>651759.68000000005</v>
      </c>
      <c r="AD135" s="46">
        <f t="shared" si="5"/>
        <v>1.2257569580912831E-3</v>
      </c>
      <c r="AE135" s="69"/>
      <c r="AF135" s="69"/>
      <c r="AG135" s="69"/>
    </row>
    <row r="136" spans="1:33" s="70" customFormat="1">
      <c r="A136" s="12">
        <v>133</v>
      </c>
      <c r="B136" s="13" t="s">
        <v>246</v>
      </c>
      <c r="C136" s="44">
        <v>12654.989999999998</v>
      </c>
      <c r="D136" s="44">
        <v>0</v>
      </c>
      <c r="E136" s="44">
        <v>106562.34</v>
      </c>
      <c r="F136" s="44">
        <v>0</v>
      </c>
      <c r="G136" s="44">
        <v>0</v>
      </c>
      <c r="H136" s="44">
        <v>0</v>
      </c>
      <c r="I136" s="44">
        <v>6682</v>
      </c>
      <c r="J136" s="44">
        <v>13438.54</v>
      </c>
      <c r="K136" s="44">
        <v>17441</v>
      </c>
      <c r="L136" s="44">
        <v>155518.19</v>
      </c>
      <c r="M136" s="44">
        <v>0</v>
      </c>
      <c r="N136" s="44">
        <v>0</v>
      </c>
      <c r="O136" s="44">
        <v>6913</v>
      </c>
      <c r="P136" s="44">
        <v>0</v>
      </c>
      <c r="Q136" s="44">
        <v>616</v>
      </c>
      <c r="R136" s="44">
        <v>0</v>
      </c>
      <c r="S136" s="44">
        <v>0</v>
      </c>
      <c r="T136" s="44">
        <v>8987.92</v>
      </c>
      <c r="U136" s="44">
        <v>301424.98</v>
      </c>
      <c r="V136" s="44">
        <v>1185.45</v>
      </c>
      <c r="W136" s="44">
        <v>0</v>
      </c>
      <c r="X136" s="44">
        <v>0</v>
      </c>
      <c r="Y136" s="44">
        <v>0</v>
      </c>
      <c r="Z136" s="44">
        <v>145.33000000000001</v>
      </c>
      <c r="AA136" s="44">
        <v>3591.52</v>
      </c>
      <c r="AB136" s="44">
        <v>9110.9500000000007</v>
      </c>
      <c r="AC136" s="45">
        <f t="shared" si="4"/>
        <v>644272.20999999985</v>
      </c>
      <c r="AD136" s="46">
        <f t="shared" si="5"/>
        <v>1.2116753591022201E-3</v>
      </c>
      <c r="AE136" s="69"/>
      <c r="AF136" s="69"/>
      <c r="AG136" s="69"/>
    </row>
    <row r="137" spans="1:33" s="70" customFormat="1">
      <c r="A137" s="12">
        <v>134</v>
      </c>
      <c r="B137" s="16" t="s">
        <v>363</v>
      </c>
      <c r="C137" s="44">
        <v>0</v>
      </c>
      <c r="D137" s="44">
        <v>0</v>
      </c>
      <c r="E137" s="44">
        <v>482694.98000000004</v>
      </c>
      <c r="F137" s="44">
        <v>0</v>
      </c>
      <c r="G137" s="44">
        <v>0</v>
      </c>
      <c r="H137" s="44">
        <v>0</v>
      </c>
      <c r="I137" s="44">
        <v>0</v>
      </c>
      <c r="J137" s="44">
        <v>21449.649999999998</v>
      </c>
      <c r="K137" s="44">
        <v>4611.8100000000004</v>
      </c>
      <c r="L137" s="44">
        <v>127278.34999999999</v>
      </c>
      <c r="M137" s="44">
        <v>0</v>
      </c>
      <c r="N137" s="44">
        <v>0</v>
      </c>
      <c r="O137" s="44">
        <v>1310.5999999999999</v>
      </c>
      <c r="P137" s="44">
        <v>0</v>
      </c>
      <c r="Q137" s="44">
        <v>0</v>
      </c>
      <c r="R137" s="44">
        <v>0</v>
      </c>
      <c r="S137" s="44">
        <v>0</v>
      </c>
      <c r="T137" s="44">
        <v>3984.21</v>
      </c>
      <c r="U137" s="44">
        <v>0</v>
      </c>
      <c r="V137" s="44">
        <v>0</v>
      </c>
      <c r="W137" s="44">
        <v>0</v>
      </c>
      <c r="X137" s="44">
        <v>345.82</v>
      </c>
      <c r="Y137" s="44">
        <v>0</v>
      </c>
      <c r="Z137" s="44">
        <v>0</v>
      </c>
      <c r="AA137" s="44">
        <v>429.7</v>
      </c>
      <c r="AB137" s="44">
        <v>0</v>
      </c>
      <c r="AC137" s="45">
        <f t="shared" si="4"/>
        <v>642105.11999999988</v>
      </c>
      <c r="AD137" s="46">
        <f t="shared" si="5"/>
        <v>1.2075997377837765E-3</v>
      </c>
      <c r="AE137" s="69"/>
      <c r="AF137" s="69"/>
      <c r="AG137" s="69"/>
    </row>
    <row r="138" spans="1:33" s="70" customFormat="1">
      <c r="A138" s="12">
        <v>135</v>
      </c>
      <c r="B138" s="13" t="s">
        <v>131</v>
      </c>
      <c r="C138" s="44">
        <v>8973.9699999999993</v>
      </c>
      <c r="D138" s="44">
        <v>0</v>
      </c>
      <c r="E138" s="44">
        <v>239338.82</v>
      </c>
      <c r="F138" s="44">
        <v>0</v>
      </c>
      <c r="G138" s="44">
        <v>0</v>
      </c>
      <c r="H138" s="44">
        <v>0</v>
      </c>
      <c r="I138" s="44">
        <v>32420.75</v>
      </c>
      <c r="J138" s="44">
        <v>38075.53</v>
      </c>
      <c r="K138" s="44">
        <v>10311.6</v>
      </c>
      <c r="L138" s="44">
        <v>203227.83</v>
      </c>
      <c r="M138" s="44">
        <v>0</v>
      </c>
      <c r="N138" s="44">
        <v>0</v>
      </c>
      <c r="O138" s="44">
        <v>22182.38</v>
      </c>
      <c r="P138" s="44">
        <v>0</v>
      </c>
      <c r="Q138" s="44">
        <v>0</v>
      </c>
      <c r="R138" s="44">
        <v>0</v>
      </c>
      <c r="S138" s="44">
        <v>0</v>
      </c>
      <c r="T138" s="44">
        <v>3532.4300000000003</v>
      </c>
      <c r="U138" s="44">
        <v>9589.23</v>
      </c>
      <c r="V138" s="44">
        <v>292.45999999999998</v>
      </c>
      <c r="W138" s="44">
        <v>0</v>
      </c>
      <c r="X138" s="44">
        <v>0</v>
      </c>
      <c r="Y138" s="44">
        <v>0</v>
      </c>
      <c r="Z138" s="44">
        <v>0</v>
      </c>
      <c r="AA138" s="44">
        <v>17870.97</v>
      </c>
      <c r="AB138" s="44">
        <v>46787.94</v>
      </c>
      <c r="AC138" s="45">
        <f t="shared" si="4"/>
        <v>632603.90999999992</v>
      </c>
      <c r="AD138" s="46">
        <f t="shared" si="5"/>
        <v>1.1897309210631927E-3</v>
      </c>
      <c r="AE138" s="69"/>
      <c r="AF138" s="69"/>
      <c r="AG138" s="69"/>
    </row>
    <row r="139" spans="1:33" s="70" customFormat="1">
      <c r="A139" s="12">
        <v>136</v>
      </c>
      <c r="B139" s="13" t="s">
        <v>300</v>
      </c>
      <c r="C139" s="44">
        <v>3320</v>
      </c>
      <c r="D139" s="44">
        <v>0</v>
      </c>
      <c r="E139" s="44">
        <v>365381</v>
      </c>
      <c r="F139" s="44">
        <v>0</v>
      </c>
      <c r="G139" s="44">
        <v>0</v>
      </c>
      <c r="H139" s="44">
        <v>0</v>
      </c>
      <c r="I139" s="44">
        <v>2573</v>
      </c>
      <c r="J139" s="44">
        <v>40446</v>
      </c>
      <c r="K139" s="44">
        <v>13627</v>
      </c>
      <c r="L139" s="44">
        <v>185843</v>
      </c>
      <c r="M139" s="44">
        <v>0</v>
      </c>
      <c r="N139" s="44">
        <v>0</v>
      </c>
      <c r="O139" s="44">
        <v>14867</v>
      </c>
      <c r="P139" s="44">
        <v>0</v>
      </c>
      <c r="Q139" s="44">
        <v>0</v>
      </c>
      <c r="R139" s="44">
        <v>0</v>
      </c>
      <c r="S139" s="44">
        <v>0</v>
      </c>
      <c r="T139" s="44">
        <v>3812</v>
      </c>
      <c r="U139" s="44">
        <v>1486</v>
      </c>
      <c r="V139" s="44">
        <v>0</v>
      </c>
      <c r="W139" s="44">
        <v>0</v>
      </c>
      <c r="X139" s="44">
        <v>0</v>
      </c>
      <c r="Y139" s="44">
        <v>0</v>
      </c>
      <c r="Z139" s="44">
        <v>59</v>
      </c>
      <c r="AA139" s="44">
        <v>0</v>
      </c>
      <c r="AB139" s="44">
        <v>87</v>
      </c>
      <c r="AC139" s="45">
        <f t="shared" si="4"/>
        <v>631501</v>
      </c>
      <c r="AD139" s="46">
        <f t="shared" si="5"/>
        <v>1.1876566908704807E-3</v>
      </c>
      <c r="AE139" s="69"/>
      <c r="AF139" s="69"/>
      <c r="AG139" s="69"/>
    </row>
    <row r="140" spans="1:33" s="70" customFormat="1">
      <c r="A140" s="12">
        <v>137</v>
      </c>
      <c r="B140" s="13" t="s">
        <v>125</v>
      </c>
      <c r="C140" s="44">
        <v>20321</v>
      </c>
      <c r="D140" s="44">
        <v>0</v>
      </c>
      <c r="E140" s="44">
        <v>308773</v>
      </c>
      <c r="F140" s="44">
        <v>0</v>
      </c>
      <c r="G140" s="44">
        <v>0</v>
      </c>
      <c r="H140" s="44">
        <v>0</v>
      </c>
      <c r="I140" s="44">
        <v>287</v>
      </c>
      <c r="J140" s="44">
        <v>30397</v>
      </c>
      <c r="K140" s="44">
        <v>4043</v>
      </c>
      <c r="L140" s="44">
        <v>233825</v>
      </c>
      <c r="M140" s="44">
        <v>0</v>
      </c>
      <c r="N140" s="44">
        <v>78</v>
      </c>
      <c r="O140" s="44">
        <v>18264</v>
      </c>
      <c r="P140" s="44">
        <v>0</v>
      </c>
      <c r="Q140" s="44">
        <v>0</v>
      </c>
      <c r="R140" s="44">
        <v>0</v>
      </c>
      <c r="S140" s="44">
        <v>0</v>
      </c>
      <c r="T140" s="44">
        <v>4245</v>
      </c>
      <c r="U140" s="44">
        <v>0</v>
      </c>
      <c r="V140" s="44">
        <v>0</v>
      </c>
      <c r="W140" s="44">
        <v>0</v>
      </c>
      <c r="X140" s="44">
        <v>549</v>
      </c>
      <c r="Y140" s="44">
        <v>0</v>
      </c>
      <c r="Z140" s="44">
        <v>0</v>
      </c>
      <c r="AA140" s="44">
        <v>153</v>
      </c>
      <c r="AB140" s="44">
        <v>0</v>
      </c>
      <c r="AC140" s="45">
        <f t="shared" si="4"/>
        <v>620935</v>
      </c>
      <c r="AD140" s="46">
        <f t="shared" si="5"/>
        <v>1.1677853358041585E-3</v>
      </c>
      <c r="AE140" s="69"/>
      <c r="AF140" s="69"/>
      <c r="AG140" s="69"/>
    </row>
    <row r="141" spans="1:33" s="70" customFormat="1">
      <c r="A141" s="12">
        <v>138</v>
      </c>
      <c r="B141" s="13" t="s">
        <v>102</v>
      </c>
      <c r="C141" s="44">
        <v>7605.42</v>
      </c>
      <c r="D141" s="44">
        <v>0</v>
      </c>
      <c r="E141" s="44">
        <v>83999.85</v>
      </c>
      <c r="F141" s="44">
        <v>0</v>
      </c>
      <c r="G141" s="44">
        <v>0</v>
      </c>
      <c r="H141" s="44">
        <v>0</v>
      </c>
      <c r="I141" s="44">
        <v>679</v>
      </c>
      <c r="J141" s="44">
        <v>16214.52</v>
      </c>
      <c r="K141" s="44">
        <v>26511</v>
      </c>
      <c r="L141" s="44">
        <v>463852.58999999997</v>
      </c>
      <c r="M141" s="44">
        <v>0</v>
      </c>
      <c r="N141" s="44">
        <v>0</v>
      </c>
      <c r="O141" s="44">
        <v>14764.8</v>
      </c>
      <c r="P141" s="44">
        <v>0</v>
      </c>
      <c r="Q141" s="44">
        <v>0</v>
      </c>
      <c r="R141" s="44">
        <v>0</v>
      </c>
      <c r="S141" s="44">
        <v>0</v>
      </c>
      <c r="T141" s="44">
        <v>3475.8</v>
      </c>
      <c r="U141" s="44">
        <v>1613</v>
      </c>
      <c r="V141" s="44">
        <v>80</v>
      </c>
      <c r="W141" s="44">
        <v>0</v>
      </c>
      <c r="X141" s="44">
        <v>0</v>
      </c>
      <c r="Y141" s="44">
        <v>0</v>
      </c>
      <c r="Z141" s="44">
        <v>0</v>
      </c>
      <c r="AA141" s="44">
        <v>66</v>
      </c>
      <c r="AB141" s="44">
        <v>0</v>
      </c>
      <c r="AC141" s="45">
        <f t="shared" si="4"/>
        <v>618861.9800000001</v>
      </c>
      <c r="AD141" s="46">
        <f t="shared" si="5"/>
        <v>1.1638866308562514E-3</v>
      </c>
      <c r="AE141" s="69"/>
      <c r="AF141" s="69"/>
      <c r="AG141" s="69"/>
    </row>
    <row r="142" spans="1:33" s="70" customFormat="1">
      <c r="A142" s="12">
        <v>139</v>
      </c>
      <c r="B142" s="13" t="s">
        <v>239</v>
      </c>
      <c r="C142" s="44">
        <v>486.85</v>
      </c>
      <c r="D142" s="44">
        <v>393094.5</v>
      </c>
      <c r="E142" s="44">
        <v>3775.41</v>
      </c>
      <c r="F142" s="44">
        <v>0</v>
      </c>
      <c r="G142" s="44">
        <v>0</v>
      </c>
      <c r="H142" s="44">
        <v>0</v>
      </c>
      <c r="I142" s="44">
        <v>0</v>
      </c>
      <c r="J142" s="44">
        <v>0</v>
      </c>
      <c r="K142" s="44">
        <v>7915.38</v>
      </c>
      <c r="L142" s="44">
        <v>7269.24</v>
      </c>
      <c r="M142" s="44">
        <v>0</v>
      </c>
      <c r="N142" s="44">
        <v>0</v>
      </c>
      <c r="O142" s="44">
        <v>1064.48</v>
      </c>
      <c r="P142" s="44">
        <v>0</v>
      </c>
      <c r="Q142" s="44">
        <v>0</v>
      </c>
      <c r="R142" s="44">
        <v>0</v>
      </c>
      <c r="S142" s="44">
        <v>0</v>
      </c>
      <c r="T142" s="44">
        <v>90.79</v>
      </c>
      <c r="U142" s="44">
        <v>56031.270000000004</v>
      </c>
      <c r="V142" s="44">
        <v>0</v>
      </c>
      <c r="W142" s="44">
        <v>0</v>
      </c>
      <c r="X142" s="44">
        <v>0</v>
      </c>
      <c r="Y142" s="44">
        <v>0</v>
      </c>
      <c r="Z142" s="44">
        <v>492.05</v>
      </c>
      <c r="AA142" s="44">
        <v>3224.46</v>
      </c>
      <c r="AB142" s="44">
        <v>132088.15</v>
      </c>
      <c r="AC142" s="45">
        <f t="shared" si="4"/>
        <v>605532.57999999996</v>
      </c>
      <c r="AD142" s="46">
        <f t="shared" si="5"/>
        <v>1.1388181810908684E-3</v>
      </c>
      <c r="AE142" s="69"/>
      <c r="AF142" s="69"/>
      <c r="AG142" s="69"/>
    </row>
    <row r="143" spans="1:33" s="70" customFormat="1">
      <c r="A143" s="12">
        <v>140</v>
      </c>
      <c r="B143" s="13" t="s">
        <v>319</v>
      </c>
      <c r="C143" s="44">
        <v>66</v>
      </c>
      <c r="D143" s="44">
        <v>0</v>
      </c>
      <c r="E143" s="44">
        <v>502103.64000000007</v>
      </c>
      <c r="F143" s="44">
        <v>0</v>
      </c>
      <c r="G143" s="44">
        <v>0</v>
      </c>
      <c r="H143" s="44">
        <v>0</v>
      </c>
      <c r="I143" s="44">
        <v>15196.8</v>
      </c>
      <c r="J143" s="44">
        <v>2424.15</v>
      </c>
      <c r="K143" s="44">
        <v>127</v>
      </c>
      <c r="L143" s="44">
        <v>79418.13</v>
      </c>
      <c r="M143" s="44">
        <v>0</v>
      </c>
      <c r="N143" s="44">
        <v>0</v>
      </c>
      <c r="O143" s="44">
        <v>536.20000000000005</v>
      </c>
      <c r="P143" s="44">
        <v>0</v>
      </c>
      <c r="Q143" s="44">
        <v>0</v>
      </c>
      <c r="R143" s="44">
        <v>0</v>
      </c>
      <c r="S143" s="44">
        <v>0</v>
      </c>
      <c r="T143" s="44">
        <v>260</v>
      </c>
      <c r="U143" s="44">
        <v>0</v>
      </c>
      <c r="V143" s="44">
        <v>0</v>
      </c>
      <c r="W143" s="44">
        <v>0</v>
      </c>
      <c r="X143" s="44">
        <v>0</v>
      </c>
      <c r="Y143" s="44">
        <v>0</v>
      </c>
      <c r="Z143" s="44">
        <v>0</v>
      </c>
      <c r="AA143" s="44">
        <v>0</v>
      </c>
      <c r="AB143" s="44">
        <v>0</v>
      </c>
      <c r="AC143" s="45">
        <f t="shared" si="4"/>
        <v>600131.92000000004</v>
      </c>
      <c r="AD143" s="46">
        <f t="shared" si="5"/>
        <v>1.1286612217446181E-3</v>
      </c>
      <c r="AE143" s="69"/>
      <c r="AF143" s="69"/>
      <c r="AG143" s="69"/>
    </row>
    <row r="144" spans="1:33" s="70" customFormat="1">
      <c r="A144" s="12">
        <v>141</v>
      </c>
      <c r="B144" s="23" t="s">
        <v>339</v>
      </c>
      <c r="C144" s="44">
        <v>4616.6099999999997</v>
      </c>
      <c r="D144" s="44">
        <v>0</v>
      </c>
      <c r="E144" s="44">
        <v>211455.28</v>
      </c>
      <c r="F144" s="44">
        <v>0</v>
      </c>
      <c r="G144" s="44">
        <v>0</v>
      </c>
      <c r="H144" s="44">
        <v>0</v>
      </c>
      <c r="I144" s="44">
        <v>0</v>
      </c>
      <c r="J144" s="44">
        <v>647.9</v>
      </c>
      <c r="K144" s="44">
        <v>9285.5999999999985</v>
      </c>
      <c r="L144" s="44">
        <v>355275.78</v>
      </c>
      <c r="M144" s="44">
        <v>0</v>
      </c>
      <c r="N144" s="44">
        <v>0</v>
      </c>
      <c r="O144" s="44">
        <v>9743.59</v>
      </c>
      <c r="P144" s="44">
        <v>0</v>
      </c>
      <c r="Q144" s="44">
        <v>0</v>
      </c>
      <c r="R144" s="44">
        <v>3180.19</v>
      </c>
      <c r="S144" s="44">
        <v>0</v>
      </c>
      <c r="T144" s="44">
        <v>1953.17</v>
      </c>
      <c r="U144" s="44">
        <v>0</v>
      </c>
      <c r="V144" s="44">
        <v>0</v>
      </c>
      <c r="W144" s="44">
        <v>0</v>
      </c>
      <c r="X144" s="44">
        <v>0</v>
      </c>
      <c r="Y144" s="44">
        <v>0</v>
      </c>
      <c r="Z144" s="44">
        <v>0</v>
      </c>
      <c r="AA144" s="44">
        <v>0</v>
      </c>
      <c r="AB144" s="44">
        <v>2274.7399999999998</v>
      </c>
      <c r="AC144" s="45">
        <f t="shared" si="4"/>
        <v>598432.86</v>
      </c>
      <c r="AD144" s="46">
        <f t="shared" si="5"/>
        <v>1.1254658190814543E-3</v>
      </c>
      <c r="AE144" s="69"/>
      <c r="AF144" s="69"/>
      <c r="AG144" s="69"/>
    </row>
    <row r="145" spans="1:33" s="70" customFormat="1">
      <c r="A145" s="12">
        <v>142</v>
      </c>
      <c r="B145" s="16" t="s">
        <v>371</v>
      </c>
      <c r="C145" s="44">
        <v>1123.81</v>
      </c>
      <c r="D145" s="44">
        <v>0</v>
      </c>
      <c r="E145" s="44">
        <v>386043.47</v>
      </c>
      <c r="F145" s="44">
        <v>0</v>
      </c>
      <c r="G145" s="44">
        <v>0</v>
      </c>
      <c r="H145" s="44">
        <v>0</v>
      </c>
      <c r="I145" s="44">
        <v>0</v>
      </c>
      <c r="J145" s="44">
        <v>8849.32</v>
      </c>
      <c r="K145" s="44">
        <v>1150.83</v>
      </c>
      <c r="L145" s="44">
        <v>171968.77</v>
      </c>
      <c r="M145" s="44">
        <v>0</v>
      </c>
      <c r="N145" s="44">
        <v>0</v>
      </c>
      <c r="O145" s="44">
        <v>13114.84</v>
      </c>
      <c r="P145" s="44">
        <v>0</v>
      </c>
      <c r="Q145" s="44">
        <v>0</v>
      </c>
      <c r="R145" s="44">
        <v>0</v>
      </c>
      <c r="S145" s="44">
        <v>0</v>
      </c>
      <c r="T145" s="44">
        <v>3560.23</v>
      </c>
      <c r="U145" s="44">
        <v>1280.27</v>
      </c>
      <c r="V145" s="44">
        <v>0</v>
      </c>
      <c r="W145" s="44">
        <v>0</v>
      </c>
      <c r="X145" s="44">
        <v>0</v>
      </c>
      <c r="Y145" s="44">
        <v>0</v>
      </c>
      <c r="Z145" s="44">
        <v>0</v>
      </c>
      <c r="AA145" s="44">
        <v>215.23</v>
      </c>
      <c r="AB145" s="44">
        <v>0</v>
      </c>
      <c r="AC145" s="45">
        <f t="shared" si="4"/>
        <v>587306.7699999999</v>
      </c>
      <c r="AD145" s="46">
        <f t="shared" si="5"/>
        <v>1.1045411091732719E-3</v>
      </c>
      <c r="AE145" s="69"/>
      <c r="AF145" s="69"/>
      <c r="AG145" s="69"/>
    </row>
    <row r="146" spans="1:33" s="70" customFormat="1">
      <c r="A146" s="12">
        <v>143</v>
      </c>
      <c r="B146" s="13" t="s">
        <v>276</v>
      </c>
      <c r="C146" s="44">
        <v>9010.2999999999993</v>
      </c>
      <c r="D146" s="44">
        <v>0</v>
      </c>
      <c r="E146" s="44">
        <v>388353.53999999992</v>
      </c>
      <c r="F146" s="44">
        <v>0</v>
      </c>
      <c r="G146" s="44">
        <v>0</v>
      </c>
      <c r="H146" s="44">
        <v>0</v>
      </c>
      <c r="I146" s="44">
        <v>0</v>
      </c>
      <c r="J146" s="44">
        <v>63649.1</v>
      </c>
      <c r="K146" s="44">
        <v>1614.14</v>
      </c>
      <c r="L146" s="44">
        <v>66792.600000000006</v>
      </c>
      <c r="M146" s="44">
        <v>0</v>
      </c>
      <c r="N146" s="44">
        <v>65</v>
      </c>
      <c r="O146" s="44">
        <v>44391.159999999996</v>
      </c>
      <c r="P146" s="44">
        <v>0</v>
      </c>
      <c r="Q146" s="44">
        <v>0</v>
      </c>
      <c r="R146" s="44">
        <v>0</v>
      </c>
      <c r="S146" s="44">
        <v>0</v>
      </c>
      <c r="T146" s="44">
        <v>6483.71</v>
      </c>
      <c r="U146" s="44">
        <v>420</v>
      </c>
      <c r="V146" s="44">
        <v>0</v>
      </c>
      <c r="W146" s="44">
        <v>0</v>
      </c>
      <c r="X146" s="44">
        <v>0</v>
      </c>
      <c r="Y146" s="44">
        <v>0</v>
      </c>
      <c r="Z146" s="44">
        <v>0</v>
      </c>
      <c r="AA146" s="44">
        <v>23.46</v>
      </c>
      <c r="AB146" s="44">
        <v>0</v>
      </c>
      <c r="AC146" s="45">
        <f t="shared" si="4"/>
        <v>580803.00999999989</v>
      </c>
      <c r="AD146" s="46">
        <f t="shared" si="5"/>
        <v>1.0923095623034873E-3</v>
      </c>
      <c r="AE146" s="69"/>
      <c r="AF146" s="69"/>
      <c r="AG146" s="69"/>
    </row>
    <row r="147" spans="1:33" s="70" customFormat="1">
      <c r="A147" s="12">
        <v>144</v>
      </c>
      <c r="B147" s="13" t="s">
        <v>69</v>
      </c>
      <c r="C147" s="44">
        <v>7899</v>
      </c>
      <c r="D147" s="44">
        <v>0</v>
      </c>
      <c r="E147" s="44">
        <v>116151</v>
      </c>
      <c r="F147" s="44">
        <v>0</v>
      </c>
      <c r="G147" s="44">
        <v>0</v>
      </c>
      <c r="H147" s="44">
        <v>0</v>
      </c>
      <c r="I147" s="44">
        <v>894</v>
      </c>
      <c r="J147" s="44">
        <v>40292</v>
      </c>
      <c r="K147" s="44">
        <v>7369</v>
      </c>
      <c r="L147" s="44">
        <v>389243</v>
      </c>
      <c r="M147" s="44">
        <v>1500</v>
      </c>
      <c r="N147" s="44">
        <v>0</v>
      </c>
      <c r="O147" s="44">
        <v>13419</v>
      </c>
      <c r="P147" s="44">
        <v>0</v>
      </c>
      <c r="Q147" s="44">
        <v>0</v>
      </c>
      <c r="R147" s="44">
        <v>0</v>
      </c>
      <c r="S147" s="44">
        <v>0</v>
      </c>
      <c r="T147" s="44">
        <v>1030</v>
      </c>
      <c r="U147" s="44">
        <v>253</v>
      </c>
      <c r="V147" s="44">
        <v>0</v>
      </c>
      <c r="W147" s="44">
        <v>0</v>
      </c>
      <c r="X147" s="44">
        <v>161</v>
      </c>
      <c r="Y147" s="44">
        <v>0</v>
      </c>
      <c r="Z147" s="44">
        <v>0</v>
      </c>
      <c r="AA147" s="44">
        <v>981</v>
      </c>
      <c r="AB147" s="44">
        <v>0</v>
      </c>
      <c r="AC147" s="45">
        <f t="shared" si="4"/>
        <v>579192</v>
      </c>
      <c r="AD147" s="46">
        <f t="shared" si="5"/>
        <v>1.0892797542658766E-3</v>
      </c>
      <c r="AE147" s="69"/>
      <c r="AF147" s="69"/>
      <c r="AG147" s="69"/>
    </row>
    <row r="148" spans="1:33" s="70" customFormat="1">
      <c r="A148" s="12">
        <v>145</v>
      </c>
      <c r="B148" s="13" t="s">
        <v>74</v>
      </c>
      <c r="C148" s="44">
        <v>4139</v>
      </c>
      <c r="D148" s="44">
        <v>0</v>
      </c>
      <c r="E148" s="44">
        <v>178264</v>
      </c>
      <c r="F148" s="44">
        <v>0</v>
      </c>
      <c r="G148" s="44">
        <v>0</v>
      </c>
      <c r="H148" s="44">
        <v>0</v>
      </c>
      <c r="I148" s="44">
        <v>0</v>
      </c>
      <c r="J148" s="44">
        <v>91925</v>
      </c>
      <c r="K148" s="44">
        <v>7822</v>
      </c>
      <c r="L148" s="44">
        <v>271341</v>
      </c>
      <c r="M148" s="44">
        <v>0</v>
      </c>
      <c r="N148" s="44">
        <v>0</v>
      </c>
      <c r="O148" s="44">
        <v>4752</v>
      </c>
      <c r="P148" s="44">
        <v>0</v>
      </c>
      <c r="Q148" s="44">
        <v>0</v>
      </c>
      <c r="R148" s="44">
        <v>0</v>
      </c>
      <c r="S148" s="44">
        <v>0</v>
      </c>
      <c r="T148" s="44">
        <v>2298</v>
      </c>
      <c r="U148" s="44">
        <v>3803</v>
      </c>
      <c r="V148" s="44">
        <v>0</v>
      </c>
      <c r="W148" s="44">
        <v>0</v>
      </c>
      <c r="X148" s="44">
        <v>0</v>
      </c>
      <c r="Y148" s="44">
        <v>0</v>
      </c>
      <c r="Z148" s="44">
        <v>0</v>
      </c>
      <c r="AA148" s="44">
        <v>2249</v>
      </c>
      <c r="AB148" s="44">
        <v>3700</v>
      </c>
      <c r="AC148" s="45">
        <f t="shared" si="4"/>
        <v>570293</v>
      </c>
      <c r="AD148" s="46">
        <f t="shared" si="5"/>
        <v>1.0725435069882691E-3</v>
      </c>
      <c r="AE148" s="69"/>
      <c r="AF148" s="69"/>
      <c r="AG148" s="69"/>
    </row>
    <row r="149" spans="1:33">
      <c r="A149" s="12">
        <v>146</v>
      </c>
      <c r="B149" s="13" t="s">
        <v>161</v>
      </c>
      <c r="C149" s="44">
        <v>7755.1399999999994</v>
      </c>
      <c r="D149" s="44">
        <v>648</v>
      </c>
      <c r="E149" s="44">
        <v>204265.22</v>
      </c>
      <c r="F149" s="44">
        <v>4455.45</v>
      </c>
      <c r="G149" s="44">
        <v>0</v>
      </c>
      <c r="H149" s="44">
        <v>2009.8</v>
      </c>
      <c r="I149" s="44">
        <v>1912.6599999999999</v>
      </c>
      <c r="J149" s="44">
        <v>46860.869999999995</v>
      </c>
      <c r="K149" s="44">
        <v>7024.6100000000006</v>
      </c>
      <c r="L149" s="44">
        <v>273987.48</v>
      </c>
      <c r="M149" s="44">
        <v>0</v>
      </c>
      <c r="N149" s="44">
        <v>0</v>
      </c>
      <c r="O149" s="44">
        <v>7267.72</v>
      </c>
      <c r="P149" s="44">
        <v>0</v>
      </c>
      <c r="Q149" s="44">
        <v>0</v>
      </c>
      <c r="R149" s="44">
        <v>808.95</v>
      </c>
      <c r="S149" s="44">
        <v>0</v>
      </c>
      <c r="T149" s="44">
        <v>7381.01</v>
      </c>
      <c r="U149" s="44">
        <v>1782.0900000000001</v>
      </c>
      <c r="V149" s="44">
        <v>0</v>
      </c>
      <c r="W149" s="44">
        <v>0</v>
      </c>
      <c r="X149" s="44">
        <v>0</v>
      </c>
      <c r="Y149" s="44">
        <v>0</v>
      </c>
      <c r="Z149" s="44">
        <v>0</v>
      </c>
      <c r="AA149" s="44">
        <v>2126.5299999999997</v>
      </c>
      <c r="AB149" s="44">
        <v>341</v>
      </c>
      <c r="AC149" s="45">
        <f t="shared" si="4"/>
        <v>568626.52999999991</v>
      </c>
      <c r="AD149" s="46">
        <f t="shared" si="5"/>
        <v>1.0694093959644781E-3</v>
      </c>
      <c r="AE149" s="64"/>
      <c r="AF149" s="64"/>
      <c r="AG149" s="64"/>
    </row>
    <row r="150" spans="1:33" s="70" customFormat="1">
      <c r="A150" s="12">
        <v>147</v>
      </c>
      <c r="B150" s="13" t="s">
        <v>236</v>
      </c>
      <c r="C150" s="44">
        <v>1033.42</v>
      </c>
      <c r="D150" s="44">
        <v>0</v>
      </c>
      <c r="E150" s="44">
        <v>105490.59</v>
      </c>
      <c r="F150" s="44">
        <v>0</v>
      </c>
      <c r="G150" s="44">
        <v>0</v>
      </c>
      <c r="H150" s="44">
        <v>0</v>
      </c>
      <c r="I150" s="44">
        <v>349.4</v>
      </c>
      <c r="J150" s="44">
        <v>5207.2299999999996</v>
      </c>
      <c r="K150" s="44">
        <v>4257.6400000000003</v>
      </c>
      <c r="L150" s="44">
        <v>227887.25</v>
      </c>
      <c r="M150" s="44">
        <v>0</v>
      </c>
      <c r="N150" s="44">
        <v>0</v>
      </c>
      <c r="O150" s="44">
        <v>7046.23</v>
      </c>
      <c r="P150" s="44">
        <v>0</v>
      </c>
      <c r="Q150" s="44">
        <v>0</v>
      </c>
      <c r="R150" s="44">
        <v>199224.59</v>
      </c>
      <c r="S150" s="44">
        <v>0</v>
      </c>
      <c r="T150" s="44">
        <v>7842.0400000000009</v>
      </c>
      <c r="U150" s="44">
        <v>0</v>
      </c>
      <c r="V150" s="44">
        <v>0</v>
      </c>
      <c r="W150" s="44">
        <v>0</v>
      </c>
      <c r="X150" s="44">
        <v>0</v>
      </c>
      <c r="Y150" s="44">
        <v>0</v>
      </c>
      <c r="Z150" s="44">
        <v>0</v>
      </c>
      <c r="AA150" s="44">
        <v>808.11</v>
      </c>
      <c r="AB150" s="44">
        <v>0</v>
      </c>
      <c r="AC150" s="45">
        <f t="shared" si="4"/>
        <v>559146.5</v>
      </c>
      <c r="AD150" s="46">
        <f t="shared" si="5"/>
        <v>1.0515804122270768E-3</v>
      </c>
      <c r="AE150" s="69"/>
      <c r="AF150" s="69"/>
      <c r="AG150" s="69"/>
    </row>
    <row r="151" spans="1:33" s="70" customFormat="1">
      <c r="A151" s="12">
        <v>148</v>
      </c>
      <c r="B151" s="13" t="s">
        <v>77</v>
      </c>
      <c r="C151" s="44">
        <v>13746</v>
      </c>
      <c r="D151" s="44">
        <v>295721</v>
      </c>
      <c r="E151" s="44">
        <v>0</v>
      </c>
      <c r="F151" s="44">
        <v>0</v>
      </c>
      <c r="G151" s="44">
        <v>0</v>
      </c>
      <c r="H151" s="44">
        <v>0</v>
      </c>
      <c r="I151" s="44">
        <v>39858</v>
      </c>
      <c r="J151" s="44">
        <v>73330</v>
      </c>
      <c r="K151" s="44">
        <v>5087</v>
      </c>
      <c r="L151" s="44">
        <v>104942</v>
      </c>
      <c r="M151" s="44">
        <v>0</v>
      </c>
      <c r="N151" s="44">
        <v>0</v>
      </c>
      <c r="O151" s="44">
        <v>1150</v>
      </c>
      <c r="P151" s="44">
        <v>0</v>
      </c>
      <c r="Q151" s="44">
        <v>0</v>
      </c>
      <c r="R151" s="44">
        <v>0</v>
      </c>
      <c r="S151" s="44">
        <v>0</v>
      </c>
      <c r="T151" s="44">
        <v>12237</v>
      </c>
      <c r="U151" s="44">
        <v>385</v>
      </c>
      <c r="V151" s="44">
        <v>0</v>
      </c>
      <c r="W151" s="44">
        <v>0</v>
      </c>
      <c r="X151" s="44">
        <v>0</v>
      </c>
      <c r="Y151" s="44">
        <v>0</v>
      </c>
      <c r="Z151" s="44">
        <v>0</v>
      </c>
      <c r="AA151" s="44">
        <v>0</v>
      </c>
      <c r="AB151" s="44">
        <v>0</v>
      </c>
      <c r="AC151" s="45">
        <f t="shared" si="4"/>
        <v>546456</v>
      </c>
      <c r="AD151" s="46">
        <f t="shared" si="5"/>
        <v>1.0277135343670387E-3</v>
      </c>
      <c r="AE151" s="47"/>
      <c r="AF151" s="69"/>
      <c r="AG151" s="69"/>
    </row>
    <row r="152" spans="1:33" s="70" customFormat="1">
      <c r="A152" s="12">
        <v>149</v>
      </c>
      <c r="B152" s="17" t="s">
        <v>104</v>
      </c>
      <c r="C152" s="44">
        <v>14973.82</v>
      </c>
      <c r="D152" s="44">
        <v>0</v>
      </c>
      <c r="E152" s="44">
        <v>125056.33000000002</v>
      </c>
      <c r="F152" s="44">
        <v>0</v>
      </c>
      <c r="G152" s="44">
        <v>0</v>
      </c>
      <c r="H152" s="44">
        <v>0</v>
      </c>
      <c r="I152" s="44">
        <v>6705.95</v>
      </c>
      <c r="J152" s="44">
        <v>44751.96</v>
      </c>
      <c r="K152" s="44">
        <v>22456.28</v>
      </c>
      <c r="L152" s="44">
        <v>306941.02</v>
      </c>
      <c r="M152" s="44">
        <v>0</v>
      </c>
      <c r="N152" s="44">
        <v>0</v>
      </c>
      <c r="O152" s="44">
        <v>16026.76</v>
      </c>
      <c r="P152" s="44">
        <v>0</v>
      </c>
      <c r="Q152" s="44">
        <v>720</v>
      </c>
      <c r="R152" s="44">
        <v>0</v>
      </c>
      <c r="S152" s="44">
        <v>0</v>
      </c>
      <c r="T152" s="44">
        <v>1567.59</v>
      </c>
      <c r="U152" s="44">
        <v>5109.72</v>
      </c>
      <c r="V152" s="44">
        <v>0</v>
      </c>
      <c r="W152" s="44">
        <v>0</v>
      </c>
      <c r="X152" s="44">
        <v>0</v>
      </c>
      <c r="Y152" s="44">
        <v>0</v>
      </c>
      <c r="Z152" s="44">
        <v>0</v>
      </c>
      <c r="AA152" s="44">
        <v>2074.33</v>
      </c>
      <c r="AB152" s="44">
        <v>0</v>
      </c>
      <c r="AC152" s="45">
        <f t="shared" si="4"/>
        <v>546383.75999999989</v>
      </c>
      <c r="AD152" s="46">
        <f t="shared" si="5"/>
        <v>1.0275776734272324E-3</v>
      </c>
      <c r="AE152" s="69"/>
      <c r="AF152" s="69"/>
      <c r="AG152" s="69"/>
    </row>
    <row r="153" spans="1:33" s="70" customFormat="1">
      <c r="A153" s="12">
        <v>150</v>
      </c>
      <c r="B153" s="13" t="s">
        <v>111</v>
      </c>
      <c r="C153" s="44">
        <v>9415.16</v>
      </c>
      <c r="D153" s="44">
        <v>0</v>
      </c>
      <c r="E153" s="44">
        <v>292431.95</v>
      </c>
      <c r="F153" s="44">
        <v>0</v>
      </c>
      <c r="G153" s="44">
        <v>0</v>
      </c>
      <c r="H153" s="44">
        <v>0</v>
      </c>
      <c r="I153" s="44">
        <v>727.46</v>
      </c>
      <c r="J153" s="44">
        <v>5194.57</v>
      </c>
      <c r="K153" s="44">
        <v>3943.3</v>
      </c>
      <c r="L153" s="44">
        <v>208419.86</v>
      </c>
      <c r="M153" s="44">
        <v>0</v>
      </c>
      <c r="N153" s="44">
        <v>0</v>
      </c>
      <c r="O153" s="44">
        <v>19731.150000000001</v>
      </c>
      <c r="P153" s="44">
        <v>0</v>
      </c>
      <c r="Q153" s="44">
        <v>3185</v>
      </c>
      <c r="R153" s="44">
        <v>0</v>
      </c>
      <c r="S153" s="44">
        <v>0</v>
      </c>
      <c r="T153" s="44">
        <v>689.33999999999992</v>
      </c>
      <c r="U153" s="44">
        <v>0</v>
      </c>
      <c r="V153" s="44">
        <v>0</v>
      </c>
      <c r="W153" s="44">
        <v>0</v>
      </c>
      <c r="X153" s="44">
        <v>0</v>
      </c>
      <c r="Y153" s="44">
        <v>0</v>
      </c>
      <c r="Z153" s="44">
        <v>0</v>
      </c>
      <c r="AA153" s="44">
        <v>1035.7</v>
      </c>
      <c r="AB153" s="44">
        <v>480</v>
      </c>
      <c r="AC153" s="45">
        <f t="shared" si="4"/>
        <v>545253.48999999987</v>
      </c>
      <c r="AD153" s="46">
        <f t="shared" si="5"/>
        <v>1.0254519875961883E-3</v>
      </c>
      <c r="AE153" s="69"/>
      <c r="AF153" s="69"/>
      <c r="AG153" s="69"/>
    </row>
    <row r="154" spans="1:33" s="70" customFormat="1">
      <c r="A154" s="12">
        <v>151</v>
      </c>
      <c r="B154" s="13" t="s">
        <v>303</v>
      </c>
      <c r="C154" s="44">
        <v>4337.59</v>
      </c>
      <c r="D154" s="44">
        <v>0</v>
      </c>
      <c r="E154" s="44">
        <v>206033.06984746459</v>
      </c>
      <c r="F154" s="44">
        <v>0</v>
      </c>
      <c r="G154" s="44">
        <v>0</v>
      </c>
      <c r="H154" s="44">
        <v>0</v>
      </c>
      <c r="I154" s="44">
        <v>3668.0734000000002</v>
      </c>
      <c r="J154" s="44">
        <v>26634.714592339398</v>
      </c>
      <c r="K154" s="44">
        <v>1635.4954076606048</v>
      </c>
      <c r="L154" s="44">
        <v>262965.31499815971</v>
      </c>
      <c r="M154" s="44">
        <v>0</v>
      </c>
      <c r="N154" s="44">
        <v>0</v>
      </c>
      <c r="O154" s="44">
        <v>11575.33</v>
      </c>
      <c r="P154" s="44">
        <v>0</v>
      </c>
      <c r="Q154" s="44">
        <v>0</v>
      </c>
      <c r="R154" s="44">
        <v>2985.63</v>
      </c>
      <c r="S154" s="44">
        <v>0</v>
      </c>
      <c r="T154" s="44">
        <v>18346.025154375679</v>
      </c>
      <c r="U154" s="44">
        <v>2812</v>
      </c>
      <c r="V154" s="44">
        <v>621.6</v>
      </c>
      <c r="W154" s="44">
        <v>0</v>
      </c>
      <c r="X154" s="44">
        <v>1914.51</v>
      </c>
      <c r="Y154" s="44">
        <v>0</v>
      </c>
      <c r="Z154" s="44">
        <v>0</v>
      </c>
      <c r="AA154" s="44">
        <v>1284.6300000000001</v>
      </c>
      <c r="AB154" s="44">
        <v>0</v>
      </c>
      <c r="AC154" s="45">
        <f t="shared" si="4"/>
        <v>544813.98340000003</v>
      </c>
      <c r="AD154" s="46">
        <f t="shared" si="5"/>
        <v>1.0246254125722825E-3</v>
      </c>
      <c r="AE154" s="69"/>
      <c r="AF154" s="69"/>
      <c r="AG154" s="69"/>
    </row>
    <row r="155" spans="1:33" s="70" customFormat="1">
      <c r="A155" s="12">
        <v>152</v>
      </c>
      <c r="B155" s="13" t="s">
        <v>113</v>
      </c>
      <c r="C155" s="44">
        <v>4787</v>
      </c>
      <c r="D155" s="44">
        <v>0</v>
      </c>
      <c r="E155" s="44">
        <v>76994</v>
      </c>
      <c r="F155" s="44">
        <v>0</v>
      </c>
      <c r="G155" s="44">
        <v>0</v>
      </c>
      <c r="H155" s="44">
        <v>0</v>
      </c>
      <c r="I155" s="44">
        <v>3333</v>
      </c>
      <c r="J155" s="44">
        <v>1830</v>
      </c>
      <c r="K155" s="44">
        <v>40</v>
      </c>
      <c r="L155" s="44">
        <v>448290</v>
      </c>
      <c r="M155" s="44">
        <v>0</v>
      </c>
      <c r="N155" s="44">
        <v>0</v>
      </c>
      <c r="O155" s="44">
        <v>502</v>
      </c>
      <c r="P155" s="44">
        <v>0</v>
      </c>
      <c r="Q155" s="44">
        <v>375</v>
      </c>
      <c r="R155" s="44">
        <v>375</v>
      </c>
      <c r="S155" s="44">
        <v>0</v>
      </c>
      <c r="T155" s="44">
        <v>1025</v>
      </c>
      <c r="U155" s="44">
        <v>0</v>
      </c>
      <c r="V155" s="44">
        <v>0</v>
      </c>
      <c r="W155" s="44">
        <v>0</v>
      </c>
      <c r="X155" s="44">
        <v>0</v>
      </c>
      <c r="Y155" s="44">
        <v>0</v>
      </c>
      <c r="Z155" s="44">
        <v>0</v>
      </c>
      <c r="AA155" s="44">
        <v>0</v>
      </c>
      <c r="AB155" s="44">
        <v>0</v>
      </c>
      <c r="AC155" s="45">
        <f t="shared" si="4"/>
        <v>537551</v>
      </c>
      <c r="AD155" s="46">
        <f t="shared" si="5"/>
        <v>1.0109660029582182E-3</v>
      </c>
      <c r="AE155" s="47"/>
      <c r="AF155" s="69"/>
      <c r="AG155" s="69"/>
    </row>
    <row r="156" spans="1:33" s="70" customFormat="1">
      <c r="A156" s="12">
        <v>153</v>
      </c>
      <c r="B156" s="16" t="s">
        <v>399</v>
      </c>
      <c r="C156" s="44">
        <v>3074.09</v>
      </c>
      <c r="D156" s="44">
        <v>4896</v>
      </c>
      <c r="E156" s="44">
        <v>167128.61000000002</v>
      </c>
      <c r="F156" s="44">
        <v>0</v>
      </c>
      <c r="G156" s="44">
        <v>0</v>
      </c>
      <c r="H156" s="44">
        <v>312</v>
      </c>
      <c r="I156" s="44">
        <v>62042.22</v>
      </c>
      <c r="J156" s="44">
        <v>5188.2699999999995</v>
      </c>
      <c r="K156" s="44">
        <v>11385.73</v>
      </c>
      <c r="L156" s="44">
        <v>131774.59</v>
      </c>
      <c r="M156" s="44">
        <v>0</v>
      </c>
      <c r="N156" s="44">
        <v>28.08</v>
      </c>
      <c r="O156" s="44">
        <v>9287.23</v>
      </c>
      <c r="P156" s="44">
        <v>0</v>
      </c>
      <c r="Q156" s="44">
        <v>0</v>
      </c>
      <c r="R156" s="44">
        <v>0</v>
      </c>
      <c r="S156" s="44">
        <v>0</v>
      </c>
      <c r="T156" s="44">
        <v>3617.66</v>
      </c>
      <c r="U156" s="44">
        <v>125940.96</v>
      </c>
      <c r="V156" s="44">
        <v>0</v>
      </c>
      <c r="W156" s="44">
        <v>0</v>
      </c>
      <c r="X156" s="44">
        <v>0</v>
      </c>
      <c r="Y156" s="44">
        <v>0</v>
      </c>
      <c r="Z156" s="44">
        <v>0</v>
      </c>
      <c r="AA156" s="44">
        <v>2426.33</v>
      </c>
      <c r="AB156" s="44">
        <v>0</v>
      </c>
      <c r="AC156" s="45">
        <f t="shared" si="4"/>
        <v>527101.7699999999</v>
      </c>
      <c r="AD156" s="46">
        <f t="shared" si="5"/>
        <v>9.913142558921886E-4</v>
      </c>
      <c r="AE156" s="69"/>
      <c r="AF156" s="69"/>
      <c r="AG156" s="69"/>
    </row>
    <row r="157" spans="1:33" s="70" customFormat="1">
      <c r="A157" s="12">
        <v>154</v>
      </c>
      <c r="B157" s="22" t="s">
        <v>416</v>
      </c>
      <c r="C157" s="44">
        <v>3716</v>
      </c>
      <c r="D157" s="44">
        <v>0</v>
      </c>
      <c r="E157" s="44">
        <v>202848</v>
      </c>
      <c r="F157" s="44">
        <v>0</v>
      </c>
      <c r="G157" s="44">
        <v>0</v>
      </c>
      <c r="H157" s="44">
        <v>0</v>
      </c>
      <c r="I157" s="44">
        <v>0</v>
      </c>
      <c r="J157" s="44">
        <v>3363</v>
      </c>
      <c r="K157" s="44">
        <v>10923</v>
      </c>
      <c r="L157" s="44">
        <v>290428</v>
      </c>
      <c r="M157" s="44">
        <v>0</v>
      </c>
      <c r="N157" s="44">
        <v>0</v>
      </c>
      <c r="O157" s="44">
        <v>8130</v>
      </c>
      <c r="P157" s="44">
        <v>0</v>
      </c>
      <c r="Q157" s="44">
        <v>0</v>
      </c>
      <c r="R157" s="44">
        <v>0</v>
      </c>
      <c r="S157" s="44">
        <v>0</v>
      </c>
      <c r="T157" s="44">
        <v>2061</v>
      </c>
      <c r="U157" s="44">
        <v>0</v>
      </c>
      <c r="V157" s="44">
        <v>0</v>
      </c>
      <c r="W157" s="44">
        <v>0</v>
      </c>
      <c r="X157" s="44">
        <v>0</v>
      </c>
      <c r="Y157" s="44">
        <v>0</v>
      </c>
      <c r="Z157" s="44">
        <v>0</v>
      </c>
      <c r="AA157" s="44">
        <v>2804</v>
      </c>
      <c r="AB157" s="44">
        <v>0</v>
      </c>
      <c r="AC157" s="45">
        <f t="shared" si="4"/>
        <v>524273</v>
      </c>
      <c r="AD157" s="46">
        <f t="shared" si="5"/>
        <v>9.859942205835612E-4</v>
      </c>
      <c r="AE157" s="69"/>
      <c r="AF157" s="69"/>
      <c r="AG157" s="69"/>
    </row>
    <row r="158" spans="1:33" s="70" customFormat="1">
      <c r="A158" s="12">
        <v>155</v>
      </c>
      <c r="B158" s="13" t="s">
        <v>274</v>
      </c>
      <c r="C158" s="44">
        <v>2994</v>
      </c>
      <c r="D158" s="44">
        <v>91</v>
      </c>
      <c r="E158" s="44">
        <v>66080</v>
      </c>
      <c r="F158" s="44">
        <v>0</v>
      </c>
      <c r="G158" s="44">
        <v>0</v>
      </c>
      <c r="H158" s="44">
        <v>0</v>
      </c>
      <c r="I158" s="44">
        <v>0</v>
      </c>
      <c r="J158" s="44">
        <v>28375</v>
      </c>
      <c r="K158" s="44">
        <v>16139</v>
      </c>
      <c r="L158" s="44">
        <v>375285</v>
      </c>
      <c r="M158" s="44">
        <v>0</v>
      </c>
      <c r="N158" s="44">
        <v>0</v>
      </c>
      <c r="O158" s="44">
        <v>1786</v>
      </c>
      <c r="P158" s="44">
        <v>0</v>
      </c>
      <c r="Q158" s="44">
        <v>0</v>
      </c>
      <c r="R158" s="44">
        <v>0</v>
      </c>
      <c r="S158" s="44">
        <v>0</v>
      </c>
      <c r="T158" s="44">
        <v>1734</v>
      </c>
      <c r="U158" s="44">
        <v>2778</v>
      </c>
      <c r="V158" s="44">
        <v>0</v>
      </c>
      <c r="W158" s="44">
        <v>0</v>
      </c>
      <c r="X158" s="44">
        <v>0</v>
      </c>
      <c r="Y158" s="44">
        <v>0</v>
      </c>
      <c r="Z158" s="44">
        <v>0</v>
      </c>
      <c r="AA158" s="44">
        <v>1101</v>
      </c>
      <c r="AB158" s="44">
        <v>0</v>
      </c>
      <c r="AC158" s="45">
        <f t="shared" si="4"/>
        <v>496363</v>
      </c>
      <c r="AD158" s="46">
        <f t="shared" si="5"/>
        <v>9.3350420355715088E-4</v>
      </c>
      <c r="AE158" s="69"/>
      <c r="AF158" s="69"/>
      <c r="AG158" s="69"/>
    </row>
    <row r="159" spans="1:33" s="70" customFormat="1">
      <c r="A159" s="12">
        <v>156</v>
      </c>
      <c r="B159" s="13" t="s">
        <v>299</v>
      </c>
      <c r="C159" s="44">
        <v>3600</v>
      </c>
      <c r="D159" s="44">
        <v>0</v>
      </c>
      <c r="E159" s="44">
        <v>268558</v>
      </c>
      <c r="F159" s="44">
        <v>0</v>
      </c>
      <c r="G159" s="44">
        <v>0</v>
      </c>
      <c r="H159" s="44">
        <v>0</v>
      </c>
      <c r="I159" s="44">
        <v>2519</v>
      </c>
      <c r="J159" s="44">
        <v>7041</v>
      </c>
      <c r="K159" s="44">
        <v>34965</v>
      </c>
      <c r="L159" s="44">
        <v>156789</v>
      </c>
      <c r="M159" s="44">
        <v>0</v>
      </c>
      <c r="N159" s="44">
        <v>3673</v>
      </c>
      <c r="O159" s="44">
        <v>2169</v>
      </c>
      <c r="P159" s="44">
        <v>0</v>
      </c>
      <c r="Q159" s="44">
        <v>0</v>
      </c>
      <c r="R159" s="44">
        <v>0</v>
      </c>
      <c r="S159" s="44">
        <v>0</v>
      </c>
      <c r="T159" s="44">
        <v>12179</v>
      </c>
      <c r="U159" s="44">
        <v>0</v>
      </c>
      <c r="V159" s="44">
        <v>0</v>
      </c>
      <c r="W159" s="44">
        <v>0</v>
      </c>
      <c r="X159" s="44">
        <v>3027</v>
      </c>
      <c r="Y159" s="44">
        <v>0</v>
      </c>
      <c r="Z159" s="44">
        <v>0</v>
      </c>
      <c r="AA159" s="44">
        <v>57</v>
      </c>
      <c r="AB159" s="44">
        <v>0</v>
      </c>
      <c r="AC159" s="45">
        <f t="shared" si="4"/>
        <v>494577</v>
      </c>
      <c r="AD159" s="46">
        <f t="shared" si="5"/>
        <v>9.301452938327092E-4</v>
      </c>
      <c r="AE159" s="69"/>
      <c r="AF159" s="69"/>
      <c r="AG159" s="69"/>
    </row>
    <row r="160" spans="1:33" s="70" customFormat="1">
      <c r="A160" s="12">
        <v>157</v>
      </c>
      <c r="B160" s="13" t="s">
        <v>215</v>
      </c>
      <c r="C160" s="44">
        <v>1742.64</v>
      </c>
      <c r="D160" s="44">
        <v>0</v>
      </c>
      <c r="E160" s="44">
        <v>168000.69999999998</v>
      </c>
      <c r="F160" s="44">
        <v>0</v>
      </c>
      <c r="G160" s="44">
        <v>0</v>
      </c>
      <c r="H160" s="44">
        <v>0</v>
      </c>
      <c r="I160" s="44">
        <v>34827.93</v>
      </c>
      <c r="J160" s="44">
        <v>110022.18000000001</v>
      </c>
      <c r="K160" s="44">
        <v>5976.42</v>
      </c>
      <c r="L160" s="44">
        <v>122797.99999999999</v>
      </c>
      <c r="M160" s="44">
        <v>0</v>
      </c>
      <c r="N160" s="44">
        <v>0</v>
      </c>
      <c r="O160" s="44">
        <v>6749.87</v>
      </c>
      <c r="P160" s="44">
        <v>0</v>
      </c>
      <c r="Q160" s="44">
        <v>0</v>
      </c>
      <c r="R160" s="44">
        <v>258.19</v>
      </c>
      <c r="S160" s="44">
        <v>0</v>
      </c>
      <c r="T160" s="44">
        <v>1774.1000000000001</v>
      </c>
      <c r="U160" s="44">
        <v>9294.85</v>
      </c>
      <c r="V160" s="44">
        <v>0</v>
      </c>
      <c r="W160" s="44">
        <v>0</v>
      </c>
      <c r="X160" s="44">
        <v>509.66</v>
      </c>
      <c r="Y160" s="44">
        <v>0</v>
      </c>
      <c r="Z160" s="44">
        <v>0</v>
      </c>
      <c r="AA160" s="44">
        <v>9681.67</v>
      </c>
      <c r="AB160" s="44">
        <v>21400.16</v>
      </c>
      <c r="AC160" s="45">
        <f t="shared" si="4"/>
        <v>493036.36999999988</v>
      </c>
      <c r="AD160" s="46">
        <f t="shared" si="5"/>
        <v>9.2724784865422813E-4</v>
      </c>
      <c r="AE160" s="69"/>
      <c r="AF160" s="69"/>
      <c r="AG160" s="69"/>
    </row>
    <row r="161" spans="1:33" s="70" customFormat="1">
      <c r="A161" s="12">
        <v>158</v>
      </c>
      <c r="B161" s="13" t="s">
        <v>232</v>
      </c>
      <c r="C161" s="44">
        <v>9637.27</v>
      </c>
      <c r="D161" s="44">
        <v>53</v>
      </c>
      <c r="E161" s="44">
        <v>135197.58000000002</v>
      </c>
      <c r="F161" s="44">
        <v>0</v>
      </c>
      <c r="G161" s="44">
        <v>0</v>
      </c>
      <c r="H161" s="44">
        <v>0</v>
      </c>
      <c r="I161" s="44">
        <v>901.99</v>
      </c>
      <c r="J161" s="44">
        <v>18695.71</v>
      </c>
      <c r="K161" s="44">
        <v>10</v>
      </c>
      <c r="L161" s="44">
        <v>306535.19999999995</v>
      </c>
      <c r="M161" s="44">
        <v>0</v>
      </c>
      <c r="N161" s="44">
        <v>0</v>
      </c>
      <c r="O161" s="44">
        <v>7641</v>
      </c>
      <c r="P161" s="44">
        <v>0</v>
      </c>
      <c r="Q161" s="44">
        <v>874.3</v>
      </c>
      <c r="R161" s="44">
        <v>874.3</v>
      </c>
      <c r="S161" s="44">
        <v>0</v>
      </c>
      <c r="T161" s="44">
        <v>6894.15</v>
      </c>
      <c r="U161" s="44">
        <v>0</v>
      </c>
      <c r="V161" s="44">
        <v>253</v>
      </c>
      <c r="W161" s="44">
        <v>0</v>
      </c>
      <c r="X161" s="44">
        <v>0</v>
      </c>
      <c r="Y161" s="44">
        <v>0</v>
      </c>
      <c r="Z161" s="44">
        <v>0</v>
      </c>
      <c r="AA161" s="44">
        <v>1176</v>
      </c>
      <c r="AB161" s="44">
        <v>0</v>
      </c>
      <c r="AC161" s="45">
        <f t="shared" si="4"/>
        <v>488743.49999999994</v>
      </c>
      <c r="AD161" s="46">
        <f t="shared" si="5"/>
        <v>9.1917429726074329E-4</v>
      </c>
      <c r="AE161" s="69"/>
      <c r="AF161" s="69"/>
      <c r="AG161" s="69"/>
    </row>
    <row r="162" spans="1:33" s="70" customFormat="1">
      <c r="A162" s="12">
        <v>159</v>
      </c>
      <c r="B162" s="13" t="s">
        <v>124</v>
      </c>
      <c r="C162" s="44">
        <v>1773.19</v>
      </c>
      <c r="D162" s="44">
        <v>1080</v>
      </c>
      <c r="E162" s="44">
        <v>45898.860000000008</v>
      </c>
      <c r="F162" s="44">
        <v>0</v>
      </c>
      <c r="G162" s="44">
        <v>0</v>
      </c>
      <c r="H162" s="44">
        <v>0</v>
      </c>
      <c r="I162" s="44">
        <v>0</v>
      </c>
      <c r="J162" s="44">
        <v>261010.37</v>
      </c>
      <c r="K162" s="44">
        <v>6256.45</v>
      </c>
      <c r="L162" s="44">
        <v>10717.155999999999</v>
      </c>
      <c r="M162" s="44">
        <v>0</v>
      </c>
      <c r="N162" s="44">
        <v>0</v>
      </c>
      <c r="O162" s="44">
        <v>4</v>
      </c>
      <c r="P162" s="44">
        <v>0</v>
      </c>
      <c r="Q162" s="44">
        <v>0</v>
      </c>
      <c r="R162" s="44">
        <v>0</v>
      </c>
      <c r="S162" s="44">
        <v>0</v>
      </c>
      <c r="T162" s="44">
        <v>3045.4929999999999</v>
      </c>
      <c r="U162" s="44">
        <v>9301.4399999999987</v>
      </c>
      <c r="V162" s="44">
        <v>0</v>
      </c>
      <c r="W162" s="44">
        <v>0</v>
      </c>
      <c r="X162" s="44">
        <v>0</v>
      </c>
      <c r="Y162" s="44">
        <v>0</v>
      </c>
      <c r="Z162" s="44">
        <v>0</v>
      </c>
      <c r="AA162" s="44">
        <v>5119.33</v>
      </c>
      <c r="AB162" s="44">
        <v>144328.76</v>
      </c>
      <c r="AC162" s="45">
        <f t="shared" si="4"/>
        <v>488535.04900000006</v>
      </c>
      <c r="AD162" s="46">
        <f t="shared" si="5"/>
        <v>9.187822658548255E-4</v>
      </c>
      <c r="AE162" s="69"/>
      <c r="AF162" s="69"/>
      <c r="AG162" s="69"/>
    </row>
    <row r="163" spans="1:33" s="70" customFormat="1">
      <c r="A163" s="12">
        <v>160</v>
      </c>
      <c r="B163" s="13" t="s">
        <v>265</v>
      </c>
      <c r="C163" s="44">
        <v>17513</v>
      </c>
      <c r="D163" s="44">
        <v>0</v>
      </c>
      <c r="E163" s="44">
        <v>167597</v>
      </c>
      <c r="F163" s="44">
        <v>0</v>
      </c>
      <c r="G163" s="44">
        <v>0</v>
      </c>
      <c r="H163" s="44">
        <v>0</v>
      </c>
      <c r="I163" s="44">
        <v>420</v>
      </c>
      <c r="J163" s="44">
        <v>12398</v>
      </c>
      <c r="K163" s="44">
        <v>0</v>
      </c>
      <c r="L163" s="44">
        <v>271391</v>
      </c>
      <c r="M163" s="44">
        <v>0</v>
      </c>
      <c r="N163" s="44">
        <v>0</v>
      </c>
      <c r="O163" s="44">
        <v>15746</v>
      </c>
      <c r="P163" s="44">
        <v>0</v>
      </c>
      <c r="Q163" s="44">
        <v>0</v>
      </c>
      <c r="R163" s="44">
        <v>0</v>
      </c>
      <c r="S163" s="44">
        <v>0</v>
      </c>
      <c r="T163" s="44">
        <v>2603</v>
      </c>
      <c r="U163" s="44">
        <v>0</v>
      </c>
      <c r="V163" s="44">
        <v>0</v>
      </c>
      <c r="W163" s="44">
        <v>0</v>
      </c>
      <c r="X163" s="44">
        <v>0</v>
      </c>
      <c r="Y163" s="44">
        <v>0</v>
      </c>
      <c r="Z163" s="44">
        <v>0</v>
      </c>
      <c r="AA163" s="44">
        <v>656</v>
      </c>
      <c r="AB163" s="44">
        <v>0</v>
      </c>
      <c r="AC163" s="45">
        <f t="shared" si="4"/>
        <v>488324</v>
      </c>
      <c r="AD163" s="46">
        <f t="shared" si="5"/>
        <v>9.1838534842009201E-4</v>
      </c>
      <c r="AE163" s="69"/>
      <c r="AF163" s="69"/>
      <c r="AG163" s="69"/>
    </row>
    <row r="164" spans="1:33" s="70" customFormat="1">
      <c r="A164" s="12">
        <v>161</v>
      </c>
      <c r="B164" s="13" t="s">
        <v>49</v>
      </c>
      <c r="C164" s="44">
        <v>11119</v>
      </c>
      <c r="D164" s="44">
        <v>0</v>
      </c>
      <c r="E164" s="44">
        <v>124319.62</v>
      </c>
      <c r="F164" s="44">
        <v>0</v>
      </c>
      <c r="G164" s="44">
        <v>0</v>
      </c>
      <c r="H164" s="44">
        <v>5539</v>
      </c>
      <c r="I164" s="44">
        <v>609</v>
      </c>
      <c r="J164" s="44">
        <v>57617</v>
      </c>
      <c r="K164" s="44">
        <v>33837.599999999999</v>
      </c>
      <c r="L164" s="44">
        <v>186778.27000000002</v>
      </c>
      <c r="M164" s="44">
        <v>0</v>
      </c>
      <c r="N164" s="44">
        <v>0</v>
      </c>
      <c r="O164" s="44">
        <v>4276</v>
      </c>
      <c r="P164" s="44">
        <v>0</v>
      </c>
      <c r="Q164" s="44">
        <v>0</v>
      </c>
      <c r="R164" s="44">
        <v>0</v>
      </c>
      <c r="S164" s="44">
        <v>0</v>
      </c>
      <c r="T164" s="44">
        <v>46004.31</v>
      </c>
      <c r="U164" s="44">
        <v>6830</v>
      </c>
      <c r="V164" s="44">
        <v>0</v>
      </c>
      <c r="W164" s="44">
        <v>0</v>
      </c>
      <c r="X164" s="44">
        <v>0</v>
      </c>
      <c r="Y164" s="44">
        <v>0</v>
      </c>
      <c r="Z164" s="44">
        <v>0</v>
      </c>
      <c r="AA164" s="44">
        <v>17.78</v>
      </c>
      <c r="AB164" s="44">
        <v>0</v>
      </c>
      <c r="AC164" s="45">
        <f t="shared" si="4"/>
        <v>476947.58</v>
      </c>
      <c r="AD164" s="46">
        <f t="shared" si="5"/>
        <v>8.9698984575081243E-4</v>
      </c>
      <c r="AE164" s="69"/>
      <c r="AF164" s="69"/>
      <c r="AG164" s="69"/>
    </row>
    <row r="165" spans="1:33" s="70" customFormat="1">
      <c r="A165" s="12">
        <v>162</v>
      </c>
      <c r="B165" s="13" t="s">
        <v>153</v>
      </c>
      <c r="C165" s="44">
        <v>8333</v>
      </c>
      <c r="D165" s="44">
        <v>180</v>
      </c>
      <c r="E165" s="44">
        <v>98434</v>
      </c>
      <c r="F165" s="44">
        <v>18871</v>
      </c>
      <c r="G165" s="44">
        <v>0</v>
      </c>
      <c r="H165" s="44">
        <v>0</v>
      </c>
      <c r="I165" s="44">
        <v>0</v>
      </c>
      <c r="J165" s="44">
        <v>14582</v>
      </c>
      <c r="K165" s="44">
        <v>0</v>
      </c>
      <c r="L165" s="44">
        <v>225123</v>
      </c>
      <c r="M165" s="44">
        <v>0</v>
      </c>
      <c r="N165" s="44">
        <v>0</v>
      </c>
      <c r="O165" s="44">
        <v>22178</v>
      </c>
      <c r="P165" s="44">
        <v>0</v>
      </c>
      <c r="Q165" s="44">
        <v>0</v>
      </c>
      <c r="R165" s="44">
        <v>0</v>
      </c>
      <c r="S165" s="44">
        <v>0</v>
      </c>
      <c r="T165" s="44">
        <v>655</v>
      </c>
      <c r="U165" s="44">
        <v>84696</v>
      </c>
      <c r="V165" s="44">
        <v>0</v>
      </c>
      <c r="W165" s="44">
        <v>0</v>
      </c>
      <c r="X165" s="44">
        <v>190</v>
      </c>
      <c r="Y165" s="44">
        <v>0</v>
      </c>
      <c r="Z165" s="44">
        <v>0</v>
      </c>
      <c r="AA165" s="44">
        <v>2393</v>
      </c>
      <c r="AB165" s="44">
        <v>0</v>
      </c>
      <c r="AC165" s="45">
        <f t="shared" si="4"/>
        <v>475635</v>
      </c>
      <c r="AD165" s="46">
        <f t="shared" si="5"/>
        <v>8.945212915928574E-4</v>
      </c>
      <c r="AE165" s="69"/>
      <c r="AF165" s="69"/>
      <c r="AG165" s="69"/>
    </row>
    <row r="166" spans="1:33" s="70" customFormat="1">
      <c r="A166" s="12">
        <v>163</v>
      </c>
      <c r="B166" s="13" t="s">
        <v>72</v>
      </c>
      <c r="C166" s="44">
        <v>342.51</v>
      </c>
      <c r="D166" s="44">
        <v>0</v>
      </c>
      <c r="E166" s="44">
        <v>365155.77</v>
      </c>
      <c r="F166" s="44">
        <v>0</v>
      </c>
      <c r="G166" s="44">
        <v>0</v>
      </c>
      <c r="H166" s="44">
        <v>140</v>
      </c>
      <c r="I166" s="44">
        <v>0</v>
      </c>
      <c r="J166" s="44">
        <v>5045.4799999999996</v>
      </c>
      <c r="K166" s="44">
        <v>149</v>
      </c>
      <c r="L166" s="44">
        <v>99672.87</v>
      </c>
      <c r="M166" s="44">
        <v>0</v>
      </c>
      <c r="N166" s="44">
        <v>0</v>
      </c>
      <c r="O166" s="44">
        <v>1281</v>
      </c>
      <c r="P166" s="44">
        <v>0</v>
      </c>
      <c r="Q166" s="44">
        <v>0</v>
      </c>
      <c r="R166" s="44">
        <v>0</v>
      </c>
      <c r="S166" s="44">
        <v>0</v>
      </c>
      <c r="T166" s="44">
        <v>832</v>
      </c>
      <c r="U166" s="44">
        <v>0</v>
      </c>
      <c r="V166" s="44">
        <v>0</v>
      </c>
      <c r="W166" s="44">
        <v>0</v>
      </c>
      <c r="X166" s="44">
        <v>0</v>
      </c>
      <c r="Y166" s="44">
        <v>0</v>
      </c>
      <c r="Z166" s="44">
        <v>0</v>
      </c>
      <c r="AA166" s="44">
        <v>0</v>
      </c>
      <c r="AB166" s="44">
        <v>0</v>
      </c>
      <c r="AC166" s="45">
        <f t="shared" si="4"/>
        <v>472618.63</v>
      </c>
      <c r="AD166" s="46">
        <f t="shared" si="5"/>
        <v>8.8884843911496588E-4</v>
      </c>
      <c r="AE166" s="69"/>
      <c r="AF166" s="69"/>
      <c r="AG166" s="69"/>
    </row>
    <row r="167" spans="1:33" s="70" customFormat="1">
      <c r="A167" s="12">
        <v>164</v>
      </c>
      <c r="B167" s="13" t="s">
        <v>248</v>
      </c>
      <c r="C167" s="44">
        <v>3778.89</v>
      </c>
      <c r="D167" s="44">
        <v>0</v>
      </c>
      <c r="E167" s="44">
        <v>64017.229999999996</v>
      </c>
      <c r="F167" s="44">
        <v>0</v>
      </c>
      <c r="G167" s="44">
        <v>0</v>
      </c>
      <c r="H167" s="44">
        <v>0</v>
      </c>
      <c r="I167" s="44">
        <v>2386.12</v>
      </c>
      <c r="J167" s="44">
        <v>7609.4299999999994</v>
      </c>
      <c r="K167" s="44">
        <v>152.02000000000001</v>
      </c>
      <c r="L167" s="44">
        <v>375830.17</v>
      </c>
      <c r="M167" s="44">
        <v>0</v>
      </c>
      <c r="N167" s="44">
        <v>0</v>
      </c>
      <c r="O167" s="44">
        <v>3974.8900000000003</v>
      </c>
      <c r="P167" s="44">
        <v>0</v>
      </c>
      <c r="Q167" s="44">
        <v>0</v>
      </c>
      <c r="R167" s="44">
        <v>0</v>
      </c>
      <c r="S167" s="44">
        <v>0</v>
      </c>
      <c r="T167" s="44">
        <v>4631</v>
      </c>
      <c r="U167" s="44">
        <v>3411.1099999999997</v>
      </c>
      <c r="V167" s="44">
        <v>0</v>
      </c>
      <c r="W167" s="44">
        <v>0</v>
      </c>
      <c r="X167" s="44">
        <v>0</v>
      </c>
      <c r="Y167" s="44">
        <v>0</v>
      </c>
      <c r="Z167" s="44">
        <v>0</v>
      </c>
      <c r="AA167" s="44">
        <v>9</v>
      </c>
      <c r="AB167" s="44">
        <v>0</v>
      </c>
      <c r="AC167" s="45">
        <f t="shared" si="4"/>
        <v>465799.86</v>
      </c>
      <c r="AD167" s="46">
        <f t="shared" si="5"/>
        <v>8.7602445654960659E-4</v>
      </c>
      <c r="AE167" s="69"/>
      <c r="AF167" s="69"/>
      <c r="AG167" s="69"/>
    </row>
    <row r="168" spans="1:33" s="70" customFormat="1">
      <c r="A168" s="12">
        <v>165</v>
      </c>
      <c r="B168" s="13" t="s">
        <v>147</v>
      </c>
      <c r="C168" s="44">
        <v>6622.3799999999992</v>
      </c>
      <c r="D168" s="44">
        <v>0</v>
      </c>
      <c r="E168" s="44">
        <v>192475.34</v>
      </c>
      <c r="F168" s="44">
        <v>0</v>
      </c>
      <c r="G168" s="44">
        <v>0</v>
      </c>
      <c r="H168" s="44">
        <v>0</v>
      </c>
      <c r="I168" s="44">
        <v>1066.8499999999999</v>
      </c>
      <c r="J168" s="44">
        <v>5844.57</v>
      </c>
      <c r="K168" s="44">
        <v>89718.03</v>
      </c>
      <c r="L168" s="44">
        <v>152708.30999999997</v>
      </c>
      <c r="M168" s="44">
        <v>2400</v>
      </c>
      <c r="N168" s="44">
        <v>0</v>
      </c>
      <c r="O168" s="44">
        <v>4094.51</v>
      </c>
      <c r="P168" s="44">
        <v>0</v>
      </c>
      <c r="Q168" s="44">
        <v>0</v>
      </c>
      <c r="R168" s="44">
        <v>0</v>
      </c>
      <c r="S168" s="44">
        <v>0</v>
      </c>
      <c r="T168" s="44">
        <v>5271.93</v>
      </c>
      <c r="U168" s="44">
        <v>0</v>
      </c>
      <c r="V168" s="44">
        <v>0</v>
      </c>
      <c r="W168" s="44">
        <v>0</v>
      </c>
      <c r="X168" s="44">
        <v>0</v>
      </c>
      <c r="Y168" s="44">
        <v>0</v>
      </c>
      <c r="Z168" s="44">
        <v>0</v>
      </c>
      <c r="AA168" s="44">
        <v>0</v>
      </c>
      <c r="AB168" s="44">
        <v>2129.96</v>
      </c>
      <c r="AC168" s="45">
        <f t="shared" si="4"/>
        <v>462331.88</v>
      </c>
      <c r="AD168" s="46">
        <f t="shared" si="5"/>
        <v>8.6950226632218812E-4</v>
      </c>
      <c r="AE168" s="69"/>
      <c r="AF168" s="69"/>
      <c r="AG168" s="69"/>
    </row>
    <row r="169" spans="1:33" s="70" customFormat="1">
      <c r="A169" s="12">
        <v>166</v>
      </c>
      <c r="B169" s="13" t="s">
        <v>355</v>
      </c>
      <c r="C169" s="44">
        <v>1766.9699999999998</v>
      </c>
      <c r="D169" s="44">
        <v>0</v>
      </c>
      <c r="E169" s="44">
        <v>96813.4</v>
      </c>
      <c r="F169" s="44">
        <v>0</v>
      </c>
      <c r="G169" s="44">
        <v>0</v>
      </c>
      <c r="H169" s="44">
        <v>0</v>
      </c>
      <c r="I169" s="44">
        <v>75.75</v>
      </c>
      <c r="J169" s="44">
        <v>1651.42</v>
      </c>
      <c r="K169" s="44">
        <v>4983</v>
      </c>
      <c r="L169" s="44">
        <v>342163.96</v>
      </c>
      <c r="M169" s="44">
        <v>0</v>
      </c>
      <c r="N169" s="44">
        <v>0</v>
      </c>
      <c r="O169" s="44">
        <v>847.72</v>
      </c>
      <c r="P169" s="44">
        <v>0</v>
      </c>
      <c r="Q169" s="44">
        <v>111.48</v>
      </c>
      <c r="R169" s="44">
        <v>111.48</v>
      </c>
      <c r="S169" s="44">
        <v>0</v>
      </c>
      <c r="T169" s="44">
        <v>3369.26</v>
      </c>
      <c r="U169" s="44">
        <v>0</v>
      </c>
      <c r="V169" s="44">
        <v>0</v>
      </c>
      <c r="W169" s="44">
        <v>0</v>
      </c>
      <c r="X169" s="44">
        <v>0</v>
      </c>
      <c r="Y169" s="44">
        <v>0</v>
      </c>
      <c r="Z169" s="44">
        <v>0</v>
      </c>
      <c r="AA169" s="44">
        <v>733.08</v>
      </c>
      <c r="AB169" s="44">
        <v>0</v>
      </c>
      <c r="AC169" s="45">
        <f t="shared" si="4"/>
        <v>452627.51999999996</v>
      </c>
      <c r="AD169" s="46">
        <f t="shared" si="5"/>
        <v>8.5125138772561282E-4</v>
      </c>
      <c r="AE169" s="69"/>
      <c r="AF169" s="69"/>
      <c r="AG169" s="69"/>
    </row>
    <row r="170" spans="1:33" s="70" customFormat="1">
      <c r="A170" s="12">
        <v>167</v>
      </c>
      <c r="B170" s="13" t="s">
        <v>306</v>
      </c>
      <c r="C170" s="44">
        <v>13590</v>
      </c>
      <c r="D170" s="44">
        <v>4455</v>
      </c>
      <c r="E170" s="44">
        <v>224953</v>
      </c>
      <c r="F170" s="44">
        <v>0</v>
      </c>
      <c r="G170" s="44">
        <v>0</v>
      </c>
      <c r="H170" s="44">
        <v>0</v>
      </c>
      <c r="I170" s="44">
        <v>2699</v>
      </c>
      <c r="J170" s="44">
        <v>45639</v>
      </c>
      <c r="K170" s="44">
        <v>34894</v>
      </c>
      <c r="L170" s="44">
        <v>70966</v>
      </c>
      <c r="M170" s="44">
        <v>0</v>
      </c>
      <c r="N170" s="44">
        <v>0</v>
      </c>
      <c r="O170" s="44">
        <v>28615</v>
      </c>
      <c r="P170" s="44">
        <v>0</v>
      </c>
      <c r="Q170" s="44">
        <v>0</v>
      </c>
      <c r="R170" s="44">
        <v>0</v>
      </c>
      <c r="S170" s="44">
        <v>0</v>
      </c>
      <c r="T170" s="44">
        <v>6115</v>
      </c>
      <c r="U170" s="44">
        <v>2218</v>
      </c>
      <c r="V170" s="44">
        <v>0</v>
      </c>
      <c r="W170" s="44">
        <v>0</v>
      </c>
      <c r="X170" s="44">
        <v>4190</v>
      </c>
      <c r="Y170" s="44">
        <v>0</v>
      </c>
      <c r="Z170" s="44">
        <v>0</v>
      </c>
      <c r="AA170" s="44">
        <v>0</v>
      </c>
      <c r="AB170" s="44">
        <v>0</v>
      </c>
      <c r="AC170" s="45">
        <f t="shared" si="4"/>
        <v>438334</v>
      </c>
      <c r="AD170" s="46">
        <f t="shared" si="5"/>
        <v>8.2436972852936296E-4</v>
      </c>
      <c r="AE170" s="69"/>
      <c r="AF170" s="69"/>
      <c r="AG170" s="69"/>
    </row>
    <row r="171" spans="1:33" s="70" customFormat="1">
      <c r="A171" s="12">
        <v>168</v>
      </c>
      <c r="B171" s="16" t="s">
        <v>379</v>
      </c>
      <c r="C171" s="50">
        <v>6378</v>
      </c>
      <c r="D171" s="50">
        <v>0</v>
      </c>
      <c r="E171" s="50">
        <v>144660</v>
      </c>
      <c r="F171" s="50">
        <v>0</v>
      </c>
      <c r="G171" s="50">
        <v>0</v>
      </c>
      <c r="H171" s="50">
        <v>0</v>
      </c>
      <c r="I171" s="50">
        <v>0</v>
      </c>
      <c r="J171" s="50">
        <v>27323</v>
      </c>
      <c r="K171" s="50">
        <v>1187</v>
      </c>
      <c r="L171" s="50">
        <v>236366</v>
      </c>
      <c r="M171" s="50">
        <v>0</v>
      </c>
      <c r="N171" s="50">
        <v>65</v>
      </c>
      <c r="O171" s="50">
        <v>10156</v>
      </c>
      <c r="P171" s="50">
        <v>0</v>
      </c>
      <c r="Q171" s="50">
        <v>1257</v>
      </c>
      <c r="R171" s="50">
        <v>909</v>
      </c>
      <c r="S171" s="50">
        <v>0</v>
      </c>
      <c r="T171" s="50">
        <v>5700</v>
      </c>
      <c r="U171" s="50">
        <v>901.44</v>
      </c>
      <c r="V171" s="50">
        <v>49.25</v>
      </c>
      <c r="W171" s="50">
        <v>0</v>
      </c>
      <c r="X171" s="50">
        <v>0</v>
      </c>
      <c r="Y171" s="50">
        <v>0</v>
      </c>
      <c r="Z171" s="50">
        <v>0</v>
      </c>
      <c r="AA171" s="50">
        <v>114.8</v>
      </c>
      <c r="AB171" s="50">
        <v>0</v>
      </c>
      <c r="AC171" s="51">
        <f t="shared" si="4"/>
        <v>435066.49</v>
      </c>
      <c r="AD171" s="52">
        <f t="shared" si="5"/>
        <v>8.1822455993266045E-4</v>
      </c>
      <c r="AE171" s="69"/>
      <c r="AF171" s="69"/>
      <c r="AG171" s="69"/>
    </row>
    <row r="172" spans="1:33" s="70" customFormat="1">
      <c r="A172" s="12">
        <v>169</v>
      </c>
      <c r="B172" s="13" t="s">
        <v>354</v>
      </c>
      <c r="C172" s="44">
        <v>3353.0374509803919</v>
      </c>
      <c r="D172" s="44">
        <v>0</v>
      </c>
      <c r="E172" s="44">
        <v>264839.12127450982</v>
      </c>
      <c r="F172" s="44">
        <v>0</v>
      </c>
      <c r="G172" s="44">
        <v>0</v>
      </c>
      <c r="H172" s="44">
        <v>0</v>
      </c>
      <c r="I172" s="44">
        <v>80.02</v>
      </c>
      <c r="J172" s="44">
        <v>10938.209411764707</v>
      </c>
      <c r="K172" s="44">
        <v>14609.67</v>
      </c>
      <c r="L172" s="44">
        <v>134572.28019607844</v>
      </c>
      <c r="M172" s="44">
        <v>0</v>
      </c>
      <c r="N172" s="44">
        <v>0</v>
      </c>
      <c r="O172" s="44">
        <v>4134.8562745098034</v>
      </c>
      <c r="P172" s="44">
        <v>0</v>
      </c>
      <c r="Q172" s="44">
        <v>0</v>
      </c>
      <c r="R172" s="44">
        <v>0</v>
      </c>
      <c r="S172" s="44">
        <v>0</v>
      </c>
      <c r="T172" s="44">
        <v>1144.4313725490197</v>
      </c>
      <c r="U172" s="44">
        <v>331</v>
      </c>
      <c r="V172" s="44">
        <v>0</v>
      </c>
      <c r="W172" s="44">
        <v>0</v>
      </c>
      <c r="X172" s="44">
        <v>0</v>
      </c>
      <c r="Y172" s="44">
        <v>0</v>
      </c>
      <c r="Z172" s="44">
        <v>0</v>
      </c>
      <c r="AA172" s="44">
        <v>673</v>
      </c>
      <c r="AB172" s="44">
        <v>160</v>
      </c>
      <c r="AC172" s="45">
        <f t="shared" si="4"/>
        <v>434835.62598039221</v>
      </c>
      <c r="AD172" s="46">
        <f t="shared" si="5"/>
        <v>8.1779037661771964E-4</v>
      </c>
      <c r="AE172" s="69"/>
      <c r="AF172" s="69"/>
      <c r="AG172" s="69"/>
    </row>
    <row r="173" spans="1:33" s="70" customFormat="1">
      <c r="A173" s="12">
        <v>170</v>
      </c>
      <c r="B173" s="19" t="s">
        <v>409</v>
      </c>
      <c r="C173" s="44">
        <v>11083.07</v>
      </c>
      <c r="D173" s="44">
        <v>0</v>
      </c>
      <c r="E173" s="44">
        <v>161544.06</v>
      </c>
      <c r="F173" s="44">
        <v>0</v>
      </c>
      <c r="G173" s="44">
        <v>0</v>
      </c>
      <c r="H173" s="44">
        <v>0</v>
      </c>
      <c r="I173" s="44">
        <v>2433.67</v>
      </c>
      <c r="J173" s="44">
        <v>38828.1</v>
      </c>
      <c r="K173" s="44">
        <v>0</v>
      </c>
      <c r="L173" s="44">
        <v>195006.41999999998</v>
      </c>
      <c r="M173" s="44">
        <v>0</v>
      </c>
      <c r="N173" s="44">
        <v>0</v>
      </c>
      <c r="O173" s="44">
        <v>12896.46</v>
      </c>
      <c r="P173" s="44">
        <v>0</v>
      </c>
      <c r="Q173" s="44">
        <v>0</v>
      </c>
      <c r="R173" s="44">
        <v>0</v>
      </c>
      <c r="S173" s="44">
        <v>0</v>
      </c>
      <c r="T173" s="44">
        <v>2517.6</v>
      </c>
      <c r="U173" s="44">
        <v>0</v>
      </c>
      <c r="V173" s="44">
        <v>0</v>
      </c>
      <c r="W173" s="44">
        <v>0</v>
      </c>
      <c r="X173" s="44">
        <v>304.8</v>
      </c>
      <c r="Y173" s="44">
        <v>0</v>
      </c>
      <c r="Z173" s="44">
        <v>0</v>
      </c>
      <c r="AA173" s="44">
        <v>0</v>
      </c>
      <c r="AB173" s="44">
        <v>0</v>
      </c>
      <c r="AC173" s="45">
        <f t="shared" si="4"/>
        <v>424614.18</v>
      </c>
      <c r="AD173" s="46">
        <f t="shared" si="5"/>
        <v>7.9856702034594176E-4</v>
      </c>
      <c r="AE173" s="69"/>
      <c r="AF173" s="69"/>
      <c r="AG173" s="69"/>
    </row>
    <row r="174" spans="1:33" s="70" customFormat="1">
      <c r="A174" s="12">
        <v>171</v>
      </c>
      <c r="B174" s="13" t="s">
        <v>207</v>
      </c>
      <c r="C174" s="44">
        <v>3792.7799999999997</v>
      </c>
      <c r="D174" s="44">
        <v>0</v>
      </c>
      <c r="E174" s="44">
        <v>65667.88</v>
      </c>
      <c r="F174" s="44">
        <v>0</v>
      </c>
      <c r="G174" s="44">
        <v>0</v>
      </c>
      <c r="H174" s="44">
        <v>0</v>
      </c>
      <c r="I174" s="44">
        <v>0</v>
      </c>
      <c r="J174" s="44">
        <v>0</v>
      </c>
      <c r="K174" s="44">
        <v>109790.55</v>
      </c>
      <c r="L174" s="44">
        <v>229307.09</v>
      </c>
      <c r="M174" s="44">
        <v>0</v>
      </c>
      <c r="N174" s="44">
        <v>0</v>
      </c>
      <c r="O174" s="44">
        <v>7829.82</v>
      </c>
      <c r="P174" s="44">
        <v>0</v>
      </c>
      <c r="Q174" s="44">
        <v>4089.58</v>
      </c>
      <c r="R174" s="44">
        <v>0</v>
      </c>
      <c r="S174" s="44">
        <v>0</v>
      </c>
      <c r="T174" s="44">
        <v>696.52</v>
      </c>
      <c r="U174" s="44">
        <v>0</v>
      </c>
      <c r="V174" s="44">
        <v>0</v>
      </c>
      <c r="W174" s="44">
        <v>0</v>
      </c>
      <c r="X174" s="44">
        <v>0</v>
      </c>
      <c r="Y174" s="44">
        <v>0</v>
      </c>
      <c r="Z174" s="44">
        <v>0</v>
      </c>
      <c r="AA174" s="44">
        <v>0</v>
      </c>
      <c r="AB174" s="44">
        <v>0</v>
      </c>
      <c r="AC174" s="45">
        <f t="shared" si="4"/>
        <v>421174.22000000009</v>
      </c>
      <c r="AD174" s="46">
        <f t="shared" si="5"/>
        <v>7.9209752701128874E-4</v>
      </c>
      <c r="AE174" s="69"/>
      <c r="AF174" s="69"/>
      <c r="AG174" s="69"/>
    </row>
    <row r="175" spans="1:33" s="70" customFormat="1">
      <c r="A175" s="12">
        <v>172</v>
      </c>
      <c r="B175" s="13" t="s">
        <v>324</v>
      </c>
      <c r="C175" s="44">
        <v>2256.9299999999998</v>
      </c>
      <c r="D175" s="44">
        <v>0</v>
      </c>
      <c r="E175" s="44">
        <v>105075.06999999999</v>
      </c>
      <c r="F175" s="44">
        <v>0</v>
      </c>
      <c r="G175" s="44">
        <v>0</v>
      </c>
      <c r="H175" s="44">
        <v>0</v>
      </c>
      <c r="I175" s="44">
        <v>762.07</v>
      </c>
      <c r="J175" s="44">
        <v>26447.72</v>
      </c>
      <c r="K175" s="44">
        <v>76789.31</v>
      </c>
      <c r="L175" s="44">
        <v>193791.3</v>
      </c>
      <c r="M175" s="44">
        <v>0</v>
      </c>
      <c r="N175" s="44">
        <v>0</v>
      </c>
      <c r="O175" s="44">
        <v>1597.78</v>
      </c>
      <c r="P175" s="44">
        <v>0</v>
      </c>
      <c r="Q175" s="44">
        <v>0</v>
      </c>
      <c r="R175" s="44">
        <v>0</v>
      </c>
      <c r="S175" s="44">
        <v>0</v>
      </c>
      <c r="T175" s="44">
        <v>2106.44</v>
      </c>
      <c r="U175" s="44">
        <v>0</v>
      </c>
      <c r="V175" s="44">
        <v>0</v>
      </c>
      <c r="W175" s="44">
        <v>5516.45</v>
      </c>
      <c r="X175" s="44">
        <v>0</v>
      </c>
      <c r="Y175" s="44">
        <v>0</v>
      </c>
      <c r="Z175" s="44">
        <v>0</v>
      </c>
      <c r="AA175" s="44">
        <v>4436.1899999999996</v>
      </c>
      <c r="AB175" s="44">
        <v>0</v>
      </c>
      <c r="AC175" s="45">
        <f t="shared" si="4"/>
        <v>418779.26</v>
      </c>
      <c r="AD175" s="46">
        <f t="shared" si="5"/>
        <v>7.8759335319625561E-4</v>
      </c>
      <c r="AE175" s="69"/>
      <c r="AF175" s="69"/>
      <c r="AG175" s="69"/>
    </row>
    <row r="176" spans="1:33" s="70" customFormat="1">
      <c r="A176" s="12">
        <v>173</v>
      </c>
      <c r="B176" s="13" t="s">
        <v>115</v>
      </c>
      <c r="C176" s="44">
        <v>3420</v>
      </c>
      <c r="D176" s="44">
        <v>0</v>
      </c>
      <c r="E176" s="44">
        <v>87530</v>
      </c>
      <c r="F176" s="44">
        <v>0</v>
      </c>
      <c r="G176" s="44">
        <v>0</v>
      </c>
      <c r="H176" s="44">
        <v>0</v>
      </c>
      <c r="I176" s="44">
        <v>0</v>
      </c>
      <c r="J176" s="44">
        <v>12250</v>
      </c>
      <c r="K176" s="44">
        <v>25511</v>
      </c>
      <c r="L176" s="44">
        <v>279166</v>
      </c>
      <c r="M176" s="44">
        <v>0</v>
      </c>
      <c r="N176" s="44">
        <v>0</v>
      </c>
      <c r="O176" s="44">
        <v>5944</v>
      </c>
      <c r="P176" s="44">
        <v>0</v>
      </c>
      <c r="Q176" s="44">
        <v>0</v>
      </c>
      <c r="R176" s="44">
        <v>0</v>
      </c>
      <c r="S176" s="44">
        <v>0</v>
      </c>
      <c r="T176" s="44">
        <v>1858</v>
      </c>
      <c r="U176" s="44">
        <v>0</v>
      </c>
      <c r="V176" s="44">
        <v>0</v>
      </c>
      <c r="W176" s="44">
        <v>0</v>
      </c>
      <c r="X176" s="44">
        <v>0</v>
      </c>
      <c r="Y176" s="44">
        <v>0</v>
      </c>
      <c r="Z176" s="44">
        <v>0</v>
      </c>
      <c r="AA176" s="44">
        <v>1325</v>
      </c>
      <c r="AB176" s="44">
        <v>0</v>
      </c>
      <c r="AC176" s="45">
        <f t="shared" si="4"/>
        <v>417004</v>
      </c>
      <c r="AD176" s="46">
        <f t="shared" si="5"/>
        <v>7.8425464206668537E-4</v>
      </c>
      <c r="AE176" s="47"/>
      <c r="AF176" s="69"/>
      <c r="AG176" s="69"/>
    </row>
    <row r="177" spans="1:33" s="70" customFormat="1">
      <c r="A177" s="12">
        <v>174</v>
      </c>
      <c r="B177" s="13" t="s">
        <v>120</v>
      </c>
      <c r="C177" s="44">
        <v>10641.98</v>
      </c>
      <c r="D177" s="44">
        <v>3882.35</v>
      </c>
      <c r="E177" s="44">
        <v>112820.39000000001</v>
      </c>
      <c r="F177" s="44">
        <v>0</v>
      </c>
      <c r="G177" s="44">
        <v>0</v>
      </c>
      <c r="H177" s="44">
        <v>0</v>
      </c>
      <c r="I177" s="44">
        <v>833.77</v>
      </c>
      <c r="J177" s="44">
        <v>21346.7</v>
      </c>
      <c r="K177" s="44">
        <v>36136.490000000005</v>
      </c>
      <c r="L177" s="44">
        <v>120618.32</v>
      </c>
      <c r="M177" s="44">
        <v>0</v>
      </c>
      <c r="N177" s="44">
        <v>0</v>
      </c>
      <c r="O177" s="44">
        <v>14093.79</v>
      </c>
      <c r="P177" s="44">
        <v>10760.46</v>
      </c>
      <c r="Q177" s="44">
        <v>0</v>
      </c>
      <c r="R177" s="44">
        <v>0</v>
      </c>
      <c r="S177" s="44">
        <v>0</v>
      </c>
      <c r="T177" s="44">
        <v>3714.75</v>
      </c>
      <c r="U177" s="44">
        <v>3569.4</v>
      </c>
      <c r="V177" s="44">
        <v>0</v>
      </c>
      <c r="W177" s="44">
        <v>0</v>
      </c>
      <c r="X177" s="44">
        <v>0</v>
      </c>
      <c r="Y177" s="44">
        <v>0</v>
      </c>
      <c r="Z177" s="44">
        <v>0</v>
      </c>
      <c r="AA177" s="44">
        <v>72752.710000000006</v>
      </c>
      <c r="AB177" s="44">
        <v>2170.98</v>
      </c>
      <c r="AC177" s="45">
        <f t="shared" si="4"/>
        <v>413342.09000000008</v>
      </c>
      <c r="AD177" s="46">
        <f t="shared" si="5"/>
        <v>7.7736772991157329E-4</v>
      </c>
      <c r="AE177" s="69"/>
      <c r="AF177" s="69"/>
      <c r="AG177" s="69"/>
    </row>
    <row r="178" spans="1:33" s="70" customFormat="1">
      <c r="A178" s="12">
        <v>175</v>
      </c>
      <c r="B178" s="23" t="s">
        <v>307</v>
      </c>
      <c r="C178" s="44">
        <v>14594</v>
      </c>
      <c r="D178" s="44">
        <v>0</v>
      </c>
      <c r="E178" s="44">
        <v>100978</v>
      </c>
      <c r="F178" s="44">
        <v>0</v>
      </c>
      <c r="G178" s="44">
        <v>0</v>
      </c>
      <c r="H178" s="44">
        <v>0</v>
      </c>
      <c r="I178" s="44">
        <v>0</v>
      </c>
      <c r="J178" s="44">
        <v>24133</v>
      </c>
      <c r="K178" s="44">
        <v>0</v>
      </c>
      <c r="L178" s="44">
        <v>245873</v>
      </c>
      <c r="M178" s="44">
        <v>0</v>
      </c>
      <c r="N178" s="44">
        <v>0</v>
      </c>
      <c r="O178" s="44">
        <v>20055</v>
      </c>
      <c r="P178" s="44">
        <v>0</v>
      </c>
      <c r="Q178" s="44">
        <v>0</v>
      </c>
      <c r="R178" s="44">
        <v>0</v>
      </c>
      <c r="S178" s="44">
        <v>0</v>
      </c>
      <c r="T178" s="44">
        <v>3032</v>
      </c>
      <c r="U178" s="44">
        <v>505</v>
      </c>
      <c r="V178" s="44">
        <v>0</v>
      </c>
      <c r="W178" s="44">
        <v>0</v>
      </c>
      <c r="X178" s="44">
        <v>0</v>
      </c>
      <c r="Y178" s="44">
        <v>0</v>
      </c>
      <c r="Z178" s="44">
        <v>0</v>
      </c>
      <c r="AA178" s="44">
        <v>136</v>
      </c>
      <c r="AB178" s="44">
        <v>1459</v>
      </c>
      <c r="AC178" s="45">
        <f t="shared" si="4"/>
        <v>410765</v>
      </c>
      <c r="AD178" s="46">
        <f t="shared" si="5"/>
        <v>7.725210262935656E-4</v>
      </c>
      <c r="AE178" s="69"/>
      <c r="AF178" s="69"/>
      <c r="AG178" s="69"/>
    </row>
    <row r="179" spans="1:33" s="70" customFormat="1">
      <c r="A179" s="12">
        <v>176</v>
      </c>
      <c r="B179" s="17" t="s">
        <v>123</v>
      </c>
      <c r="C179" s="44">
        <v>687.02</v>
      </c>
      <c r="D179" s="44">
        <v>0</v>
      </c>
      <c r="E179" s="44">
        <v>111204.23</v>
      </c>
      <c r="F179" s="44">
        <v>0</v>
      </c>
      <c r="G179" s="44">
        <v>0</v>
      </c>
      <c r="H179" s="44">
        <v>0</v>
      </c>
      <c r="I179" s="44">
        <v>8718.3799999999992</v>
      </c>
      <c r="J179" s="44">
        <v>3033.99</v>
      </c>
      <c r="K179" s="44">
        <v>14840.14</v>
      </c>
      <c r="L179" s="44">
        <v>202013.06999999998</v>
      </c>
      <c r="M179" s="44">
        <v>0</v>
      </c>
      <c r="N179" s="44">
        <v>0</v>
      </c>
      <c r="O179" s="44">
        <v>14955.2</v>
      </c>
      <c r="P179" s="44">
        <v>0</v>
      </c>
      <c r="Q179" s="44">
        <v>40291.040000000001</v>
      </c>
      <c r="R179" s="44">
        <v>3264.11</v>
      </c>
      <c r="S179" s="44">
        <v>0</v>
      </c>
      <c r="T179" s="44">
        <v>1582.92</v>
      </c>
      <c r="U179" s="44">
        <v>0</v>
      </c>
      <c r="V179" s="44">
        <v>0</v>
      </c>
      <c r="W179" s="44">
        <v>0</v>
      </c>
      <c r="X179" s="44">
        <v>0</v>
      </c>
      <c r="Y179" s="44">
        <v>8367.86</v>
      </c>
      <c r="Z179" s="44">
        <v>0</v>
      </c>
      <c r="AA179" s="44">
        <v>0</v>
      </c>
      <c r="AB179" s="44">
        <v>0</v>
      </c>
      <c r="AC179" s="45">
        <f t="shared" si="4"/>
        <v>408957.9599999999</v>
      </c>
      <c r="AD179" s="46">
        <f t="shared" si="5"/>
        <v>7.691225468823363E-4</v>
      </c>
      <c r="AE179" s="69"/>
      <c r="AF179" s="69"/>
      <c r="AG179" s="69"/>
    </row>
    <row r="180" spans="1:33" s="70" customFormat="1" ht="14.25" customHeight="1">
      <c r="A180" s="12">
        <v>177</v>
      </c>
      <c r="B180" s="13" t="s">
        <v>103</v>
      </c>
      <c r="C180" s="44">
        <v>3154.0899999999997</v>
      </c>
      <c r="D180" s="44">
        <v>958.75</v>
      </c>
      <c r="E180" s="44">
        <v>54960.33</v>
      </c>
      <c r="F180" s="44">
        <v>0</v>
      </c>
      <c r="G180" s="44">
        <v>0</v>
      </c>
      <c r="H180" s="44">
        <v>0</v>
      </c>
      <c r="I180" s="44">
        <v>757.62000000000012</v>
      </c>
      <c r="J180" s="44">
        <v>13158.47</v>
      </c>
      <c r="K180" s="44">
        <v>2402.81</v>
      </c>
      <c r="L180" s="44">
        <v>316576.96999999997</v>
      </c>
      <c r="M180" s="44">
        <v>0</v>
      </c>
      <c r="N180" s="44">
        <v>0</v>
      </c>
      <c r="O180" s="44">
        <v>4656</v>
      </c>
      <c r="P180" s="44">
        <v>0</v>
      </c>
      <c r="Q180" s="44">
        <v>2351.04</v>
      </c>
      <c r="R180" s="44">
        <v>0</v>
      </c>
      <c r="S180" s="44">
        <v>0</v>
      </c>
      <c r="T180" s="44">
        <v>522.94000000000005</v>
      </c>
      <c r="U180" s="44">
        <v>0</v>
      </c>
      <c r="V180" s="44">
        <v>0</v>
      </c>
      <c r="W180" s="44">
        <v>0</v>
      </c>
      <c r="X180" s="44">
        <v>0</v>
      </c>
      <c r="Y180" s="44">
        <v>0</v>
      </c>
      <c r="Z180" s="44">
        <v>0</v>
      </c>
      <c r="AA180" s="44">
        <v>5615.3</v>
      </c>
      <c r="AB180" s="44">
        <v>1299.3800000000001</v>
      </c>
      <c r="AC180" s="45">
        <f t="shared" si="4"/>
        <v>406413.69999999995</v>
      </c>
      <c r="AD180" s="46">
        <f t="shared" si="5"/>
        <v>7.6433758626894997E-4</v>
      </c>
      <c r="AE180" s="69"/>
      <c r="AF180" s="69"/>
      <c r="AG180" s="69"/>
    </row>
    <row r="181" spans="1:33" s="72" customFormat="1">
      <c r="A181" s="12">
        <v>178</v>
      </c>
      <c r="B181" s="13" t="s">
        <v>204</v>
      </c>
      <c r="C181" s="44">
        <v>2966.74</v>
      </c>
      <c r="D181" s="44">
        <v>0</v>
      </c>
      <c r="E181" s="44">
        <v>239552.75</v>
      </c>
      <c r="F181" s="44">
        <v>0</v>
      </c>
      <c r="G181" s="44">
        <v>0</v>
      </c>
      <c r="H181" s="44">
        <v>0</v>
      </c>
      <c r="I181" s="44">
        <v>10313</v>
      </c>
      <c r="J181" s="44">
        <v>61889.609999999993</v>
      </c>
      <c r="K181" s="44">
        <v>30</v>
      </c>
      <c r="L181" s="44">
        <v>72898.87999999999</v>
      </c>
      <c r="M181" s="44">
        <v>0</v>
      </c>
      <c r="N181" s="44">
        <v>0</v>
      </c>
      <c r="O181" s="44">
        <v>8591.7000000000007</v>
      </c>
      <c r="P181" s="44">
        <v>0</v>
      </c>
      <c r="Q181" s="44">
        <v>0</v>
      </c>
      <c r="R181" s="44">
        <v>0</v>
      </c>
      <c r="S181" s="44">
        <v>0</v>
      </c>
      <c r="T181" s="44">
        <v>8105.37</v>
      </c>
      <c r="U181" s="44">
        <v>0</v>
      </c>
      <c r="V181" s="44">
        <v>0</v>
      </c>
      <c r="W181" s="44">
        <v>0</v>
      </c>
      <c r="X181" s="44">
        <v>0</v>
      </c>
      <c r="Y181" s="44">
        <v>0</v>
      </c>
      <c r="Z181" s="44">
        <v>0</v>
      </c>
      <c r="AA181" s="44">
        <v>324.13</v>
      </c>
      <c r="AB181" s="44">
        <v>0</v>
      </c>
      <c r="AC181" s="45">
        <f t="shared" si="4"/>
        <v>404672.18</v>
      </c>
      <c r="AD181" s="46">
        <f t="shared" si="5"/>
        <v>7.6106232957056828E-4</v>
      </c>
      <c r="AE181" s="62"/>
      <c r="AF181" s="71"/>
    </row>
    <row r="182" spans="1:33" s="70" customFormat="1">
      <c r="A182" s="12">
        <v>179</v>
      </c>
      <c r="B182" s="13" t="s">
        <v>154</v>
      </c>
      <c r="C182" s="44">
        <v>6512.02</v>
      </c>
      <c r="D182" s="44">
        <v>0</v>
      </c>
      <c r="E182" s="44">
        <v>243942.66</v>
      </c>
      <c r="F182" s="44">
        <v>0</v>
      </c>
      <c r="G182" s="44">
        <v>0</v>
      </c>
      <c r="H182" s="44">
        <v>0</v>
      </c>
      <c r="I182" s="44">
        <v>10502.5</v>
      </c>
      <c r="J182" s="44">
        <v>6851</v>
      </c>
      <c r="K182" s="44">
        <v>7543.64</v>
      </c>
      <c r="L182" s="44">
        <v>95710.99</v>
      </c>
      <c r="M182" s="44">
        <v>0</v>
      </c>
      <c r="N182" s="44">
        <v>1075.71</v>
      </c>
      <c r="O182" s="44">
        <v>15214.38</v>
      </c>
      <c r="P182" s="44">
        <v>0</v>
      </c>
      <c r="Q182" s="44">
        <v>6935.49</v>
      </c>
      <c r="R182" s="44">
        <v>0</v>
      </c>
      <c r="S182" s="44">
        <v>0</v>
      </c>
      <c r="T182" s="44">
        <v>3617.7</v>
      </c>
      <c r="U182" s="44">
        <v>0</v>
      </c>
      <c r="V182" s="44">
        <v>0</v>
      </c>
      <c r="W182" s="44">
        <v>0</v>
      </c>
      <c r="X182" s="44">
        <v>0</v>
      </c>
      <c r="Y182" s="44">
        <v>0</v>
      </c>
      <c r="Z182" s="44">
        <v>0</v>
      </c>
      <c r="AA182" s="44">
        <v>0</v>
      </c>
      <c r="AB182" s="44">
        <v>0</v>
      </c>
      <c r="AC182" s="45">
        <f t="shared" si="4"/>
        <v>397906.09</v>
      </c>
      <c r="AD182" s="46">
        <f t="shared" si="5"/>
        <v>7.4833742167726045E-4</v>
      </c>
      <c r="AE182" s="69"/>
      <c r="AF182" s="69"/>
      <c r="AG182" s="69"/>
    </row>
    <row r="183" spans="1:33" s="70" customFormat="1">
      <c r="A183" s="12">
        <v>180</v>
      </c>
      <c r="B183" s="16" t="s">
        <v>54</v>
      </c>
      <c r="C183" s="44">
        <v>5576.18</v>
      </c>
      <c r="D183" s="44">
        <v>4320.62</v>
      </c>
      <c r="E183" s="44">
        <v>32394.190000000002</v>
      </c>
      <c r="F183" s="44">
        <v>0</v>
      </c>
      <c r="G183" s="44">
        <v>0</v>
      </c>
      <c r="H183" s="44">
        <v>0</v>
      </c>
      <c r="I183" s="44">
        <v>0</v>
      </c>
      <c r="J183" s="44">
        <v>1542.04</v>
      </c>
      <c r="K183" s="44">
        <v>408.24</v>
      </c>
      <c r="L183" s="44">
        <v>171638.16</v>
      </c>
      <c r="M183" s="44">
        <v>250</v>
      </c>
      <c r="N183" s="44">
        <v>1563.96</v>
      </c>
      <c r="O183" s="44">
        <v>4777.74</v>
      </c>
      <c r="P183" s="44">
        <v>0</v>
      </c>
      <c r="Q183" s="44">
        <v>0</v>
      </c>
      <c r="R183" s="44">
        <v>0</v>
      </c>
      <c r="S183" s="44">
        <v>0</v>
      </c>
      <c r="T183" s="44">
        <v>170444.87</v>
      </c>
      <c r="U183" s="44">
        <v>0</v>
      </c>
      <c r="V183" s="44">
        <v>0</v>
      </c>
      <c r="W183" s="44">
        <v>0</v>
      </c>
      <c r="X183" s="44">
        <v>0</v>
      </c>
      <c r="Y183" s="44">
        <v>0</v>
      </c>
      <c r="Z183" s="44">
        <v>0</v>
      </c>
      <c r="AA183" s="44">
        <v>0</v>
      </c>
      <c r="AB183" s="44">
        <v>0</v>
      </c>
      <c r="AC183" s="45">
        <f t="shared" si="4"/>
        <v>392916</v>
      </c>
      <c r="AD183" s="46">
        <f t="shared" si="5"/>
        <v>7.3895261662303895E-4</v>
      </c>
      <c r="AE183" s="69"/>
      <c r="AF183" s="69"/>
      <c r="AG183" s="69"/>
    </row>
    <row r="184" spans="1:33" s="70" customFormat="1">
      <c r="A184" s="12">
        <v>181</v>
      </c>
      <c r="B184" s="13" t="s">
        <v>337</v>
      </c>
      <c r="C184" s="44">
        <v>28573.21</v>
      </c>
      <c r="D184" s="44">
        <v>0</v>
      </c>
      <c r="E184" s="44">
        <v>227174.16</v>
      </c>
      <c r="F184" s="44">
        <v>0</v>
      </c>
      <c r="G184" s="44">
        <v>0</v>
      </c>
      <c r="H184" s="44">
        <v>0</v>
      </c>
      <c r="I184" s="44">
        <v>13548.01</v>
      </c>
      <c r="J184" s="44">
        <v>17318.530000000002</v>
      </c>
      <c r="K184" s="44">
        <v>15976.380000000001</v>
      </c>
      <c r="L184" s="44">
        <v>72305.14</v>
      </c>
      <c r="M184" s="44">
        <v>0</v>
      </c>
      <c r="N184" s="44">
        <v>0</v>
      </c>
      <c r="O184" s="44">
        <v>1740</v>
      </c>
      <c r="P184" s="44">
        <v>0</v>
      </c>
      <c r="Q184" s="44">
        <v>0</v>
      </c>
      <c r="R184" s="44">
        <v>9293.6</v>
      </c>
      <c r="S184" s="44">
        <v>0</v>
      </c>
      <c r="T184" s="44">
        <v>5907.23</v>
      </c>
      <c r="U184" s="44">
        <v>0</v>
      </c>
      <c r="V184" s="44">
        <v>0</v>
      </c>
      <c r="W184" s="44">
        <v>0</v>
      </c>
      <c r="X184" s="44">
        <v>0</v>
      </c>
      <c r="Y184" s="44">
        <v>0</v>
      </c>
      <c r="Z184" s="44">
        <v>0</v>
      </c>
      <c r="AA184" s="44">
        <v>0</v>
      </c>
      <c r="AB184" s="44">
        <v>0</v>
      </c>
      <c r="AC184" s="45">
        <f t="shared" si="4"/>
        <v>391836.26</v>
      </c>
      <c r="AD184" s="46">
        <f t="shared" si="5"/>
        <v>7.3692196198369482E-4</v>
      </c>
      <c r="AE184" s="69"/>
      <c r="AF184" s="69"/>
      <c r="AG184" s="69"/>
    </row>
    <row r="185" spans="1:33" s="70" customFormat="1">
      <c r="A185" s="12">
        <v>182</v>
      </c>
      <c r="B185" s="16" t="s">
        <v>372</v>
      </c>
      <c r="C185" s="44">
        <v>466</v>
      </c>
      <c r="D185" s="44">
        <v>56</v>
      </c>
      <c r="E185" s="44">
        <v>12812</v>
      </c>
      <c r="F185" s="44">
        <v>0</v>
      </c>
      <c r="G185" s="44">
        <v>0</v>
      </c>
      <c r="H185" s="44">
        <v>0</v>
      </c>
      <c r="I185" s="44">
        <v>0</v>
      </c>
      <c r="J185" s="44">
        <v>883</v>
      </c>
      <c r="K185" s="44">
        <v>93</v>
      </c>
      <c r="L185" s="44">
        <v>369469</v>
      </c>
      <c r="M185" s="44">
        <v>0</v>
      </c>
      <c r="N185" s="44">
        <v>0</v>
      </c>
      <c r="O185" s="44">
        <v>1191</v>
      </c>
      <c r="P185" s="44">
        <v>0</v>
      </c>
      <c r="Q185" s="44">
        <v>0</v>
      </c>
      <c r="R185" s="44">
        <v>0</v>
      </c>
      <c r="S185" s="44">
        <v>0</v>
      </c>
      <c r="T185" s="44">
        <v>1159</v>
      </c>
      <c r="U185" s="44">
        <v>0</v>
      </c>
      <c r="V185" s="44">
        <v>0</v>
      </c>
      <c r="W185" s="44">
        <v>0</v>
      </c>
      <c r="X185" s="44">
        <v>0</v>
      </c>
      <c r="Y185" s="44">
        <v>0</v>
      </c>
      <c r="Z185" s="44">
        <v>0</v>
      </c>
      <c r="AA185" s="44">
        <v>0</v>
      </c>
      <c r="AB185" s="44">
        <v>0</v>
      </c>
      <c r="AC185" s="45">
        <f t="shared" si="4"/>
        <v>386129</v>
      </c>
      <c r="AD185" s="46">
        <f t="shared" si="5"/>
        <v>7.2618838353245331E-4</v>
      </c>
      <c r="AE185" s="69"/>
      <c r="AF185" s="69"/>
      <c r="AG185" s="69"/>
    </row>
    <row r="186" spans="1:33" s="70" customFormat="1">
      <c r="A186" s="12">
        <v>183</v>
      </c>
      <c r="B186" s="13" t="s">
        <v>51</v>
      </c>
      <c r="C186" s="44">
        <v>5076.7</v>
      </c>
      <c r="D186" s="44">
        <v>1125.8499999999999</v>
      </c>
      <c r="E186" s="44">
        <v>50375.9</v>
      </c>
      <c r="F186" s="44">
        <v>0</v>
      </c>
      <c r="G186" s="44">
        <v>0</v>
      </c>
      <c r="H186" s="44">
        <v>0</v>
      </c>
      <c r="I186" s="44">
        <v>398.15999999999997</v>
      </c>
      <c r="J186" s="44">
        <v>60102.619999999995</v>
      </c>
      <c r="K186" s="44">
        <v>1570.99</v>
      </c>
      <c r="L186" s="44">
        <v>140179.25</v>
      </c>
      <c r="M186" s="44">
        <v>0</v>
      </c>
      <c r="N186" s="44">
        <v>0</v>
      </c>
      <c r="O186" s="44">
        <v>14572.33</v>
      </c>
      <c r="P186" s="44">
        <v>0</v>
      </c>
      <c r="Q186" s="44">
        <v>0</v>
      </c>
      <c r="R186" s="44">
        <v>0</v>
      </c>
      <c r="S186" s="44">
        <v>0</v>
      </c>
      <c r="T186" s="44">
        <v>7291.86</v>
      </c>
      <c r="U186" s="44">
        <v>99619.26999999999</v>
      </c>
      <c r="V186" s="44">
        <v>0</v>
      </c>
      <c r="W186" s="44">
        <v>0</v>
      </c>
      <c r="X186" s="44">
        <v>0</v>
      </c>
      <c r="Y186" s="44">
        <v>0</v>
      </c>
      <c r="Z186" s="44">
        <v>0</v>
      </c>
      <c r="AA186" s="44">
        <v>3086.12</v>
      </c>
      <c r="AB186" s="44">
        <v>2296.52</v>
      </c>
      <c r="AC186" s="45">
        <f t="shared" si="4"/>
        <v>385695.56999999995</v>
      </c>
      <c r="AD186" s="46">
        <f t="shared" si="5"/>
        <v>7.2537323670050205E-4</v>
      </c>
      <c r="AE186" s="69"/>
      <c r="AF186" s="69"/>
      <c r="AG186" s="69"/>
    </row>
    <row r="187" spans="1:33" s="70" customFormat="1">
      <c r="A187" s="12">
        <v>184</v>
      </c>
      <c r="B187" s="13" t="s">
        <v>63</v>
      </c>
      <c r="C187" s="44">
        <v>3556</v>
      </c>
      <c r="D187" s="44">
        <v>0</v>
      </c>
      <c r="E187" s="44">
        <v>180537</v>
      </c>
      <c r="F187" s="44">
        <v>0</v>
      </c>
      <c r="G187" s="44">
        <v>0</v>
      </c>
      <c r="H187" s="44">
        <v>0</v>
      </c>
      <c r="I187" s="44">
        <v>7718</v>
      </c>
      <c r="J187" s="44">
        <v>59483</v>
      </c>
      <c r="K187" s="44">
        <v>3901</v>
      </c>
      <c r="L187" s="44">
        <v>121209</v>
      </c>
      <c r="M187" s="44">
        <v>0</v>
      </c>
      <c r="N187" s="44">
        <v>0</v>
      </c>
      <c r="O187" s="44">
        <v>4390</v>
      </c>
      <c r="P187" s="44">
        <v>0</v>
      </c>
      <c r="Q187" s="44">
        <v>0</v>
      </c>
      <c r="R187" s="44">
        <v>0</v>
      </c>
      <c r="S187" s="44">
        <v>0</v>
      </c>
      <c r="T187" s="44">
        <v>4510</v>
      </c>
      <c r="U187" s="44">
        <v>0</v>
      </c>
      <c r="V187" s="44">
        <v>0</v>
      </c>
      <c r="W187" s="44">
        <v>0</v>
      </c>
      <c r="X187" s="44">
        <v>0</v>
      </c>
      <c r="Y187" s="44">
        <v>0</v>
      </c>
      <c r="Z187" s="44">
        <v>0</v>
      </c>
      <c r="AA187" s="44">
        <v>58</v>
      </c>
      <c r="AB187" s="44">
        <v>0</v>
      </c>
      <c r="AC187" s="45">
        <f t="shared" si="4"/>
        <v>385362</v>
      </c>
      <c r="AD187" s="46">
        <f t="shared" si="5"/>
        <v>7.2474589542570814E-4</v>
      </c>
      <c r="AE187" s="69"/>
      <c r="AF187" s="69"/>
      <c r="AG187" s="69"/>
    </row>
    <row r="188" spans="1:33" s="70" customFormat="1">
      <c r="A188" s="12">
        <v>185</v>
      </c>
      <c r="B188" s="22" t="s">
        <v>401</v>
      </c>
      <c r="C188" s="44">
        <v>3441</v>
      </c>
      <c r="D188" s="44">
        <v>0</v>
      </c>
      <c r="E188" s="44">
        <v>225628</v>
      </c>
      <c r="F188" s="44">
        <v>0</v>
      </c>
      <c r="G188" s="44">
        <v>0</v>
      </c>
      <c r="H188" s="44">
        <v>0</v>
      </c>
      <c r="I188" s="44">
        <v>6932</v>
      </c>
      <c r="J188" s="44">
        <v>8834</v>
      </c>
      <c r="K188" s="44">
        <v>9352</v>
      </c>
      <c r="L188" s="44">
        <v>118890.74</v>
      </c>
      <c r="M188" s="44">
        <v>0</v>
      </c>
      <c r="N188" s="44">
        <v>0</v>
      </c>
      <c r="O188" s="44">
        <v>589</v>
      </c>
      <c r="P188" s="44">
        <v>0</v>
      </c>
      <c r="Q188" s="44">
        <v>0</v>
      </c>
      <c r="R188" s="44">
        <v>0</v>
      </c>
      <c r="S188" s="44">
        <v>0</v>
      </c>
      <c r="T188" s="44">
        <v>1560.4</v>
      </c>
      <c r="U188" s="44">
        <v>4284</v>
      </c>
      <c r="V188" s="44">
        <v>0</v>
      </c>
      <c r="W188" s="44">
        <v>0</v>
      </c>
      <c r="X188" s="44">
        <v>3417</v>
      </c>
      <c r="Y188" s="44">
        <v>0</v>
      </c>
      <c r="Z188" s="44">
        <v>0</v>
      </c>
      <c r="AA188" s="44">
        <v>160</v>
      </c>
      <c r="AB188" s="44">
        <v>0</v>
      </c>
      <c r="AC188" s="45">
        <f t="shared" si="4"/>
        <v>383088.14</v>
      </c>
      <c r="AD188" s="46">
        <f t="shared" si="5"/>
        <v>7.2046947299232689E-4</v>
      </c>
      <c r="AE188" s="69"/>
      <c r="AF188" s="69"/>
      <c r="AG188" s="69"/>
    </row>
    <row r="189" spans="1:33" s="70" customFormat="1">
      <c r="A189" s="12">
        <v>186</v>
      </c>
      <c r="B189" s="13" t="s">
        <v>196</v>
      </c>
      <c r="C189" s="44">
        <v>10226.51</v>
      </c>
      <c r="D189" s="44">
        <v>0</v>
      </c>
      <c r="E189" s="44">
        <v>117343.84999999999</v>
      </c>
      <c r="F189" s="44">
        <v>0</v>
      </c>
      <c r="G189" s="44">
        <v>0</v>
      </c>
      <c r="H189" s="44">
        <v>0</v>
      </c>
      <c r="I189" s="44">
        <v>8598.7999999999993</v>
      </c>
      <c r="J189" s="44">
        <v>69227.040000000008</v>
      </c>
      <c r="K189" s="44">
        <v>969.76</v>
      </c>
      <c r="L189" s="44">
        <v>162853.67000000001</v>
      </c>
      <c r="M189" s="44">
        <v>0</v>
      </c>
      <c r="N189" s="44">
        <v>0</v>
      </c>
      <c r="O189" s="44">
        <v>11584.16</v>
      </c>
      <c r="P189" s="44">
        <v>0</v>
      </c>
      <c r="Q189" s="44">
        <v>0</v>
      </c>
      <c r="R189" s="44">
        <v>0</v>
      </c>
      <c r="S189" s="44">
        <v>0</v>
      </c>
      <c r="T189" s="44">
        <v>1527.65</v>
      </c>
      <c r="U189" s="44">
        <v>0</v>
      </c>
      <c r="V189" s="44">
        <v>0</v>
      </c>
      <c r="W189" s="44">
        <v>0</v>
      </c>
      <c r="X189" s="44">
        <v>0</v>
      </c>
      <c r="Y189" s="44">
        <v>0</v>
      </c>
      <c r="Z189" s="44">
        <v>722.16</v>
      </c>
      <c r="AA189" s="44">
        <v>0</v>
      </c>
      <c r="AB189" s="44">
        <v>0</v>
      </c>
      <c r="AC189" s="45">
        <f t="shared" si="4"/>
        <v>383053.6</v>
      </c>
      <c r="AD189" s="46">
        <f t="shared" si="5"/>
        <v>7.204045140103098E-4</v>
      </c>
      <c r="AE189" s="69"/>
      <c r="AF189" s="69"/>
      <c r="AG189" s="69"/>
    </row>
    <row r="190" spans="1:33" s="70" customFormat="1">
      <c r="A190" s="12">
        <v>187</v>
      </c>
      <c r="B190" s="13" t="s">
        <v>140</v>
      </c>
      <c r="C190" s="44">
        <v>2729.17</v>
      </c>
      <c r="D190" s="44">
        <v>0</v>
      </c>
      <c r="E190" s="44">
        <v>290044.43</v>
      </c>
      <c r="F190" s="44">
        <v>0</v>
      </c>
      <c r="G190" s="44">
        <v>0</v>
      </c>
      <c r="H190" s="44">
        <v>0</v>
      </c>
      <c r="I190" s="44">
        <v>38</v>
      </c>
      <c r="J190" s="44">
        <v>3881</v>
      </c>
      <c r="K190" s="44">
        <v>3845</v>
      </c>
      <c r="L190" s="44">
        <v>75814.100000000006</v>
      </c>
      <c r="M190" s="44">
        <v>0</v>
      </c>
      <c r="N190" s="44">
        <v>0</v>
      </c>
      <c r="O190" s="44">
        <v>2261</v>
      </c>
      <c r="P190" s="44">
        <v>0</v>
      </c>
      <c r="Q190" s="44">
        <v>0</v>
      </c>
      <c r="R190" s="44">
        <v>0</v>
      </c>
      <c r="S190" s="44">
        <v>0</v>
      </c>
      <c r="T190" s="44">
        <v>1626.05</v>
      </c>
      <c r="U190" s="44">
        <v>0</v>
      </c>
      <c r="V190" s="44">
        <v>0</v>
      </c>
      <c r="W190" s="44">
        <v>0</v>
      </c>
      <c r="X190" s="44">
        <v>0</v>
      </c>
      <c r="Y190" s="44">
        <v>0</v>
      </c>
      <c r="Z190" s="44">
        <v>0</v>
      </c>
      <c r="AA190" s="44">
        <v>0</v>
      </c>
      <c r="AB190" s="44">
        <v>0</v>
      </c>
      <c r="AC190" s="45">
        <f t="shared" si="4"/>
        <v>380238.74999999994</v>
      </c>
      <c r="AD190" s="46">
        <f t="shared" si="5"/>
        <v>7.1511065788609654E-4</v>
      </c>
      <c r="AE190" s="69"/>
      <c r="AF190" s="69"/>
      <c r="AG190" s="69"/>
    </row>
    <row r="191" spans="1:33" s="70" customFormat="1">
      <c r="A191" s="12">
        <v>188</v>
      </c>
      <c r="B191" s="13" t="s">
        <v>110</v>
      </c>
      <c r="C191" s="44">
        <v>13560</v>
      </c>
      <c r="D191" s="44">
        <v>12028</v>
      </c>
      <c r="E191" s="44">
        <v>155278</v>
      </c>
      <c r="F191" s="44">
        <v>0</v>
      </c>
      <c r="G191" s="44">
        <v>0</v>
      </c>
      <c r="H191" s="44">
        <v>0</v>
      </c>
      <c r="I191" s="44">
        <v>0</v>
      </c>
      <c r="J191" s="44">
        <v>19738</v>
      </c>
      <c r="K191" s="44">
        <v>6243</v>
      </c>
      <c r="L191" s="44">
        <v>157112</v>
      </c>
      <c r="M191" s="44">
        <v>0</v>
      </c>
      <c r="N191" s="44">
        <v>0</v>
      </c>
      <c r="O191" s="44">
        <v>6999</v>
      </c>
      <c r="P191" s="44">
        <v>0</v>
      </c>
      <c r="Q191" s="44">
        <v>0</v>
      </c>
      <c r="R191" s="44">
        <v>0</v>
      </c>
      <c r="S191" s="44">
        <v>0</v>
      </c>
      <c r="T191" s="44">
        <v>3326</v>
      </c>
      <c r="U191" s="44">
        <v>533</v>
      </c>
      <c r="V191" s="44">
        <v>0</v>
      </c>
      <c r="W191" s="44">
        <v>0</v>
      </c>
      <c r="X191" s="44">
        <v>0</v>
      </c>
      <c r="Y191" s="44">
        <v>0</v>
      </c>
      <c r="Z191" s="44">
        <v>0</v>
      </c>
      <c r="AA191" s="44">
        <v>698</v>
      </c>
      <c r="AB191" s="44">
        <v>981</v>
      </c>
      <c r="AC191" s="45">
        <f t="shared" si="4"/>
        <v>376496</v>
      </c>
      <c r="AD191" s="46">
        <f t="shared" si="5"/>
        <v>7.0807171086977288E-4</v>
      </c>
      <c r="AE191" s="69"/>
      <c r="AF191" s="69"/>
      <c r="AG191" s="69"/>
    </row>
    <row r="192" spans="1:33" s="70" customFormat="1">
      <c r="A192" s="12">
        <v>189</v>
      </c>
      <c r="B192" s="13" t="s">
        <v>270</v>
      </c>
      <c r="C192" s="44">
        <v>1171</v>
      </c>
      <c r="D192" s="44">
        <v>0</v>
      </c>
      <c r="E192" s="44">
        <v>266823</v>
      </c>
      <c r="F192" s="44">
        <v>0</v>
      </c>
      <c r="G192" s="44">
        <v>0</v>
      </c>
      <c r="H192" s="44">
        <v>0</v>
      </c>
      <c r="I192" s="44">
        <v>0</v>
      </c>
      <c r="J192" s="44">
        <v>0</v>
      </c>
      <c r="K192" s="44">
        <v>14131</v>
      </c>
      <c r="L192" s="44">
        <v>87704</v>
      </c>
      <c r="M192" s="44">
        <v>0</v>
      </c>
      <c r="N192" s="44">
        <v>0</v>
      </c>
      <c r="O192" s="44">
        <v>2515</v>
      </c>
      <c r="P192" s="44">
        <v>0</v>
      </c>
      <c r="Q192" s="44">
        <v>0</v>
      </c>
      <c r="R192" s="44">
        <v>135</v>
      </c>
      <c r="S192" s="44">
        <v>0</v>
      </c>
      <c r="T192" s="44">
        <v>1310</v>
      </c>
      <c r="U192" s="44">
        <v>0</v>
      </c>
      <c r="V192" s="44">
        <v>0</v>
      </c>
      <c r="W192" s="44">
        <v>0</v>
      </c>
      <c r="X192" s="44">
        <v>0</v>
      </c>
      <c r="Y192" s="44">
        <v>0</v>
      </c>
      <c r="Z192" s="44">
        <v>0</v>
      </c>
      <c r="AA192" s="44">
        <v>0</v>
      </c>
      <c r="AB192" s="44">
        <v>0</v>
      </c>
      <c r="AC192" s="45">
        <f t="shared" si="4"/>
        <v>373789</v>
      </c>
      <c r="AD192" s="46">
        <f t="shared" si="5"/>
        <v>7.0298068700411567E-4</v>
      </c>
      <c r="AE192" s="69"/>
      <c r="AF192" s="69"/>
      <c r="AG192" s="69"/>
    </row>
    <row r="193" spans="1:33" s="70" customFormat="1">
      <c r="A193" s="12">
        <v>190</v>
      </c>
      <c r="B193" s="13" t="s">
        <v>211</v>
      </c>
      <c r="C193" s="44">
        <v>2858.73</v>
      </c>
      <c r="D193" s="44">
        <v>0</v>
      </c>
      <c r="E193" s="44">
        <v>103113.96000000002</v>
      </c>
      <c r="F193" s="44">
        <v>0</v>
      </c>
      <c r="G193" s="44">
        <v>0</v>
      </c>
      <c r="H193" s="44">
        <v>0</v>
      </c>
      <c r="I193" s="44">
        <v>0</v>
      </c>
      <c r="J193" s="44">
        <v>7398.4099999999989</v>
      </c>
      <c r="K193" s="44">
        <v>2962.86</v>
      </c>
      <c r="L193" s="44">
        <v>249869.91</v>
      </c>
      <c r="M193" s="44">
        <v>0</v>
      </c>
      <c r="N193" s="44">
        <v>0</v>
      </c>
      <c r="O193" s="44">
        <v>3501.54</v>
      </c>
      <c r="P193" s="44">
        <v>0</v>
      </c>
      <c r="Q193" s="44">
        <v>0</v>
      </c>
      <c r="R193" s="44">
        <v>0</v>
      </c>
      <c r="S193" s="44">
        <v>0</v>
      </c>
      <c r="T193" s="44">
        <v>3395.73</v>
      </c>
      <c r="U193" s="44">
        <v>0</v>
      </c>
      <c r="V193" s="44">
        <v>0</v>
      </c>
      <c r="W193" s="44">
        <v>0</v>
      </c>
      <c r="X193" s="44">
        <v>0</v>
      </c>
      <c r="Y193" s="44">
        <v>0</v>
      </c>
      <c r="Z193" s="44">
        <v>0</v>
      </c>
      <c r="AA193" s="44">
        <v>652.58000000000004</v>
      </c>
      <c r="AB193" s="44">
        <v>0</v>
      </c>
      <c r="AC193" s="45">
        <f t="shared" si="4"/>
        <v>373753.72</v>
      </c>
      <c r="AD193" s="46">
        <f t="shared" si="5"/>
        <v>7.029143363125824E-4</v>
      </c>
      <c r="AE193" s="69"/>
      <c r="AF193" s="69"/>
      <c r="AG193" s="69"/>
    </row>
    <row r="194" spans="1:33" s="70" customFormat="1">
      <c r="A194" s="12">
        <v>191</v>
      </c>
      <c r="B194" s="17" t="s">
        <v>295</v>
      </c>
      <c r="C194" s="44">
        <v>9844.5400000000009</v>
      </c>
      <c r="D194" s="44">
        <v>0</v>
      </c>
      <c r="E194" s="44">
        <v>88005.58</v>
      </c>
      <c r="F194" s="44">
        <v>0</v>
      </c>
      <c r="G194" s="44">
        <v>0</v>
      </c>
      <c r="H194" s="44">
        <v>600</v>
      </c>
      <c r="I194" s="44">
        <v>821</v>
      </c>
      <c r="J194" s="44">
        <v>11973.140000000001</v>
      </c>
      <c r="K194" s="44">
        <v>7428.92</v>
      </c>
      <c r="L194" s="44">
        <v>227635.38</v>
      </c>
      <c r="M194" s="44">
        <v>0</v>
      </c>
      <c r="N194" s="44">
        <v>0</v>
      </c>
      <c r="O194" s="44">
        <v>3052.32</v>
      </c>
      <c r="P194" s="44">
        <v>0</v>
      </c>
      <c r="Q194" s="44">
        <v>0</v>
      </c>
      <c r="R194" s="44">
        <v>0</v>
      </c>
      <c r="S194" s="44">
        <v>0</v>
      </c>
      <c r="T194" s="44">
        <v>2138.13</v>
      </c>
      <c r="U194" s="44">
        <v>384.48</v>
      </c>
      <c r="V194" s="44">
        <v>0</v>
      </c>
      <c r="W194" s="44">
        <v>0</v>
      </c>
      <c r="X194" s="44">
        <v>0</v>
      </c>
      <c r="Y194" s="44">
        <v>0</v>
      </c>
      <c r="Z194" s="44">
        <v>6739.02</v>
      </c>
      <c r="AA194" s="44">
        <v>1657.28</v>
      </c>
      <c r="AB194" s="44">
        <v>4595.5</v>
      </c>
      <c r="AC194" s="45">
        <f t="shared" si="4"/>
        <v>364875.29000000004</v>
      </c>
      <c r="AD194" s="46">
        <f t="shared" si="5"/>
        <v>6.8621677479815079E-4</v>
      </c>
      <c r="AE194" s="47"/>
      <c r="AF194" s="69"/>
      <c r="AG194" s="69"/>
    </row>
    <row r="195" spans="1:33" s="74" customFormat="1">
      <c r="A195" s="12">
        <v>192</v>
      </c>
      <c r="B195" s="13" t="s">
        <v>229</v>
      </c>
      <c r="C195" s="44">
        <v>1965.23</v>
      </c>
      <c r="D195" s="44">
        <v>3847.59</v>
      </c>
      <c r="E195" s="44">
        <v>15002.470000000001</v>
      </c>
      <c r="F195" s="44">
        <v>0</v>
      </c>
      <c r="G195" s="44">
        <v>0</v>
      </c>
      <c r="H195" s="44">
        <v>0</v>
      </c>
      <c r="I195" s="44">
        <v>654.22</v>
      </c>
      <c r="J195" s="44">
        <v>0</v>
      </c>
      <c r="K195" s="44">
        <v>7739.4600000000009</v>
      </c>
      <c r="L195" s="44">
        <v>319172.48000000004</v>
      </c>
      <c r="M195" s="44">
        <v>0</v>
      </c>
      <c r="N195" s="44">
        <v>0</v>
      </c>
      <c r="O195" s="44">
        <v>1000</v>
      </c>
      <c r="P195" s="44">
        <v>0</v>
      </c>
      <c r="Q195" s="44">
        <v>0</v>
      </c>
      <c r="R195" s="44">
        <v>0</v>
      </c>
      <c r="S195" s="44">
        <v>0</v>
      </c>
      <c r="T195" s="44">
        <v>62.5</v>
      </c>
      <c r="U195" s="44">
        <v>0</v>
      </c>
      <c r="V195" s="44">
        <v>0</v>
      </c>
      <c r="W195" s="44">
        <v>0</v>
      </c>
      <c r="X195" s="44">
        <v>0</v>
      </c>
      <c r="Y195" s="44">
        <v>0</v>
      </c>
      <c r="Z195" s="44">
        <v>0</v>
      </c>
      <c r="AA195" s="44">
        <v>0</v>
      </c>
      <c r="AB195" s="44">
        <v>0</v>
      </c>
      <c r="AC195" s="45">
        <f t="shared" ref="AC195:AC258" si="6">SUM(C195:AB195)</f>
        <v>349443.95000000007</v>
      </c>
      <c r="AD195" s="46">
        <f t="shared" si="5"/>
        <v>6.5719523057241355E-4</v>
      </c>
      <c r="AE195" s="73"/>
      <c r="AF195" s="73"/>
      <c r="AG195" s="73"/>
    </row>
    <row r="196" spans="1:33" s="70" customFormat="1">
      <c r="A196" s="12">
        <v>193</v>
      </c>
      <c r="B196" s="13" t="s">
        <v>188</v>
      </c>
      <c r="C196" s="44">
        <v>1521.88</v>
      </c>
      <c r="D196" s="44">
        <v>0</v>
      </c>
      <c r="E196" s="44">
        <v>216834.3</v>
      </c>
      <c r="F196" s="44">
        <v>0</v>
      </c>
      <c r="G196" s="44">
        <v>0</v>
      </c>
      <c r="H196" s="44">
        <v>0</v>
      </c>
      <c r="I196" s="44">
        <v>0</v>
      </c>
      <c r="J196" s="44">
        <v>8093.84</v>
      </c>
      <c r="K196" s="44">
        <v>5055.57</v>
      </c>
      <c r="L196" s="44">
        <v>105060.26999999999</v>
      </c>
      <c r="M196" s="44">
        <v>0</v>
      </c>
      <c r="N196" s="44">
        <v>0</v>
      </c>
      <c r="O196" s="44">
        <v>2113.06</v>
      </c>
      <c r="P196" s="44">
        <v>0</v>
      </c>
      <c r="Q196" s="44">
        <v>0</v>
      </c>
      <c r="R196" s="44">
        <v>0</v>
      </c>
      <c r="S196" s="44">
        <v>0</v>
      </c>
      <c r="T196" s="44">
        <v>430.6</v>
      </c>
      <c r="U196" s="44">
        <v>0</v>
      </c>
      <c r="V196" s="44">
        <v>0</v>
      </c>
      <c r="W196" s="44">
        <v>0</v>
      </c>
      <c r="X196" s="44">
        <v>0</v>
      </c>
      <c r="Y196" s="44">
        <v>0</v>
      </c>
      <c r="Z196" s="44">
        <v>0</v>
      </c>
      <c r="AA196" s="44">
        <v>0</v>
      </c>
      <c r="AB196" s="44">
        <v>0</v>
      </c>
      <c r="AC196" s="45">
        <f t="shared" si="6"/>
        <v>339109.51999999996</v>
      </c>
      <c r="AD196" s="46">
        <f t="shared" ref="AD196:AD259" si="7">AC196/$AC$381</f>
        <v>6.3775938655026196E-4</v>
      </c>
      <c r="AE196" s="69"/>
      <c r="AF196" s="69"/>
      <c r="AG196" s="69"/>
    </row>
    <row r="197" spans="1:33" s="70" customFormat="1">
      <c r="A197" s="12">
        <v>194</v>
      </c>
      <c r="B197" s="13" t="s">
        <v>302</v>
      </c>
      <c r="C197" s="44">
        <v>4079</v>
      </c>
      <c r="D197" s="44">
        <v>0</v>
      </c>
      <c r="E197" s="44">
        <v>146707</v>
      </c>
      <c r="F197" s="44">
        <v>0</v>
      </c>
      <c r="G197" s="44">
        <v>0</v>
      </c>
      <c r="H197" s="44">
        <v>0</v>
      </c>
      <c r="I197" s="44">
        <v>1048</v>
      </c>
      <c r="J197" s="44">
        <v>6349</v>
      </c>
      <c r="K197" s="44">
        <v>0</v>
      </c>
      <c r="L197" s="44">
        <v>166098</v>
      </c>
      <c r="M197" s="44">
        <v>0</v>
      </c>
      <c r="N197" s="44">
        <v>65</v>
      </c>
      <c r="O197" s="44">
        <v>700</v>
      </c>
      <c r="P197" s="44">
        <v>0</v>
      </c>
      <c r="Q197" s="44">
        <v>624</v>
      </c>
      <c r="R197" s="44">
        <v>0</v>
      </c>
      <c r="S197" s="44">
        <v>0</v>
      </c>
      <c r="T197" s="44">
        <v>3874</v>
      </c>
      <c r="U197" s="44">
        <v>0</v>
      </c>
      <c r="V197" s="44">
        <v>0</v>
      </c>
      <c r="W197" s="44">
        <v>0</v>
      </c>
      <c r="X197" s="44">
        <v>0</v>
      </c>
      <c r="Y197" s="44">
        <v>0</v>
      </c>
      <c r="Z197" s="44">
        <v>0</v>
      </c>
      <c r="AA197" s="44">
        <v>0</v>
      </c>
      <c r="AB197" s="44">
        <v>0</v>
      </c>
      <c r="AC197" s="45">
        <f t="shared" si="6"/>
        <v>329544</v>
      </c>
      <c r="AD197" s="46">
        <f t="shared" si="7"/>
        <v>6.1976962274995864E-4</v>
      </c>
      <c r="AE197" s="69"/>
      <c r="AF197" s="69"/>
      <c r="AG197" s="69"/>
    </row>
    <row r="198" spans="1:33" s="70" customFormat="1">
      <c r="A198" s="12">
        <v>195</v>
      </c>
      <c r="B198" s="26" t="s">
        <v>114</v>
      </c>
      <c r="C198" s="44">
        <v>0</v>
      </c>
      <c r="D198" s="44">
        <v>0</v>
      </c>
      <c r="E198" s="44">
        <v>0</v>
      </c>
      <c r="F198" s="44">
        <v>0</v>
      </c>
      <c r="G198" s="44">
        <v>0</v>
      </c>
      <c r="H198" s="44">
        <v>0</v>
      </c>
      <c r="I198" s="44">
        <v>0</v>
      </c>
      <c r="J198" s="44">
        <v>0</v>
      </c>
      <c r="K198" s="44">
        <v>0</v>
      </c>
      <c r="L198" s="44">
        <v>329384</v>
      </c>
      <c r="M198" s="44">
        <v>0</v>
      </c>
      <c r="N198" s="44">
        <v>0</v>
      </c>
      <c r="O198" s="44">
        <v>0</v>
      </c>
      <c r="P198" s="44">
        <v>0</v>
      </c>
      <c r="Q198" s="44">
        <v>0</v>
      </c>
      <c r="R198" s="44">
        <v>0</v>
      </c>
      <c r="S198" s="44">
        <v>0</v>
      </c>
      <c r="T198" s="44">
        <v>0</v>
      </c>
      <c r="U198" s="44">
        <v>0</v>
      </c>
      <c r="V198" s="44">
        <v>0</v>
      </c>
      <c r="W198" s="44">
        <v>0</v>
      </c>
      <c r="X198" s="44">
        <v>0</v>
      </c>
      <c r="Y198" s="44">
        <v>0</v>
      </c>
      <c r="Z198" s="44">
        <v>0</v>
      </c>
      <c r="AA198" s="44">
        <v>0</v>
      </c>
      <c r="AB198" s="44">
        <v>0</v>
      </c>
      <c r="AC198" s="45">
        <f t="shared" si="6"/>
        <v>329384</v>
      </c>
      <c r="AD198" s="46">
        <f t="shared" si="7"/>
        <v>6.194687125842752E-4</v>
      </c>
      <c r="AE198" s="69"/>
      <c r="AF198" s="69"/>
      <c r="AG198" s="69"/>
    </row>
    <row r="199" spans="1:33" s="70" customFormat="1">
      <c r="A199" s="12">
        <v>196</v>
      </c>
      <c r="B199" s="13" t="s">
        <v>313</v>
      </c>
      <c r="C199" s="44">
        <v>40</v>
      </c>
      <c r="D199" s="44">
        <v>0</v>
      </c>
      <c r="E199" s="44">
        <v>238176.75</v>
      </c>
      <c r="F199" s="44">
        <v>0</v>
      </c>
      <c r="G199" s="44">
        <v>0</v>
      </c>
      <c r="H199" s="44">
        <v>0</v>
      </c>
      <c r="I199" s="44">
        <v>2527</v>
      </c>
      <c r="J199" s="44">
        <v>1645</v>
      </c>
      <c r="K199" s="44">
        <v>482</v>
      </c>
      <c r="L199" s="44">
        <v>79166</v>
      </c>
      <c r="M199" s="44">
        <v>0</v>
      </c>
      <c r="N199" s="44">
        <v>0</v>
      </c>
      <c r="O199" s="44">
        <v>0</v>
      </c>
      <c r="P199" s="44">
        <v>0</v>
      </c>
      <c r="Q199" s="44">
        <v>0</v>
      </c>
      <c r="R199" s="44">
        <v>0</v>
      </c>
      <c r="S199" s="44">
        <v>0</v>
      </c>
      <c r="T199" s="44">
        <v>867.67</v>
      </c>
      <c r="U199" s="44">
        <v>0</v>
      </c>
      <c r="V199" s="44">
        <v>0</v>
      </c>
      <c r="W199" s="44">
        <v>0</v>
      </c>
      <c r="X199" s="44">
        <v>0</v>
      </c>
      <c r="Y199" s="44">
        <v>0</v>
      </c>
      <c r="Z199" s="44">
        <v>0</v>
      </c>
      <c r="AA199" s="44">
        <v>0</v>
      </c>
      <c r="AB199" s="44">
        <v>0</v>
      </c>
      <c r="AC199" s="45">
        <f t="shared" si="6"/>
        <v>322904.42</v>
      </c>
      <c r="AD199" s="46">
        <f t="shared" si="7"/>
        <v>6.0728264076327957E-4</v>
      </c>
      <c r="AE199" s="75"/>
      <c r="AF199" s="69"/>
      <c r="AG199" s="69"/>
    </row>
    <row r="200" spans="1:33" s="70" customFormat="1">
      <c r="A200" s="12">
        <v>197</v>
      </c>
      <c r="B200" s="13" t="s">
        <v>292</v>
      </c>
      <c r="C200" s="44">
        <v>4347.63</v>
      </c>
      <c r="D200" s="44">
        <v>0</v>
      </c>
      <c r="E200" s="44">
        <v>189158.96</v>
      </c>
      <c r="F200" s="44">
        <v>0</v>
      </c>
      <c r="G200" s="44">
        <v>0</v>
      </c>
      <c r="H200" s="44">
        <v>0</v>
      </c>
      <c r="I200" s="44">
        <v>0</v>
      </c>
      <c r="J200" s="44">
        <v>8507.85</v>
      </c>
      <c r="K200" s="44">
        <v>0</v>
      </c>
      <c r="L200" s="44">
        <v>109669</v>
      </c>
      <c r="M200" s="44">
        <v>0</v>
      </c>
      <c r="N200" s="44">
        <v>0</v>
      </c>
      <c r="O200" s="44">
        <v>3410.58</v>
      </c>
      <c r="P200" s="44">
        <v>0</v>
      </c>
      <c r="Q200" s="44">
        <v>0</v>
      </c>
      <c r="R200" s="44">
        <v>111.48</v>
      </c>
      <c r="S200" s="44">
        <v>0</v>
      </c>
      <c r="T200" s="44">
        <v>6383.96</v>
      </c>
      <c r="U200" s="44">
        <v>0</v>
      </c>
      <c r="V200" s="44">
        <v>0</v>
      </c>
      <c r="W200" s="44">
        <v>0</v>
      </c>
      <c r="X200" s="44">
        <v>0</v>
      </c>
      <c r="Y200" s="44">
        <v>0</v>
      </c>
      <c r="Z200" s="44">
        <v>0</v>
      </c>
      <c r="AA200" s="44">
        <v>0</v>
      </c>
      <c r="AB200" s="44">
        <v>0</v>
      </c>
      <c r="AC200" s="45">
        <f t="shared" si="6"/>
        <v>321589.46000000002</v>
      </c>
      <c r="AD200" s="46">
        <f t="shared" si="7"/>
        <v>6.0480961056661006E-4</v>
      </c>
      <c r="AE200" s="69"/>
      <c r="AF200" s="69"/>
      <c r="AG200" s="69"/>
    </row>
    <row r="201" spans="1:33" s="70" customFormat="1">
      <c r="A201" s="12">
        <v>198</v>
      </c>
      <c r="B201" s="13" t="s">
        <v>159</v>
      </c>
      <c r="C201" s="44">
        <v>3719</v>
      </c>
      <c r="D201" s="44">
        <v>2588</v>
      </c>
      <c r="E201" s="44">
        <v>114009</v>
      </c>
      <c r="F201" s="44">
        <v>0</v>
      </c>
      <c r="G201" s="44">
        <v>0</v>
      </c>
      <c r="H201" s="44">
        <v>0</v>
      </c>
      <c r="I201" s="44">
        <v>0</v>
      </c>
      <c r="J201" s="44">
        <v>2734</v>
      </c>
      <c r="K201" s="44">
        <v>18313</v>
      </c>
      <c r="L201" s="44">
        <v>141332</v>
      </c>
      <c r="M201" s="44">
        <v>0</v>
      </c>
      <c r="N201" s="44">
        <v>0</v>
      </c>
      <c r="O201" s="44">
        <v>2718</v>
      </c>
      <c r="P201" s="44">
        <v>0</v>
      </c>
      <c r="Q201" s="44">
        <v>0</v>
      </c>
      <c r="R201" s="44">
        <v>0</v>
      </c>
      <c r="S201" s="44">
        <v>0</v>
      </c>
      <c r="T201" s="44">
        <v>105</v>
      </c>
      <c r="U201" s="44">
        <v>0</v>
      </c>
      <c r="V201" s="44">
        <v>0</v>
      </c>
      <c r="W201" s="44">
        <v>0</v>
      </c>
      <c r="X201" s="44">
        <v>32624</v>
      </c>
      <c r="Y201" s="44">
        <v>0</v>
      </c>
      <c r="Z201" s="44">
        <v>0</v>
      </c>
      <c r="AA201" s="44">
        <v>0</v>
      </c>
      <c r="AB201" s="44">
        <v>0</v>
      </c>
      <c r="AC201" s="45">
        <f t="shared" si="6"/>
        <v>318142</v>
      </c>
      <c r="AD201" s="46">
        <f t="shared" si="7"/>
        <v>5.9832601206794044E-4</v>
      </c>
      <c r="AE201" s="69"/>
      <c r="AF201" s="69"/>
      <c r="AG201" s="69"/>
    </row>
    <row r="202" spans="1:33" s="70" customFormat="1">
      <c r="A202" s="12">
        <v>199</v>
      </c>
      <c r="B202" s="13" t="s">
        <v>75</v>
      </c>
      <c r="C202" s="44">
        <v>1230</v>
      </c>
      <c r="D202" s="44">
        <v>0</v>
      </c>
      <c r="E202" s="44">
        <v>207357</v>
      </c>
      <c r="F202" s="44">
        <v>0</v>
      </c>
      <c r="G202" s="44">
        <v>0</v>
      </c>
      <c r="H202" s="44">
        <v>0</v>
      </c>
      <c r="I202" s="44">
        <v>0</v>
      </c>
      <c r="J202" s="44">
        <v>18545</v>
      </c>
      <c r="K202" s="44">
        <v>12497</v>
      </c>
      <c r="L202" s="44">
        <v>75816</v>
      </c>
      <c r="M202" s="44">
        <v>0</v>
      </c>
      <c r="N202" s="44">
        <v>0</v>
      </c>
      <c r="O202" s="44">
        <v>1980</v>
      </c>
      <c r="P202" s="44">
        <v>0</v>
      </c>
      <c r="Q202" s="44">
        <v>0</v>
      </c>
      <c r="R202" s="44">
        <v>0</v>
      </c>
      <c r="S202" s="44">
        <v>0</v>
      </c>
      <c r="T202" s="44">
        <v>590</v>
      </c>
      <c r="U202" s="44">
        <v>0</v>
      </c>
      <c r="V202" s="44">
        <v>0</v>
      </c>
      <c r="W202" s="44">
        <v>0</v>
      </c>
      <c r="X202" s="44">
        <v>0</v>
      </c>
      <c r="Y202" s="44">
        <v>0</v>
      </c>
      <c r="Z202" s="44">
        <v>0</v>
      </c>
      <c r="AA202" s="44">
        <v>0</v>
      </c>
      <c r="AB202" s="44">
        <v>0</v>
      </c>
      <c r="AC202" s="45">
        <f t="shared" si="6"/>
        <v>318015</v>
      </c>
      <c r="AD202" s="46">
        <f t="shared" si="7"/>
        <v>5.9808716462392915E-4</v>
      </c>
      <c r="AE202" s="69"/>
      <c r="AF202" s="69"/>
      <c r="AG202" s="69"/>
    </row>
    <row r="203" spans="1:33" s="70" customFormat="1">
      <c r="A203" s="12">
        <v>200</v>
      </c>
      <c r="B203" s="13" t="s">
        <v>198</v>
      </c>
      <c r="C203" s="44">
        <v>509.69</v>
      </c>
      <c r="D203" s="44">
        <v>0</v>
      </c>
      <c r="E203" s="44">
        <v>168830.54</v>
      </c>
      <c r="F203" s="44">
        <v>0</v>
      </c>
      <c r="G203" s="44">
        <v>23375.38</v>
      </c>
      <c r="H203" s="44">
        <v>0</v>
      </c>
      <c r="I203" s="44">
        <v>0</v>
      </c>
      <c r="J203" s="44">
        <v>9144</v>
      </c>
      <c r="K203" s="44">
        <v>7059.24</v>
      </c>
      <c r="L203" s="44">
        <v>53242.710000000006</v>
      </c>
      <c r="M203" s="44">
        <v>3038</v>
      </c>
      <c r="N203" s="44">
        <v>3279</v>
      </c>
      <c r="O203" s="44">
        <v>40225.599999999999</v>
      </c>
      <c r="P203" s="44">
        <v>0</v>
      </c>
      <c r="Q203" s="44">
        <v>445</v>
      </c>
      <c r="R203" s="44">
        <v>0</v>
      </c>
      <c r="S203" s="44">
        <v>0</v>
      </c>
      <c r="T203" s="44">
        <v>681</v>
      </c>
      <c r="U203" s="44">
        <v>559.44000000000005</v>
      </c>
      <c r="V203" s="44">
        <v>0</v>
      </c>
      <c r="W203" s="44">
        <v>0</v>
      </c>
      <c r="X203" s="44">
        <v>1902</v>
      </c>
      <c r="Y203" s="44">
        <v>0</v>
      </c>
      <c r="Z203" s="44">
        <v>0</v>
      </c>
      <c r="AA203" s="44">
        <v>2001</v>
      </c>
      <c r="AB203" s="44">
        <v>0</v>
      </c>
      <c r="AC203" s="45">
        <f t="shared" si="6"/>
        <v>314292.59999999998</v>
      </c>
      <c r="AD203" s="46">
        <f t="shared" si="7"/>
        <v>5.9108648961930322E-4</v>
      </c>
      <c r="AE203" s="69"/>
      <c r="AF203" s="69"/>
      <c r="AG203" s="69"/>
    </row>
    <row r="204" spans="1:33" s="70" customFormat="1">
      <c r="A204" s="12">
        <v>201</v>
      </c>
      <c r="B204" s="13" t="s">
        <v>168</v>
      </c>
      <c r="C204" s="44">
        <v>4461.6000000000004</v>
      </c>
      <c r="D204" s="44">
        <v>0</v>
      </c>
      <c r="E204" s="44">
        <v>81758.94</v>
      </c>
      <c r="F204" s="44">
        <v>0</v>
      </c>
      <c r="G204" s="44">
        <v>0</v>
      </c>
      <c r="H204" s="44">
        <v>0</v>
      </c>
      <c r="I204" s="44">
        <v>3650.4</v>
      </c>
      <c r="J204" s="44">
        <v>17631.66</v>
      </c>
      <c r="K204" s="44">
        <v>10409.23</v>
      </c>
      <c r="L204" s="44">
        <v>180622.56</v>
      </c>
      <c r="M204" s="44">
        <v>0</v>
      </c>
      <c r="N204" s="44">
        <v>0</v>
      </c>
      <c r="O204" s="44">
        <v>4683.1000000000004</v>
      </c>
      <c r="P204" s="44">
        <v>0</v>
      </c>
      <c r="Q204" s="44">
        <v>0</v>
      </c>
      <c r="R204" s="44">
        <v>0</v>
      </c>
      <c r="S204" s="44">
        <v>0</v>
      </c>
      <c r="T204" s="44">
        <v>4083.3900000000003</v>
      </c>
      <c r="U204" s="44">
        <v>550</v>
      </c>
      <c r="V204" s="44">
        <v>0</v>
      </c>
      <c r="W204" s="44">
        <v>0</v>
      </c>
      <c r="X204" s="44">
        <v>3382.91</v>
      </c>
      <c r="Y204" s="44">
        <v>0</v>
      </c>
      <c r="Z204" s="44">
        <v>0</v>
      </c>
      <c r="AA204" s="44">
        <v>160</v>
      </c>
      <c r="AB204" s="44">
        <v>0</v>
      </c>
      <c r="AC204" s="45">
        <f t="shared" si="6"/>
        <v>311393.78999999998</v>
      </c>
      <c r="AD204" s="46">
        <f t="shared" si="7"/>
        <v>5.856347308856476E-4</v>
      </c>
      <c r="AE204" s="69"/>
      <c r="AF204" s="69"/>
      <c r="AG204" s="69"/>
    </row>
    <row r="205" spans="1:33" s="70" customFormat="1">
      <c r="A205" s="12">
        <v>202</v>
      </c>
      <c r="B205" s="13" t="s">
        <v>209</v>
      </c>
      <c r="C205" s="44">
        <v>10079</v>
      </c>
      <c r="D205" s="44">
        <v>0</v>
      </c>
      <c r="E205" s="44">
        <v>79896</v>
      </c>
      <c r="F205" s="44">
        <v>513</v>
      </c>
      <c r="G205" s="44">
        <v>0</v>
      </c>
      <c r="H205" s="44">
        <v>0</v>
      </c>
      <c r="I205" s="44">
        <v>0</v>
      </c>
      <c r="J205" s="44">
        <v>22773</v>
      </c>
      <c r="K205" s="44">
        <v>875</v>
      </c>
      <c r="L205" s="44">
        <v>177112</v>
      </c>
      <c r="M205" s="44">
        <v>0</v>
      </c>
      <c r="N205" s="44">
        <v>0</v>
      </c>
      <c r="O205" s="44">
        <v>4557</v>
      </c>
      <c r="P205" s="44">
        <v>0</v>
      </c>
      <c r="Q205" s="44">
        <v>0</v>
      </c>
      <c r="R205" s="44">
        <v>0</v>
      </c>
      <c r="S205" s="44">
        <v>0</v>
      </c>
      <c r="T205" s="44">
        <v>9600</v>
      </c>
      <c r="U205" s="44">
        <v>255</v>
      </c>
      <c r="V205" s="44">
        <v>0</v>
      </c>
      <c r="W205" s="44">
        <v>0</v>
      </c>
      <c r="X205" s="44">
        <v>799</v>
      </c>
      <c r="Y205" s="44">
        <v>0</v>
      </c>
      <c r="Z205" s="44">
        <v>0</v>
      </c>
      <c r="AA205" s="44">
        <v>4002</v>
      </c>
      <c r="AB205" s="44">
        <v>0</v>
      </c>
      <c r="AC205" s="45">
        <f t="shared" si="6"/>
        <v>310461</v>
      </c>
      <c r="AD205" s="46">
        <f t="shared" si="7"/>
        <v>5.8388044342659834E-4</v>
      </c>
      <c r="AE205" s="69"/>
      <c r="AF205" s="69"/>
      <c r="AG205" s="69"/>
    </row>
    <row r="206" spans="1:33" s="70" customFormat="1">
      <c r="A206" s="12">
        <v>203</v>
      </c>
      <c r="B206" s="17" t="s">
        <v>316</v>
      </c>
      <c r="C206" s="44">
        <v>10719.11</v>
      </c>
      <c r="D206" s="44">
        <v>0</v>
      </c>
      <c r="E206" s="44">
        <v>206266.4</v>
      </c>
      <c r="F206" s="44">
        <v>0</v>
      </c>
      <c r="G206" s="44">
        <v>0</v>
      </c>
      <c r="H206" s="44">
        <v>0</v>
      </c>
      <c r="I206" s="44">
        <v>0</v>
      </c>
      <c r="J206" s="44">
        <v>22267</v>
      </c>
      <c r="K206" s="44">
        <v>0</v>
      </c>
      <c r="L206" s="44">
        <v>66226.850000000006</v>
      </c>
      <c r="M206" s="44">
        <v>0</v>
      </c>
      <c r="N206" s="44">
        <v>0</v>
      </c>
      <c r="O206" s="44">
        <v>2150</v>
      </c>
      <c r="P206" s="44">
        <v>0</v>
      </c>
      <c r="Q206" s="44">
        <v>0</v>
      </c>
      <c r="R206" s="44">
        <v>0</v>
      </c>
      <c r="S206" s="44">
        <v>0</v>
      </c>
      <c r="T206" s="44">
        <v>1023.44</v>
      </c>
      <c r="U206" s="44">
        <v>0</v>
      </c>
      <c r="V206" s="44">
        <v>0</v>
      </c>
      <c r="W206" s="44">
        <v>0</v>
      </c>
      <c r="X206" s="44">
        <v>0</v>
      </c>
      <c r="Y206" s="44">
        <v>0</v>
      </c>
      <c r="Z206" s="44">
        <v>0</v>
      </c>
      <c r="AA206" s="44">
        <v>0</v>
      </c>
      <c r="AB206" s="44">
        <v>0</v>
      </c>
      <c r="AC206" s="45">
        <f t="shared" si="6"/>
        <v>308652.79999999999</v>
      </c>
      <c r="AD206" s="46">
        <f t="shared" si="7"/>
        <v>5.8047978241666798E-4</v>
      </c>
      <c r="AE206" s="69"/>
      <c r="AF206" s="69"/>
      <c r="AG206" s="69"/>
    </row>
    <row r="207" spans="1:33" s="70" customFormat="1">
      <c r="A207" s="12">
        <v>204</v>
      </c>
      <c r="B207" s="13" t="s">
        <v>129</v>
      </c>
      <c r="C207" s="44">
        <v>6445.5199999999995</v>
      </c>
      <c r="D207" s="44">
        <v>55.34</v>
      </c>
      <c r="E207" s="44">
        <v>77111.03</v>
      </c>
      <c r="F207" s="44">
        <v>0</v>
      </c>
      <c r="G207" s="44">
        <v>0</v>
      </c>
      <c r="H207" s="44">
        <v>0</v>
      </c>
      <c r="I207" s="44">
        <v>0</v>
      </c>
      <c r="J207" s="44">
        <v>4893.7700000000004</v>
      </c>
      <c r="K207" s="44">
        <v>347.72</v>
      </c>
      <c r="L207" s="44">
        <v>203003.12999999998</v>
      </c>
      <c r="M207" s="44">
        <v>0</v>
      </c>
      <c r="N207" s="44">
        <v>0</v>
      </c>
      <c r="O207" s="44">
        <v>2906.75</v>
      </c>
      <c r="P207" s="44">
        <v>0</v>
      </c>
      <c r="Q207" s="44">
        <v>0</v>
      </c>
      <c r="R207" s="44">
        <v>0</v>
      </c>
      <c r="S207" s="44">
        <v>0</v>
      </c>
      <c r="T207" s="44">
        <v>2780.19</v>
      </c>
      <c r="U207" s="44">
        <v>0</v>
      </c>
      <c r="V207" s="44">
        <v>0</v>
      </c>
      <c r="W207" s="44">
        <v>0</v>
      </c>
      <c r="X207" s="44">
        <v>0</v>
      </c>
      <c r="Y207" s="44">
        <v>0</v>
      </c>
      <c r="Z207" s="44">
        <v>0</v>
      </c>
      <c r="AA207" s="44">
        <v>0</v>
      </c>
      <c r="AB207" s="44">
        <v>0</v>
      </c>
      <c r="AC207" s="45">
        <f t="shared" si="6"/>
        <v>297543.45</v>
      </c>
      <c r="AD207" s="46">
        <f t="shared" si="7"/>
        <v>5.5958655523457017E-4</v>
      </c>
      <c r="AE207" s="69"/>
      <c r="AF207" s="69"/>
      <c r="AG207" s="69"/>
    </row>
    <row r="208" spans="1:33" s="70" customFormat="1">
      <c r="A208" s="12">
        <v>205</v>
      </c>
      <c r="B208" s="13" t="s">
        <v>181</v>
      </c>
      <c r="C208" s="44">
        <v>3967</v>
      </c>
      <c r="D208" s="44">
        <v>536</v>
      </c>
      <c r="E208" s="44">
        <v>109706</v>
      </c>
      <c r="F208" s="44">
        <v>0</v>
      </c>
      <c r="G208" s="44">
        <v>0</v>
      </c>
      <c r="H208" s="44">
        <v>9121</v>
      </c>
      <c r="I208" s="44">
        <v>0</v>
      </c>
      <c r="J208" s="44">
        <v>42224</v>
      </c>
      <c r="K208" s="44">
        <v>1557</v>
      </c>
      <c r="L208" s="44">
        <v>40314</v>
      </c>
      <c r="M208" s="44">
        <v>0</v>
      </c>
      <c r="N208" s="44">
        <v>0</v>
      </c>
      <c r="O208" s="44">
        <v>8725</v>
      </c>
      <c r="P208" s="44">
        <v>0</v>
      </c>
      <c r="Q208" s="44">
        <v>0</v>
      </c>
      <c r="R208" s="44">
        <v>0</v>
      </c>
      <c r="S208" s="44">
        <v>0</v>
      </c>
      <c r="T208" s="44">
        <v>3087</v>
      </c>
      <c r="U208" s="44">
        <v>41501</v>
      </c>
      <c r="V208" s="44">
        <v>0</v>
      </c>
      <c r="W208" s="44">
        <v>0</v>
      </c>
      <c r="X208" s="44">
        <v>0</v>
      </c>
      <c r="Y208" s="44">
        <v>0</v>
      </c>
      <c r="Z208" s="44">
        <v>0</v>
      </c>
      <c r="AA208" s="44">
        <v>3975</v>
      </c>
      <c r="AB208" s="44">
        <v>28193</v>
      </c>
      <c r="AC208" s="45">
        <f t="shared" si="6"/>
        <v>292906</v>
      </c>
      <c r="AD208" s="46">
        <f t="shared" si="7"/>
        <v>5.5086495618551507E-4</v>
      </c>
      <c r="AE208" s="69"/>
      <c r="AF208" s="69"/>
      <c r="AG208" s="69"/>
    </row>
    <row r="209" spans="1:33" s="70" customFormat="1" ht="15" customHeight="1">
      <c r="A209" s="12">
        <v>206</v>
      </c>
      <c r="B209" s="13" t="s">
        <v>150</v>
      </c>
      <c r="C209" s="44">
        <v>0</v>
      </c>
      <c r="D209" s="44">
        <v>2773.44</v>
      </c>
      <c r="E209" s="44">
        <v>36596.499921385097</v>
      </c>
      <c r="F209" s="44">
        <v>0</v>
      </c>
      <c r="G209" s="44">
        <v>0</v>
      </c>
      <c r="H209" s="44">
        <v>0</v>
      </c>
      <c r="I209" s="44">
        <v>3370.3199999999997</v>
      </c>
      <c r="J209" s="44">
        <v>55.576547357926003</v>
      </c>
      <c r="K209" s="44">
        <v>2219.5534526420738</v>
      </c>
      <c r="L209" s="44">
        <v>238982.32156862746</v>
      </c>
      <c r="M209" s="44">
        <v>0</v>
      </c>
      <c r="N209" s="44">
        <v>0</v>
      </c>
      <c r="O209" s="44">
        <v>539.4799999999999</v>
      </c>
      <c r="P209" s="44">
        <v>0</v>
      </c>
      <c r="Q209" s="44">
        <v>0</v>
      </c>
      <c r="R209" s="44">
        <v>0</v>
      </c>
      <c r="S209" s="44">
        <v>0</v>
      </c>
      <c r="T209" s="44">
        <v>1105.1700786149477</v>
      </c>
      <c r="U209" s="44">
        <v>0</v>
      </c>
      <c r="V209" s="44">
        <v>0</v>
      </c>
      <c r="W209" s="44">
        <v>0</v>
      </c>
      <c r="X209" s="44">
        <v>0</v>
      </c>
      <c r="Y209" s="44">
        <v>0</v>
      </c>
      <c r="Z209" s="44">
        <v>0</v>
      </c>
      <c r="AA209" s="44">
        <v>0</v>
      </c>
      <c r="AB209" s="44">
        <v>0</v>
      </c>
      <c r="AC209" s="45">
        <f t="shared" si="6"/>
        <v>285642.36156862753</v>
      </c>
      <c r="AD209" s="46">
        <f t="shared" si="7"/>
        <v>5.3720431466145813E-4</v>
      </c>
      <c r="AE209" s="69"/>
      <c r="AF209" s="69"/>
      <c r="AG209" s="69"/>
    </row>
    <row r="210" spans="1:33" s="70" customFormat="1">
      <c r="A210" s="12">
        <v>207</v>
      </c>
      <c r="B210" s="13" t="s">
        <v>342</v>
      </c>
      <c r="C210" s="44">
        <v>2665.59</v>
      </c>
      <c r="D210" s="44">
        <v>46.44</v>
      </c>
      <c r="E210" s="44">
        <v>131181.66</v>
      </c>
      <c r="F210" s="44">
        <v>0</v>
      </c>
      <c r="G210" s="44">
        <v>0</v>
      </c>
      <c r="H210" s="44">
        <v>0</v>
      </c>
      <c r="I210" s="44">
        <v>165.07</v>
      </c>
      <c r="J210" s="44">
        <v>10693.759799999998</v>
      </c>
      <c r="K210" s="44">
        <v>8</v>
      </c>
      <c r="L210" s="44">
        <v>112384.04225532564</v>
      </c>
      <c r="M210" s="44">
        <v>0</v>
      </c>
      <c r="N210" s="44">
        <v>0</v>
      </c>
      <c r="O210" s="44">
        <v>8882.06</v>
      </c>
      <c r="P210" s="44">
        <v>0</v>
      </c>
      <c r="Q210" s="44">
        <v>0</v>
      </c>
      <c r="R210" s="44">
        <v>0</v>
      </c>
      <c r="S210" s="44">
        <v>0</v>
      </c>
      <c r="T210" s="44">
        <v>143.52712107150899</v>
      </c>
      <c r="U210" s="44">
        <v>11192.894400000001</v>
      </c>
      <c r="V210" s="44">
        <v>0</v>
      </c>
      <c r="W210" s="44">
        <v>0</v>
      </c>
      <c r="X210" s="44">
        <v>232.86109999999999</v>
      </c>
      <c r="Y210" s="44">
        <v>0</v>
      </c>
      <c r="Z210" s="44">
        <v>184.82589999999999</v>
      </c>
      <c r="AA210" s="44">
        <v>6235.24</v>
      </c>
      <c r="AB210" s="44">
        <v>960</v>
      </c>
      <c r="AC210" s="45">
        <f t="shared" si="6"/>
        <v>284975.97057639714</v>
      </c>
      <c r="AD210" s="46">
        <f t="shared" si="7"/>
        <v>5.359510407621956E-4</v>
      </c>
      <c r="AE210" s="69"/>
      <c r="AF210" s="69"/>
      <c r="AG210" s="69"/>
    </row>
    <row r="211" spans="1:33" s="70" customFormat="1">
      <c r="A211" s="12">
        <v>208</v>
      </c>
      <c r="B211" s="13" t="s">
        <v>164</v>
      </c>
      <c r="C211" s="44">
        <v>2566</v>
      </c>
      <c r="D211" s="44">
        <v>0</v>
      </c>
      <c r="E211" s="44">
        <v>236685</v>
      </c>
      <c r="F211" s="44">
        <v>0</v>
      </c>
      <c r="G211" s="44">
        <v>0</v>
      </c>
      <c r="H211" s="44">
        <v>0</v>
      </c>
      <c r="I211" s="44">
        <v>0</v>
      </c>
      <c r="J211" s="44">
        <v>1782</v>
      </c>
      <c r="K211" s="44">
        <v>147</v>
      </c>
      <c r="L211" s="44">
        <v>38844</v>
      </c>
      <c r="M211" s="44">
        <v>0</v>
      </c>
      <c r="N211" s="44">
        <v>0</v>
      </c>
      <c r="O211" s="44">
        <v>1442</v>
      </c>
      <c r="P211" s="44">
        <v>0</v>
      </c>
      <c r="Q211" s="44">
        <v>0</v>
      </c>
      <c r="R211" s="44">
        <v>0</v>
      </c>
      <c r="S211" s="44">
        <v>0</v>
      </c>
      <c r="T211" s="44">
        <v>466</v>
      </c>
      <c r="U211" s="44">
        <v>0</v>
      </c>
      <c r="V211" s="44">
        <v>0</v>
      </c>
      <c r="W211" s="44">
        <v>0</v>
      </c>
      <c r="X211" s="44">
        <v>0</v>
      </c>
      <c r="Y211" s="44">
        <v>0</v>
      </c>
      <c r="Z211" s="44">
        <v>0</v>
      </c>
      <c r="AA211" s="44">
        <v>0</v>
      </c>
      <c r="AB211" s="44">
        <v>0</v>
      </c>
      <c r="AC211" s="45">
        <f t="shared" si="6"/>
        <v>281932</v>
      </c>
      <c r="AD211" s="46">
        <f t="shared" si="7"/>
        <v>5.3022628019670011E-4</v>
      </c>
      <c r="AE211" s="69"/>
      <c r="AF211" s="69"/>
      <c r="AG211" s="69"/>
    </row>
    <row r="212" spans="1:33" s="70" customFormat="1">
      <c r="A212" s="12">
        <v>209</v>
      </c>
      <c r="B212" s="13" t="s">
        <v>263</v>
      </c>
      <c r="C212" s="44">
        <v>45</v>
      </c>
      <c r="D212" s="44">
        <v>0</v>
      </c>
      <c r="E212" s="44">
        <v>205185</v>
      </c>
      <c r="F212" s="44">
        <v>0</v>
      </c>
      <c r="G212" s="44">
        <v>0</v>
      </c>
      <c r="H212" s="44">
        <v>0</v>
      </c>
      <c r="I212" s="44">
        <v>0</v>
      </c>
      <c r="J212" s="44">
        <v>849</v>
      </c>
      <c r="K212" s="44">
        <v>357</v>
      </c>
      <c r="L212" s="44">
        <v>57797</v>
      </c>
      <c r="M212" s="44">
        <v>0</v>
      </c>
      <c r="N212" s="44">
        <v>0</v>
      </c>
      <c r="O212" s="44">
        <v>1431</v>
      </c>
      <c r="P212" s="44">
        <v>0</v>
      </c>
      <c r="Q212" s="44">
        <v>0</v>
      </c>
      <c r="R212" s="44">
        <v>0</v>
      </c>
      <c r="S212" s="44">
        <v>0</v>
      </c>
      <c r="T212" s="44">
        <v>527</v>
      </c>
      <c r="U212" s="44">
        <v>0</v>
      </c>
      <c r="V212" s="44">
        <v>0</v>
      </c>
      <c r="W212" s="44">
        <v>0</v>
      </c>
      <c r="X212" s="44">
        <v>0</v>
      </c>
      <c r="Y212" s="44">
        <v>0</v>
      </c>
      <c r="Z212" s="44">
        <v>0</v>
      </c>
      <c r="AA212" s="44">
        <v>0</v>
      </c>
      <c r="AB212" s="44">
        <v>0</v>
      </c>
      <c r="AC212" s="45">
        <f t="shared" si="6"/>
        <v>266191</v>
      </c>
      <c r="AD212" s="46">
        <f t="shared" si="7"/>
        <v>5.0062236195905327E-4</v>
      </c>
      <c r="AE212" s="69"/>
      <c r="AF212" s="69"/>
      <c r="AG212" s="69"/>
    </row>
    <row r="213" spans="1:33" s="70" customFormat="1">
      <c r="A213" s="12">
        <v>210</v>
      </c>
      <c r="B213" s="13" t="s">
        <v>206</v>
      </c>
      <c r="C213" s="44">
        <v>2493.87</v>
      </c>
      <c r="D213" s="44">
        <v>0</v>
      </c>
      <c r="E213" s="44">
        <v>22964.639999999999</v>
      </c>
      <c r="F213" s="44">
        <v>0</v>
      </c>
      <c r="G213" s="44">
        <v>0</v>
      </c>
      <c r="H213" s="44">
        <v>0</v>
      </c>
      <c r="I213" s="44">
        <v>0</v>
      </c>
      <c r="J213" s="44">
        <v>64</v>
      </c>
      <c r="K213" s="44">
        <v>409.37</v>
      </c>
      <c r="L213" s="44">
        <v>231792.24999999997</v>
      </c>
      <c r="M213" s="44">
        <v>0</v>
      </c>
      <c r="N213" s="44">
        <v>0</v>
      </c>
      <c r="O213" s="44">
        <v>2770.27</v>
      </c>
      <c r="P213" s="44">
        <v>0</v>
      </c>
      <c r="Q213" s="44">
        <v>0</v>
      </c>
      <c r="R213" s="44">
        <v>0</v>
      </c>
      <c r="S213" s="44">
        <v>0</v>
      </c>
      <c r="T213" s="44">
        <v>277.08999999999997</v>
      </c>
      <c r="U213" s="44">
        <v>0</v>
      </c>
      <c r="V213" s="44">
        <v>0</v>
      </c>
      <c r="W213" s="44">
        <v>0</v>
      </c>
      <c r="X213" s="44">
        <v>0</v>
      </c>
      <c r="Y213" s="44">
        <v>0</v>
      </c>
      <c r="Z213" s="44">
        <v>0</v>
      </c>
      <c r="AA213" s="44">
        <v>187.02</v>
      </c>
      <c r="AB213" s="44">
        <v>0</v>
      </c>
      <c r="AC213" s="45">
        <f t="shared" si="6"/>
        <v>260958.50999999995</v>
      </c>
      <c r="AD213" s="46">
        <f t="shared" si="7"/>
        <v>4.907816780038213E-4</v>
      </c>
      <c r="AE213" s="69"/>
      <c r="AF213" s="69"/>
      <c r="AG213" s="69"/>
    </row>
    <row r="214" spans="1:33" s="70" customFormat="1">
      <c r="A214" s="12">
        <v>211</v>
      </c>
      <c r="B214" s="13" t="s">
        <v>293</v>
      </c>
      <c r="C214" s="44">
        <v>5136.26</v>
      </c>
      <c r="D214" s="44">
        <v>11400</v>
      </c>
      <c r="E214" s="44">
        <v>30216.14</v>
      </c>
      <c r="F214" s="44">
        <v>0</v>
      </c>
      <c r="G214" s="44">
        <v>0</v>
      </c>
      <c r="H214" s="44">
        <v>0</v>
      </c>
      <c r="I214" s="44">
        <v>0</v>
      </c>
      <c r="J214" s="44">
        <v>0</v>
      </c>
      <c r="K214" s="44">
        <v>1831.25</v>
      </c>
      <c r="L214" s="44">
        <v>212364.19999999998</v>
      </c>
      <c r="M214" s="44">
        <v>0</v>
      </c>
      <c r="N214" s="44">
        <v>0</v>
      </c>
      <c r="O214" s="44">
        <v>0</v>
      </c>
      <c r="P214" s="44">
        <v>0</v>
      </c>
      <c r="Q214" s="44">
        <v>0</v>
      </c>
      <c r="R214" s="44">
        <v>0</v>
      </c>
      <c r="S214" s="44">
        <v>0</v>
      </c>
      <c r="T214" s="44">
        <v>0</v>
      </c>
      <c r="U214" s="44">
        <v>0</v>
      </c>
      <c r="V214" s="44">
        <v>0</v>
      </c>
      <c r="W214" s="44">
        <v>0</v>
      </c>
      <c r="X214" s="44">
        <v>0</v>
      </c>
      <c r="Y214" s="44">
        <v>0</v>
      </c>
      <c r="Z214" s="44">
        <v>0</v>
      </c>
      <c r="AA214" s="44">
        <v>0</v>
      </c>
      <c r="AB214" s="44">
        <v>0</v>
      </c>
      <c r="AC214" s="45">
        <f t="shared" si="6"/>
        <v>260947.84999999998</v>
      </c>
      <c r="AD214" s="46">
        <f t="shared" si="7"/>
        <v>4.9076162986403272E-4</v>
      </c>
      <c r="AE214" s="69"/>
      <c r="AF214" s="69"/>
      <c r="AG214" s="69"/>
    </row>
    <row r="215" spans="1:33" s="70" customFormat="1">
      <c r="A215" s="12">
        <v>212</v>
      </c>
      <c r="B215" s="13" t="s">
        <v>200</v>
      </c>
      <c r="C215" s="44">
        <v>169.51</v>
      </c>
      <c r="D215" s="44">
        <v>0</v>
      </c>
      <c r="E215" s="44">
        <v>58228.959999999999</v>
      </c>
      <c r="F215" s="44">
        <v>0</v>
      </c>
      <c r="G215" s="44">
        <v>0</v>
      </c>
      <c r="H215" s="44">
        <v>0</v>
      </c>
      <c r="I215" s="44">
        <v>0</v>
      </c>
      <c r="J215" s="44">
        <v>193.73</v>
      </c>
      <c r="K215" s="44">
        <v>0</v>
      </c>
      <c r="L215" s="44">
        <v>186989.75999999998</v>
      </c>
      <c r="M215" s="44">
        <v>0</v>
      </c>
      <c r="N215" s="44">
        <v>0</v>
      </c>
      <c r="O215" s="44">
        <v>12451.13</v>
      </c>
      <c r="P215" s="44">
        <v>0</v>
      </c>
      <c r="Q215" s="44">
        <v>0</v>
      </c>
      <c r="R215" s="44">
        <v>0</v>
      </c>
      <c r="S215" s="44">
        <v>0</v>
      </c>
      <c r="T215" s="44">
        <v>1040.17</v>
      </c>
      <c r="U215" s="44">
        <v>0</v>
      </c>
      <c r="V215" s="44">
        <v>0</v>
      </c>
      <c r="W215" s="44">
        <v>0</v>
      </c>
      <c r="X215" s="44">
        <v>0</v>
      </c>
      <c r="Y215" s="44">
        <v>0</v>
      </c>
      <c r="Z215" s="44">
        <v>0</v>
      </c>
      <c r="AA215" s="44">
        <v>0</v>
      </c>
      <c r="AB215" s="44">
        <v>0</v>
      </c>
      <c r="AC215" s="45">
        <f t="shared" si="6"/>
        <v>259073.26</v>
      </c>
      <c r="AD215" s="46">
        <f t="shared" si="7"/>
        <v>4.8723610994222914E-4</v>
      </c>
      <c r="AE215" s="69"/>
      <c r="AF215" s="69"/>
      <c r="AG215" s="69"/>
    </row>
    <row r="216" spans="1:33" s="70" customFormat="1">
      <c r="A216" s="12">
        <v>213</v>
      </c>
      <c r="B216" s="13" t="s">
        <v>152</v>
      </c>
      <c r="C216" s="44">
        <v>1260</v>
      </c>
      <c r="D216" s="44">
        <v>0</v>
      </c>
      <c r="E216" s="44">
        <v>4963</v>
      </c>
      <c r="F216" s="44">
        <v>0</v>
      </c>
      <c r="G216" s="44">
        <v>0</v>
      </c>
      <c r="H216" s="44">
        <v>0</v>
      </c>
      <c r="I216" s="44">
        <v>0</v>
      </c>
      <c r="J216" s="44">
        <v>5617</v>
      </c>
      <c r="K216" s="44">
        <v>0</v>
      </c>
      <c r="L216" s="44">
        <v>228306</v>
      </c>
      <c r="M216" s="44">
        <v>0</v>
      </c>
      <c r="N216" s="44">
        <v>0</v>
      </c>
      <c r="O216" s="44">
        <v>1911</v>
      </c>
      <c r="P216" s="44">
        <v>0</v>
      </c>
      <c r="Q216" s="44">
        <v>0</v>
      </c>
      <c r="R216" s="44">
        <v>0</v>
      </c>
      <c r="S216" s="44">
        <v>0</v>
      </c>
      <c r="T216" s="44">
        <v>14156</v>
      </c>
      <c r="U216" s="44">
        <v>0</v>
      </c>
      <c r="V216" s="44">
        <v>0</v>
      </c>
      <c r="W216" s="44">
        <v>0</v>
      </c>
      <c r="X216" s="44">
        <v>0</v>
      </c>
      <c r="Y216" s="44">
        <v>0</v>
      </c>
      <c r="Z216" s="44">
        <v>0</v>
      </c>
      <c r="AA216" s="44">
        <v>0</v>
      </c>
      <c r="AB216" s="44">
        <v>0</v>
      </c>
      <c r="AC216" s="45">
        <f t="shared" si="6"/>
        <v>256213</v>
      </c>
      <c r="AD216" s="46">
        <f t="shared" si="7"/>
        <v>4.8185685175161787E-4</v>
      </c>
      <c r="AE216" s="69"/>
      <c r="AF216" s="69"/>
      <c r="AG216" s="69"/>
    </row>
    <row r="217" spans="1:33" s="70" customFormat="1">
      <c r="A217" s="12">
        <v>214</v>
      </c>
      <c r="B217" s="19" t="s">
        <v>413</v>
      </c>
      <c r="C217" s="44">
        <v>0</v>
      </c>
      <c r="D217" s="44">
        <v>0</v>
      </c>
      <c r="E217" s="44">
        <v>200209.61</v>
      </c>
      <c r="F217" s="44">
        <v>0</v>
      </c>
      <c r="G217" s="44">
        <v>0</v>
      </c>
      <c r="H217" s="44">
        <v>0</v>
      </c>
      <c r="I217" s="44">
        <v>296</v>
      </c>
      <c r="J217" s="44">
        <v>0</v>
      </c>
      <c r="K217" s="44">
        <v>0</v>
      </c>
      <c r="L217" s="44">
        <v>51324.619999999995</v>
      </c>
      <c r="M217" s="44">
        <v>0</v>
      </c>
      <c r="N217" s="44">
        <v>0</v>
      </c>
      <c r="O217" s="44">
        <v>1420</v>
      </c>
      <c r="P217" s="44">
        <v>0</v>
      </c>
      <c r="Q217" s="44">
        <v>0</v>
      </c>
      <c r="R217" s="44">
        <v>0</v>
      </c>
      <c r="S217" s="44">
        <v>0</v>
      </c>
      <c r="T217" s="44">
        <v>1070</v>
      </c>
      <c r="U217" s="44">
        <v>0</v>
      </c>
      <c r="V217" s="44">
        <v>0</v>
      </c>
      <c r="W217" s="44">
        <v>0</v>
      </c>
      <c r="X217" s="44">
        <v>0</v>
      </c>
      <c r="Y217" s="44">
        <v>0</v>
      </c>
      <c r="Z217" s="44">
        <v>0</v>
      </c>
      <c r="AA217" s="44">
        <v>0</v>
      </c>
      <c r="AB217" s="44">
        <v>0</v>
      </c>
      <c r="AC217" s="45">
        <f t="shared" si="6"/>
        <v>254320.22999999998</v>
      </c>
      <c r="AD217" s="46">
        <f t="shared" si="7"/>
        <v>4.7829714091223845E-4</v>
      </c>
      <c r="AE217" s="69"/>
      <c r="AF217" s="69"/>
      <c r="AG217" s="69"/>
    </row>
    <row r="218" spans="1:33" s="74" customFormat="1">
      <c r="A218" s="12">
        <v>215</v>
      </c>
      <c r="B218" s="18" t="s">
        <v>92</v>
      </c>
      <c r="C218" s="44">
        <v>2239.36</v>
      </c>
      <c r="D218" s="44">
        <v>0</v>
      </c>
      <c r="E218" s="44">
        <v>151892.26999999999</v>
      </c>
      <c r="F218" s="44">
        <v>0</v>
      </c>
      <c r="G218" s="44">
        <v>0</v>
      </c>
      <c r="H218" s="44">
        <v>0</v>
      </c>
      <c r="I218" s="44">
        <v>492.22</v>
      </c>
      <c r="J218" s="44">
        <v>17455.189999999999</v>
      </c>
      <c r="K218" s="44">
        <v>734.99</v>
      </c>
      <c r="L218" s="44">
        <v>78198.350000000006</v>
      </c>
      <c r="M218" s="44">
        <v>0</v>
      </c>
      <c r="N218" s="44">
        <v>0</v>
      </c>
      <c r="O218" s="44">
        <v>2086.77</v>
      </c>
      <c r="P218" s="44">
        <v>0</v>
      </c>
      <c r="Q218" s="44">
        <v>0</v>
      </c>
      <c r="R218" s="44">
        <v>0</v>
      </c>
      <c r="S218" s="44">
        <v>0</v>
      </c>
      <c r="T218" s="44">
        <v>1067.7</v>
      </c>
      <c r="U218" s="44">
        <v>0</v>
      </c>
      <c r="V218" s="44">
        <v>0</v>
      </c>
      <c r="W218" s="44">
        <v>0</v>
      </c>
      <c r="X218" s="44">
        <v>0</v>
      </c>
      <c r="Y218" s="44">
        <v>0</v>
      </c>
      <c r="Z218" s="44">
        <v>0</v>
      </c>
      <c r="AA218" s="44">
        <v>0</v>
      </c>
      <c r="AB218" s="44">
        <v>0</v>
      </c>
      <c r="AC218" s="45">
        <f t="shared" si="6"/>
        <v>254166.84999999998</v>
      </c>
      <c r="AD218" s="46">
        <f t="shared" si="7"/>
        <v>4.7800868090466011E-4</v>
      </c>
      <c r="AE218" s="73"/>
      <c r="AF218" s="73"/>
      <c r="AG218" s="73"/>
    </row>
    <row r="219" spans="1:33" s="70" customFormat="1">
      <c r="A219" s="12">
        <v>216</v>
      </c>
      <c r="B219" s="13" t="s">
        <v>225</v>
      </c>
      <c r="C219" s="44">
        <v>648.54</v>
      </c>
      <c r="D219" s="44">
        <v>0</v>
      </c>
      <c r="E219" s="44">
        <v>1558.92</v>
      </c>
      <c r="F219" s="44">
        <v>0</v>
      </c>
      <c r="G219" s="44">
        <v>0</v>
      </c>
      <c r="H219" s="44">
        <v>239034</v>
      </c>
      <c r="I219" s="44">
        <v>0</v>
      </c>
      <c r="J219" s="44">
        <v>1789.3</v>
      </c>
      <c r="K219" s="44">
        <v>334.43</v>
      </c>
      <c r="L219" s="44">
        <v>1673.9499999999998</v>
      </c>
      <c r="M219" s="44">
        <v>0</v>
      </c>
      <c r="N219" s="44">
        <v>0</v>
      </c>
      <c r="O219" s="44">
        <v>2841.99</v>
      </c>
      <c r="P219" s="44">
        <v>0</v>
      </c>
      <c r="Q219" s="44">
        <v>0</v>
      </c>
      <c r="R219" s="44">
        <v>0</v>
      </c>
      <c r="S219" s="44">
        <v>0</v>
      </c>
      <c r="T219" s="44">
        <v>5385.88</v>
      </c>
      <c r="U219" s="44">
        <v>0</v>
      </c>
      <c r="V219" s="44">
        <v>0</v>
      </c>
      <c r="W219" s="44">
        <v>0</v>
      </c>
      <c r="X219" s="44">
        <v>0</v>
      </c>
      <c r="Y219" s="44">
        <v>0</v>
      </c>
      <c r="Z219" s="44">
        <v>0</v>
      </c>
      <c r="AA219" s="44">
        <v>315.39999999999998</v>
      </c>
      <c r="AB219" s="44">
        <v>0</v>
      </c>
      <c r="AC219" s="45">
        <f t="shared" si="6"/>
        <v>253582.40999999997</v>
      </c>
      <c r="AD219" s="46">
        <f t="shared" si="7"/>
        <v>4.7690953129695985E-4</v>
      </c>
      <c r="AE219" s="69"/>
      <c r="AF219" s="69"/>
      <c r="AG219" s="69"/>
    </row>
    <row r="220" spans="1:33" s="70" customFormat="1">
      <c r="A220" s="12">
        <v>217</v>
      </c>
      <c r="B220" s="13" t="s">
        <v>94</v>
      </c>
      <c r="C220" s="44">
        <v>3077</v>
      </c>
      <c r="D220" s="44">
        <v>0</v>
      </c>
      <c r="E220" s="44">
        <v>13887</v>
      </c>
      <c r="F220" s="44">
        <v>0</v>
      </c>
      <c r="G220" s="44">
        <v>0</v>
      </c>
      <c r="H220" s="44">
        <v>0</v>
      </c>
      <c r="I220" s="44">
        <v>0</v>
      </c>
      <c r="J220" s="44">
        <v>2560</v>
      </c>
      <c r="K220" s="44">
        <v>2158</v>
      </c>
      <c r="L220" s="44">
        <v>208941</v>
      </c>
      <c r="M220" s="44">
        <v>0</v>
      </c>
      <c r="N220" s="44">
        <v>0</v>
      </c>
      <c r="O220" s="44">
        <v>19863</v>
      </c>
      <c r="P220" s="44">
        <v>0</v>
      </c>
      <c r="Q220" s="44">
        <v>0</v>
      </c>
      <c r="R220" s="44">
        <v>0</v>
      </c>
      <c r="S220" s="44">
        <v>0</v>
      </c>
      <c r="T220" s="44">
        <v>1667</v>
      </c>
      <c r="U220" s="44">
        <v>0</v>
      </c>
      <c r="V220" s="44">
        <v>0</v>
      </c>
      <c r="W220" s="44">
        <v>0</v>
      </c>
      <c r="X220" s="44">
        <v>0</v>
      </c>
      <c r="Y220" s="44">
        <v>0</v>
      </c>
      <c r="Z220" s="44">
        <v>0</v>
      </c>
      <c r="AA220" s="44">
        <v>0</v>
      </c>
      <c r="AB220" s="44">
        <v>0</v>
      </c>
      <c r="AC220" s="45">
        <f t="shared" si="6"/>
        <v>252153</v>
      </c>
      <c r="AD220" s="46">
        <f t="shared" si="7"/>
        <v>4.7422125629739985E-4</v>
      </c>
      <c r="AE220" s="69"/>
      <c r="AF220" s="69"/>
      <c r="AG220" s="69"/>
    </row>
    <row r="221" spans="1:33" s="70" customFormat="1">
      <c r="A221" s="12">
        <v>218</v>
      </c>
      <c r="B221" s="13" t="s">
        <v>139</v>
      </c>
      <c r="C221" s="44">
        <v>9087.66</v>
      </c>
      <c r="D221" s="44">
        <v>0</v>
      </c>
      <c r="E221" s="44">
        <v>40590.939999999995</v>
      </c>
      <c r="F221" s="44">
        <v>0</v>
      </c>
      <c r="G221" s="44">
        <v>0</v>
      </c>
      <c r="H221" s="44">
        <v>0</v>
      </c>
      <c r="I221" s="44">
        <v>265.36</v>
      </c>
      <c r="J221" s="44">
        <v>6657.57</v>
      </c>
      <c r="K221" s="44">
        <v>112.71000000000001</v>
      </c>
      <c r="L221" s="44">
        <v>100501.31999999999</v>
      </c>
      <c r="M221" s="44">
        <v>0</v>
      </c>
      <c r="N221" s="44">
        <v>0</v>
      </c>
      <c r="O221" s="44">
        <v>23391.559999999998</v>
      </c>
      <c r="P221" s="44">
        <v>0</v>
      </c>
      <c r="Q221" s="44">
        <v>0</v>
      </c>
      <c r="R221" s="44">
        <v>0</v>
      </c>
      <c r="S221" s="44">
        <v>0</v>
      </c>
      <c r="T221" s="44">
        <v>2910.22</v>
      </c>
      <c r="U221" s="44">
        <v>59298.97</v>
      </c>
      <c r="V221" s="44">
        <v>0</v>
      </c>
      <c r="W221" s="44">
        <v>4009.42</v>
      </c>
      <c r="X221" s="44">
        <v>0</v>
      </c>
      <c r="Y221" s="44">
        <v>0</v>
      </c>
      <c r="Z221" s="44">
        <v>3694.08</v>
      </c>
      <c r="AA221" s="44">
        <v>0</v>
      </c>
      <c r="AB221" s="44">
        <v>0</v>
      </c>
      <c r="AC221" s="45">
        <f t="shared" si="6"/>
        <v>250519.81</v>
      </c>
      <c r="AD221" s="46">
        <f t="shared" si="7"/>
        <v>4.7114973458807117E-4</v>
      </c>
      <c r="AE221" s="69"/>
      <c r="AF221" s="69"/>
      <c r="AG221" s="69"/>
    </row>
    <row r="222" spans="1:33" s="70" customFormat="1" ht="13.5" customHeight="1">
      <c r="A222" s="12">
        <v>219</v>
      </c>
      <c r="B222" s="13" t="s">
        <v>273</v>
      </c>
      <c r="C222" s="50">
        <v>2365.67</v>
      </c>
      <c r="D222" s="50">
        <v>0</v>
      </c>
      <c r="E222" s="50">
        <v>181048.69</v>
      </c>
      <c r="F222" s="50">
        <v>0</v>
      </c>
      <c r="G222" s="50">
        <v>0</v>
      </c>
      <c r="H222" s="50">
        <v>0</v>
      </c>
      <c r="I222" s="50">
        <v>140.82</v>
      </c>
      <c r="J222" s="50">
        <v>10940.55</v>
      </c>
      <c r="K222" s="50">
        <v>3755.94</v>
      </c>
      <c r="L222" s="50">
        <v>42565.57</v>
      </c>
      <c r="M222" s="50">
        <v>0</v>
      </c>
      <c r="N222" s="50">
        <v>0</v>
      </c>
      <c r="O222" s="50">
        <v>1937.96</v>
      </c>
      <c r="P222" s="50">
        <v>0</v>
      </c>
      <c r="Q222" s="50">
        <v>0</v>
      </c>
      <c r="R222" s="50">
        <v>0</v>
      </c>
      <c r="S222" s="50">
        <v>0</v>
      </c>
      <c r="T222" s="50">
        <v>1468.14</v>
      </c>
      <c r="U222" s="50">
        <v>0</v>
      </c>
      <c r="V222" s="50">
        <v>0</v>
      </c>
      <c r="W222" s="50">
        <v>0</v>
      </c>
      <c r="X222" s="50">
        <v>0</v>
      </c>
      <c r="Y222" s="50">
        <v>0</v>
      </c>
      <c r="Z222" s="50">
        <v>0</v>
      </c>
      <c r="AA222" s="50">
        <v>1208.5999999999999</v>
      </c>
      <c r="AB222" s="50">
        <v>0</v>
      </c>
      <c r="AC222" s="51">
        <f t="shared" si="6"/>
        <v>245431.94000000003</v>
      </c>
      <c r="AD222" s="52">
        <f t="shared" si="7"/>
        <v>4.6158103580884647E-4</v>
      </c>
      <c r="AE222" s="69"/>
      <c r="AF222" s="69"/>
      <c r="AG222" s="69"/>
    </row>
    <row r="223" spans="1:33" s="70" customFormat="1">
      <c r="A223" s="12">
        <v>220</v>
      </c>
      <c r="B223" s="16" t="s">
        <v>391</v>
      </c>
      <c r="C223" s="44">
        <v>5177.29</v>
      </c>
      <c r="D223" s="44">
        <v>0</v>
      </c>
      <c r="E223" s="44">
        <v>117729.62</v>
      </c>
      <c r="F223" s="44">
        <v>0</v>
      </c>
      <c r="G223" s="44">
        <v>0</v>
      </c>
      <c r="H223" s="44">
        <v>0</v>
      </c>
      <c r="I223" s="44">
        <v>1255.67</v>
      </c>
      <c r="J223" s="44">
        <v>20792.019999999997</v>
      </c>
      <c r="K223" s="44">
        <v>5404.33</v>
      </c>
      <c r="L223" s="44">
        <v>65147.769803921568</v>
      </c>
      <c r="M223" s="44">
        <v>0</v>
      </c>
      <c r="N223" s="44">
        <v>0</v>
      </c>
      <c r="O223" s="44">
        <v>8711.73</v>
      </c>
      <c r="P223" s="44">
        <v>0</v>
      </c>
      <c r="Q223" s="44">
        <v>0</v>
      </c>
      <c r="R223" s="44">
        <v>0</v>
      </c>
      <c r="S223" s="44">
        <v>0</v>
      </c>
      <c r="T223" s="44">
        <v>3129.46</v>
      </c>
      <c r="U223" s="44">
        <v>7888.76</v>
      </c>
      <c r="V223" s="44">
        <v>0</v>
      </c>
      <c r="W223" s="44">
        <v>0</v>
      </c>
      <c r="X223" s="44">
        <v>0</v>
      </c>
      <c r="Y223" s="44">
        <v>0</v>
      </c>
      <c r="Z223" s="44">
        <v>0</v>
      </c>
      <c r="AA223" s="44">
        <v>2414.5500000000002</v>
      </c>
      <c r="AB223" s="44">
        <v>0</v>
      </c>
      <c r="AC223" s="45">
        <f t="shared" si="6"/>
        <v>237651.19980392154</v>
      </c>
      <c r="AD223" s="46">
        <f t="shared" si="7"/>
        <v>4.4694788692420894E-4</v>
      </c>
      <c r="AE223" s="69"/>
      <c r="AF223" s="69"/>
      <c r="AG223" s="69"/>
    </row>
    <row r="224" spans="1:33" s="70" customFormat="1">
      <c r="A224" s="12">
        <v>221</v>
      </c>
      <c r="B224" s="13" t="s">
        <v>62</v>
      </c>
      <c r="C224" s="44">
        <v>7919</v>
      </c>
      <c r="D224" s="44">
        <v>58</v>
      </c>
      <c r="E224" s="44">
        <v>37059</v>
      </c>
      <c r="F224" s="44">
        <v>0</v>
      </c>
      <c r="G224" s="44">
        <v>0</v>
      </c>
      <c r="H224" s="44">
        <v>0</v>
      </c>
      <c r="I224" s="44">
        <v>0</v>
      </c>
      <c r="J224" s="44">
        <v>47957</v>
      </c>
      <c r="K224" s="44">
        <v>0</v>
      </c>
      <c r="L224" s="44">
        <v>132489</v>
      </c>
      <c r="M224" s="44">
        <v>0</v>
      </c>
      <c r="N224" s="44">
        <v>0</v>
      </c>
      <c r="O224" s="44">
        <v>8344</v>
      </c>
      <c r="P224" s="44">
        <v>0</v>
      </c>
      <c r="Q224" s="44">
        <v>0</v>
      </c>
      <c r="R224" s="44">
        <v>0</v>
      </c>
      <c r="S224" s="44">
        <v>0</v>
      </c>
      <c r="T224" s="44">
        <v>1595</v>
      </c>
      <c r="U224" s="44">
        <v>0</v>
      </c>
      <c r="V224" s="44">
        <v>0</v>
      </c>
      <c r="W224" s="44">
        <v>0</v>
      </c>
      <c r="X224" s="44">
        <v>0</v>
      </c>
      <c r="Y224" s="44">
        <v>0</v>
      </c>
      <c r="Z224" s="44">
        <v>0</v>
      </c>
      <c r="AA224" s="44">
        <v>0</v>
      </c>
      <c r="AB224" s="44">
        <v>0</v>
      </c>
      <c r="AC224" s="45">
        <f t="shared" si="6"/>
        <v>235421</v>
      </c>
      <c r="AD224" s="46">
        <f t="shared" si="7"/>
        <v>4.4275357572105096E-4</v>
      </c>
      <c r="AE224" s="69"/>
      <c r="AF224" s="69"/>
      <c r="AG224" s="69"/>
    </row>
    <row r="225" spans="1:33" s="70" customFormat="1">
      <c r="A225" s="12">
        <v>222</v>
      </c>
      <c r="B225" s="13" t="s">
        <v>142</v>
      </c>
      <c r="C225" s="44">
        <v>12588.740000000002</v>
      </c>
      <c r="D225" s="44">
        <v>0</v>
      </c>
      <c r="E225" s="44">
        <v>60738.11</v>
      </c>
      <c r="F225" s="44">
        <v>0</v>
      </c>
      <c r="G225" s="44">
        <v>0</v>
      </c>
      <c r="H225" s="44">
        <v>0</v>
      </c>
      <c r="I225" s="44">
        <v>25555.18</v>
      </c>
      <c r="J225" s="44">
        <v>45992.75</v>
      </c>
      <c r="K225" s="44">
        <v>2723.73</v>
      </c>
      <c r="L225" s="44">
        <v>60670.560000000005</v>
      </c>
      <c r="M225" s="44">
        <v>0</v>
      </c>
      <c r="N225" s="44">
        <v>0</v>
      </c>
      <c r="O225" s="44">
        <v>13805.79</v>
      </c>
      <c r="P225" s="44">
        <v>0</v>
      </c>
      <c r="Q225" s="44">
        <v>0</v>
      </c>
      <c r="R225" s="44">
        <v>0</v>
      </c>
      <c r="S225" s="44">
        <v>0</v>
      </c>
      <c r="T225" s="44">
        <v>2913.89</v>
      </c>
      <c r="U225" s="44">
        <v>3081.88</v>
      </c>
      <c r="V225" s="44">
        <v>0</v>
      </c>
      <c r="W225" s="44">
        <v>0</v>
      </c>
      <c r="X225" s="44">
        <v>0</v>
      </c>
      <c r="Y225" s="44">
        <v>0</v>
      </c>
      <c r="Z225" s="44">
        <v>0</v>
      </c>
      <c r="AA225" s="44">
        <v>3639</v>
      </c>
      <c r="AB225" s="44">
        <v>0</v>
      </c>
      <c r="AC225" s="45">
        <f t="shared" si="6"/>
        <v>231709.63000000003</v>
      </c>
      <c r="AD225" s="46">
        <f t="shared" si="7"/>
        <v>4.3577364471097192E-4</v>
      </c>
      <c r="AE225" s="69"/>
      <c r="AF225" s="69"/>
      <c r="AG225" s="69"/>
    </row>
    <row r="226" spans="1:33" s="70" customFormat="1">
      <c r="A226" s="12">
        <v>223</v>
      </c>
      <c r="B226" s="13" t="s">
        <v>87</v>
      </c>
      <c r="C226" s="44">
        <v>1661.73</v>
      </c>
      <c r="D226" s="44">
        <v>0</v>
      </c>
      <c r="E226" s="44">
        <v>86641.03</v>
      </c>
      <c r="F226" s="44">
        <v>0</v>
      </c>
      <c r="G226" s="44">
        <v>0</v>
      </c>
      <c r="H226" s="44">
        <v>0</v>
      </c>
      <c r="I226" s="44">
        <v>18843.349999999999</v>
      </c>
      <c r="J226" s="44">
        <v>36389.300000000003</v>
      </c>
      <c r="K226" s="44">
        <v>5371.91</v>
      </c>
      <c r="L226" s="44">
        <v>56459.33</v>
      </c>
      <c r="M226" s="44">
        <v>0</v>
      </c>
      <c r="N226" s="44">
        <v>0</v>
      </c>
      <c r="O226" s="44">
        <v>7355.0599999999995</v>
      </c>
      <c r="P226" s="44">
        <v>0</v>
      </c>
      <c r="Q226" s="44">
        <v>0</v>
      </c>
      <c r="R226" s="44">
        <v>0</v>
      </c>
      <c r="S226" s="44">
        <v>0</v>
      </c>
      <c r="T226" s="44">
        <v>7431.96</v>
      </c>
      <c r="U226" s="44">
        <v>0</v>
      </c>
      <c r="V226" s="44">
        <v>0</v>
      </c>
      <c r="W226" s="44">
        <v>1756.5</v>
      </c>
      <c r="X226" s="44">
        <v>0</v>
      </c>
      <c r="Y226" s="44">
        <v>0</v>
      </c>
      <c r="Z226" s="44">
        <v>0</v>
      </c>
      <c r="AA226" s="44">
        <v>5871.16</v>
      </c>
      <c r="AB226" s="44">
        <v>0</v>
      </c>
      <c r="AC226" s="45">
        <f t="shared" si="6"/>
        <v>227781.32999999996</v>
      </c>
      <c r="AD226" s="46">
        <f t="shared" si="7"/>
        <v>4.283857359368819E-4</v>
      </c>
      <c r="AE226" s="69"/>
      <c r="AF226" s="69"/>
      <c r="AG226" s="69"/>
    </row>
    <row r="227" spans="1:33" s="70" customFormat="1">
      <c r="A227" s="12">
        <v>224</v>
      </c>
      <c r="B227" s="16" t="s">
        <v>356</v>
      </c>
      <c r="C227" s="44">
        <v>10810.31</v>
      </c>
      <c r="D227" s="44">
        <v>0</v>
      </c>
      <c r="E227" s="44">
        <v>86313.08</v>
      </c>
      <c r="F227" s="44">
        <v>0</v>
      </c>
      <c r="G227" s="44">
        <v>0</v>
      </c>
      <c r="H227" s="44">
        <v>0</v>
      </c>
      <c r="I227" s="44">
        <v>1622.16</v>
      </c>
      <c r="J227" s="44">
        <v>12072.97</v>
      </c>
      <c r="K227" s="44">
        <v>7038.73</v>
      </c>
      <c r="L227" s="44">
        <v>104975.33</v>
      </c>
      <c r="M227" s="44">
        <v>0</v>
      </c>
      <c r="N227" s="44">
        <v>0</v>
      </c>
      <c r="O227" s="44">
        <v>1482.87</v>
      </c>
      <c r="P227" s="44">
        <v>0</v>
      </c>
      <c r="Q227" s="44">
        <v>0</v>
      </c>
      <c r="R227" s="44">
        <v>199.49</v>
      </c>
      <c r="S227" s="44">
        <v>0</v>
      </c>
      <c r="T227" s="44">
        <v>3171.3</v>
      </c>
      <c r="U227" s="44">
        <v>0</v>
      </c>
      <c r="V227" s="44">
        <v>0</v>
      </c>
      <c r="W227" s="44">
        <v>0</v>
      </c>
      <c r="X227" s="44">
        <v>0</v>
      </c>
      <c r="Y227" s="44">
        <v>0</v>
      </c>
      <c r="Z227" s="44">
        <v>0</v>
      </c>
      <c r="AA227" s="44">
        <v>0</v>
      </c>
      <c r="AB227" s="44">
        <v>0</v>
      </c>
      <c r="AC227" s="45">
        <f t="shared" si="6"/>
        <v>227686.24</v>
      </c>
      <c r="AD227" s="46">
        <f t="shared" si="7"/>
        <v>4.2820690126403924E-4</v>
      </c>
      <c r="AE227" s="75"/>
      <c r="AF227" s="69"/>
      <c r="AG227" s="69"/>
    </row>
    <row r="228" spans="1:33" s="70" customFormat="1">
      <c r="A228" s="12">
        <v>225</v>
      </c>
      <c r="B228" s="13" t="s">
        <v>79</v>
      </c>
      <c r="C228" s="44">
        <v>456.5</v>
      </c>
      <c r="D228" s="44">
        <v>0</v>
      </c>
      <c r="E228" s="44">
        <v>88421</v>
      </c>
      <c r="F228" s="44">
        <v>0</v>
      </c>
      <c r="G228" s="44">
        <v>0</v>
      </c>
      <c r="H228" s="44">
        <v>0</v>
      </c>
      <c r="I228" s="44">
        <v>0</v>
      </c>
      <c r="J228" s="44">
        <v>6013</v>
      </c>
      <c r="K228" s="44">
        <v>1392</v>
      </c>
      <c r="L228" s="44">
        <v>122310.62</v>
      </c>
      <c r="M228" s="44">
        <v>0</v>
      </c>
      <c r="N228" s="44">
        <v>0</v>
      </c>
      <c r="O228" s="44">
        <v>2620</v>
      </c>
      <c r="P228" s="44">
        <v>0</v>
      </c>
      <c r="Q228" s="44">
        <v>845</v>
      </c>
      <c r="R228" s="44">
        <v>0</v>
      </c>
      <c r="S228" s="44">
        <v>0</v>
      </c>
      <c r="T228" s="44">
        <v>2629</v>
      </c>
      <c r="U228" s="44">
        <v>0</v>
      </c>
      <c r="V228" s="44">
        <v>0</v>
      </c>
      <c r="W228" s="44">
        <v>0</v>
      </c>
      <c r="X228" s="44">
        <v>0</v>
      </c>
      <c r="Y228" s="44">
        <v>0</v>
      </c>
      <c r="Z228" s="44">
        <v>0</v>
      </c>
      <c r="AA228" s="44">
        <v>924</v>
      </c>
      <c r="AB228" s="44">
        <v>0</v>
      </c>
      <c r="AC228" s="45">
        <f t="shared" si="6"/>
        <v>225611.12</v>
      </c>
      <c r="AD228" s="46">
        <f t="shared" si="7"/>
        <v>4.2430424687020746E-4</v>
      </c>
      <c r="AE228" s="75"/>
      <c r="AF228" s="69"/>
      <c r="AG228" s="69"/>
    </row>
    <row r="229" spans="1:33" s="70" customFormat="1">
      <c r="A229" s="12">
        <v>226</v>
      </c>
      <c r="B229" s="13" t="s">
        <v>165</v>
      </c>
      <c r="C229" s="44">
        <v>3159.63</v>
      </c>
      <c r="D229" s="44">
        <v>0</v>
      </c>
      <c r="E229" s="44">
        <v>40285.300000000003</v>
      </c>
      <c r="F229" s="44">
        <v>0</v>
      </c>
      <c r="G229" s="44">
        <v>0</v>
      </c>
      <c r="H229" s="44">
        <v>0</v>
      </c>
      <c r="I229" s="44">
        <v>0</v>
      </c>
      <c r="J229" s="44">
        <v>8325.43</v>
      </c>
      <c r="K229" s="44">
        <v>2892.25</v>
      </c>
      <c r="L229" s="44">
        <v>152771.79000000004</v>
      </c>
      <c r="M229" s="44">
        <v>0</v>
      </c>
      <c r="N229" s="44">
        <v>0</v>
      </c>
      <c r="O229" s="44">
        <v>6257.7</v>
      </c>
      <c r="P229" s="44">
        <v>0</v>
      </c>
      <c r="Q229" s="44">
        <v>0</v>
      </c>
      <c r="R229" s="44">
        <v>0</v>
      </c>
      <c r="S229" s="44">
        <v>0</v>
      </c>
      <c r="T229" s="44">
        <v>489</v>
      </c>
      <c r="U229" s="44">
        <v>0</v>
      </c>
      <c r="V229" s="44">
        <v>0</v>
      </c>
      <c r="W229" s="44">
        <v>0</v>
      </c>
      <c r="X229" s="44">
        <v>0</v>
      </c>
      <c r="Y229" s="44">
        <v>0</v>
      </c>
      <c r="Z229" s="44">
        <v>0</v>
      </c>
      <c r="AA229" s="44">
        <v>156.86000000000001</v>
      </c>
      <c r="AB229" s="44">
        <v>0</v>
      </c>
      <c r="AC229" s="45">
        <f t="shared" si="6"/>
        <v>214337.96000000002</v>
      </c>
      <c r="AD229" s="46">
        <f t="shared" si="7"/>
        <v>4.0310294409910588E-4</v>
      </c>
      <c r="AE229" s="75"/>
      <c r="AF229" s="69"/>
      <c r="AG229" s="69"/>
    </row>
    <row r="230" spans="1:33" s="70" customFormat="1">
      <c r="A230" s="12">
        <v>227</v>
      </c>
      <c r="B230" s="13" t="s">
        <v>320</v>
      </c>
      <c r="C230" s="44">
        <v>4807.9500000000007</v>
      </c>
      <c r="D230" s="44">
        <v>15896.44</v>
      </c>
      <c r="E230" s="44">
        <v>86915.61</v>
      </c>
      <c r="F230" s="44">
        <v>0</v>
      </c>
      <c r="G230" s="44">
        <v>0</v>
      </c>
      <c r="H230" s="44">
        <v>0</v>
      </c>
      <c r="I230" s="44">
        <v>0</v>
      </c>
      <c r="J230" s="44">
        <v>9827.24</v>
      </c>
      <c r="K230" s="44">
        <v>110.66</v>
      </c>
      <c r="L230" s="44">
        <v>49368.5</v>
      </c>
      <c r="M230" s="44">
        <v>0</v>
      </c>
      <c r="N230" s="44">
        <v>0</v>
      </c>
      <c r="O230" s="44">
        <v>14736.81</v>
      </c>
      <c r="P230" s="44">
        <v>0</v>
      </c>
      <c r="Q230" s="44">
        <v>3837</v>
      </c>
      <c r="R230" s="44">
        <v>0</v>
      </c>
      <c r="S230" s="44">
        <v>0</v>
      </c>
      <c r="T230" s="44">
        <v>10841.3</v>
      </c>
      <c r="U230" s="44">
        <v>13394</v>
      </c>
      <c r="V230" s="44">
        <v>600</v>
      </c>
      <c r="W230" s="44">
        <v>3607.99</v>
      </c>
      <c r="X230" s="44">
        <v>0</v>
      </c>
      <c r="Y230" s="44">
        <v>0</v>
      </c>
      <c r="Z230" s="44">
        <v>0</v>
      </c>
      <c r="AA230" s="44">
        <v>0</v>
      </c>
      <c r="AB230" s="44">
        <v>0</v>
      </c>
      <c r="AC230" s="45">
        <f t="shared" si="6"/>
        <v>213943.5</v>
      </c>
      <c r="AD230" s="46">
        <f t="shared" si="7"/>
        <v>4.0236108769938395E-4</v>
      </c>
      <c r="AE230" s="75"/>
      <c r="AF230" s="69"/>
      <c r="AG230" s="69"/>
    </row>
    <row r="231" spans="1:33" s="70" customFormat="1">
      <c r="A231" s="12">
        <v>228</v>
      </c>
      <c r="B231" s="13" t="s">
        <v>105</v>
      </c>
      <c r="C231" s="44">
        <v>2435.66</v>
      </c>
      <c r="D231" s="44">
        <v>0</v>
      </c>
      <c r="E231" s="44">
        <v>58061.19999999999</v>
      </c>
      <c r="F231" s="44">
        <v>0</v>
      </c>
      <c r="G231" s="44">
        <v>0</v>
      </c>
      <c r="H231" s="44">
        <v>0</v>
      </c>
      <c r="I231" s="44">
        <v>0</v>
      </c>
      <c r="J231" s="44">
        <v>30914.260000000002</v>
      </c>
      <c r="K231" s="44">
        <v>2237.16</v>
      </c>
      <c r="L231" s="44">
        <v>97757.26</v>
      </c>
      <c r="M231" s="44">
        <v>0</v>
      </c>
      <c r="N231" s="44">
        <v>1833</v>
      </c>
      <c r="O231" s="44">
        <v>14333.61</v>
      </c>
      <c r="P231" s="44">
        <v>0</v>
      </c>
      <c r="Q231" s="44">
        <v>0</v>
      </c>
      <c r="R231" s="44">
        <v>0</v>
      </c>
      <c r="S231" s="44">
        <v>0</v>
      </c>
      <c r="T231" s="44">
        <v>1309.24</v>
      </c>
      <c r="U231" s="44">
        <v>392</v>
      </c>
      <c r="V231" s="44">
        <v>0</v>
      </c>
      <c r="W231" s="44">
        <v>0</v>
      </c>
      <c r="X231" s="44">
        <v>0</v>
      </c>
      <c r="Y231" s="44">
        <v>0</v>
      </c>
      <c r="Z231" s="44">
        <v>0</v>
      </c>
      <c r="AA231" s="44">
        <v>3187.5</v>
      </c>
      <c r="AB231" s="44">
        <v>0</v>
      </c>
      <c r="AC231" s="45">
        <f t="shared" si="6"/>
        <v>212460.88999999996</v>
      </c>
      <c r="AD231" s="46">
        <f t="shared" si="7"/>
        <v>3.9957276006973404E-4</v>
      </c>
      <c r="AE231" s="75"/>
      <c r="AF231" s="69"/>
      <c r="AG231" s="69"/>
    </row>
    <row r="232" spans="1:33" s="70" customFormat="1">
      <c r="A232" s="12">
        <v>229</v>
      </c>
      <c r="B232" s="13" t="s">
        <v>301</v>
      </c>
      <c r="C232" s="44">
        <v>95</v>
      </c>
      <c r="D232" s="44">
        <v>0</v>
      </c>
      <c r="E232" s="44">
        <v>12235</v>
      </c>
      <c r="F232" s="44">
        <v>0</v>
      </c>
      <c r="G232" s="44">
        <v>0</v>
      </c>
      <c r="H232" s="44">
        <v>0</v>
      </c>
      <c r="I232" s="44">
        <v>0</v>
      </c>
      <c r="J232" s="44">
        <v>771</v>
      </c>
      <c r="K232" s="44">
        <v>0</v>
      </c>
      <c r="L232" s="44">
        <v>197000</v>
      </c>
      <c r="M232" s="44">
        <v>0</v>
      </c>
      <c r="N232" s="44">
        <v>0</v>
      </c>
      <c r="O232" s="44">
        <v>253</v>
      </c>
      <c r="P232" s="44">
        <v>0</v>
      </c>
      <c r="Q232" s="44">
        <v>0</v>
      </c>
      <c r="R232" s="44">
        <v>0</v>
      </c>
      <c r="S232" s="44">
        <v>0</v>
      </c>
      <c r="T232" s="44">
        <v>82</v>
      </c>
      <c r="U232" s="44">
        <v>0</v>
      </c>
      <c r="V232" s="44">
        <v>0</v>
      </c>
      <c r="W232" s="44">
        <v>0</v>
      </c>
      <c r="X232" s="44">
        <v>0</v>
      </c>
      <c r="Y232" s="44">
        <v>0</v>
      </c>
      <c r="Z232" s="44">
        <v>0</v>
      </c>
      <c r="AA232" s="44">
        <v>0</v>
      </c>
      <c r="AB232" s="44">
        <v>0</v>
      </c>
      <c r="AC232" s="45">
        <f t="shared" si="6"/>
        <v>210436</v>
      </c>
      <c r="AD232" s="46">
        <f t="shared" si="7"/>
        <v>3.9576457266104163E-4</v>
      </c>
      <c r="AE232" s="75"/>
      <c r="AF232" s="69"/>
      <c r="AG232" s="69"/>
    </row>
    <row r="233" spans="1:33" s="70" customFormat="1" ht="16.5" customHeight="1">
      <c r="A233" s="12">
        <v>230</v>
      </c>
      <c r="B233" s="13" t="s">
        <v>349</v>
      </c>
      <c r="C233" s="44">
        <v>599.4</v>
      </c>
      <c r="D233" s="44">
        <v>0</v>
      </c>
      <c r="E233" s="44">
        <v>31948.639999999999</v>
      </c>
      <c r="F233" s="44">
        <v>0</v>
      </c>
      <c r="G233" s="44">
        <v>0</v>
      </c>
      <c r="H233" s="44">
        <v>200</v>
      </c>
      <c r="I233" s="44">
        <v>0</v>
      </c>
      <c r="J233" s="44">
        <v>733</v>
      </c>
      <c r="K233" s="44">
        <v>0</v>
      </c>
      <c r="L233" s="44">
        <v>168780.69000000003</v>
      </c>
      <c r="M233" s="44">
        <v>0</v>
      </c>
      <c r="N233" s="44">
        <v>0</v>
      </c>
      <c r="O233" s="44">
        <v>3215.9</v>
      </c>
      <c r="P233" s="44">
        <v>0</v>
      </c>
      <c r="Q233" s="44">
        <v>0</v>
      </c>
      <c r="R233" s="44">
        <v>0</v>
      </c>
      <c r="S233" s="44">
        <v>0</v>
      </c>
      <c r="T233" s="44">
        <v>237.26999999999998</v>
      </c>
      <c r="U233" s="44">
        <v>0</v>
      </c>
      <c r="V233" s="44">
        <v>0</v>
      </c>
      <c r="W233" s="44">
        <v>0</v>
      </c>
      <c r="X233" s="44">
        <v>0</v>
      </c>
      <c r="Y233" s="44">
        <v>0</v>
      </c>
      <c r="Z233" s="44">
        <v>0</v>
      </c>
      <c r="AA233" s="44">
        <v>0</v>
      </c>
      <c r="AB233" s="44">
        <v>0</v>
      </c>
      <c r="AC233" s="45">
        <f t="shared" si="6"/>
        <v>205714.90000000002</v>
      </c>
      <c r="AD233" s="46">
        <f t="shared" si="7"/>
        <v>3.8688565401599024E-4</v>
      </c>
      <c r="AE233" s="75"/>
      <c r="AF233" s="69"/>
      <c r="AG233" s="69"/>
    </row>
    <row r="234" spans="1:33" s="70" customFormat="1">
      <c r="A234" s="12">
        <v>231</v>
      </c>
      <c r="B234" s="17" t="s">
        <v>318</v>
      </c>
      <c r="C234" s="44">
        <v>6822.65</v>
      </c>
      <c r="D234" s="44">
        <v>0</v>
      </c>
      <c r="E234" s="44">
        <v>57677.990000000005</v>
      </c>
      <c r="F234" s="44">
        <v>0</v>
      </c>
      <c r="G234" s="44">
        <v>0</v>
      </c>
      <c r="H234" s="44">
        <v>0</v>
      </c>
      <c r="I234" s="44">
        <v>981.04</v>
      </c>
      <c r="J234" s="44">
        <v>489.6</v>
      </c>
      <c r="K234" s="44">
        <v>14427.05</v>
      </c>
      <c r="L234" s="44">
        <v>110103.48999999999</v>
      </c>
      <c r="M234" s="44">
        <v>0</v>
      </c>
      <c r="N234" s="44">
        <v>0</v>
      </c>
      <c r="O234" s="44">
        <v>330</v>
      </c>
      <c r="P234" s="44">
        <v>0</v>
      </c>
      <c r="Q234" s="44">
        <v>0</v>
      </c>
      <c r="R234" s="44">
        <v>0</v>
      </c>
      <c r="S234" s="44">
        <v>0</v>
      </c>
      <c r="T234" s="44">
        <v>3607.55</v>
      </c>
      <c r="U234" s="44">
        <v>10409.89</v>
      </c>
      <c r="V234" s="44">
        <v>0</v>
      </c>
      <c r="W234" s="44">
        <v>0</v>
      </c>
      <c r="X234" s="44">
        <v>0</v>
      </c>
      <c r="Y234" s="44">
        <v>0</v>
      </c>
      <c r="Z234" s="44">
        <v>0</v>
      </c>
      <c r="AA234" s="44">
        <v>0</v>
      </c>
      <c r="AB234" s="44">
        <v>0</v>
      </c>
      <c r="AC234" s="45">
        <f t="shared" si="6"/>
        <v>204849.26</v>
      </c>
      <c r="AD234" s="46">
        <f t="shared" si="7"/>
        <v>3.852576547921012E-4</v>
      </c>
      <c r="AE234" s="75"/>
      <c r="AF234" s="69"/>
      <c r="AG234" s="69"/>
    </row>
    <row r="235" spans="1:33" s="70" customFormat="1">
      <c r="A235" s="12">
        <v>232</v>
      </c>
      <c r="B235" s="13" t="s">
        <v>98</v>
      </c>
      <c r="C235" s="44">
        <v>3147.2200000000003</v>
      </c>
      <c r="D235" s="44">
        <v>0</v>
      </c>
      <c r="E235" s="44">
        <v>53895.67</v>
      </c>
      <c r="F235" s="44">
        <v>0</v>
      </c>
      <c r="G235" s="44">
        <v>0</v>
      </c>
      <c r="H235" s="44">
        <v>0</v>
      </c>
      <c r="I235" s="44">
        <v>0</v>
      </c>
      <c r="J235" s="44">
        <v>10157.02</v>
      </c>
      <c r="K235" s="44">
        <v>12888.439999999999</v>
      </c>
      <c r="L235" s="44">
        <v>110034.42</v>
      </c>
      <c r="M235" s="44">
        <v>0</v>
      </c>
      <c r="N235" s="44">
        <v>0</v>
      </c>
      <c r="O235" s="44">
        <v>1850.92</v>
      </c>
      <c r="P235" s="44">
        <v>0</v>
      </c>
      <c r="Q235" s="44">
        <v>0</v>
      </c>
      <c r="R235" s="44">
        <v>188.73</v>
      </c>
      <c r="S235" s="44">
        <v>0</v>
      </c>
      <c r="T235" s="44">
        <v>2200.94</v>
      </c>
      <c r="U235" s="44">
        <v>3212.14</v>
      </c>
      <c r="V235" s="44">
        <v>0</v>
      </c>
      <c r="W235" s="44">
        <v>0</v>
      </c>
      <c r="X235" s="44">
        <v>0</v>
      </c>
      <c r="Y235" s="44">
        <v>0</v>
      </c>
      <c r="Z235" s="44">
        <v>0</v>
      </c>
      <c r="AA235" s="44">
        <v>120</v>
      </c>
      <c r="AB235" s="44">
        <v>0</v>
      </c>
      <c r="AC235" s="45">
        <f t="shared" si="6"/>
        <v>197695.50000000006</v>
      </c>
      <c r="AD235" s="46">
        <f t="shared" si="7"/>
        <v>3.7180366037422766E-4</v>
      </c>
      <c r="AE235" s="75"/>
      <c r="AF235" s="69"/>
      <c r="AG235" s="69"/>
    </row>
    <row r="236" spans="1:33" s="70" customFormat="1">
      <c r="A236" s="12">
        <v>233</v>
      </c>
      <c r="B236" s="17" t="s">
        <v>256</v>
      </c>
      <c r="C236" s="44">
        <v>1354.71</v>
      </c>
      <c r="D236" s="44">
        <v>0</v>
      </c>
      <c r="E236" s="44">
        <v>161244.23000000001</v>
      </c>
      <c r="F236" s="44">
        <v>0</v>
      </c>
      <c r="G236" s="44">
        <v>0</v>
      </c>
      <c r="H236" s="44">
        <v>0</v>
      </c>
      <c r="I236" s="44">
        <v>0</v>
      </c>
      <c r="J236" s="44">
        <v>445.15</v>
      </c>
      <c r="K236" s="44">
        <v>0</v>
      </c>
      <c r="L236" s="44">
        <v>29874.160000000003</v>
      </c>
      <c r="M236" s="44">
        <v>0</v>
      </c>
      <c r="N236" s="44">
        <v>0</v>
      </c>
      <c r="O236" s="44">
        <v>0</v>
      </c>
      <c r="P236" s="44">
        <v>0</v>
      </c>
      <c r="Q236" s="44">
        <v>0</v>
      </c>
      <c r="R236" s="44">
        <v>0</v>
      </c>
      <c r="S236" s="44">
        <v>0</v>
      </c>
      <c r="T236" s="44">
        <v>1880</v>
      </c>
      <c r="U236" s="44">
        <v>0</v>
      </c>
      <c r="V236" s="44">
        <v>0</v>
      </c>
      <c r="W236" s="44">
        <v>0</v>
      </c>
      <c r="X236" s="44">
        <v>0</v>
      </c>
      <c r="Y236" s="44">
        <v>0</v>
      </c>
      <c r="Z236" s="44">
        <v>0</v>
      </c>
      <c r="AA236" s="44">
        <v>57.18</v>
      </c>
      <c r="AB236" s="44">
        <v>0</v>
      </c>
      <c r="AC236" s="45">
        <f t="shared" si="6"/>
        <v>194855.43</v>
      </c>
      <c r="AD236" s="46">
        <f t="shared" si="7"/>
        <v>3.6646237328514847E-4</v>
      </c>
      <c r="AE236" s="75"/>
      <c r="AF236" s="69"/>
      <c r="AG236" s="69"/>
    </row>
    <row r="237" spans="1:33" s="70" customFormat="1">
      <c r="A237" s="12">
        <v>234</v>
      </c>
      <c r="B237" s="16" t="s">
        <v>360</v>
      </c>
      <c r="C237" s="44">
        <v>2168.5500000000002</v>
      </c>
      <c r="D237" s="44">
        <v>0</v>
      </c>
      <c r="E237" s="44">
        <v>43035.19</v>
      </c>
      <c r="F237" s="44">
        <v>0</v>
      </c>
      <c r="G237" s="44">
        <v>0</v>
      </c>
      <c r="H237" s="44">
        <v>0</v>
      </c>
      <c r="I237" s="44">
        <v>0</v>
      </c>
      <c r="J237" s="44">
        <v>2632.71</v>
      </c>
      <c r="K237" s="44">
        <v>3113.92</v>
      </c>
      <c r="L237" s="44">
        <v>26874.87</v>
      </c>
      <c r="M237" s="44">
        <v>0</v>
      </c>
      <c r="N237" s="44">
        <v>0</v>
      </c>
      <c r="O237" s="44">
        <v>21238.55</v>
      </c>
      <c r="P237" s="44">
        <v>0</v>
      </c>
      <c r="Q237" s="44">
        <v>0</v>
      </c>
      <c r="R237" s="44">
        <v>0</v>
      </c>
      <c r="S237" s="44">
        <v>0</v>
      </c>
      <c r="T237" s="44">
        <v>1995.2400000000002</v>
      </c>
      <c r="U237" s="44">
        <v>499.95</v>
      </c>
      <c r="V237" s="44">
        <v>0</v>
      </c>
      <c r="W237" s="44">
        <v>0</v>
      </c>
      <c r="X237" s="44">
        <v>0</v>
      </c>
      <c r="Y237" s="44">
        <v>0</v>
      </c>
      <c r="Z237" s="44">
        <v>0</v>
      </c>
      <c r="AA237" s="44">
        <v>0</v>
      </c>
      <c r="AB237" s="44">
        <v>90288.17</v>
      </c>
      <c r="AC237" s="45">
        <f t="shared" si="6"/>
        <v>191847.15000000002</v>
      </c>
      <c r="AD237" s="46">
        <f t="shared" si="7"/>
        <v>3.6080473557750938E-4</v>
      </c>
      <c r="AE237" s="75"/>
      <c r="AF237" s="69"/>
      <c r="AG237" s="69"/>
    </row>
    <row r="238" spans="1:33" s="70" customFormat="1">
      <c r="A238" s="12">
        <v>235</v>
      </c>
      <c r="B238" s="13" t="s">
        <v>137</v>
      </c>
      <c r="C238" s="44">
        <v>4399.6100000000006</v>
      </c>
      <c r="D238" s="44">
        <v>0</v>
      </c>
      <c r="E238" s="44">
        <v>81903</v>
      </c>
      <c r="F238" s="44">
        <v>0</v>
      </c>
      <c r="G238" s="44">
        <v>0</v>
      </c>
      <c r="H238" s="44">
        <v>0</v>
      </c>
      <c r="I238" s="44">
        <v>8814</v>
      </c>
      <c r="J238" s="44">
        <v>17701</v>
      </c>
      <c r="K238" s="44">
        <v>5500</v>
      </c>
      <c r="L238" s="44">
        <v>65727</v>
      </c>
      <c r="M238" s="44">
        <v>0</v>
      </c>
      <c r="N238" s="44">
        <v>0</v>
      </c>
      <c r="O238" s="44">
        <v>3364</v>
      </c>
      <c r="P238" s="44">
        <v>0</v>
      </c>
      <c r="Q238" s="44">
        <v>0</v>
      </c>
      <c r="R238" s="44">
        <v>0</v>
      </c>
      <c r="S238" s="44">
        <v>0</v>
      </c>
      <c r="T238" s="44">
        <v>2361</v>
      </c>
      <c r="U238" s="44">
        <v>0</v>
      </c>
      <c r="V238" s="44">
        <v>0</v>
      </c>
      <c r="W238" s="44">
        <v>0</v>
      </c>
      <c r="X238" s="44">
        <v>0</v>
      </c>
      <c r="Y238" s="44">
        <v>0</v>
      </c>
      <c r="Z238" s="44">
        <v>0</v>
      </c>
      <c r="AA238" s="44">
        <v>0</v>
      </c>
      <c r="AB238" s="44">
        <v>0</v>
      </c>
      <c r="AC238" s="45">
        <f t="shared" si="6"/>
        <v>189769.61</v>
      </c>
      <c r="AD238" s="46">
        <f t="shared" si="7"/>
        <v>3.5689752991742158E-4</v>
      </c>
      <c r="AE238" s="75"/>
      <c r="AF238" s="69"/>
      <c r="AG238" s="69"/>
    </row>
    <row r="239" spans="1:33" s="70" customFormat="1">
      <c r="A239" s="12">
        <v>236</v>
      </c>
      <c r="B239" s="13" t="s">
        <v>352</v>
      </c>
      <c r="C239" s="44">
        <v>11680</v>
      </c>
      <c r="D239" s="44">
        <v>0</v>
      </c>
      <c r="E239" s="44">
        <v>18003</v>
      </c>
      <c r="F239" s="44">
        <v>0</v>
      </c>
      <c r="G239" s="44">
        <v>0</v>
      </c>
      <c r="H239" s="44">
        <v>0</v>
      </c>
      <c r="I239" s="44">
        <v>403</v>
      </c>
      <c r="J239" s="44">
        <v>3608</v>
      </c>
      <c r="K239" s="44">
        <v>0</v>
      </c>
      <c r="L239" s="44">
        <v>149508</v>
      </c>
      <c r="M239" s="44">
        <v>0</v>
      </c>
      <c r="N239" s="44">
        <v>0</v>
      </c>
      <c r="O239" s="44">
        <v>1486</v>
      </c>
      <c r="P239" s="44">
        <v>0</v>
      </c>
      <c r="Q239" s="44">
        <v>0</v>
      </c>
      <c r="R239" s="44">
        <v>0</v>
      </c>
      <c r="S239" s="44">
        <v>0</v>
      </c>
      <c r="T239" s="44">
        <v>1207</v>
      </c>
      <c r="U239" s="44">
        <v>1085</v>
      </c>
      <c r="V239" s="44">
        <v>0</v>
      </c>
      <c r="W239" s="44">
        <v>0</v>
      </c>
      <c r="X239" s="44">
        <v>0</v>
      </c>
      <c r="Y239" s="44">
        <v>0</v>
      </c>
      <c r="Z239" s="44">
        <v>0</v>
      </c>
      <c r="AA239" s="44">
        <v>0</v>
      </c>
      <c r="AB239" s="44">
        <v>0</v>
      </c>
      <c r="AC239" s="45">
        <f t="shared" si="6"/>
        <v>186980</v>
      </c>
      <c r="AD239" s="46">
        <f t="shared" si="7"/>
        <v>3.5165114237184497E-4</v>
      </c>
      <c r="AE239" s="75"/>
      <c r="AF239" s="69"/>
      <c r="AG239" s="69"/>
    </row>
    <row r="240" spans="1:33" s="70" customFormat="1">
      <c r="A240" s="12">
        <v>237</v>
      </c>
      <c r="B240" s="13" t="s">
        <v>197</v>
      </c>
      <c r="C240" s="44">
        <v>2847</v>
      </c>
      <c r="D240" s="44">
        <v>0</v>
      </c>
      <c r="E240" s="44">
        <v>61017</v>
      </c>
      <c r="F240" s="44">
        <v>0</v>
      </c>
      <c r="G240" s="44">
        <v>0</v>
      </c>
      <c r="H240" s="44">
        <v>0</v>
      </c>
      <c r="I240" s="44">
        <v>0</v>
      </c>
      <c r="J240" s="44">
        <v>13951</v>
      </c>
      <c r="K240" s="44">
        <v>5047</v>
      </c>
      <c r="L240" s="44">
        <v>37300</v>
      </c>
      <c r="M240" s="44">
        <v>0</v>
      </c>
      <c r="N240" s="44">
        <v>0</v>
      </c>
      <c r="O240" s="44">
        <v>11863</v>
      </c>
      <c r="P240" s="44">
        <v>0</v>
      </c>
      <c r="Q240" s="44">
        <v>0</v>
      </c>
      <c r="R240" s="44">
        <v>0</v>
      </c>
      <c r="S240" s="44">
        <v>0</v>
      </c>
      <c r="T240" s="44">
        <v>3495</v>
      </c>
      <c r="U240" s="44">
        <v>17830</v>
      </c>
      <c r="V240" s="44">
        <v>0</v>
      </c>
      <c r="W240" s="44">
        <v>19581</v>
      </c>
      <c r="X240" s="44">
        <v>0</v>
      </c>
      <c r="Y240" s="44">
        <v>0</v>
      </c>
      <c r="Z240" s="44">
        <v>0</v>
      </c>
      <c r="AA240" s="44">
        <v>636</v>
      </c>
      <c r="AB240" s="44">
        <v>9739</v>
      </c>
      <c r="AC240" s="45">
        <f t="shared" si="6"/>
        <v>183306</v>
      </c>
      <c r="AD240" s="46">
        <f t="shared" si="7"/>
        <v>3.4474149269233829E-4</v>
      </c>
      <c r="AE240" s="75"/>
      <c r="AF240" s="69"/>
      <c r="AG240" s="69"/>
    </row>
    <row r="241" spans="1:33" s="70" customFormat="1">
      <c r="A241" s="12">
        <v>238</v>
      </c>
      <c r="B241" s="13" t="s">
        <v>184</v>
      </c>
      <c r="C241" s="44">
        <v>0</v>
      </c>
      <c r="D241" s="44">
        <v>0</v>
      </c>
      <c r="E241" s="44">
        <v>127651.55</v>
      </c>
      <c r="F241" s="44">
        <v>0</v>
      </c>
      <c r="G241" s="44">
        <v>0</v>
      </c>
      <c r="H241" s="44">
        <v>0</v>
      </c>
      <c r="I241" s="44">
        <v>564.42999999999995</v>
      </c>
      <c r="J241" s="44">
        <v>0</v>
      </c>
      <c r="K241" s="44">
        <v>3904.08</v>
      </c>
      <c r="L241" s="44">
        <v>49734.03</v>
      </c>
      <c r="M241" s="44">
        <v>0</v>
      </c>
      <c r="N241" s="44">
        <v>0</v>
      </c>
      <c r="O241" s="44">
        <v>1092</v>
      </c>
      <c r="P241" s="44">
        <v>0</v>
      </c>
      <c r="Q241" s="44">
        <v>0</v>
      </c>
      <c r="R241" s="44">
        <v>0</v>
      </c>
      <c r="S241" s="44">
        <v>0</v>
      </c>
      <c r="T241" s="44">
        <v>45.4</v>
      </c>
      <c r="U241" s="44">
        <v>0</v>
      </c>
      <c r="V241" s="44">
        <v>0</v>
      </c>
      <c r="W241" s="44">
        <v>0</v>
      </c>
      <c r="X241" s="44">
        <v>0</v>
      </c>
      <c r="Y241" s="44">
        <v>0</v>
      </c>
      <c r="Z241" s="44">
        <v>0</v>
      </c>
      <c r="AA241" s="44">
        <v>0</v>
      </c>
      <c r="AB241" s="44">
        <v>0</v>
      </c>
      <c r="AC241" s="45">
        <f t="shared" si="6"/>
        <v>182991.49</v>
      </c>
      <c r="AD241" s="46">
        <f t="shared" si="7"/>
        <v>3.4414999734103135E-4</v>
      </c>
      <c r="AE241" s="75"/>
      <c r="AF241" s="69"/>
      <c r="AG241" s="69"/>
    </row>
    <row r="242" spans="1:33" s="70" customFormat="1">
      <c r="A242" s="12">
        <v>239</v>
      </c>
      <c r="B242" s="13" t="s">
        <v>191</v>
      </c>
      <c r="C242" s="44">
        <v>9971</v>
      </c>
      <c r="D242" s="44">
        <v>0</v>
      </c>
      <c r="E242" s="44">
        <v>108580.38</v>
      </c>
      <c r="F242" s="44">
        <v>0</v>
      </c>
      <c r="G242" s="44">
        <v>0</v>
      </c>
      <c r="H242" s="44">
        <v>0</v>
      </c>
      <c r="I242" s="44">
        <v>0</v>
      </c>
      <c r="J242" s="44">
        <v>9400.5300000000007</v>
      </c>
      <c r="K242" s="44">
        <v>0</v>
      </c>
      <c r="L242" s="44">
        <v>35993.08</v>
      </c>
      <c r="M242" s="44">
        <v>0</v>
      </c>
      <c r="N242" s="44">
        <v>0</v>
      </c>
      <c r="O242" s="44">
        <v>8208.2900000000009</v>
      </c>
      <c r="P242" s="44">
        <v>0</v>
      </c>
      <c r="Q242" s="44">
        <v>0</v>
      </c>
      <c r="R242" s="44">
        <v>0</v>
      </c>
      <c r="S242" s="44">
        <v>0</v>
      </c>
      <c r="T242" s="44">
        <v>10259.06</v>
      </c>
      <c r="U242" s="44">
        <v>0</v>
      </c>
      <c r="V242" s="44">
        <v>0</v>
      </c>
      <c r="W242" s="44">
        <v>0</v>
      </c>
      <c r="X242" s="44">
        <v>0</v>
      </c>
      <c r="Y242" s="44">
        <v>0</v>
      </c>
      <c r="Z242" s="44">
        <v>0</v>
      </c>
      <c r="AA242" s="44">
        <v>0</v>
      </c>
      <c r="AB242" s="44">
        <v>0</v>
      </c>
      <c r="AC242" s="45">
        <f t="shared" si="6"/>
        <v>182412.34</v>
      </c>
      <c r="AD242" s="46">
        <f t="shared" si="7"/>
        <v>3.4306079657568395E-4</v>
      </c>
      <c r="AE242" s="75"/>
      <c r="AF242" s="69"/>
      <c r="AG242" s="69"/>
    </row>
    <row r="243" spans="1:33" s="70" customFormat="1">
      <c r="A243" s="12">
        <v>240</v>
      </c>
      <c r="B243" s="13" t="s">
        <v>194</v>
      </c>
      <c r="C243" s="44">
        <v>75.8</v>
      </c>
      <c r="D243" s="44">
        <v>0</v>
      </c>
      <c r="E243" s="44">
        <v>86457.790000000008</v>
      </c>
      <c r="F243" s="44">
        <v>0</v>
      </c>
      <c r="G243" s="44">
        <v>0</v>
      </c>
      <c r="H243" s="44">
        <v>0</v>
      </c>
      <c r="I243" s="44">
        <v>904.03</v>
      </c>
      <c r="J243" s="44">
        <v>0</v>
      </c>
      <c r="K243" s="44">
        <v>74982.28</v>
      </c>
      <c r="L243" s="44">
        <v>15965.259999999998</v>
      </c>
      <c r="M243" s="44">
        <v>0</v>
      </c>
      <c r="N243" s="44">
        <v>0</v>
      </c>
      <c r="O243" s="44">
        <v>900</v>
      </c>
      <c r="P243" s="44">
        <v>0</v>
      </c>
      <c r="Q243" s="44">
        <v>0</v>
      </c>
      <c r="R243" s="44">
        <v>0</v>
      </c>
      <c r="S243" s="44">
        <v>0</v>
      </c>
      <c r="T243" s="44">
        <v>195</v>
      </c>
      <c r="U243" s="44">
        <v>0</v>
      </c>
      <c r="V243" s="44">
        <v>0</v>
      </c>
      <c r="W243" s="44">
        <v>0</v>
      </c>
      <c r="X243" s="44">
        <v>0</v>
      </c>
      <c r="Y243" s="44">
        <v>0</v>
      </c>
      <c r="Z243" s="44">
        <v>0</v>
      </c>
      <c r="AA243" s="44">
        <v>0</v>
      </c>
      <c r="AB243" s="44">
        <v>0</v>
      </c>
      <c r="AC243" s="45">
        <f t="shared" si="6"/>
        <v>179480.16000000003</v>
      </c>
      <c r="AD243" s="46">
        <f t="shared" si="7"/>
        <v>3.3754627926559804E-4</v>
      </c>
      <c r="AE243" s="75"/>
      <c r="AF243" s="69"/>
      <c r="AG243" s="69"/>
    </row>
    <row r="244" spans="1:33" s="70" customFormat="1">
      <c r="A244" s="12">
        <v>241</v>
      </c>
      <c r="B244" s="13" t="s">
        <v>238</v>
      </c>
      <c r="C244" s="44">
        <v>4081.1200000000003</v>
      </c>
      <c r="D244" s="44">
        <v>0</v>
      </c>
      <c r="E244" s="44">
        <v>43100.570000000007</v>
      </c>
      <c r="F244" s="44">
        <v>0</v>
      </c>
      <c r="G244" s="44">
        <v>0</v>
      </c>
      <c r="H244" s="44">
        <v>6362</v>
      </c>
      <c r="I244" s="44">
        <v>0</v>
      </c>
      <c r="J244" s="44">
        <v>3400.6</v>
      </c>
      <c r="K244" s="44">
        <v>341.73</v>
      </c>
      <c r="L244" s="44">
        <v>108290.76999999999</v>
      </c>
      <c r="M244" s="44">
        <v>0</v>
      </c>
      <c r="N244" s="44">
        <v>100</v>
      </c>
      <c r="O244" s="44">
        <v>3257.8</v>
      </c>
      <c r="P244" s="44">
        <v>0</v>
      </c>
      <c r="Q244" s="44">
        <v>0</v>
      </c>
      <c r="R244" s="44">
        <v>0</v>
      </c>
      <c r="S244" s="44">
        <v>0</v>
      </c>
      <c r="T244" s="44">
        <v>202.6</v>
      </c>
      <c r="U244" s="44">
        <v>1830.99</v>
      </c>
      <c r="V244" s="44">
        <v>0</v>
      </c>
      <c r="W244" s="44">
        <v>0</v>
      </c>
      <c r="X244" s="44">
        <v>0</v>
      </c>
      <c r="Y244" s="44">
        <v>0</v>
      </c>
      <c r="Z244" s="44">
        <v>0</v>
      </c>
      <c r="AA244" s="44">
        <v>5354.47</v>
      </c>
      <c r="AB244" s="44">
        <v>0</v>
      </c>
      <c r="AC244" s="45">
        <f t="shared" si="6"/>
        <v>176322.65</v>
      </c>
      <c r="AD244" s="46">
        <f t="shared" si="7"/>
        <v>3.3160798640780286E-4</v>
      </c>
      <c r="AE244" s="75"/>
      <c r="AF244" s="69"/>
      <c r="AG244" s="69"/>
    </row>
    <row r="245" spans="1:33" s="70" customFormat="1">
      <c r="A245" s="12">
        <v>242</v>
      </c>
      <c r="B245" s="13" t="s">
        <v>171</v>
      </c>
      <c r="C245" s="44">
        <v>1284</v>
      </c>
      <c r="D245" s="44">
        <v>0</v>
      </c>
      <c r="E245" s="44">
        <v>46603</v>
      </c>
      <c r="F245" s="44">
        <v>0</v>
      </c>
      <c r="G245" s="44">
        <v>0</v>
      </c>
      <c r="H245" s="44">
        <v>0</v>
      </c>
      <c r="I245" s="44">
        <v>391</v>
      </c>
      <c r="J245" s="44">
        <v>20884</v>
      </c>
      <c r="K245" s="44">
        <v>3708</v>
      </c>
      <c r="L245" s="44">
        <v>79503</v>
      </c>
      <c r="M245" s="44">
        <v>0</v>
      </c>
      <c r="N245" s="44">
        <v>0</v>
      </c>
      <c r="O245" s="44">
        <v>8249</v>
      </c>
      <c r="P245" s="44">
        <v>0</v>
      </c>
      <c r="Q245" s="44">
        <v>0</v>
      </c>
      <c r="R245" s="44">
        <v>0</v>
      </c>
      <c r="S245" s="44">
        <v>0</v>
      </c>
      <c r="T245" s="44">
        <v>12004</v>
      </c>
      <c r="U245" s="44">
        <v>946</v>
      </c>
      <c r="V245" s="44">
        <v>0</v>
      </c>
      <c r="W245" s="44">
        <v>0</v>
      </c>
      <c r="X245" s="44">
        <v>0</v>
      </c>
      <c r="Y245" s="44">
        <v>0</v>
      </c>
      <c r="Z245" s="44">
        <v>0</v>
      </c>
      <c r="AA245" s="44">
        <v>1851</v>
      </c>
      <c r="AB245" s="44">
        <v>0</v>
      </c>
      <c r="AC245" s="45">
        <f t="shared" si="6"/>
        <v>175423</v>
      </c>
      <c r="AD245" s="46">
        <f t="shared" si="7"/>
        <v>3.299160249668208E-4</v>
      </c>
      <c r="AE245" s="75"/>
      <c r="AF245" s="69"/>
      <c r="AG245" s="69"/>
    </row>
    <row r="246" spans="1:33" s="70" customFormat="1">
      <c r="A246" s="12">
        <v>243</v>
      </c>
      <c r="B246" s="16" t="s">
        <v>374</v>
      </c>
      <c r="C246" s="44">
        <v>6405.6299999999992</v>
      </c>
      <c r="D246" s="44">
        <v>0</v>
      </c>
      <c r="E246" s="44">
        <v>50480.97</v>
      </c>
      <c r="F246" s="44">
        <v>0</v>
      </c>
      <c r="G246" s="44">
        <v>0</v>
      </c>
      <c r="H246" s="44">
        <v>0</v>
      </c>
      <c r="I246" s="44">
        <v>7339.92</v>
      </c>
      <c r="J246" s="44">
        <v>39218.79</v>
      </c>
      <c r="K246" s="44">
        <v>988.45</v>
      </c>
      <c r="L246" s="44">
        <v>24981.67</v>
      </c>
      <c r="M246" s="44">
        <v>0</v>
      </c>
      <c r="N246" s="44">
        <v>0</v>
      </c>
      <c r="O246" s="44">
        <v>19037.489999999998</v>
      </c>
      <c r="P246" s="44">
        <v>0</v>
      </c>
      <c r="Q246" s="44">
        <v>0</v>
      </c>
      <c r="R246" s="44">
        <v>0</v>
      </c>
      <c r="S246" s="44">
        <v>0</v>
      </c>
      <c r="T246" s="44">
        <v>4025.2</v>
      </c>
      <c r="U246" s="44">
        <v>8730.7000000000007</v>
      </c>
      <c r="V246" s="44">
        <v>0</v>
      </c>
      <c r="W246" s="44">
        <v>2347</v>
      </c>
      <c r="X246" s="44">
        <v>5764</v>
      </c>
      <c r="Y246" s="44">
        <v>0</v>
      </c>
      <c r="Z246" s="44">
        <v>0</v>
      </c>
      <c r="AA246" s="44">
        <v>2740.31</v>
      </c>
      <c r="AB246" s="44">
        <v>0</v>
      </c>
      <c r="AC246" s="45">
        <f t="shared" si="6"/>
        <v>172060.13</v>
      </c>
      <c r="AD246" s="46">
        <f t="shared" si="7"/>
        <v>3.23591513911371E-4</v>
      </c>
      <c r="AE246" s="75"/>
      <c r="AF246" s="69"/>
      <c r="AG246" s="69"/>
    </row>
    <row r="247" spans="1:33" s="70" customFormat="1">
      <c r="A247" s="12">
        <v>244</v>
      </c>
      <c r="B247" s="13" t="s">
        <v>160</v>
      </c>
      <c r="C247" s="44">
        <v>13513</v>
      </c>
      <c r="D247" s="44">
        <v>0</v>
      </c>
      <c r="E247" s="44">
        <v>1295</v>
      </c>
      <c r="F247" s="44">
        <v>0</v>
      </c>
      <c r="G247" s="44">
        <v>0</v>
      </c>
      <c r="H247" s="44">
        <v>0</v>
      </c>
      <c r="I247" s="44">
        <v>79</v>
      </c>
      <c r="J247" s="44">
        <v>148679</v>
      </c>
      <c r="K247" s="44">
        <v>0</v>
      </c>
      <c r="L247" s="44">
        <v>349</v>
      </c>
      <c r="M247" s="44">
        <v>0</v>
      </c>
      <c r="N247" s="44">
        <v>0</v>
      </c>
      <c r="O247" s="44">
        <v>2510</v>
      </c>
      <c r="P247" s="44">
        <v>0</v>
      </c>
      <c r="Q247" s="44">
        <v>0</v>
      </c>
      <c r="R247" s="44">
        <v>0</v>
      </c>
      <c r="S247" s="44">
        <v>0</v>
      </c>
      <c r="T247" s="44">
        <v>329</v>
      </c>
      <c r="U247" s="44">
        <v>0</v>
      </c>
      <c r="V247" s="44">
        <v>0</v>
      </c>
      <c r="W247" s="44">
        <v>0</v>
      </c>
      <c r="X247" s="44">
        <v>0</v>
      </c>
      <c r="Y247" s="44">
        <v>0</v>
      </c>
      <c r="Z247" s="44">
        <v>0</v>
      </c>
      <c r="AA247" s="44">
        <v>0</v>
      </c>
      <c r="AB247" s="44">
        <v>1730</v>
      </c>
      <c r="AC247" s="45">
        <f t="shared" si="6"/>
        <v>168484</v>
      </c>
      <c r="AD247" s="46">
        <f t="shared" si="7"/>
        <v>3.1686592721883583E-4</v>
      </c>
      <c r="AE247" s="75"/>
      <c r="AF247" s="69"/>
      <c r="AG247" s="69"/>
    </row>
    <row r="248" spans="1:33" s="70" customFormat="1">
      <c r="A248" s="12">
        <v>245</v>
      </c>
      <c r="B248" s="13" t="s">
        <v>212</v>
      </c>
      <c r="C248" s="44">
        <v>3598</v>
      </c>
      <c r="D248" s="44">
        <v>0</v>
      </c>
      <c r="E248" s="44">
        <v>75894</v>
      </c>
      <c r="F248" s="44">
        <v>0</v>
      </c>
      <c r="G248" s="44">
        <v>0</v>
      </c>
      <c r="H248" s="44">
        <v>0</v>
      </c>
      <c r="I248" s="44">
        <v>0</v>
      </c>
      <c r="J248" s="44">
        <v>4374</v>
      </c>
      <c r="K248" s="44">
        <v>0</v>
      </c>
      <c r="L248" s="44">
        <v>77676</v>
      </c>
      <c r="M248" s="44">
        <v>0</v>
      </c>
      <c r="N248" s="44">
        <v>0</v>
      </c>
      <c r="O248" s="44">
        <v>5931</v>
      </c>
      <c r="P248" s="44">
        <v>0</v>
      </c>
      <c r="Q248" s="44">
        <v>0</v>
      </c>
      <c r="R248" s="44">
        <v>0</v>
      </c>
      <c r="S248" s="44">
        <v>0</v>
      </c>
      <c r="T248" s="44">
        <v>101</v>
      </c>
      <c r="U248" s="44">
        <v>0</v>
      </c>
      <c r="V248" s="44">
        <v>0</v>
      </c>
      <c r="W248" s="44">
        <v>0</v>
      </c>
      <c r="X248" s="44">
        <v>0</v>
      </c>
      <c r="Y248" s="44">
        <v>0</v>
      </c>
      <c r="Z248" s="44">
        <v>0</v>
      </c>
      <c r="AA248" s="44">
        <v>316</v>
      </c>
      <c r="AB248" s="44">
        <v>0</v>
      </c>
      <c r="AC248" s="45">
        <f t="shared" si="6"/>
        <v>167890</v>
      </c>
      <c r="AD248" s="46">
        <f t="shared" si="7"/>
        <v>3.1574879822873596E-4</v>
      </c>
      <c r="AE248" s="75"/>
      <c r="AF248" s="69"/>
      <c r="AG248" s="69"/>
    </row>
    <row r="249" spans="1:33" s="70" customFormat="1">
      <c r="A249" s="12">
        <v>246</v>
      </c>
      <c r="B249" s="17" t="s">
        <v>291</v>
      </c>
      <c r="C249" s="44">
        <v>1284</v>
      </c>
      <c r="D249" s="44">
        <v>0</v>
      </c>
      <c r="E249" s="44">
        <v>72450.33</v>
      </c>
      <c r="F249" s="44">
        <v>0</v>
      </c>
      <c r="G249" s="44">
        <v>0</v>
      </c>
      <c r="H249" s="44">
        <v>0</v>
      </c>
      <c r="I249" s="44">
        <v>0</v>
      </c>
      <c r="J249" s="44">
        <v>0</v>
      </c>
      <c r="K249" s="44">
        <v>11893.159999999998</v>
      </c>
      <c r="L249" s="44">
        <v>79227.42</v>
      </c>
      <c r="M249" s="44">
        <v>0</v>
      </c>
      <c r="N249" s="44">
        <v>0</v>
      </c>
      <c r="O249" s="44">
        <v>2109.3599999999997</v>
      </c>
      <c r="P249" s="44">
        <v>0</v>
      </c>
      <c r="Q249" s="44">
        <v>0</v>
      </c>
      <c r="R249" s="44">
        <v>0</v>
      </c>
      <c r="S249" s="44">
        <v>0</v>
      </c>
      <c r="T249" s="44">
        <v>869.37000000000012</v>
      </c>
      <c r="U249" s="44">
        <v>0</v>
      </c>
      <c r="V249" s="44">
        <v>0</v>
      </c>
      <c r="W249" s="44">
        <v>0</v>
      </c>
      <c r="X249" s="44">
        <v>0</v>
      </c>
      <c r="Y249" s="44">
        <v>0</v>
      </c>
      <c r="Z249" s="44">
        <v>0</v>
      </c>
      <c r="AA249" s="44">
        <v>0</v>
      </c>
      <c r="AB249" s="44">
        <v>0</v>
      </c>
      <c r="AC249" s="45">
        <f t="shared" si="6"/>
        <v>167833.63999999998</v>
      </c>
      <c r="AD249" s="46">
        <f t="shared" si="7"/>
        <v>3.1564280262287391E-4</v>
      </c>
      <c r="AE249" s="75"/>
      <c r="AF249" s="69"/>
      <c r="AG249" s="69"/>
    </row>
    <row r="250" spans="1:33" s="70" customFormat="1">
      <c r="A250" s="12">
        <v>247</v>
      </c>
      <c r="B250" s="17" t="s">
        <v>296</v>
      </c>
      <c r="C250" s="44">
        <v>0</v>
      </c>
      <c r="D250" s="44">
        <v>0</v>
      </c>
      <c r="E250" s="44">
        <v>108</v>
      </c>
      <c r="F250" s="44">
        <v>0</v>
      </c>
      <c r="G250" s="44">
        <v>0</v>
      </c>
      <c r="H250" s="44">
        <v>0</v>
      </c>
      <c r="I250" s="44">
        <v>0</v>
      </c>
      <c r="J250" s="44">
        <v>3503.5</v>
      </c>
      <c r="K250" s="44">
        <v>579</v>
      </c>
      <c r="L250" s="44">
        <v>0</v>
      </c>
      <c r="M250" s="44">
        <v>0</v>
      </c>
      <c r="N250" s="44">
        <v>0</v>
      </c>
      <c r="O250" s="44">
        <v>66335</v>
      </c>
      <c r="P250" s="44">
        <v>93364</v>
      </c>
      <c r="Q250" s="44">
        <v>0</v>
      </c>
      <c r="R250" s="44">
        <v>0</v>
      </c>
      <c r="S250" s="44">
        <v>0</v>
      </c>
      <c r="T250" s="44">
        <v>74</v>
      </c>
      <c r="U250" s="44">
        <v>0</v>
      </c>
      <c r="V250" s="44">
        <v>0</v>
      </c>
      <c r="W250" s="44">
        <v>0</v>
      </c>
      <c r="X250" s="44">
        <v>0</v>
      </c>
      <c r="Y250" s="44">
        <v>0</v>
      </c>
      <c r="Z250" s="44">
        <v>0</v>
      </c>
      <c r="AA250" s="44">
        <v>0</v>
      </c>
      <c r="AB250" s="44">
        <v>0</v>
      </c>
      <c r="AC250" s="45">
        <f t="shared" si="6"/>
        <v>163963.5</v>
      </c>
      <c r="AD250" s="46">
        <f t="shared" si="7"/>
        <v>3.0836427469401004E-4</v>
      </c>
      <c r="AE250" s="75"/>
      <c r="AF250" s="69"/>
      <c r="AG250" s="69"/>
    </row>
    <row r="251" spans="1:33" s="70" customFormat="1">
      <c r="A251" s="12">
        <v>248</v>
      </c>
      <c r="B251" s="13" t="s">
        <v>348</v>
      </c>
      <c r="C251" s="44">
        <v>2923.67</v>
      </c>
      <c r="D251" s="44">
        <v>0</v>
      </c>
      <c r="E251" s="44">
        <v>15910.18</v>
      </c>
      <c r="F251" s="44">
        <v>0</v>
      </c>
      <c r="G251" s="44">
        <v>0</v>
      </c>
      <c r="H251" s="44">
        <v>0</v>
      </c>
      <c r="I251" s="44">
        <v>0</v>
      </c>
      <c r="J251" s="44">
        <v>703.28</v>
      </c>
      <c r="K251" s="44">
        <v>3264.73</v>
      </c>
      <c r="L251" s="44">
        <v>134325.65</v>
      </c>
      <c r="M251" s="44">
        <v>0</v>
      </c>
      <c r="N251" s="44">
        <v>0</v>
      </c>
      <c r="O251" s="44">
        <v>3440.98</v>
      </c>
      <c r="P251" s="44">
        <v>0</v>
      </c>
      <c r="Q251" s="44">
        <v>0</v>
      </c>
      <c r="R251" s="44">
        <v>0</v>
      </c>
      <c r="S251" s="44">
        <v>0</v>
      </c>
      <c r="T251" s="44">
        <v>220.42</v>
      </c>
      <c r="U251" s="44">
        <v>612.78</v>
      </c>
      <c r="V251" s="44">
        <v>0</v>
      </c>
      <c r="W251" s="44">
        <v>0</v>
      </c>
      <c r="X251" s="44">
        <v>320</v>
      </c>
      <c r="Y251" s="44">
        <v>0</v>
      </c>
      <c r="Z251" s="44">
        <v>0</v>
      </c>
      <c r="AA251" s="44">
        <v>0</v>
      </c>
      <c r="AB251" s="44">
        <v>0</v>
      </c>
      <c r="AC251" s="45">
        <f t="shared" si="6"/>
        <v>161721.69</v>
      </c>
      <c r="AD251" s="46">
        <f t="shared" si="7"/>
        <v>3.0414812832819216E-4</v>
      </c>
      <c r="AE251" s="75"/>
      <c r="AF251" s="69"/>
      <c r="AG251" s="69"/>
    </row>
    <row r="252" spans="1:33" s="70" customFormat="1">
      <c r="A252" s="12">
        <v>249</v>
      </c>
      <c r="B252" s="17" t="s">
        <v>252</v>
      </c>
      <c r="C252" s="44">
        <v>6432.2199999999993</v>
      </c>
      <c r="D252" s="44">
        <v>0</v>
      </c>
      <c r="E252" s="44">
        <v>77230.820000000007</v>
      </c>
      <c r="F252" s="44">
        <v>0</v>
      </c>
      <c r="G252" s="44">
        <v>0</v>
      </c>
      <c r="H252" s="44">
        <v>0</v>
      </c>
      <c r="I252" s="44">
        <v>0</v>
      </c>
      <c r="J252" s="44">
        <v>12510.74</v>
      </c>
      <c r="K252" s="44">
        <v>2820</v>
      </c>
      <c r="L252" s="44">
        <v>40064.21</v>
      </c>
      <c r="M252" s="44">
        <v>0</v>
      </c>
      <c r="N252" s="44">
        <v>0</v>
      </c>
      <c r="O252" s="44">
        <v>2927.69</v>
      </c>
      <c r="P252" s="44">
        <v>0</v>
      </c>
      <c r="Q252" s="44">
        <v>0</v>
      </c>
      <c r="R252" s="44">
        <v>0</v>
      </c>
      <c r="S252" s="44">
        <v>0</v>
      </c>
      <c r="T252" s="44">
        <v>9122.39</v>
      </c>
      <c r="U252" s="44">
        <v>7980.5</v>
      </c>
      <c r="V252" s="44">
        <v>0</v>
      </c>
      <c r="W252" s="44">
        <v>0</v>
      </c>
      <c r="X252" s="44">
        <v>0</v>
      </c>
      <c r="Y252" s="44">
        <v>0</v>
      </c>
      <c r="Z252" s="44">
        <v>388.9</v>
      </c>
      <c r="AA252" s="44">
        <v>30</v>
      </c>
      <c r="AB252" s="44">
        <v>987.98</v>
      </c>
      <c r="AC252" s="45">
        <f t="shared" si="6"/>
        <v>160495.45000000001</v>
      </c>
      <c r="AD252" s="46">
        <f t="shared" si="7"/>
        <v>3.0184195281839408E-4</v>
      </c>
      <c r="AE252" s="75"/>
      <c r="AF252" s="69"/>
      <c r="AG252" s="69"/>
    </row>
    <row r="253" spans="1:33" s="70" customFormat="1">
      <c r="A253" s="12">
        <v>250</v>
      </c>
      <c r="B253" s="16" t="s">
        <v>367</v>
      </c>
      <c r="C253" s="44">
        <v>670.25</v>
      </c>
      <c r="D253" s="44">
        <v>157</v>
      </c>
      <c r="E253" s="44">
        <v>17575.89</v>
      </c>
      <c r="F253" s="44">
        <v>0</v>
      </c>
      <c r="G253" s="44">
        <v>0</v>
      </c>
      <c r="H253" s="44">
        <v>0</v>
      </c>
      <c r="I253" s="44">
        <v>0</v>
      </c>
      <c r="J253" s="44">
        <v>4697.28</v>
      </c>
      <c r="K253" s="44">
        <v>735.61</v>
      </c>
      <c r="L253" s="44">
        <v>130750.08</v>
      </c>
      <c r="M253" s="44">
        <v>0</v>
      </c>
      <c r="N253" s="44">
        <v>0</v>
      </c>
      <c r="O253" s="44">
        <v>118.59</v>
      </c>
      <c r="P253" s="44">
        <v>0</v>
      </c>
      <c r="Q253" s="44">
        <v>0</v>
      </c>
      <c r="R253" s="44">
        <v>0</v>
      </c>
      <c r="S253" s="44">
        <v>0</v>
      </c>
      <c r="T253" s="44">
        <v>582.57999999999993</v>
      </c>
      <c r="U253" s="44">
        <v>0</v>
      </c>
      <c r="V253" s="44">
        <v>0</v>
      </c>
      <c r="W253" s="44">
        <v>0</v>
      </c>
      <c r="X253" s="44">
        <v>0</v>
      </c>
      <c r="Y253" s="44">
        <v>0</v>
      </c>
      <c r="Z253" s="44">
        <v>0</v>
      </c>
      <c r="AA253" s="44">
        <v>0</v>
      </c>
      <c r="AB253" s="44">
        <v>0</v>
      </c>
      <c r="AC253" s="45">
        <f t="shared" si="6"/>
        <v>155287.27999999997</v>
      </c>
      <c r="AD253" s="46">
        <f t="shared" si="7"/>
        <v>2.9204700720834604E-4</v>
      </c>
      <c r="AE253" s="75"/>
      <c r="AF253" s="69"/>
      <c r="AG253" s="69"/>
    </row>
    <row r="254" spans="1:33" s="70" customFormat="1">
      <c r="A254" s="12">
        <v>251</v>
      </c>
      <c r="B254" s="13" t="s">
        <v>108</v>
      </c>
      <c r="C254" s="44">
        <v>553.79999999999995</v>
      </c>
      <c r="D254" s="44">
        <v>0</v>
      </c>
      <c r="E254" s="44">
        <v>17153.53</v>
      </c>
      <c r="F254" s="44">
        <v>0</v>
      </c>
      <c r="G254" s="44">
        <v>0</v>
      </c>
      <c r="H254" s="44">
        <v>0</v>
      </c>
      <c r="I254" s="44">
        <v>0</v>
      </c>
      <c r="J254" s="44">
        <v>2680.56</v>
      </c>
      <c r="K254" s="44">
        <v>0</v>
      </c>
      <c r="L254" s="44">
        <v>130697.86000000002</v>
      </c>
      <c r="M254" s="44">
        <v>0</v>
      </c>
      <c r="N254" s="44">
        <v>0</v>
      </c>
      <c r="O254" s="44">
        <v>894.7299999999999</v>
      </c>
      <c r="P254" s="44">
        <v>0</v>
      </c>
      <c r="Q254" s="44">
        <v>0</v>
      </c>
      <c r="R254" s="44">
        <v>0</v>
      </c>
      <c r="S254" s="44">
        <v>0</v>
      </c>
      <c r="T254" s="44">
        <v>359.41999999999996</v>
      </c>
      <c r="U254" s="44">
        <v>0</v>
      </c>
      <c r="V254" s="44">
        <v>0</v>
      </c>
      <c r="W254" s="44">
        <v>0</v>
      </c>
      <c r="X254" s="44">
        <v>0</v>
      </c>
      <c r="Y254" s="44">
        <v>0</v>
      </c>
      <c r="Z254" s="44">
        <v>0</v>
      </c>
      <c r="AA254" s="44">
        <v>0</v>
      </c>
      <c r="AB254" s="44">
        <v>0</v>
      </c>
      <c r="AC254" s="45">
        <f t="shared" si="6"/>
        <v>152339.90000000002</v>
      </c>
      <c r="AD254" s="46">
        <f t="shared" si="7"/>
        <v>2.8650390343252022E-4</v>
      </c>
      <c r="AE254" s="75"/>
      <c r="AF254" s="69"/>
      <c r="AG254" s="69"/>
    </row>
    <row r="255" spans="1:33" s="70" customFormat="1">
      <c r="A255" s="12">
        <v>252</v>
      </c>
      <c r="B255" s="17" t="s">
        <v>294</v>
      </c>
      <c r="C255" s="44">
        <v>993</v>
      </c>
      <c r="D255" s="44">
        <v>0</v>
      </c>
      <c r="E255" s="44">
        <v>9138</v>
      </c>
      <c r="F255" s="44">
        <v>0</v>
      </c>
      <c r="G255" s="44">
        <v>0</v>
      </c>
      <c r="H255" s="44">
        <v>0</v>
      </c>
      <c r="I255" s="44">
        <v>0</v>
      </c>
      <c r="J255" s="44">
        <v>2156</v>
      </c>
      <c r="K255" s="44">
        <v>0</v>
      </c>
      <c r="L255" s="44">
        <v>138004</v>
      </c>
      <c r="M255" s="44">
        <v>0</v>
      </c>
      <c r="N255" s="44">
        <v>0</v>
      </c>
      <c r="O255" s="44">
        <v>1193</v>
      </c>
      <c r="P255" s="44">
        <v>0</v>
      </c>
      <c r="Q255" s="44">
        <v>0</v>
      </c>
      <c r="R255" s="44">
        <v>0</v>
      </c>
      <c r="S255" s="44">
        <v>0</v>
      </c>
      <c r="T255" s="44">
        <v>530</v>
      </c>
      <c r="U255" s="44">
        <v>0</v>
      </c>
      <c r="V255" s="44">
        <v>0</v>
      </c>
      <c r="W255" s="44">
        <v>0</v>
      </c>
      <c r="X255" s="44">
        <v>0</v>
      </c>
      <c r="Y255" s="44">
        <v>0</v>
      </c>
      <c r="Z255" s="44">
        <v>0</v>
      </c>
      <c r="AA255" s="44">
        <v>150</v>
      </c>
      <c r="AB255" s="44">
        <v>0</v>
      </c>
      <c r="AC255" s="45">
        <f t="shared" si="6"/>
        <v>152164</v>
      </c>
      <c r="AD255" s="46">
        <f t="shared" si="7"/>
        <v>2.8617309031912189E-4</v>
      </c>
      <c r="AE255" s="75"/>
      <c r="AF255" s="69"/>
      <c r="AG255" s="69"/>
    </row>
    <row r="256" spans="1:33" s="70" customFormat="1">
      <c r="A256" s="12">
        <v>253</v>
      </c>
      <c r="B256" s="13" t="s">
        <v>308</v>
      </c>
      <c r="C256" s="44">
        <v>3269.6</v>
      </c>
      <c r="D256" s="44">
        <v>408.41</v>
      </c>
      <c r="E256" s="44">
        <v>63247.68</v>
      </c>
      <c r="F256" s="44">
        <v>0</v>
      </c>
      <c r="G256" s="44">
        <v>0</v>
      </c>
      <c r="H256" s="44">
        <v>0</v>
      </c>
      <c r="I256" s="44">
        <v>0</v>
      </c>
      <c r="J256" s="44">
        <v>8751.25</v>
      </c>
      <c r="K256" s="44">
        <v>1637.31</v>
      </c>
      <c r="L256" s="44">
        <v>49742.749999999993</v>
      </c>
      <c r="M256" s="44">
        <v>0</v>
      </c>
      <c r="N256" s="44">
        <v>0</v>
      </c>
      <c r="O256" s="44">
        <v>7837.54</v>
      </c>
      <c r="P256" s="44">
        <v>0</v>
      </c>
      <c r="Q256" s="44">
        <v>0</v>
      </c>
      <c r="R256" s="44">
        <v>0</v>
      </c>
      <c r="S256" s="44">
        <v>0</v>
      </c>
      <c r="T256" s="44">
        <v>10933.230000000001</v>
      </c>
      <c r="U256" s="44">
        <v>0</v>
      </c>
      <c r="V256" s="44">
        <v>0</v>
      </c>
      <c r="W256" s="44">
        <v>0</v>
      </c>
      <c r="X256" s="44">
        <v>0</v>
      </c>
      <c r="Y256" s="44">
        <v>0</v>
      </c>
      <c r="Z256" s="44">
        <v>0</v>
      </c>
      <c r="AA256" s="44">
        <v>1258.71</v>
      </c>
      <c r="AB256" s="44">
        <v>821.37</v>
      </c>
      <c r="AC256" s="45">
        <f t="shared" si="6"/>
        <v>147907.85</v>
      </c>
      <c r="AD256" s="46">
        <f t="shared" si="7"/>
        <v>2.7816859780866127E-4</v>
      </c>
      <c r="AE256" s="75"/>
      <c r="AF256" s="69"/>
      <c r="AG256" s="69"/>
    </row>
    <row r="257" spans="1:33" s="70" customFormat="1">
      <c r="A257" s="12">
        <v>254</v>
      </c>
      <c r="B257" s="13" t="s">
        <v>321</v>
      </c>
      <c r="C257" s="44">
        <v>267.08</v>
      </c>
      <c r="D257" s="44">
        <v>0</v>
      </c>
      <c r="E257" s="44">
        <v>46471.9</v>
      </c>
      <c r="F257" s="44">
        <v>0</v>
      </c>
      <c r="G257" s="44">
        <v>0</v>
      </c>
      <c r="H257" s="44">
        <v>0</v>
      </c>
      <c r="I257" s="44">
        <v>0</v>
      </c>
      <c r="J257" s="44">
        <v>3228.17</v>
      </c>
      <c r="K257" s="44">
        <v>0</v>
      </c>
      <c r="L257" s="44">
        <v>95483.54</v>
      </c>
      <c r="M257" s="44">
        <v>0</v>
      </c>
      <c r="N257" s="44">
        <v>0</v>
      </c>
      <c r="O257" s="44">
        <v>928.27</v>
      </c>
      <c r="P257" s="44">
        <v>0</v>
      </c>
      <c r="Q257" s="44">
        <v>0</v>
      </c>
      <c r="R257" s="44">
        <v>0</v>
      </c>
      <c r="S257" s="44">
        <v>0</v>
      </c>
      <c r="T257" s="44">
        <v>432.95</v>
      </c>
      <c r="U257" s="44">
        <v>0</v>
      </c>
      <c r="V257" s="44">
        <v>0</v>
      </c>
      <c r="W257" s="44">
        <v>0</v>
      </c>
      <c r="X257" s="44">
        <v>0</v>
      </c>
      <c r="Y257" s="44">
        <v>0</v>
      </c>
      <c r="Z257" s="44">
        <v>0</v>
      </c>
      <c r="AA257" s="44">
        <v>0</v>
      </c>
      <c r="AB257" s="44">
        <v>0</v>
      </c>
      <c r="AC257" s="45">
        <f t="shared" si="6"/>
        <v>146811.91</v>
      </c>
      <c r="AD257" s="46">
        <f t="shared" si="7"/>
        <v>2.7610747601504167E-4</v>
      </c>
      <c r="AE257" s="75"/>
      <c r="AF257" s="69"/>
      <c r="AG257" s="69"/>
    </row>
    <row r="258" spans="1:33" s="70" customFormat="1">
      <c r="A258" s="12">
        <v>255</v>
      </c>
      <c r="B258" s="16" t="s">
        <v>396</v>
      </c>
      <c r="C258" s="44">
        <v>11433</v>
      </c>
      <c r="D258" s="44">
        <v>0</v>
      </c>
      <c r="E258" s="44">
        <v>29209</v>
      </c>
      <c r="F258" s="44">
        <v>0</v>
      </c>
      <c r="G258" s="44">
        <v>0</v>
      </c>
      <c r="H258" s="44">
        <v>0</v>
      </c>
      <c r="I258" s="44">
        <v>0</v>
      </c>
      <c r="J258" s="44">
        <v>2692</v>
      </c>
      <c r="K258" s="44">
        <v>998</v>
      </c>
      <c r="L258" s="44">
        <v>99145</v>
      </c>
      <c r="M258" s="44">
        <v>0</v>
      </c>
      <c r="N258" s="44">
        <v>0</v>
      </c>
      <c r="O258" s="44">
        <v>1485</v>
      </c>
      <c r="P258" s="44">
        <v>0</v>
      </c>
      <c r="Q258" s="44">
        <v>0</v>
      </c>
      <c r="R258" s="44">
        <v>0</v>
      </c>
      <c r="S258" s="44">
        <v>0</v>
      </c>
      <c r="T258" s="44">
        <v>235</v>
      </c>
      <c r="U258" s="44">
        <v>0</v>
      </c>
      <c r="V258" s="44">
        <v>0</v>
      </c>
      <c r="W258" s="44">
        <v>0</v>
      </c>
      <c r="X258" s="44">
        <v>884</v>
      </c>
      <c r="Y258" s="44">
        <v>0</v>
      </c>
      <c r="Z258" s="44">
        <v>0</v>
      </c>
      <c r="AA258" s="44">
        <v>0</v>
      </c>
      <c r="AB258" s="44">
        <v>0</v>
      </c>
      <c r="AC258" s="45">
        <f t="shared" si="6"/>
        <v>146081</v>
      </c>
      <c r="AD258" s="46">
        <f t="shared" si="7"/>
        <v>2.7473286195754351E-4</v>
      </c>
      <c r="AE258" s="75"/>
      <c r="AF258" s="69"/>
      <c r="AG258" s="69"/>
    </row>
    <row r="259" spans="1:33" s="70" customFormat="1">
      <c r="A259" s="12">
        <v>256</v>
      </c>
      <c r="B259" s="13" t="s">
        <v>106</v>
      </c>
      <c r="C259" s="44">
        <v>2639</v>
      </c>
      <c r="D259" s="44">
        <v>0</v>
      </c>
      <c r="E259" s="44">
        <v>14277.57</v>
      </c>
      <c r="F259" s="44">
        <v>0</v>
      </c>
      <c r="G259" s="44">
        <v>0</v>
      </c>
      <c r="H259" s="44">
        <v>0</v>
      </c>
      <c r="I259" s="44">
        <v>0</v>
      </c>
      <c r="J259" s="44">
        <v>1552</v>
      </c>
      <c r="K259" s="44">
        <v>0</v>
      </c>
      <c r="L259" s="44">
        <v>123715.82</v>
      </c>
      <c r="M259" s="44">
        <v>0</v>
      </c>
      <c r="N259" s="44">
        <v>0</v>
      </c>
      <c r="O259" s="44">
        <v>2609</v>
      </c>
      <c r="P259" s="44">
        <v>0</v>
      </c>
      <c r="Q259" s="44">
        <v>0</v>
      </c>
      <c r="R259" s="44">
        <v>0</v>
      </c>
      <c r="S259" s="44">
        <v>0</v>
      </c>
      <c r="T259" s="44">
        <v>260.86</v>
      </c>
      <c r="U259" s="44">
        <v>0</v>
      </c>
      <c r="V259" s="44">
        <v>0</v>
      </c>
      <c r="W259" s="44">
        <v>0</v>
      </c>
      <c r="X259" s="44">
        <v>0</v>
      </c>
      <c r="Y259" s="44">
        <v>0</v>
      </c>
      <c r="Z259" s="44">
        <v>0</v>
      </c>
      <c r="AA259" s="44">
        <v>0</v>
      </c>
      <c r="AB259" s="44">
        <v>0</v>
      </c>
      <c r="AC259" s="45">
        <f t="shared" ref="AC259:AC322" si="8">SUM(C259:AB259)</f>
        <v>145054.25</v>
      </c>
      <c r="AD259" s="46">
        <f t="shared" si="7"/>
        <v>2.7280186500369658E-4</v>
      </c>
      <c r="AE259" s="75"/>
      <c r="AF259" s="69"/>
      <c r="AG259" s="69"/>
    </row>
    <row r="260" spans="1:33" s="70" customFormat="1">
      <c r="A260" s="12">
        <v>257</v>
      </c>
      <c r="B260" s="13" t="s">
        <v>205</v>
      </c>
      <c r="C260" s="44">
        <v>732.52</v>
      </c>
      <c r="D260" s="44">
        <v>0</v>
      </c>
      <c r="E260" s="44">
        <v>39930.009999999995</v>
      </c>
      <c r="F260" s="44">
        <v>0</v>
      </c>
      <c r="G260" s="44">
        <v>0</v>
      </c>
      <c r="H260" s="44">
        <v>0</v>
      </c>
      <c r="I260" s="44">
        <v>4668.12</v>
      </c>
      <c r="J260" s="44">
        <v>44229.539999999994</v>
      </c>
      <c r="K260" s="44">
        <v>534.17999999999995</v>
      </c>
      <c r="L260" s="44">
        <v>47342.960000000006</v>
      </c>
      <c r="M260" s="44">
        <v>0</v>
      </c>
      <c r="N260" s="44">
        <v>0</v>
      </c>
      <c r="O260" s="44">
        <v>6412.8099999999995</v>
      </c>
      <c r="P260" s="44">
        <v>0</v>
      </c>
      <c r="Q260" s="44">
        <v>0</v>
      </c>
      <c r="R260" s="44">
        <v>0</v>
      </c>
      <c r="S260" s="44">
        <v>0</v>
      </c>
      <c r="T260" s="44">
        <v>855.71999999999991</v>
      </c>
      <c r="U260" s="44">
        <v>0</v>
      </c>
      <c r="V260" s="44">
        <v>0</v>
      </c>
      <c r="W260" s="44">
        <v>0</v>
      </c>
      <c r="X260" s="44">
        <v>0</v>
      </c>
      <c r="Y260" s="44">
        <v>0</v>
      </c>
      <c r="Z260" s="44">
        <v>0</v>
      </c>
      <c r="AA260" s="44">
        <v>53.1</v>
      </c>
      <c r="AB260" s="44">
        <v>0</v>
      </c>
      <c r="AC260" s="45">
        <f t="shared" si="8"/>
        <v>144758.96</v>
      </c>
      <c r="AD260" s="46">
        <f t="shared" ref="AD260:AD323" si="9">AC260/$AC$381</f>
        <v>2.7224651648604238E-4</v>
      </c>
      <c r="AE260" s="75"/>
      <c r="AF260" s="69"/>
      <c r="AG260" s="69"/>
    </row>
    <row r="261" spans="1:33" s="70" customFormat="1">
      <c r="A261" s="12">
        <v>258</v>
      </c>
      <c r="B261" s="13" t="s">
        <v>130</v>
      </c>
      <c r="C261" s="44">
        <v>0</v>
      </c>
      <c r="D261" s="44">
        <v>0</v>
      </c>
      <c r="E261" s="44">
        <v>0</v>
      </c>
      <c r="F261" s="44">
        <v>0</v>
      </c>
      <c r="G261" s="44">
        <v>0</v>
      </c>
      <c r="H261" s="44">
        <v>0</v>
      </c>
      <c r="I261" s="44">
        <v>0</v>
      </c>
      <c r="J261" s="44">
        <v>0</v>
      </c>
      <c r="K261" s="44">
        <v>0</v>
      </c>
      <c r="L261" s="44">
        <v>1193</v>
      </c>
      <c r="M261" s="44">
        <v>0</v>
      </c>
      <c r="N261" s="44">
        <v>0</v>
      </c>
      <c r="O261" s="44">
        <v>0</v>
      </c>
      <c r="P261" s="44">
        <v>0</v>
      </c>
      <c r="Q261" s="44">
        <v>0</v>
      </c>
      <c r="R261" s="44">
        <v>0</v>
      </c>
      <c r="S261" s="44">
        <v>0</v>
      </c>
      <c r="T261" s="44">
        <v>0</v>
      </c>
      <c r="U261" s="44">
        <v>130469</v>
      </c>
      <c r="V261" s="44">
        <v>0</v>
      </c>
      <c r="W261" s="44">
        <v>0</v>
      </c>
      <c r="X261" s="44">
        <v>0</v>
      </c>
      <c r="Y261" s="44">
        <v>0</v>
      </c>
      <c r="Z261" s="44">
        <v>10027</v>
      </c>
      <c r="AA261" s="44">
        <v>0</v>
      </c>
      <c r="AB261" s="44">
        <v>0</v>
      </c>
      <c r="AC261" s="45">
        <f t="shared" si="8"/>
        <v>141689</v>
      </c>
      <c r="AD261" s="46">
        <f t="shared" si="9"/>
        <v>2.6647287790953225E-4</v>
      </c>
      <c r="AE261" s="75"/>
      <c r="AF261" s="69"/>
      <c r="AG261" s="69"/>
    </row>
    <row r="262" spans="1:33" s="70" customFormat="1">
      <c r="A262" s="12">
        <v>259</v>
      </c>
      <c r="B262" s="13" t="s">
        <v>282</v>
      </c>
      <c r="C262" s="44">
        <v>246.62</v>
      </c>
      <c r="D262" s="44">
        <v>0</v>
      </c>
      <c r="E262" s="44">
        <v>72496.87</v>
      </c>
      <c r="F262" s="44">
        <v>0</v>
      </c>
      <c r="G262" s="44">
        <v>0</v>
      </c>
      <c r="H262" s="44">
        <v>0</v>
      </c>
      <c r="I262" s="44">
        <v>13468.53</v>
      </c>
      <c r="J262" s="44">
        <v>16425.599999999999</v>
      </c>
      <c r="K262" s="44">
        <v>0</v>
      </c>
      <c r="L262" s="44">
        <v>37894.300000000003</v>
      </c>
      <c r="M262" s="44">
        <v>0</v>
      </c>
      <c r="N262" s="44">
        <v>0</v>
      </c>
      <c r="O262" s="44">
        <v>300</v>
      </c>
      <c r="P262" s="44">
        <v>0</v>
      </c>
      <c r="Q262" s="44">
        <v>0</v>
      </c>
      <c r="R262" s="44">
        <v>0</v>
      </c>
      <c r="S262" s="44">
        <v>0</v>
      </c>
      <c r="T262" s="44">
        <v>530.06999999999994</v>
      </c>
      <c r="U262" s="44">
        <v>0</v>
      </c>
      <c r="V262" s="44">
        <v>0</v>
      </c>
      <c r="W262" s="44">
        <v>0</v>
      </c>
      <c r="X262" s="44">
        <v>0</v>
      </c>
      <c r="Y262" s="44">
        <v>0</v>
      </c>
      <c r="Z262" s="44">
        <v>0</v>
      </c>
      <c r="AA262" s="44">
        <v>0</v>
      </c>
      <c r="AB262" s="44">
        <v>0</v>
      </c>
      <c r="AC262" s="45">
        <f t="shared" si="8"/>
        <v>141361.99</v>
      </c>
      <c r="AD262" s="46">
        <f t="shared" si="9"/>
        <v>2.658578739515313E-4</v>
      </c>
      <c r="AE262" s="75"/>
      <c r="AF262" s="69"/>
      <c r="AG262" s="69"/>
    </row>
    <row r="263" spans="1:33" s="70" customFormat="1">
      <c r="A263" s="12">
        <v>260</v>
      </c>
      <c r="B263" s="13" t="s">
        <v>328</v>
      </c>
      <c r="C263" s="44">
        <v>2306.77</v>
      </c>
      <c r="D263" s="44">
        <v>0</v>
      </c>
      <c r="E263" s="44">
        <v>72075</v>
      </c>
      <c r="F263" s="44">
        <v>0</v>
      </c>
      <c r="G263" s="44">
        <v>0</v>
      </c>
      <c r="H263" s="44">
        <v>0</v>
      </c>
      <c r="I263" s="44">
        <v>0</v>
      </c>
      <c r="J263" s="44">
        <v>4030</v>
      </c>
      <c r="K263" s="44">
        <v>30192</v>
      </c>
      <c r="L263" s="44">
        <v>28101</v>
      </c>
      <c r="M263" s="44">
        <v>0</v>
      </c>
      <c r="N263" s="44">
        <v>0</v>
      </c>
      <c r="O263" s="44">
        <v>990</v>
      </c>
      <c r="P263" s="44">
        <v>0</v>
      </c>
      <c r="Q263" s="44">
        <v>0</v>
      </c>
      <c r="R263" s="44">
        <v>0</v>
      </c>
      <c r="S263" s="44">
        <v>0</v>
      </c>
      <c r="T263" s="44">
        <v>0</v>
      </c>
      <c r="U263" s="44">
        <v>0</v>
      </c>
      <c r="V263" s="44">
        <v>0</v>
      </c>
      <c r="W263" s="44">
        <v>0</v>
      </c>
      <c r="X263" s="44">
        <v>0</v>
      </c>
      <c r="Y263" s="44">
        <v>0</v>
      </c>
      <c r="Z263" s="44">
        <v>0</v>
      </c>
      <c r="AA263" s="44">
        <v>2129</v>
      </c>
      <c r="AB263" s="44">
        <v>0</v>
      </c>
      <c r="AC263" s="45">
        <f t="shared" si="8"/>
        <v>139823.77000000002</v>
      </c>
      <c r="AD263" s="46">
        <f t="shared" si="9"/>
        <v>2.6296496123242116E-4</v>
      </c>
      <c r="AE263" s="75"/>
      <c r="AF263" s="69"/>
      <c r="AG263" s="69"/>
    </row>
    <row r="264" spans="1:33" s="70" customFormat="1">
      <c r="A264" s="12">
        <v>261</v>
      </c>
      <c r="B264" s="13" t="s">
        <v>177</v>
      </c>
      <c r="C264" s="44">
        <v>229.11</v>
      </c>
      <c r="D264" s="44">
        <v>0</v>
      </c>
      <c r="E264" s="44">
        <v>84705.05</v>
      </c>
      <c r="F264" s="44">
        <v>0</v>
      </c>
      <c r="G264" s="44">
        <v>0</v>
      </c>
      <c r="H264" s="44">
        <v>0</v>
      </c>
      <c r="I264" s="44">
        <v>0</v>
      </c>
      <c r="J264" s="44">
        <v>1397.01</v>
      </c>
      <c r="K264" s="44">
        <v>13953.019999999999</v>
      </c>
      <c r="L264" s="44">
        <v>25171.789999999997</v>
      </c>
      <c r="M264" s="44">
        <v>0</v>
      </c>
      <c r="N264" s="44">
        <v>0</v>
      </c>
      <c r="O264" s="44">
        <v>977</v>
      </c>
      <c r="P264" s="44">
        <v>0</v>
      </c>
      <c r="Q264" s="44">
        <v>0</v>
      </c>
      <c r="R264" s="44">
        <v>2472.4299999999998</v>
      </c>
      <c r="S264" s="44">
        <v>0</v>
      </c>
      <c r="T264" s="44">
        <v>545.68000000000006</v>
      </c>
      <c r="U264" s="44">
        <v>602.34</v>
      </c>
      <c r="V264" s="44">
        <v>0</v>
      </c>
      <c r="W264" s="44">
        <v>0</v>
      </c>
      <c r="X264" s="44">
        <v>0</v>
      </c>
      <c r="Y264" s="44">
        <v>0</v>
      </c>
      <c r="Z264" s="44">
        <v>0</v>
      </c>
      <c r="AA264" s="44">
        <v>150</v>
      </c>
      <c r="AB264" s="44">
        <v>0</v>
      </c>
      <c r="AC264" s="45">
        <f t="shared" si="8"/>
        <v>130203.42999999998</v>
      </c>
      <c r="AD264" s="46">
        <f t="shared" si="9"/>
        <v>2.448720980866004E-4</v>
      </c>
      <c r="AE264" s="75"/>
      <c r="AF264" s="69"/>
      <c r="AG264" s="69"/>
    </row>
    <row r="265" spans="1:33" s="70" customFormat="1" ht="13.5" customHeight="1">
      <c r="A265" s="12">
        <v>262</v>
      </c>
      <c r="B265" s="13" t="s">
        <v>121</v>
      </c>
      <c r="C265" s="44">
        <v>2660</v>
      </c>
      <c r="D265" s="44">
        <v>0</v>
      </c>
      <c r="E265" s="44">
        <v>56942</v>
      </c>
      <c r="F265" s="44">
        <v>0</v>
      </c>
      <c r="G265" s="44">
        <v>0</v>
      </c>
      <c r="H265" s="44">
        <v>0</v>
      </c>
      <c r="I265" s="44">
        <v>0</v>
      </c>
      <c r="J265" s="44">
        <v>2298</v>
      </c>
      <c r="K265" s="44">
        <v>0</v>
      </c>
      <c r="L265" s="44">
        <v>59397</v>
      </c>
      <c r="M265" s="44">
        <v>0</v>
      </c>
      <c r="N265" s="44">
        <v>0</v>
      </c>
      <c r="O265" s="44">
        <v>4612</v>
      </c>
      <c r="P265" s="44">
        <v>0</v>
      </c>
      <c r="Q265" s="44">
        <v>0</v>
      </c>
      <c r="R265" s="44">
        <v>0</v>
      </c>
      <c r="S265" s="44">
        <v>0</v>
      </c>
      <c r="T265" s="44">
        <v>1790</v>
      </c>
      <c r="U265" s="44">
        <v>0</v>
      </c>
      <c r="V265" s="44">
        <v>0</v>
      </c>
      <c r="W265" s="44">
        <v>0</v>
      </c>
      <c r="X265" s="44">
        <v>0</v>
      </c>
      <c r="Y265" s="44">
        <v>0</v>
      </c>
      <c r="Z265" s="44">
        <v>0</v>
      </c>
      <c r="AA265" s="44">
        <v>147</v>
      </c>
      <c r="AB265" s="44">
        <v>20</v>
      </c>
      <c r="AC265" s="45">
        <f t="shared" si="8"/>
        <v>127866</v>
      </c>
      <c r="AD265" s="46">
        <f t="shared" si="9"/>
        <v>2.4047612028301596E-4</v>
      </c>
      <c r="AE265" s="75"/>
      <c r="AF265" s="69"/>
      <c r="AG265" s="69"/>
    </row>
    <row r="266" spans="1:33" s="70" customFormat="1">
      <c r="A266" s="12">
        <v>263</v>
      </c>
      <c r="B266" s="13" t="s">
        <v>174</v>
      </c>
      <c r="C266" s="44">
        <v>2092</v>
      </c>
      <c r="D266" s="44">
        <v>0</v>
      </c>
      <c r="E266" s="44">
        <v>41937</v>
      </c>
      <c r="F266" s="44">
        <v>0</v>
      </c>
      <c r="G266" s="44">
        <v>0</v>
      </c>
      <c r="H266" s="44">
        <v>0</v>
      </c>
      <c r="I266" s="44">
        <v>0</v>
      </c>
      <c r="J266" s="44">
        <v>5583</v>
      </c>
      <c r="K266" s="44">
        <v>0</v>
      </c>
      <c r="L266" s="44">
        <v>73157</v>
      </c>
      <c r="M266" s="44">
        <v>0</v>
      </c>
      <c r="N266" s="44">
        <v>0</v>
      </c>
      <c r="O266" s="44">
        <v>2776</v>
      </c>
      <c r="P266" s="44">
        <v>0</v>
      </c>
      <c r="Q266" s="44">
        <v>0</v>
      </c>
      <c r="R266" s="44">
        <v>0</v>
      </c>
      <c r="S266" s="44">
        <v>0</v>
      </c>
      <c r="T266" s="44">
        <v>358</v>
      </c>
      <c r="U266" s="44">
        <v>475</v>
      </c>
      <c r="V266" s="44">
        <v>0</v>
      </c>
      <c r="W266" s="44">
        <v>0</v>
      </c>
      <c r="X266" s="44">
        <v>0</v>
      </c>
      <c r="Y266" s="44">
        <v>0</v>
      </c>
      <c r="Z266" s="44">
        <v>0</v>
      </c>
      <c r="AA266" s="44">
        <v>0</v>
      </c>
      <c r="AB266" s="44">
        <v>486</v>
      </c>
      <c r="AC266" s="45">
        <f t="shared" si="8"/>
        <v>126864</v>
      </c>
      <c r="AD266" s="46">
        <f t="shared" si="9"/>
        <v>2.3859167037042323E-4</v>
      </c>
      <c r="AE266" s="75"/>
      <c r="AF266" s="69"/>
      <c r="AG266" s="69"/>
    </row>
    <row r="267" spans="1:33" s="70" customFormat="1">
      <c r="A267" s="12">
        <v>264</v>
      </c>
      <c r="B267" s="16" t="s">
        <v>44</v>
      </c>
      <c r="C267" s="44">
        <v>716</v>
      </c>
      <c r="D267" s="44">
        <v>0</v>
      </c>
      <c r="E267" s="44">
        <v>14441</v>
      </c>
      <c r="F267" s="44">
        <v>0</v>
      </c>
      <c r="G267" s="44">
        <v>0</v>
      </c>
      <c r="H267" s="44">
        <v>0</v>
      </c>
      <c r="I267" s="44">
        <v>0</v>
      </c>
      <c r="J267" s="44">
        <v>1154</v>
      </c>
      <c r="K267" s="44">
        <v>0</v>
      </c>
      <c r="L267" s="44">
        <v>106599</v>
      </c>
      <c r="M267" s="44">
        <v>0</v>
      </c>
      <c r="N267" s="44">
        <v>0</v>
      </c>
      <c r="O267" s="44">
        <v>1349</v>
      </c>
      <c r="P267" s="44">
        <v>106</v>
      </c>
      <c r="Q267" s="44">
        <v>0</v>
      </c>
      <c r="R267" s="44">
        <v>0</v>
      </c>
      <c r="S267" s="44">
        <v>0</v>
      </c>
      <c r="T267" s="44">
        <v>0</v>
      </c>
      <c r="U267" s="44">
        <v>0</v>
      </c>
      <c r="V267" s="44">
        <v>0</v>
      </c>
      <c r="W267" s="44">
        <v>0</v>
      </c>
      <c r="X267" s="44">
        <v>0</v>
      </c>
      <c r="Y267" s="44">
        <v>0</v>
      </c>
      <c r="Z267" s="44">
        <v>0</v>
      </c>
      <c r="AA267" s="44">
        <v>1344</v>
      </c>
      <c r="AB267" s="44">
        <v>0</v>
      </c>
      <c r="AC267" s="45">
        <f t="shared" si="8"/>
        <v>125709</v>
      </c>
      <c r="AD267" s="46">
        <f t="shared" si="9"/>
        <v>2.3641947511189568E-4</v>
      </c>
      <c r="AE267" s="75"/>
      <c r="AF267" s="69"/>
      <c r="AG267" s="69"/>
    </row>
    <row r="268" spans="1:33" s="70" customFormat="1">
      <c r="A268" s="12">
        <v>265</v>
      </c>
      <c r="B268" s="13" t="s">
        <v>350</v>
      </c>
      <c r="C268" s="44">
        <v>503</v>
      </c>
      <c r="D268" s="44">
        <v>0</v>
      </c>
      <c r="E268" s="44">
        <v>70003.8</v>
      </c>
      <c r="F268" s="44">
        <v>0</v>
      </c>
      <c r="G268" s="44">
        <v>0</v>
      </c>
      <c r="H268" s="44">
        <v>0</v>
      </c>
      <c r="I268" s="44">
        <v>9046</v>
      </c>
      <c r="J268" s="44">
        <v>4746</v>
      </c>
      <c r="K268" s="44">
        <v>876.27</v>
      </c>
      <c r="L268" s="44">
        <v>35053.71</v>
      </c>
      <c r="M268" s="44">
        <v>0</v>
      </c>
      <c r="N268" s="44">
        <v>0</v>
      </c>
      <c r="O268" s="44">
        <v>1531</v>
      </c>
      <c r="P268" s="44">
        <v>0</v>
      </c>
      <c r="Q268" s="44">
        <v>0</v>
      </c>
      <c r="R268" s="44">
        <v>0</v>
      </c>
      <c r="S268" s="44">
        <v>0</v>
      </c>
      <c r="T268" s="44">
        <v>592</v>
      </c>
      <c r="U268" s="44">
        <v>0</v>
      </c>
      <c r="V268" s="44">
        <v>0</v>
      </c>
      <c r="W268" s="44">
        <v>0</v>
      </c>
      <c r="X268" s="44">
        <v>0</v>
      </c>
      <c r="Y268" s="44">
        <v>0</v>
      </c>
      <c r="Z268" s="44">
        <v>0</v>
      </c>
      <c r="AA268" s="44">
        <v>0</v>
      </c>
      <c r="AB268" s="44">
        <v>0</v>
      </c>
      <c r="AC268" s="45">
        <f t="shared" si="8"/>
        <v>122351.78</v>
      </c>
      <c r="AD268" s="46">
        <f t="shared" si="9"/>
        <v>2.3010558994667157E-4</v>
      </c>
      <c r="AE268" s="75"/>
      <c r="AF268" s="69"/>
      <c r="AG268" s="69"/>
    </row>
    <row r="269" spans="1:33" s="70" customFormat="1">
      <c r="A269" s="12">
        <v>266</v>
      </c>
      <c r="B269" s="13" t="s">
        <v>134</v>
      </c>
      <c r="C269" s="44">
        <v>0</v>
      </c>
      <c r="D269" s="44">
        <v>0</v>
      </c>
      <c r="E269" s="44">
        <v>1568.17</v>
      </c>
      <c r="F269" s="44">
        <v>0</v>
      </c>
      <c r="G269" s="44">
        <v>0</v>
      </c>
      <c r="H269" s="44">
        <v>0</v>
      </c>
      <c r="I269" s="44">
        <v>0</v>
      </c>
      <c r="J269" s="44">
        <v>0</v>
      </c>
      <c r="K269" s="44">
        <v>0</v>
      </c>
      <c r="L269" s="44">
        <v>2042.8100000000002</v>
      </c>
      <c r="M269" s="44">
        <v>0</v>
      </c>
      <c r="N269" s="44">
        <v>0</v>
      </c>
      <c r="O269" s="44">
        <v>950</v>
      </c>
      <c r="P269" s="44">
        <v>0</v>
      </c>
      <c r="Q269" s="44">
        <v>0</v>
      </c>
      <c r="R269" s="44">
        <v>0</v>
      </c>
      <c r="S269" s="44">
        <v>0</v>
      </c>
      <c r="T269" s="44">
        <v>38812.67</v>
      </c>
      <c r="U269" s="44">
        <v>0</v>
      </c>
      <c r="V269" s="44">
        <v>0</v>
      </c>
      <c r="W269" s="44">
        <v>0</v>
      </c>
      <c r="X269" s="44">
        <v>0</v>
      </c>
      <c r="Y269" s="44">
        <v>0</v>
      </c>
      <c r="Z269" s="44">
        <v>0</v>
      </c>
      <c r="AA269" s="44">
        <v>0</v>
      </c>
      <c r="AB269" s="44">
        <v>78877.279999999999</v>
      </c>
      <c r="AC269" s="45">
        <f t="shared" si="8"/>
        <v>122250.93</v>
      </c>
      <c r="AD269" s="46">
        <f t="shared" si="9"/>
        <v>2.299159225078642E-4</v>
      </c>
      <c r="AE269" s="75"/>
      <c r="AF269" s="69"/>
      <c r="AG269" s="69"/>
    </row>
    <row r="270" spans="1:33" s="70" customFormat="1">
      <c r="A270" s="12">
        <v>267</v>
      </c>
      <c r="B270" s="13" t="s">
        <v>173</v>
      </c>
      <c r="C270" s="44">
        <v>238.82</v>
      </c>
      <c r="D270" s="44">
        <v>0</v>
      </c>
      <c r="E270" s="44">
        <v>48511.31</v>
      </c>
      <c r="F270" s="44">
        <v>0</v>
      </c>
      <c r="G270" s="44">
        <v>0</v>
      </c>
      <c r="H270" s="44">
        <v>0</v>
      </c>
      <c r="I270" s="44">
        <v>0</v>
      </c>
      <c r="J270" s="44">
        <v>7685.18</v>
      </c>
      <c r="K270" s="44">
        <v>0</v>
      </c>
      <c r="L270" s="44">
        <v>48410.950000000004</v>
      </c>
      <c r="M270" s="44">
        <v>0</v>
      </c>
      <c r="N270" s="44">
        <v>0</v>
      </c>
      <c r="O270" s="44">
        <v>2941.25</v>
      </c>
      <c r="P270" s="44">
        <v>0</v>
      </c>
      <c r="Q270" s="44">
        <v>0</v>
      </c>
      <c r="R270" s="44">
        <v>0</v>
      </c>
      <c r="S270" s="44">
        <v>0</v>
      </c>
      <c r="T270" s="44">
        <v>1240.08</v>
      </c>
      <c r="U270" s="44">
        <v>0</v>
      </c>
      <c r="V270" s="44">
        <v>0</v>
      </c>
      <c r="W270" s="44">
        <v>0</v>
      </c>
      <c r="X270" s="44">
        <v>0</v>
      </c>
      <c r="Y270" s="44">
        <v>0</v>
      </c>
      <c r="Z270" s="44">
        <v>0</v>
      </c>
      <c r="AA270" s="44">
        <v>1610.37</v>
      </c>
      <c r="AB270" s="44">
        <v>10397.43</v>
      </c>
      <c r="AC270" s="45">
        <f t="shared" si="8"/>
        <v>121035.39000000001</v>
      </c>
      <c r="AD270" s="46">
        <f t="shared" si="9"/>
        <v>2.2762987036539621E-4</v>
      </c>
      <c r="AE270" s="75"/>
      <c r="AF270" s="69"/>
      <c r="AG270" s="69"/>
    </row>
    <row r="271" spans="1:33" s="70" customFormat="1">
      <c r="A271" s="12">
        <v>268</v>
      </c>
      <c r="B271" s="16" t="s">
        <v>387</v>
      </c>
      <c r="C271" s="44">
        <v>1181.1399999999999</v>
      </c>
      <c r="D271" s="44">
        <v>0</v>
      </c>
      <c r="E271" s="44">
        <v>40828.959999999999</v>
      </c>
      <c r="F271" s="44">
        <v>0</v>
      </c>
      <c r="G271" s="44">
        <v>0</v>
      </c>
      <c r="H271" s="44">
        <v>0</v>
      </c>
      <c r="I271" s="44">
        <v>0</v>
      </c>
      <c r="J271" s="44">
        <v>0</v>
      </c>
      <c r="K271" s="44">
        <v>3560.46</v>
      </c>
      <c r="L271" s="44">
        <v>61732.299999999996</v>
      </c>
      <c r="M271" s="44">
        <v>0</v>
      </c>
      <c r="N271" s="44">
        <v>0</v>
      </c>
      <c r="O271" s="44">
        <v>11705.12</v>
      </c>
      <c r="P271" s="44">
        <v>0</v>
      </c>
      <c r="Q271" s="44">
        <v>0</v>
      </c>
      <c r="R271" s="44">
        <v>0</v>
      </c>
      <c r="S271" s="44">
        <v>0</v>
      </c>
      <c r="T271" s="44">
        <v>525.79</v>
      </c>
      <c r="U271" s="44">
        <v>0</v>
      </c>
      <c r="V271" s="44">
        <v>0</v>
      </c>
      <c r="W271" s="44">
        <v>0</v>
      </c>
      <c r="X271" s="44">
        <v>0</v>
      </c>
      <c r="Y271" s="44">
        <v>0</v>
      </c>
      <c r="Z271" s="44">
        <v>0</v>
      </c>
      <c r="AA271" s="44">
        <v>0</v>
      </c>
      <c r="AB271" s="44">
        <v>0</v>
      </c>
      <c r="AC271" s="45">
        <f t="shared" si="8"/>
        <v>119533.76999999997</v>
      </c>
      <c r="AD271" s="46">
        <f t="shared" si="9"/>
        <v>2.2480579084668606E-4</v>
      </c>
      <c r="AE271" s="75"/>
      <c r="AF271" s="69"/>
      <c r="AG271" s="69"/>
    </row>
    <row r="272" spans="1:33" s="70" customFormat="1">
      <c r="A272" s="12">
        <v>269</v>
      </c>
      <c r="B272" s="13" t="s">
        <v>312</v>
      </c>
      <c r="C272" s="44">
        <v>11051.27</v>
      </c>
      <c r="D272" s="44">
        <v>0</v>
      </c>
      <c r="E272" s="44">
        <v>1939.56</v>
      </c>
      <c r="F272" s="44">
        <v>0</v>
      </c>
      <c r="G272" s="44">
        <v>0</v>
      </c>
      <c r="H272" s="44">
        <v>0</v>
      </c>
      <c r="I272" s="44">
        <v>0</v>
      </c>
      <c r="J272" s="44">
        <v>937.91</v>
      </c>
      <c r="K272" s="44">
        <v>1340.16</v>
      </c>
      <c r="L272" s="44">
        <v>0</v>
      </c>
      <c r="M272" s="44">
        <v>0</v>
      </c>
      <c r="N272" s="44">
        <v>0</v>
      </c>
      <c r="O272" s="44">
        <v>6000</v>
      </c>
      <c r="P272" s="44">
        <v>0</v>
      </c>
      <c r="Q272" s="44">
        <v>0</v>
      </c>
      <c r="R272" s="44">
        <v>0</v>
      </c>
      <c r="S272" s="44">
        <v>0</v>
      </c>
      <c r="T272" s="44">
        <v>3051.6800000000003</v>
      </c>
      <c r="U272" s="44">
        <v>0</v>
      </c>
      <c r="V272" s="44">
        <v>0</v>
      </c>
      <c r="W272" s="44">
        <v>0</v>
      </c>
      <c r="X272" s="44">
        <v>92275.27</v>
      </c>
      <c r="Y272" s="44">
        <v>0</v>
      </c>
      <c r="Z272" s="44">
        <v>0</v>
      </c>
      <c r="AA272" s="44">
        <v>0</v>
      </c>
      <c r="AB272" s="44">
        <v>0</v>
      </c>
      <c r="AC272" s="45">
        <f t="shared" si="8"/>
        <v>116595.85</v>
      </c>
      <c r="AD272" s="46">
        <f t="shared" si="9"/>
        <v>2.1928047838440625E-4</v>
      </c>
      <c r="AE272" s="75"/>
      <c r="AF272" s="69"/>
      <c r="AG272" s="69"/>
    </row>
    <row r="273" spans="1:33" s="70" customFormat="1">
      <c r="A273" s="12">
        <v>270</v>
      </c>
      <c r="B273" s="13" t="s">
        <v>278</v>
      </c>
      <c r="C273" s="44">
        <v>198.72</v>
      </c>
      <c r="D273" s="44">
        <v>0</v>
      </c>
      <c r="E273" s="44">
        <v>51826.79</v>
      </c>
      <c r="F273" s="44">
        <v>0</v>
      </c>
      <c r="G273" s="44">
        <v>0</v>
      </c>
      <c r="H273" s="44">
        <v>0</v>
      </c>
      <c r="I273" s="44">
        <v>0</v>
      </c>
      <c r="J273" s="44">
        <v>0</v>
      </c>
      <c r="K273" s="44">
        <v>2238.17</v>
      </c>
      <c r="L273" s="44">
        <v>61442.49</v>
      </c>
      <c r="M273" s="44">
        <v>0</v>
      </c>
      <c r="N273" s="44">
        <v>0</v>
      </c>
      <c r="O273" s="44">
        <v>0</v>
      </c>
      <c r="P273" s="44">
        <v>0</v>
      </c>
      <c r="Q273" s="44">
        <v>0</v>
      </c>
      <c r="R273" s="44">
        <v>0</v>
      </c>
      <c r="S273" s="44">
        <v>0</v>
      </c>
      <c r="T273" s="44">
        <v>97.2</v>
      </c>
      <c r="U273" s="44">
        <v>0</v>
      </c>
      <c r="V273" s="44">
        <v>0</v>
      </c>
      <c r="W273" s="44">
        <v>0</v>
      </c>
      <c r="X273" s="44">
        <v>0</v>
      </c>
      <c r="Y273" s="44">
        <v>0</v>
      </c>
      <c r="Z273" s="44">
        <v>0</v>
      </c>
      <c r="AA273" s="44">
        <v>11</v>
      </c>
      <c r="AB273" s="44">
        <v>0</v>
      </c>
      <c r="AC273" s="45">
        <v>115814.37</v>
      </c>
      <c r="AD273" s="46">
        <f t="shared" si="9"/>
        <v>2.1781075790766672E-4</v>
      </c>
      <c r="AE273" s="75"/>
      <c r="AF273" s="69"/>
      <c r="AG273" s="69"/>
    </row>
    <row r="274" spans="1:33" s="70" customFormat="1">
      <c r="A274" s="12">
        <v>271</v>
      </c>
      <c r="B274" s="17" t="s">
        <v>335</v>
      </c>
      <c r="C274" s="44">
        <v>700.52</v>
      </c>
      <c r="D274" s="44">
        <v>0</v>
      </c>
      <c r="E274" s="44">
        <v>45164.86</v>
      </c>
      <c r="F274" s="44">
        <v>0</v>
      </c>
      <c r="G274" s="44">
        <v>0</v>
      </c>
      <c r="H274" s="44">
        <v>1331.92</v>
      </c>
      <c r="I274" s="44">
        <v>0</v>
      </c>
      <c r="J274" s="44">
        <v>9922.61</v>
      </c>
      <c r="K274" s="44">
        <v>4870.6399999999994</v>
      </c>
      <c r="L274" s="44">
        <v>38719.57</v>
      </c>
      <c r="M274" s="44">
        <v>0</v>
      </c>
      <c r="N274" s="44">
        <v>0</v>
      </c>
      <c r="O274" s="44">
        <v>1635.9299999999998</v>
      </c>
      <c r="P274" s="44">
        <v>0</v>
      </c>
      <c r="Q274" s="44">
        <v>0</v>
      </c>
      <c r="R274" s="44">
        <v>8331.44</v>
      </c>
      <c r="S274" s="44">
        <v>0</v>
      </c>
      <c r="T274" s="44">
        <v>4077.9</v>
      </c>
      <c r="U274" s="44">
        <v>0</v>
      </c>
      <c r="V274" s="44">
        <v>0</v>
      </c>
      <c r="W274" s="44">
        <v>0</v>
      </c>
      <c r="X274" s="44">
        <v>0</v>
      </c>
      <c r="Y274" s="44">
        <v>0</v>
      </c>
      <c r="Z274" s="44">
        <v>0</v>
      </c>
      <c r="AA274" s="44">
        <v>146</v>
      </c>
      <c r="AB274" s="44">
        <v>0</v>
      </c>
      <c r="AC274" s="45">
        <f t="shared" si="8"/>
        <v>114901.38999999998</v>
      </c>
      <c r="AD274" s="46">
        <f t="shared" si="9"/>
        <v>2.1609372688850614E-4</v>
      </c>
      <c r="AE274" s="75"/>
      <c r="AF274" s="69"/>
      <c r="AG274" s="69"/>
    </row>
    <row r="275" spans="1:33" s="70" customFormat="1">
      <c r="A275" s="12">
        <v>272</v>
      </c>
      <c r="B275" s="16" t="s">
        <v>358</v>
      </c>
      <c r="C275" s="44">
        <v>830.2</v>
      </c>
      <c r="D275" s="44">
        <v>0</v>
      </c>
      <c r="E275" s="44">
        <v>51050.14</v>
      </c>
      <c r="F275" s="44">
        <v>0</v>
      </c>
      <c r="G275" s="44">
        <v>0</v>
      </c>
      <c r="H275" s="44">
        <v>0</v>
      </c>
      <c r="I275" s="44">
        <v>0</v>
      </c>
      <c r="J275" s="44">
        <v>0</v>
      </c>
      <c r="K275" s="44">
        <v>16382.7</v>
      </c>
      <c r="L275" s="44">
        <v>25870.12</v>
      </c>
      <c r="M275" s="44">
        <v>0</v>
      </c>
      <c r="N275" s="44">
        <v>0</v>
      </c>
      <c r="O275" s="44">
        <v>7540.34</v>
      </c>
      <c r="P275" s="44">
        <v>0</v>
      </c>
      <c r="Q275" s="44">
        <v>0</v>
      </c>
      <c r="R275" s="44">
        <v>0</v>
      </c>
      <c r="S275" s="44">
        <v>0</v>
      </c>
      <c r="T275" s="44">
        <v>8179.26</v>
      </c>
      <c r="U275" s="44">
        <v>122</v>
      </c>
      <c r="V275" s="44">
        <v>0</v>
      </c>
      <c r="W275" s="44">
        <v>0</v>
      </c>
      <c r="X275" s="44">
        <v>0</v>
      </c>
      <c r="Y275" s="44">
        <v>0</v>
      </c>
      <c r="Z275" s="44">
        <v>0</v>
      </c>
      <c r="AA275" s="44">
        <v>2567.89</v>
      </c>
      <c r="AB275" s="44">
        <v>0</v>
      </c>
      <c r="AC275" s="45">
        <f t="shared" si="8"/>
        <v>112542.64999999998</v>
      </c>
      <c r="AD275" s="46">
        <f t="shared" si="9"/>
        <v>2.1165767161222969E-4</v>
      </c>
      <c r="AE275" s="75"/>
      <c r="AF275" s="69"/>
      <c r="AG275" s="69"/>
    </row>
    <row r="276" spans="1:33" s="70" customFormat="1">
      <c r="A276" s="12">
        <v>273</v>
      </c>
      <c r="B276" s="16" t="s">
        <v>404</v>
      </c>
      <c r="C276" s="44">
        <v>7831.57</v>
      </c>
      <c r="D276" s="44">
        <v>44</v>
      </c>
      <c r="E276" s="44">
        <v>40941.369999999995</v>
      </c>
      <c r="F276" s="44">
        <v>0</v>
      </c>
      <c r="G276" s="44">
        <v>0</v>
      </c>
      <c r="H276" s="44">
        <v>0</v>
      </c>
      <c r="I276" s="44">
        <v>160.53</v>
      </c>
      <c r="J276" s="44">
        <v>3955.0299999999997</v>
      </c>
      <c r="K276" s="44">
        <v>431.3</v>
      </c>
      <c r="L276" s="44">
        <v>32466.300000000003</v>
      </c>
      <c r="M276" s="44">
        <v>0</v>
      </c>
      <c r="N276" s="44">
        <v>0</v>
      </c>
      <c r="O276" s="44">
        <v>12026.47</v>
      </c>
      <c r="P276" s="44">
        <v>0</v>
      </c>
      <c r="Q276" s="44">
        <v>0</v>
      </c>
      <c r="R276" s="44">
        <v>1028.93</v>
      </c>
      <c r="S276" s="44">
        <v>0</v>
      </c>
      <c r="T276" s="44">
        <v>3931.96</v>
      </c>
      <c r="U276" s="44">
        <v>2285.65</v>
      </c>
      <c r="V276" s="44">
        <v>0</v>
      </c>
      <c r="W276" s="44">
        <v>0</v>
      </c>
      <c r="X276" s="44">
        <v>6389.4</v>
      </c>
      <c r="Y276" s="44">
        <v>0</v>
      </c>
      <c r="Z276" s="44">
        <v>0</v>
      </c>
      <c r="AA276" s="44">
        <v>199.5</v>
      </c>
      <c r="AB276" s="44">
        <v>0</v>
      </c>
      <c r="AC276" s="45">
        <f t="shared" si="8"/>
        <v>111692.01</v>
      </c>
      <c r="AD276" s="46">
        <f t="shared" si="9"/>
        <v>2.1005788271637356E-4</v>
      </c>
      <c r="AE276" s="75"/>
      <c r="AF276" s="69"/>
      <c r="AG276" s="69"/>
    </row>
    <row r="277" spans="1:33" s="70" customFormat="1">
      <c r="A277" s="12">
        <v>274</v>
      </c>
      <c r="B277" s="13" t="s">
        <v>222</v>
      </c>
      <c r="C277" s="44">
        <v>1403.4</v>
      </c>
      <c r="D277" s="44">
        <v>0</v>
      </c>
      <c r="E277" s="44">
        <v>22564.26</v>
      </c>
      <c r="F277" s="44">
        <v>0</v>
      </c>
      <c r="G277" s="44">
        <v>0</v>
      </c>
      <c r="H277" s="44">
        <v>3931.21</v>
      </c>
      <c r="I277" s="44">
        <v>12189.27</v>
      </c>
      <c r="J277" s="44">
        <v>8396.8100000000013</v>
      </c>
      <c r="K277" s="44">
        <v>0</v>
      </c>
      <c r="L277" s="44">
        <v>54980.749999999993</v>
      </c>
      <c r="M277" s="44">
        <v>0</v>
      </c>
      <c r="N277" s="44">
        <v>1129.6599999999999</v>
      </c>
      <c r="O277" s="44">
        <v>1660</v>
      </c>
      <c r="P277" s="44">
        <v>0</v>
      </c>
      <c r="Q277" s="44">
        <v>0</v>
      </c>
      <c r="R277" s="44">
        <v>0</v>
      </c>
      <c r="S277" s="44">
        <v>0</v>
      </c>
      <c r="T277" s="44">
        <v>1061.44</v>
      </c>
      <c r="U277" s="44">
        <v>2183.16</v>
      </c>
      <c r="V277" s="44">
        <v>0</v>
      </c>
      <c r="W277" s="44">
        <v>0</v>
      </c>
      <c r="X277" s="44">
        <v>0</v>
      </c>
      <c r="Y277" s="44">
        <v>0</v>
      </c>
      <c r="Z277" s="44">
        <v>0</v>
      </c>
      <c r="AA277" s="44">
        <v>1693.71</v>
      </c>
      <c r="AB277" s="44">
        <v>0</v>
      </c>
      <c r="AC277" s="45">
        <f t="shared" si="8"/>
        <v>111193.67</v>
      </c>
      <c r="AD277" s="46">
        <f t="shared" si="9"/>
        <v>2.0912066039158167E-4</v>
      </c>
      <c r="AE277" s="75"/>
      <c r="AF277" s="69"/>
      <c r="AG277" s="69"/>
    </row>
    <row r="278" spans="1:33" s="70" customFormat="1">
      <c r="A278" s="12">
        <v>275</v>
      </c>
      <c r="B278" s="13" t="s">
        <v>118</v>
      </c>
      <c r="C278" s="44">
        <v>2770.31</v>
      </c>
      <c r="D278" s="44">
        <v>0</v>
      </c>
      <c r="E278" s="44">
        <v>46978.57</v>
      </c>
      <c r="F278" s="44">
        <v>0</v>
      </c>
      <c r="G278" s="44">
        <v>0</v>
      </c>
      <c r="H278" s="44">
        <v>6462.08</v>
      </c>
      <c r="I278" s="44">
        <v>0</v>
      </c>
      <c r="J278" s="44">
        <v>5847.88</v>
      </c>
      <c r="K278" s="44">
        <v>165</v>
      </c>
      <c r="L278" s="44">
        <v>41306.57</v>
      </c>
      <c r="M278" s="44">
        <v>0</v>
      </c>
      <c r="N278" s="44">
        <v>0</v>
      </c>
      <c r="O278" s="44">
        <v>3842.5</v>
      </c>
      <c r="P278" s="44">
        <v>0</v>
      </c>
      <c r="Q278" s="44">
        <v>0</v>
      </c>
      <c r="R278" s="44">
        <v>0</v>
      </c>
      <c r="S278" s="44">
        <v>0</v>
      </c>
      <c r="T278" s="44">
        <v>10</v>
      </c>
      <c r="U278" s="44">
        <v>0</v>
      </c>
      <c r="V278" s="44">
        <v>0</v>
      </c>
      <c r="W278" s="44">
        <v>0</v>
      </c>
      <c r="X278" s="44">
        <v>0</v>
      </c>
      <c r="Y278" s="44">
        <v>0</v>
      </c>
      <c r="Z278" s="44">
        <v>0</v>
      </c>
      <c r="AA278" s="44">
        <v>1815.26</v>
      </c>
      <c r="AB278" s="44">
        <v>561.05999999999995</v>
      </c>
      <c r="AC278" s="45">
        <f t="shared" si="8"/>
        <v>109759.23</v>
      </c>
      <c r="AD278" s="46">
        <f t="shared" si="9"/>
        <v>2.0642292552868795E-4</v>
      </c>
      <c r="AE278" s="75"/>
      <c r="AF278" s="69"/>
      <c r="AG278" s="69"/>
    </row>
    <row r="279" spans="1:33" s="70" customFormat="1">
      <c r="A279" s="12">
        <v>276</v>
      </c>
      <c r="B279" s="13" t="s">
        <v>145</v>
      </c>
      <c r="C279" s="44">
        <v>277.74</v>
      </c>
      <c r="D279" s="44">
        <v>0</v>
      </c>
      <c r="E279" s="44">
        <v>23469.26</v>
      </c>
      <c r="F279" s="44">
        <v>0</v>
      </c>
      <c r="G279" s="44">
        <v>0</v>
      </c>
      <c r="H279" s="44">
        <v>0</v>
      </c>
      <c r="I279" s="44">
        <v>0</v>
      </c>
      <c r="J279" s="44">
        <v>2101.7399999999998</v>
      </c>
      <c r="K279" s="44">
        <v>2856.21</v>
      </c>
      <c r="L279" s="44">
        <v>76443.479999999981</v>
      </c>
      <c r="M279" s="44">
        <v>0</v>
      </c>
      <c r="N279" s="44">
        <v>0</v>
      </c>
      <c r="O279" s="44">
        <v>1615</v>
      </c>
      <c r="P279" s="44">
        <v>0</v>
      </c>
      <c r="Q279" s="44">
        <v>0</v>
      </c>
      <c r="R279" s="44">
        <v>0</v>
      </c>
      <c r="S279" s="44">
        <v>0</v>
      </c>
      <c r="T279" s="44">
        <v>230</v>
      </c>
      <c r="U279" s="44">
        <v>0</v>
      </c>
      <c r="V279" s="44">
        <v>0</v>
      </c>
      <c r="W279" s="44">
        <v>0</v>
      </c>
      <c r="X279" s="44">
        <v>0</v>
      </c>
      <c r="Y279" s="44">
        <v>0</v>
      </c>
      <c r="Z279" s="44">
        <v>0</v>
      </c>
      <c r="AA279" s="44">
        <v>0</v>
      </c>
      <c r="AB279" s="44">
        <v>480</v>
      </c>
      <c r="AC279" s="45">
        <f t="shared" si="8"/>
        <v>107473.42999999998</v>
      </c>
      <c r="AD279" s="46">
        <f t="shared" si="9"/>
        <v>2.0212404767419245E-4</v>
      </c>
      <c r="AE279" s="75"/>
      <c r="AF279" s="69"/>
      <c r="AG279" s="69"/>
    </row>
    <row r="280" spans="1:33" s="70" customFormat="1">
      <c r="A280" s="12">
        <v>277</v>
      </c>
      <c r="B280" s="13" t="s">
        <v>255</v>
      </c>
      <c r="C280" s="44">
        <v>9815</v>
      </c>
      <c r="D280" s="44">
        <v>0</v>
      </c>
      <c r="E280" s="44">
        <v>0</v>
      </c>
      <c r="F280" s="44">
        <v>0</v>
      </c>
      <c r="G280" s="44">
        <v>0</v>
      </c>
      <c r="H280" s="44">
        <v>0</v>
      </c>
      <c r="I280" s="44">
        <v>50749</v>
      </c>
      <c r="J280" s="44">
        <v>0</v>
      </c>
      <c r="K280" s="44">
        <v>40855</v>
      </c>
      <c r="L280" s="44">
        <v>0</v>
      </c>
      <c r="M280" s="44">
        <v>0</v>
      </c>
      <c r="N280" s="44">
        <v>0</v>
      </c>
      <c r="O280" s="44">
        <v>310</v>
      </c>
      <c r="P280" s="44">
        <v>0</v>
      </c>
      <c r="Q280" s="44">
        <v>300</v>
      </c>
      <c r="R280" s="44">
        <v>0</v>
      </c>
      <c r="S280" s="44">
        <v>0</v>
      </c>
      <c r="T280" s="44">
        <v>487</v>
      </c>
      <c r="U280" s="44">
        <v>0</v>
      </c>
      <c r="V280" s="44">
        <v>0</v>
      </c>
      <c r="W280" s="44">
        <v>0</v>
      </c>
      <c r="X280" s="44">
        <v>0</v>
      </c>
      <c r="Y280" s="44">
        <v>0</v>
      </c>
      <c r="Z280" s="44">
        <v>0</v>
      </c>
      <c r="AA280" s="44">
        <v>0</v>
      </c>
      <c r="AB280" s="44">
        <v>0</v>
      </c>
      <c r="AC280" s="45">
        <f t="shared" si="8"/>
        <v>102516</v>
      </c>
      <c r="AD280" s="46">
        <f t="shared" si="9"/>
        <v>1.9280066590754121E-4</v>
      </c>
      <c r="AE280" s="75"/>
      <c r="AF280" s="69"/>
      <c r="AG280" s="69"/>
    </row>
    <row r="281" spans="1:33" s="70" customFormat="1">
      <c r="A281" s="12">
        <v>278</v>
      </c>
      <c r="B281" s="17" t="s">
        <v>67</v>
      </c>
      <c r="C281" s="44">
        <v>2114.4100000000003</v>
      </c>
      <c r="D281" s="44">
        <v>0</v>
      </c>
      <c r="E281" s="44">
        <v>22716.29</v>
      </c>
      <c r="F281" s="44">
        <v>0</v>
      </c>
      <c r="G281" s="44">
        <v>0</v>
      </c>
      <c r="H281" s="44">
        <v>0</v>
      </c>
      <c r="I281" s="44">
        <v>0</v>
      </c>
      <c r="J281" s="44">
        <v>53620.079999999994</v>
      </c>
      <c r="K281" s="44">
        <v>6147.8200000000006</v>
      </c>
      <c r="L281" s="44">
        <v>14876.279999999999</v>
      </c>
      <c r="M281" s="44">
        <v>0</v>
      </c>
      <c r="N281" s="44">
        <v>0</v>
      </c>
      <c r="O281" s="44">
        <v>980.3</v>
      </c>
      <c r="P281" s="44">
        <v>0</v>
      </c>
      <c r="Q281" s="44">
        <v>0</v>
      </c>
      <c r="R281" s="44">
        <v>0</v>
      </c>
      <c r="S281" s="44">
        <v>0</v>
      </c>
      <c r="T281" s="44">
        <v>80</v>
      </c>
      <c r="U281" s="44">
        <v>0</v>
      </c>
      <c r="V281" s="44">
        <v>0</v>
      </c>
      <c r="W281" s="44">
        <v>0</v>
      </c>
      <c r="X281" s="44">
        <v>0</v>
      </c>
      <c r="Y281" s="44">
        <v>0</v>
      </c>
      <c r="Z281" s="44">
        <v>0</v>
      </c>
      <c r="AA281" s="44">
        <v>0</v>
      </c>
      <c r="AB281" s="44">
        <v>0</v>
      </c>
      <c r="AC281" s="45">
        <f t="shared" si="8"/>
        <v>100535.18000000001</v>
      </c>
      <c r="AD281" s="46">
        <f t="shared" si="9"/>
        <v>1.8907536044260917E-4</v>
      </c>
      <c r="AE281" s="75"/>
      <c r="AF281" s="69"/>
      <c r="AG281" s="69"/>
    </row>
    <row r="282" spans="1:33" s="70" customFormat="1">
      <c r="A282" s="12">
        <v>279</v>
      </c>
      <c r="B282" s="16" t="s">
        <v>359</v>
      </c>
      <c r="C282" s="44">
        <v>1428.05</v>
      </c>
      <c r="D282" s="44">
        <v>780</v>
      </c>
      <c r="E282" s="44">
        <v>41229.369999999995</v>
      </c>
      <c r="F282" s="44">
        <v>0</v>
      </c>
      <c r="G282" s="44">
        <v>0</v>
      </c>
      <c r="H282" s="44">
        <v>0</v>
      </c>
      <c r="I282" s="44">
        <v>0</v>
      </c>
      <c r="J282" s="44">
        <v>2181.37</v>
      </c>
      <c r="K282" s="44">
        <v>0</v>
      </c>
      <c r="L282" s="44">
        <v>50507.76</v>
      </c>
      <c r="M282" s="44">
        <v>0</v>
      </c>
      <c r="N282" s="44">
        <v>0</v>
      </c>
      <c r="O282" s="44">
        <v>1427.02</v>
      </c>
      <c r="P282" s="44">
        <v>0</v>
      </c>
      <c r="Q282" s="44">
        <v>0</v>
      </c>
      <c r="R282" s="44">
        <v>0</v>
      </c>
      <c r="S282" s="44">
        <v>0</v>
      </c>
      <c r="T282" s="44">
        <v>1378.43</v>
      </c>
      <c r="U282" s="44">
        <v>0</v>
      </c>
      <c r="V282" s="44">
        <v>0</v>
      </c>
      <c r="W282" s="44">
        <v>0</v>
      </c>
      <c r="X282" s="44">
        <v>0</v>
      </c>
      <c r="Y282" s="44">
        <v>0</v>
      </c>
      <c r="Z282" s="44">
        <v>0</v>
      </c>
      <c r="AA282" s="44">
        <v>0</v>
      </c>
      <c r="AB282" s="44">
        <v>0</v>
      </c>
      <c r="AC282" s="45">
        <f t="shared" si="8"/>
        <v>98932</v>
      </c>
      <c r="AD282" s="46">
        <f t="shared" si="9"/>
        <v>1.860602781962315E-4</v>
      </c>
      <c r="AE282" s="75"/>
      <c r="AF282" s="69"/>
      <c r="AG282" s="69"/>
    </row>
    <row r="283" spans="1:33" s="70" customFormat="1">
      <c r="A283" s="12">
        <v>280</v>
      </c>
      <c r="B283" s="16" t="s">
        <v>373</v>
      </c>
      <c r="C283" s="44">
        <v>838.34</v>
      </c>
      <c r="D283" s="44">
        <v>59.13</v>
      </c>
      <c r="E283" s="44">
        <v>33940.620000000003</v>
      </c>
      <c r="F283" s="44">
        <v>0</v>
      </c>
      <c r="G283" s="44">
        <v>0</v>
      </c>
      <c r="H283" s="44">
        <v>0</v>
      </c>
      <c r="I283" s="44">
        <v>721.2</v>
      </c>
      <c r="J283" s="44">
        <v>2273</v>
      </c>
      <c r="K283" s="44">
        <v>2141</v>
      </c>
      <c r="L283" s="44">
        <v>54066.53</v>
      </c>
      <c r="M283" s="44">
        <v>0</v>
      </c>
      <c r="N283" s="44">
        <v>0</v>
      </c>
      <c r="O283" s="44">
        <v>3269.8</v>
      </c>
      <c r="P283" s="44">
        <v>0</v>
      </c>
      <c r="Q283" s="44">
        <v>0</v>
      </c>
      <c r="R283" s="44">
        <v>0</v>
      </c>
      <c r="S283" s="44">
        <v>0</v>
      </c>
      <c r="T283" s="44">
        <v>283.89999999999998</v>
      </c>
      <c r="U283" s="44">
        <v>400</v>
      </c>
      <c r="V283" s="44">
        <v>0</v>
      </c>
      <c r="W283" s="44">
        <v>0</v>
      </c>
      <c r="X283" s="44">
        <v>0</v>
      </c>
      <c r="Y283" s="44">
        <v>0</v>
      </c>
      <c r="Z283" s="44">
        <v>0</v>
      </c>
      <c r="AA283" s="44">
        <v>156.86000000000001</v>
      </c>
      <c r="AB283" s="44">
        <v>0</v>
      </c>
      <c r="AC283" s="45">
        <f t="shared" si="8"/>
        <v>98150.38</v>
      </c>
      <c r="AD283" s="46">
        <f t="shared" si="9"/>
        <v>1.8459029442309703E-4</v>
      </c>
      <c r="AE283" s="75"/>
      <c r="AF283" s="69"/>
      <c r="AG283" s="69"/>
    </row>
    <row r="284" spans="1:33" s="70" customFormat="1">
      <c r="A284" s="12">
        <v>281</v>
      </c>
      <c r="B284" s="13" t="s">
        <v>163</v>
      </c>
      <c r="C284" s="44">
        <v>0</v>
      </c>
      <c r="D284" s="44">
        <v>0</v>
      </c>
      <c r="E284" s="44">
        <v>58184</v>
      </c>
      <c r="F284" s="44">
        <v>0</v>
      </c>
      <c r="G284" s="44">
        <v>0</v>
      </c>
      <c r="H284" s="44">
        <v>0</v>
      </c>
      <c r="I284" s="44">
        <v>0</v>
      </c>
      <c r="J284" s="44">
        <v>16</v>
      </c>
      <c r="K284" s="44">
        <v>0</v>
      </c>
      <c r="L284" s="44">
        <v>35112</v>
      </c>
      <c r="M284" s="44">
        <v>0</v>
      </c>
      <c r="N284" s="44">
        <v>0</v>
      </c>
      <c r="O284" s="44">
        <v>183</v>
      </c>
      <c r="P284" s="44">
        <v>0</v>
      </c>
      <c r="Q284" s="44">
        <v>0</v>
      </c>
      <c r="R284" s="44">
        <v>0</v>
      </c>
      <c r="S284" s="44">
        <v>0</v>
      </c>
      <c r="T284" s="44">
        <v>170</v>
      </c>
      <c r="U284" s="44">
        <v>0</v>
      </c>
      <c r="V284" s="44">
        <v>0</v>
      </c>
      <c r="W284" s="44">
        <v>0</v>
      </c>
      <c r="X284" s="44">
        <v>0</v>
      </c>
      <c r="Y284" s="44">
        <v>0</v>
      </c>
      <c r="Z284" s="44">
        <v>0</v>
      </c>
      <c r="AA284" s="44">
        <v>0</v>
      </c>
      <c r="AB284" s="44">
        <v>0</v>
      </c>
      <c r="AC284" s="45">
        <f t="shared" si="8"/>
        <v>93665</v>
      </c>
      <c r="AD284" s="46">
        <f t="shared" si="9"/>
        <v>1.7615469167963876E-4</v>
      </c>
      <c r="AE284" s="75"/>
      <c r="AF284" s="69"/>
      <c r="AG284" s="69"/>
    </row>
    <row r="285" spans="1:33" s="70" customFormat="1">
      <c r="A285" s="12">
        <v>282</v>
      </c>
      <c r="B285" s="22" t="s">
        <v>407</v>
      </c>
      <c r="C285" s="44">
        <v>784.45999999999992</v>
      </c>
      <c r="D285" s="44">
        <v>0</v>
      </c>
      <c r="E285" s="44">
        <v>41325.15</v>
      </c>
      <c r="F285" s="44">
        <v>0</v>
      </c>
      <c r="G285" s="44">
        <v>0</v>
      </c>
      <c r="H285" s="44">
        <v>0</v>
      </c>
      <c r="I285" s="44">
        <v>0</v>
      </c>
      <c r="J285" s="44">
        <v>2792.03</v>
      </c>
      <c r="K285" s="44">
        <v>0</v>
      </c>
      <c r="L285" s="44">
        <v>37400.42</v>
      </c>
      <c r="M285" s="44">
        <v>0</v>
      </c>
      <c r="N285" s="44">
        <v>0</v>
      </c>
      <c r="O285" s="44">
        <v>2870</v>
      </c>
      <c r="P285" s="44">
        <v>0</v>
      </c>
      <c r="Q285" s="44">
        <v>375.52</v>
      </c>
      <c r="R285" s="44">
        <v>375.52</v>
      </c>
      <c r="S285" s="44">
        <v>0</v>
      </c>
      <c r="T285" s="44">
        <v>7677.8700000000008</v>
      </c>
      <c r="U285" s="44">
        <v>0</v>
      </c>
      <c r="V285" s="44">
        <v>0</v>
      </c>
      <c r="W285" s="44">
        <v>0</v>
      </c>
      <c r="X285" s="44">
        <v>0</v>
      </c>
      <c r="Y285" s="44">
        <v>0</v>
      </c>
      <c r="Z285" s="44">
        <v>0</v>
      </c>
      <c r="AA285" s="44">
        <v>0</v>
      </c>
      <c r="AB285" s="44">
        <v>0</v>
      </c>
      <c r="AC285" s="45">
        <f t="shared" si="8"/>
        <v>93600.97</v>
      </c>
      <c r="AD285" s="46">
        <f t="shared" si="9"/>
        <v>1.7603427119270931E-4</v>
      </c>
      <c r="AE285" s="75"/>
      <c r="AF285" s="69"/>
      <c r="AG285" s="69"/>
    </row>
    <row r="286" spans="1:33" s="70" customFormat="1">
      <c r="A286" s="12">
        <v>283</v>
      </c>
      <c r="B286" s="13" t="s">
        <v>231</v>
      </c>
      <c r="C286" s="44">
        <v>721.65</v>
      </c>
      <c r="D286" s="44">
        <v>60</v>
      </c>
      <c r="E286" s="44">
        <v>1085.1500000000001</v>
      </c>
      <c r="F286" s="44">
        <v>0</v>
      </c>
      <c r="G286" s="44">
        <v>0</v>
      </c>
      <c r="H286" s="44">
        <v>0</v>
      </c>
      <c r="I286" s="44">
        <v>0</v>
      </c>
      <c r="J286" s="44">
        <v>1290.33</v>
      </c>
      <c r="K286" s="44">
        <v>510.22</v>
      </c>
      <c r="L286" s="44">
        <v>89105.03</v>
      </c>
      <c r="M286" s="44">
        <v>0</v>
      </c>
      <c r="N286" s="44">
        <v>0</v>
      </c>
      <c r="O286" s="44">
        <v>0</v>
      </c>
      <c r="P286" s="44">
        <v>0</v>
      </c>
      <c r="Q286" s="44">
        <v>0</v>
      </c>
      <c r="R286" s="44">
        <v>0</v>
      </c>
      <c r="S286" s="44">
        <v>0</v>
      </c>
      <c r="T286" s="44">
        <v>203.85000000000002</v>
      </c>
      <c r="U286" s="44">
        <v>0</v>
      </c>
      <c r="V286" s="44">
        <v>0</v>
      </c>
      <c r="W286" s="44">
        <v>0</v>
      </c>
      <c r="X286" s="44">
        <v>0</v>
      </c>
      <c r="Y286" s="44">
        <v>0</v>
      </c>
      <c r="Z286" s="44">
        <v>0</v>
      </c>
      <c r="AA286" s="44">
        <v>0</v>
      </c>
      <c r="AB286" s="44">
        <v>0</v>
      </c>
      <c r="AC286" s="45">
        <f t="shared" si="8"/>
        <v>92976.23000000001</v>
      </c>
      <c r="AD286" s="46">
        <f t="shared" si="9"/>
        <v>1.7485932983702751E-4</v>
      </c>
      <c r="AE286" s="75"/>
      <c r="AF286" s="69"/>
      <c r="AG286" s="69"/>
    </row>
    <row r="287" spans="1:33" s="70" customFormat="1">
      <c r="A287" s="12">
        <v>284</v>
      </c>
      <c r="B287" s="16" t="s">
        <v>390</v>
      </c>
      <c r="C287" s="44">
        <v>899.58</v>
      </c>
      <c r="D287" s="44">
        <v>0</v>
      </c>
      <c r="E287" s="44">
        <v>23734.499999999996</v>
      </c>
      <c r="F287" s="44">
        <v>0</v>
      </c>
      <c r="G287" s="44">
        <v>0</v>
      </c>
      <c r="H287" s="44">
        <v>0</v>
      </c>
      <c r="I287" s="44">
        <v>0</v>
      </c>
      <c r="J287" s="44">
        <v>5975</v>
      </c>
      <c r="K287" s="44">
        <v>78.819999999999993</v>
      </c>
      <c r="L287" s="44">
        <v>58765.469999999994</v>
      </c>
      <c r="M287" s="44">
        <v>0</v>
      </c>
      <c r="N287" s="44">
        <v>0</v>
      </c>
      <c r="O287" s="44">
        <v>1401.59</v>
      </c>
      <c r="P287" s="44">
        <v>0</v>
      </c>
      <c r="Q287" s="44">
        <v>0</v>
      </c>
      <c r="R287" s="44">
        <v>0</v>
      </c>
      <c r="S287" s="44">
        <v>0</v>
      </c>
      <c r="T287" s="44">
        <v>1396.86</v>
      </c>
      <c r="U287" s="44">
        <v>413.6</v>
      </c>
      <c r="V287" s="44">
        <v>0</v>
      </c>
      <c r="W287" s="44">
        <v>0</v>
      </c>
      <c r="X287" s="44">
        <v>0</v>
      </c>
      <c r="Y287" s="44">
        <v>0</v>
      </c>
      <c r="Z287" s="44">
        <v>0</v>
      </c>
      <c r="AA287" s="44">
        <v>0</v>
      </c>
      <c r="AB287" s="44">
        <v>0</v>
      </c>
      <c r="AC287" s="45">
        <f t="shared" si="8"/>
        <v>92665.42</v>
      </c>
      <c r="AD287" s="46">
        <f t="shared" si="9"/>
        <v>1.7427479303330201E-4</v>
      </c>
      <c r="AE287" s="75"/>
      <c r="AF287" s="69"/>
      <c r="AG287" s="69"/>
    </row>
    <row r="288" spans="1:33" s="70" customFormat="1">
      <c r="A288" s="12">
        <v>285</v>
      </c>
      <c r="B288" s="13" t="s">
        <v>268</v>
      </c>
      <c r="C288" s="44">
        <v>836.1</v>
      </c>
      <c r="D288" s="44">
        <v>0</v>
      </c>
      <c r="E288" s="44">
        <v>11471.26</v>
      </c>
      <c r="F288" s="44">
        <v>0</v>
      </c>
      <c r="G288" s="44">
        <v>0</v>
      </c>
      <c r="H288" s="44">
        <v>0</v>
      </c>
      <c r="I288" s="44">
        <v>0</v>
      </c>
      <c r="J288" s="44">
        <v>17458.63</v>
      </c>
      <c r="K288" s="44">
        <v>861.31999999999994</v>
      </c>
      <c r="L288" s="44">
        <v>58218.82</v>
      </c>
      <c r="M288" s="44">
        <v>0</v>
      </c>
      <c r="N288" s="44">
        <v>0</v>
      </c>
      <c r="O288" s="44">
        <v>2662.75</v>
      </c>
      <c r="P288" s="44">
        <v>0</v>
      </c>
      <c r="Q288" s="44">
        <v>0</v>
      </c>
      <c r="R288" s="44">
        <v>0</v>
      </c>
      <c r="S288" s="44">
        <v>0</v>
      </c>
      <c r="T288" s="44">
        <v>517.87</v>
      </c>
      <c r="U288" s="44">
        <v>0</v>
      </c>
      <c r="V288" s="44">
        <v>80.48</v>
      </c>
      <c r="W288" s="44">
        <v>0</v>
      </c>
      <c r="X288" s="44">
        <v>160</v>
      </c>
      <c r="Y288" s="44">
        <v>0</v>
      </c>
      <c r="Z288" s="44">
        <v>0</v>
      </c>
      <c r="AA288" s="44">
        <v>198</v>
      </c>
      <c r="AB288" s="44">
        <v>0</v>
      </c>
      <c r="AC288" s="45">
        <f t="shared" si="8"/>
        <v>92465.23</v>
      </c>
      <c r="AD288" s="46">
        <f t="shared" si="9"/>
        <v>1.738982979953759E-4</v>
      </c>
      <c r="AE288" s="75"/>
      <c r="AF288" s="69"/>
      <c r="AG288" s="69"/>
    </row>
    <row r="289" spans="1:33" s="70" customFormat="1">
      <c r="A289" s="12">
        <v>286</v>
      </c>
      <c r="B289" s="22" t="s">
        <v>422</v>
      </c>
      <c r="C289" s="44">
        <v>0</v>
      </c>
      <c r="D289" s="44">
        <v>0</v>
      </c>
      <c r="E289" s="44">
        <v>5200</v>
      </c>
      <c r="F289" s="44">
        <v>0</v>
      </c>
      <c r="G289" s="44">
        <v>0</v>
      </c>
      <c r="H289" s="44">
        <v>0</v>
      </c>
      <c r="I289" s="44">
        <v>0</v>
      </c>
      <c r="J289" s="44">
        <v>0</v>
      </c>
      <c r="K289" s="44">
        <v>0</v>
      </c>
      <c r="L289" s="44">
        <v>85621</v>
      </c>
      <c r="M289" s="44">
        <v>0</v>
      </c>
      <c r="N289" s="44">
        <v>0</v>
      </c>
      <c r="O289" s="44">
        <v>0</v>
      </c>
      <c r="P289" s="44">
        <v>0</v>
      </c>
      <c r="Q289" s="44">
        <v>0</v>
      </c>
      <c r="R289" s="44">
        <v>0</v>
      </c>
      <c r="S289" s="44">
        <v>0</v>
      </c>
      <c r="T289" s="44">
        <v>0</v>
      </c>
      <c r="U289" s="44">
        <v>0</v>
      </c>
      <c r="V289" s="44">
        <v>0</v>
      </c>
      <c r="W289" s="44">
        <v>0</v>
      </c>
      <c r="X289" s="44">
        <v>0</v>
      </c>
      <c r="Y289" s="44">
        <v>0</v>
      </c>
      <c r="Z289" s="44">
        <v>0</v>
      </c>
      <c r="AA289" s="44">
        <v>0</v>
      </c>
      <c r="AB289" s="44">
        <v>0</v>
      </c>
      <c r="AC289" s="45">
        <f t="shared" si="8"/>
        <v>90821</v>
      </c>
      <c r="AD289" s="46">
        <f t="shared" si="9"/>
        <v>1.7080601348461508E-4</v>
      </c>
      <c r="AE289" s="75"/>
      <c r="AF289" s="69"/>
      <c r="AG289" s="69"/>
    </row>
    <row r="290" spans="1:33" s="70" customFormat="1">
      <c r="A290" s="12">
        <v>287</v>
      </c>
      <c r="B290" s="13" t="s">
        <v>329</v>
      </c>
      <c r="C290" s="44">
        <v>400</v>
      </c>
      <c r="D290" s="44">
        <v>0</v>
      </c>
      <c r="E290" s="44">
        <v>58956</v>
      </c>
      <c r="F290" s="44">
        <v>0</v>
      </c>
      <c r="G290" s="44">
        <v>0</v>
      </c>
      <c r="H290" s="44">
        <v>0</v>
      </c>
      <c r="I290" s="44">
        <v>0</v>
      </c>
      <c r="J290" s="44">
        <v>0</v>
      </c>
      <c r="K290" s="44">
        <v>11309</v>
      </c>
      <c r="L290" s="44">
        <v>11382</v>
      </c>
      <c r="M290" s="44">
        <v>0</v>
      </c>
      <c r="N290" s="44">
        <v>0</v>
      </c>
      <c r="O290" s="44">
        <v>1210</v>
      </c>
      <c r="P290" s="44">
        <v>0</v>
      </c>
      <c r="Q290" s="44">
        <v>0</v>
      </c>
      <c r="R290" s="44">
        <v>0</v>
      </c>
      <c r="S290" s="44">
        <v>0</v>
      </c>
      <c r="T290" s="44">
        <v>4500</v>
      </c>
      <c r="U290" s="44">
        <v>0</v>
      </c>
      <c r="V290" s="44">
        <v>0</v>
      </c>
      <c r="W290" s="44">
        <v>0</v>
      </c>
      <c r="X290" s="44">
        <v>0</v>
      </c>
      <c r="Y290" s="44">
        <v>0</v>
      </c>
      <c r="Z290" s="44">
        <v>0</v>
      </c>
      <c r="AA290" s="44">
        <v>0</v>
      </c>
      <c r="AB290" s="44">
        <v>0</v>
      </c>
      <c r="AC290" s="45">
        <f t="shared" si="8"/>
        <v>87757</v>
      </c>
      <c r="AD290" s="46">
        <f t="shared" si="9"/>
        <v>1.6504358381177664E-4</v>
      </c>
      <c r="AE290" s="75"/>
      <c r="AF290" s="69"/>
      <c r="AG290" s="69"/>
    </row>
    <row r="291" spans="1:33" s="70" customFormat="1">
      <c r="A291" s="12">
        <v>288</v>
      </c>
      <c r="B291" s="16" t="s">
        <v>403</v>
      </c>
      <c r="C291" s="44">
        <v>555.99</v>
      </c>
      <c r="D291" s="44">
        <v>0</v>
      </c>
      <c r="E291" s="44">
        <v>14089.109999999999</v>
      </c>
      <c r="F291" s="44">
        <v>0</v>
      </c>
      <c r="G291" s="44">
        <v>0</v>
      </c>
      <c r="H291" s="44">
        <v>0</v>
      </c>
      <c r="I291" s="44">
        <v>4547.6000000000004</v>
      </c>
      <c r="J291" s="44">
        <v>1862.86</v>
      </c>
      <c r="K291" s="44">
        <v>1812.49</v>
      </c>
      <c r="L291" s="44">
        <v>60612.45</v>
      </c>
      <c r="M291" s="44">
        <v>0</v>
      </c>
      <c r="N291" s="44">
        <v>0</v>
      </c>
      <c r="O291" s="44">
        <v>466.13</v>
      </c>
      <c r="P291" s="44">
        <v>0</v>
      </c>
      <c r="Q291" s="44">
        <v>0</v>
      </c>
      <c r="R291" s="44">
        <v>0</v>
      </c>
      <c r="S291" s="44">
        <v>0</v>
      </c>
      <c r="T291" s="44">
        <v>1691.75</v>
      </c>
      <c r="U291" s="44">
        <v>0</v>
      </c>
      <c r="V291" s="44">
        <v>0</v>
      </c>
      <c r="W291" s="44">
        <v>0</v>
      </c>
      <c r="X291" s="44">
        <v>0</v>
      </c>
      <c r="Y291" s="44">
        <v>0</v>
      </c>
      <c r="Z291" s="44">
        <v>0</v>
      </c>
      <c r="AA291" s="44">
        <v>438.8</v>
      </c>
      <c r="AB291" s="44">
        <v>865</v>
      </c>
      <c r="AC291" s="45">
        <f t="shared" si="8"/>
        <v>86942.180000000008</v>
      </c>
      <c r="AD291" s="46">
        <f t="shared" si="9"/>
        <v>1.6351116117926289E-4</v>
      </c>
      <c r="AE291" s="75"/>
      <c r="AF291" s="69"/>
      <c r="AG291" s="69"/>
    </row>
    <row r="292" spans="1:33" s="70" customFormat="1">
      <c r="A292" s="12">
        <v>289</v>
      </c>
      <c r="B292" s="22" t="s">
        <v>421</v>
      </c>
      <c r="C292" s="44">
        <v>7095</v>
      </c>
      <c r="D292" s="44">
        <v>0</v>
      </c>
      <c r="E292" s="44">
        <v>38360</v>
      </c>
      <c r="F292" s="44">
        <v>0</v>
      </c>
      <c r="G292" s="44">
        <v>0</v>
      </c>
      <c r="H292" s="44">
        <v>0</v>
      </c>
      <c r="I292" s="44">
        <v>535</v>
      </c>
      <c r="J292" s="44">
        <v>1574</v>
      </c>
      <c r="K292" s="44">
        <v>0</v>
      </c>
      <c r="L292" s="44">
        <v>28371</v>
      </c>
      <c r="M292" s="44">
        <v>0</v>
      </c>
      <c r="N292" s="44">
        <v>0</v>
      </c>
      <c r="O292" s="44">
        <v>555</v>
      </c>
      <c r="P292" s="44">
        <v>0</v>
      </c>
      <c r="Q292" s="44">
        <v>0</v>
      </c>
      <c r="R292" s="44">
        <v>0</v>
      </c>
      <c r="S292" s="44">
        <v>0</v>
      </c>
      <c r="T292" s="44">
        <v>822</v>
      </c>
      <c r="U292" s="44">
        <v>429</v>
      </c>
      <c r="V292" s="44">
        <v>0</v>
      </c>
      <c r="W292" s="44">
        <v>0</v>
      </c>
      <c r="X292" s="44">
        <v>160</v>
      </c>
      <c r="Y292" s="44">
        <v>0</v>
      </c>
      <c r="Z292" s="44">
        <v>0</v>
      </c>
      <c r="AA292" s="44">
        <v>3525</v>
      </c>
      <c r="AB292" s="44">
        <v>0</v>
      </c>
      <c r="AC292" s="45">
        <f t="shared" si="8"/>
        <v>81426</v>
      </c>
      <c r="AD292" s="46">
        <f t="shared" si="9"/>
        <v>1.5313694469338884E-4</v>
      </c>
      <c r="AE292" s="75"/>
      <c r="AF292" s="69"/>
      <c r="AG292" s="69"/>
    </row>
    <row r="293" spans="1:33" s="70" customFormat="1">
      <c r="A293" s="12">
        <v>290</v>
      </c>
      <c r="B293" s="16" t="s">
        <v>381</v>
      </c>
      <c r="C293" s="44">
        <v>14053.33</v>
      </c>
      <c r="D293" s="44">
        <v>0</v>
      </c>
      <c r="E293" s="44">
        <v>28568.25</v>
      </c>
      <c r="F293" s="44">
        <v>0</v>
      </c>
      <c r="G293" s="44">
        <v>0</v>
      </c>
      <c r="H293" s="44">
        <v>0</v>
      </c>
      <c r="I293" s="44">
        <v>0</v>
      </c>
      <c r="J293" s="44">
        <v>7834.79</v>
      </c>
      <c r="K293" s="44">
        <v>0</v>
      </c>
      <c r="L293" s="44">
        <v>10326.119999999999</v>
      </c>
      <c r="M293" s="44">
        <v>0</v>
      </c>
      <c r="N293" s="44">
        <v>0</v>
      </c>
      <c r="O293" s="44">
        <v>1096.08</v>
      </c>
      <c r="P293" s="44">
        <v>0</v>
      </c>
      <c r="Q293" s="44">
        <v>0</v>
      </c>
      <c r="R293" s="44">
        <v>0</v>
      </c>
      <c r="S293" s="44">
        <v>0</v>
      </c>
      <c r="T293" s="44">
        <v>16900.55</v>
      </c>
      <c r="U293" s="44">
        <v>0</v>
      </c>
      <c r="V293" s="44">
        <v>0</v>
      </c>
      <c r="W293" s="44">
        <v>0</v>
      </c>
      <c r="X293" s="44">
        <v>0</v>
      </c>
      <c r="Y293" s="44">
        <v>0</v>
      </c>
      <c r="Z293" s="44">
        <v>0</v>
      </c>
      <c r="AA293" s="44">
        <v>1695</v>
      </c>
      <c r="AB293" s="44">
        <v>388.89</v>
      </c>
      <c r="AC293" s="45">
        <f t="shared" si="8"/>
        <v>80863.010000000009</v>
      </c>
      <c r="AD293" s="46">
        <f t="shared" si="9"/>
        <v>1.520781358547755E-4</v>
      </c>
      <c r="AE293" s="75"/>
      <c r="AF293" s="69"/>
      <c r="AG293" s="69"/>
    </row>
    <row r="294" spans="1:33" s="70" customFormat="1">
      <c r="A294" s="12">
        <v>291</v>
      </c>
      <c r="B294" s="16" t="s">
        <v>402</v>
      </c>
      <c r="C294" s="44">
        <v>6138.05</v>
      </c>
      <c r="D294" s="44">
        <v>0</v>
      </c>
      <c r="E294" s="44">
        <v>36578.11</v>
      </c>
      <c r="F294" s="44">
        <v>0</v>
      </c>
      <c r="G294" s="44">
        <v>0</v>
      </c>
      <c r="H294" s="44">
        <v>0</v>
      </c>
      <c r="I294" s="44">
        <v>0</v>
      </c>
      <c r="J294" s="44">
        <v>2169.91</v>
      </c>
      <c r="K294" s="44">
        <v>0</v>
      </c>
      <c r="L294" s="44">
        <v>16420.599999999999</v>
      </c>
      <c r="M294" s="44">
        <v>0</v>
      </c>
      <c r="N294" s="44">
        <v>0</v>
      </c>
      <c r="O294" s="44">
        <v>1506.3899999999999</v>
      </c>
      <c r="P294" s="44">
        <v>17045.63</v>
      </c>
      <c r="Q294" s="44">
        <v>0</v>
      </c>
      <c r="R294" s="44">
        <v>0</v>
      </c>
      <c r="S294" s="44">
        <v>0</v>
      </c>
      <c r="T294" s="44">
        <v>53.62</v>
      </c>
      <c r="U294" s="44">
        <v>0</v>
      </c>
      <c r="V294" s="44">
        <v>0</v>
      </c>
      <c r="W294" s="44">
        <v>0</v>
      </c>
      <c r="X294" s="44">
        <v>0</v>
      </c>
      <c r="Y294" s="44">
        <v>0</v>
      </c>
      <c r="Z294" s="44">
        <v>0</v>
      </c>
      <c r="AA294" s="44">
        <v>127.01</v>
      </c>
      <c r="AB294" s="44">
        <v>0</v>
      </c>
      <c r="AC294" s="45">
        <f t="shared" si="8"/>
        <v>80039.319999999992</v>
      </c>
      <c r="AD294" s="46">
        <f t="shared" si="9"/>
        <v>1.5052903151495161E-4</v>
      </c>
      <c r="AE294" s="75"/>
      <c r="AF294" s="69"/>
      <c r="AG294" s="69"/>
    </row>
    <row r="295" spans="1:33" s="70" customFormat="1">
      <c r="A295" s="12">
        <v>292</v>
      </c>
      <c r="B295" s="16" t="s">
        <v>378</v>
      </c>
      <c r="C295" s="44">
        <v>415</v>
      </c>
      <c r="D295" s="44">
        <v>0</v>
      </c>
      <c r="E295" s="44">
        <v>21032</v>
      </c>
      <c r="F295" s="44">
        <v>0</v>
      </c>
      <c r="G295" s="44">
        <v>0</v>
      </c>
      <c r="H295" s="44">
        <v>0</v>
      </c>
      <c r="I295" s="44">
        <v>0</v>
      </c>
      <c r="J295" s="44">
        <v>3329</v>
      </c>
      <c r="K295" s="44">
        <v>200</v>
      </c>
      <c r="L295" s="44">
        <v>51296</v>
      </c>
      <c r="M295" s="44">
        <v>0</v>
      </c>
      <c r="N295" s="44">
        <v>0</v>
      </c>
      <c r="O295" s="44">
        <v>1171</v>
      </c>
      <c r="P295" s="44">
        <v>0</v>
      </c>
      <c r="Q295" s="44">
        <v>0</v>
      </c>
      <c r="R295" s="44">
        <v>0</v>
      </c>
      <c r="S295" s="44">
        <v>0</v>
      </c>
      <c r="T295" s="44">
        <v>1041</v>
      </c>
      <c r="U295" s="44">
        <v>0</v>
      </c>
      <c r="V295" s="44">
        <v>0</v>
      </c>
      <c r="W295" s="44">
        <v>0</v>
      </c>
      <c r="X295" s="44">
        <v>0</v>
      </c>
      <c r="Y295" s="44">
        <v>0</v>
      </c>
      <c r="Z295" s="44">
        <v>0</v>
      </c>
      <c r="AA295" s="44">
        <v>0</v>
      </c>
      <c r="AB295" s="44">
        <v>0</v>
      </c>
      <c r="AC295" s="45">
        <f t="shared" si="8"/>
        <v>78484</v>
      </c>
      <c r="AD295" s="46">
        <f t="shared" si="9"/>
        <v>1.4760395902188404E-4</v>
      </c>
      <c r="AE295" s="75"/>
      <c r="AF295" s="69"/>
      <c r="AG295" s="69"/>
    </row>
    <row r="296" spans="1:33" s="70" customFormat="1">
      <c r="A296" s="12">
        <v>293</v>
      </c>
      <c r="B296" s="13" t="s">
        <v>334</v>
      </c>
      <c r="C296" s="44">
        <v>670</v>
      </c>
      <c r="D296" s="44">
        <v>0</v>
      </c>
      <c r="E296" s="44">
        <v>18267</v>
      </c>
      <c r="F296" s="44">
        <v>0</v>
      </c>
      <c r="G296" s="44">
        <v>0</v>
      </c>
      <c r="H296" s="44">
        <v>0</v>
      </c>
      <c r="I296" s="44">
        <v>0</v>
      </c>
      <c r="J296" s="44">
        <v>7488</v>
      </c>
      <c r="K296" s="44">
        <v>0</v>
      </c>
      <c r="L296" s="44">
        <v>42765</v>
      </c>
      <c r="M296" s="44">
        <v>0</v>
      </c>
      <c r="N296" s="44">
        <v>0</v>
      </c>
      <c r="O296" s="44">
        <v>1039</v>
      </c>
      <c r="P296" s="44">
        <v>0</v>
      </c>
      <c r="Q296" s="44">
        <v>344</v>
      </c>
      <c r="R296" s="44">
        <v>0</v>
      </c>
      <c r="S296" s="44">
        <v>0</v>
      </c>
      <c r="T296" s="44">
        <v>35</v>
      </c>
      <c r="U296" s="44">
        <v>0</v>
      </c>
      <c r="V296" s="44">
        <v>0</v>
      </c>
      <c r="W296" s="44">
        <v>0</v>
      </c>
      <c r="X296" s="44">
        <v>0</v>
      </c>
      <c r="Y296" s="44">
        <v>0</v>
      </c>
      <c r="Z296" s="44">
        <v>0</v>
      </c>
      <c r="AA296" s="44">
        <v>0</v>
      </c>
      <c r="AB296" s="44">
        <v>0</v>
      </c>
      <c r="AC296" s="45">
        <f t="shared" si="8"/>
        <v>70608</v>
      </c>
      <c r="AD296" s="46">
        <f t="shared" si="9"/>
        <v>1.3279165611611524E-4</v>
      </c>
      <c r="AE296" s="75"/>
      <c r="AF296" s="69"/>
      <c r="AG296" s="69"/>
    </row>
    <row r="297" spans="1:33" s="70" customFormat="1">
      <c r="A297" s="12">
        <v>294</v>
      </c>
      <c r="B297" s="17" t="s">
        <v>235</v>
      </c>
      <c r="C297" s="44">
        <v>695.96</v>
      </c>
      <c r="D297" s="44">
        <v>45.51</v>
      </c>
      <c r="E297" s="44">
        <v>26541.449999999997</v>
      </c>
      <c r="F297" s="44">
        <v>0</v>
      </c>
      <c r="G297" s="44">
        <v>0</v>
      </c>
      <c r="H297" s="44">
        <v>0</v>
      </c>
      <c r="I297" s="44">
        <v>0</v>
      </c>
      <c r="J297" s="44">
        <v>492.62</v>
      </c>
      <c r="K297" s="44">
        <v>657.14</v>
      </c>
      <c r="L297" s="44">
        <v>37604.35</v>
      </c>
      <c r="M297" s="44">
        <v>0</v>
      </c>
      <c r="N297" s="44">
        <v>0</v>
      </c>
      <c r="O297" s="44">
        <v>3260</v>
      </c>
      <c r="P297" s="44">
        <v>0</v>
      </c>
      <c r="Q297" s="44">
        <v>0</v>
      </c>
      <c r="R297" s="44">
        <v>0</v>
      </c>
      <c r="S297" s="44">
        <v>0</v>
      </c>
      <c r="T297" s="44">
        <v>124.21000000000001</v>
      </c>
      <c r="U297" s="44">
        <v>0</v>
      </c>
      <c r="V297" s="44">
        <v>0</v>
      </c>
      <c r="W297" s="44">
        <v>0</v>
      </c>
      <c r="X297" s="44">
        <v>0</v>
      </c>
      <c r="Y297" s="44">
        <v>0</v>
      </c>
      <c r="Z297" s="44">
        <v>0</v>
      </c>
      <c r="AA297" s="44">
        <v>0</v>
      </c>
      <c r="AB297" s="44">
        <v>0</v>
      </c>
      <c r="AC297" s="45">
        <f t="shared" si="8"/>
        <v>69421.240000000005</v>
      </c>
      <c r="AD297" s="46">
        <f t="shared" si="9"/>
        <v>1.3055973018969954E-4</v>
      </c>
      <c r="AE297" s="75"/>
      <c r="AF297" s="69"/>
      <c r="AG297" s="69"/>
    </row>
    <row r="298" spans="1:33" s="70" customFormat="1">
      <c r="A298" s="12">
        <v>295</v>
      </c>
      <c r="B298" s="13" t="s">
        <v>221</v>
      </c>
      <c r="C298" s="44">
        <v>348.8</v>
      </c>
      <c r="D298" s="44">
        <v>0</v>
      </c>
      <c r="E298" s="44">
        <v>20747</v>
      </c>
      <c r="F298" s="44">
        <v>0</v>
      </c>
      <c r="G298" s="44">
        <v>0</v>
      </c>
      <c r="H298" s="44">
        <v>0</v>
      </c>
      <c r="I298" s="44">
        <v>0</v>
      </c>
      <c r="J298" s="44">
        <v>7223</v>
      </c>
      <c r="K298" s="44">
        <v>538</v>
      </c>
      <c r="L298" s="44">
        <v>36565</v>
      </c>
      <c r="M298" s="44">
        <v>0</v>
      </c>
      <c r="N298" s="44">
        <v>0</v>
      </c>
      <c r="O298" s="44">
        <v>2061</v>
      </c>
      <c r="P298" s="44">
        <v>0</v>
      </c>
      <c r="Q298" s="44">
        <v>0</v>
      </c>
      <c r="R298" s="44">
        <v>0</v>
      </c>
      <c r="S298" s="44">
        <v>0</v>
      </c>
      <c r="T298" s="44">
        <v>558</v>
      </c>
      <c r="U298" s="44">
        <v>0</v>
      </c>
      <c r="V298" s="44">
        <v>0</v>
      </c>
      <c r="W298" s="44">
        <v>0</v>
      </c>
      <c r="X298" s="44">
        <v>0</v>
      </c>
      <c r="Y298" s="44">
        <v>0</v>
      </c>
      <c r="Z298" s="44">
        <v>0</v>
      </c>
      <c r="AA298" s="44">
        <v>460</v>
      </c>
      <c r="AB298" s="44">
        <v>0</v>
      </c>
      <c r="AC298" s="45">
        <f t="shared" si="8"/>
        <v>68500.800000000003</v>
      </c>
      <c r="AD298" s="46">
        <f t="shared" si="9"/>
        <v>1.2882866923406394E-4</v>
      </c>
      <c r="AE298" s="75"/>
      <c r="AF298" s="69"/>
      <c r="AG298" s="69"/>
    </row>
    <row r="299" spans="1:33" s="70" customFormat="1">
      <c r="A299" s="12">
        <v>296</v>
      </c>
      <c r="B299" s="16" t="s">
        <v>361</v>
      </c>
      <c r="C299" s="44">
        <v>350.36274509803923</v>
      </c>
      <c r="D299" s="44">
        <v>0</v>
      </c>
      <c r="E299" s="44">
        <v>17784.862745098042</v>
      </c>
      <c r="F299" s="44">
        <v>0</v>
      </c>
      <c r="G299" s="44">
        <v>0</v>
      </c>
      <c r="H299" s="44">
        <v>21204</v>
      </c>
      <c r="I299" s="44">
        <v>0</v>
      </c>
      <c r="J299" s="44">
        <v>1456.1568627450979</v>
      </c>
      <c r="K299" s="44">
        <v>1796.7254901960785</v>
      </c>
      <c r="L299" s="44">
        <v>15039.617647058823</v>
      </c>
      <c r="M299" s="44">
        <v>0</v>
      </c>
      <c r="N299" s="44">
        <v>39</v>
      </c>
      <c r="O299" s="44">
        <v>3009.1176470588234</v>
      </c>
      <c r="P299" s="44">
        <v>0</v>
      </c>
      <c r="Q299" s="44">
        <v>0</v>
      </c>
      <c r="R299" s="44">
        <v>0</v>
      </c>
      <c r="S299" s="44">
        <v>0</v>
      </c>
      <c r="T299" s="44">
        <v>1753.4215686274511</v>
      </c>
      <c r="U299" s="44">
        <v>1667.46</v>
      </c>
      <c r="V299" s="44">
        <v>192</v>
      </c>
      <c r="W299" s="44">
        <v>597.59999999999991</v>
      </c>
      <c r="X299" s="44">
        <v>0</v>
      </c>
      <c r="Y299" s="44">
        <v>0</v>
      </c>
      <c r="Z299" s="44">
        <v>185.27999999999997</v>
      </c>
      <c r="AA299" s="44">
        <v>0</v>
      </c>
      <c r="AB299" s="44">
        <v>561.31372549019602</v>
      </c>
      <c r="AC299" s="45">
        <f t="shared" si="8"/>
        <v>65636.918431372556</v>
      </c>
      <c r="AD299" s="46">
        <f t="shared" si="9"/>
        <v>1.2344260000085445E-4</v>
      </c>
      <c r="AE299" s="75"/>
      <c r="AF299" s="69"/>
      <c r="AG299" s="69"/>
    </row>
    <row r="300" spans="1:33" s="70" customFormat="1">
      <c r="A300" s="12">
        <v>297</v>
      </c>
      <c r="B300" s="13" t="s">
        <v>217</v>
      </c>
      <c r="C300" s="44">
        <v>647.96</v>
      </c>
      <c r="D300" s="44">
        <v>0</v>
      </c>
      <c r="E300" s="44">
        <v>24022</v>
      </c>
      <c r="F300" s="44">
        <v>0</v>
      </c>
      <c r="G300" s="44">
        <v>0</v>
      </c>
      <c r="H300" s="44">
        <v>0</v>
      </c>
      <c r="I300" s="44">
        <v>0</v>
      </c>
      <c r="J300" s="44">
        <v>4628</v>
      </c>
      <c r="K300" s="44">
        <v>4625</v>
      </c>
      <c r="L300" s="44">
        <v>26424</v>
      </c>
      <c r="M300" s="44">
        <v>0</v>
      </c>
      <c r="N300" s="44">
        <v>0</v>
      </c>
      <c r="O300" s="44">
        <v>1923</v>
      </c>
      <c r="P300" s="44">
        <v>0</v>
      </c>
      <c r="Q300" s="44">
        <v>0</v>
      </c>
      <c r="R300" s="44">
        <v>0</v>
      </c>
      <c r="S300" s="44">
        <v>0</v>
      </c>
      <c r="T300" s="44">
        <v>275</v>
      </c>
      <c r="U300" s="44">
        <v>2222</v>
      </c>
      <c r="V300" s="44">
        <v>0</v>
      </c>
      <c r="W300" s="44">
        <v>0</v>
      </c>
      <c r="X300" s="44">
        <v>0</v>
      </c>
      <c r="Y300" s="44">
        <v>0</v>
      </c>
      <c r="Z300" s="44">
        <v>195</v>
      </c>
      <c r="AA300" s="44">
        <v>0</v>
      </c>
      <c r="AB300" s="44">
        <v>0</v>
      </c>
      <c r="AC300" s="45">
        <f t="shared" si="8"/>
        <v>64961.96</v>
      </c>
      <c r="AD300" s="46">
        <f t="shared" si="9"/>
        <v>1.2217321341701838E-4</v>
      </c>
      <c r="AE300" s="75"/>
      <c r="AF300" s="69"/>
      <c r="AG300" s="69"/>
    </row>
    <row r="301" spans="1:33" s="70" customFormat="1">
      <c r="A301" s="12">
        <v>298</v>
      </c>
      <c r="B301" s="17" t="s">
        <v>170</v>
      </c>
      <c r="C301" s="44">
        <v>178</v>
      </c>
      <c r="D301" s="44">
        <v>0</v>
      </c>
      <c r="E301" s="44">
        <v>7527.4</v>
      </c>
      <c r="F301" s="44">
        <v>0</v>
      </c>
      <c r="G301" s="44">
        <v>0</v>
      </c>
      <c r="H301" s="44">
        <v>0</v>
      </c>
      <c r="I301" s="44">
        <v>1134.8</v>
      </c>
      <c r="J301" s="44">
        <v>83</v>
      </c>
      <c r="K301" s="44">
        <v>0</v>
      </c>
      <c r="L301" s="44">
        <v>54767.400000000009</v>
      </c>
      <c r="M301" s="44">
        <v>0</v>
      </c>
      <c r="N301" s="44">
        <v>0</v>
      </c>
      <c r="O301" s="44">
        <v>990</v>
      </c>
      <c r="P301" s="44">
        <v>0</v>
      </c>
      <c r="Q301" s="44">
        <v>0</v>
      </c>
      <c r="R301" s="44">
        <v>0</v>
      </c>
      <c r="S301" s="44">
        <v>0</v>
      </c>
      <c r="T301" s="44">
        <v>0</v>
      </c>
      <c r="U301" s="44">
        <v>0</v>
      </c>
      <c r="V301" s="44">
        <v>0</v>
      </c>
      <c r="W301" s="44">
        <v>0</v>
      </c>
      <c r="X301" s="44">
        <v>0</v>
      </c>
      <c r="Y301" s="44">
        <v>0</v>
      </c>
      <c r="Z301" s="44">
        <v>0</v>
      </c>
      <c r="AA301" s="44">
        <v>0</v>
      </c>
      <c r="AB301" s="44">
        <v>0</v>
      </c>
      <c r="AC301" s="45">
        <f t="shared" si="8"/>
        <v>64680.600000000006</v>
      </c>
      <c r="AD301" s="46">
        <f t="shared" si="9"/>
        <v>1.2164406289066401E-4</v>
      </c>
      <c r="AE301" s="75"/>
      <c r="AF301" s="69"/>
      <c r="AG301" s="69"/>
    </row>
    <row r="302" spans="1:33" s="70" customFormat="1">
      <c r="A302" s="12">
        <v>299</v>
      </c>
      <c r="B302" s="16" t="s">
        <v>368</v>
      </c>
      <c r="C302" s="44">
        <v>24</v>
      </c>
      <c r="D302" s="44">
        <v>0</v>
      </c>
      <c r="E302" s="44">
        <v>8007</v>
      </c>
      <c r="F302" s="44">
        <v>0</v>
      </c>
      <c r="G302" s="44">
        <v>0</v>
      </c>
      <c r="H302" s="44">
        <v>0</v>
      </c>
      <c r="I302" s="44">
        <v>0</v>
      </c>
      <c r="J302" s="44">
        <v>0</v>
      </c>
      <c r="K302" s="44">
        <v>432</v>
      </c>
      <c r="L302" s="44">
        <v>54743</v>
      </c>
      <c r="M302" s="44">
        <v>0</v>
      </c>
      <c r="N302" s="44">
        <v>0</v>
      </c>
      <c r="O302" s="44">
        <v>310</v>
      </c>
      <c r="P302" s="44">
        <v>0</v>
      </c>
      <c r="Q302" s="44">
        <v>0</v>
      </c>
      <c r="R302" s="44">
        <v>0</v>
      </c>
      <c r="S302" s="44">
        <v>0</v>
      </c>
      <c r="T302" s="44">
        <v>314</v>
      </c>
      <c r="U302" s="44">
        <v>0</v>
      </c>
      <c r="V302" s="44">
        <v>0</v>
      </c>
      <c r="W302" s="44">
        <v>0</v>
      </c>
      <c r="X302" s="44">
        <v>0</v>
      </c>
      <c r="Y302" s="44">
        <v>0</v>
      </c>
      <c r="Z302" s="44">
        <v>0</v>
      </c>
      <c r="AA302" s="44">
        <v>0</v>
      </c>
      <c r="AB302" s="44">
        <v>0</v>
      </c>
      <c r="AC302" s="45">
        <f t="shared" si="8"/>
        <v>63830</v>
      </c>
      <c r="AD302" s="46">
        <f t="shared" si="9"/>
        <v>1.2004434922234924E-4</v>
      </c>
      <c r="AE302" s="75"/>
      <c r="AF302" s="69"/>
      <c r="AG302" s="69"/>
    </row>
    <row r="303" spans="1:33" s="70" customFormat="1">
      <c r="A303" s="12">
        <v>300</v>
      </c>
      <c r="B303" s="13" t="s">
        <v>266</v>
      </c>
      <c r="C303" s="44">
        <v>207.94</v>
      </c>
      <c r="D303" s="44">
        <v>0</v>
      </c>
      <c r="E303" s="44">
        <v>16880.8</v>
      </c>
      <c r="F303" s="44">
        <v>0</v>
      </c>
      <c r="G303" s="44">
        <v>0</v>
      </c>
      <c r="H303" s="44">
        <v>0</v>
      </c>
      <c r="I303" s="44">
        <v>0</v>
      </c>
      <c r="J303" s="44">
        <v>1626.7199999999998</v>
      </c>
      <c r="K303" s="44">
        <v>9815.18</v>
      </c>
      <c r="L303" s="44">
        <v>15066.26</v>
      </c>
      <c r="M303" s="44">
        <v>0</v>
      </c>
      <c r="N303" s="44">
        <v>0</v>
      </c>
      <c r="O303" s="44">
        <v>4053</v>
      </c>
      <c r="P303" s="44">
        <v>0</v>
      </c>
      <c r="Q303" s="44">
        <v>0</v>
      </c>
      <c r="R303" s="44">
        <v>0</v>
      </c>
      <c r="S303" s="44">
        <v>0</v>
      </c>
      <c r="T303" s="44">
        <v>2295.33</v>
      </c>
      <c r="U303" s="44">
        <v>11795.17</v>
      </c>
      <c r="V303" s="44">
        <v>32.380000000000003</v>
      </c>
      <c r="W303" s="44">
        <v>742.24</v>
      </c>
      <c r="X303" s="44">
        <v>0</v>
      </c>
      <c r="Y303" s="44">
        <v>0</v>
      </c>
      <c r="Z303" s="44">
        <v>389.96</v>
      </c>
      <c r="AA303" s="44">
        <v>159.27000000000001</v>
      </c>
      <c r="AB303" s="44">
        <v>178.25</v>
      </c>
      <c r="AC303" s="45">
        <f t="shared" si="8"/>
        <v>63242.499999999993</v>
      </c>
      <c r="AD303" s="46">
        <f t="shared" si="9"/>
        <v>1.1893944470773024E-4</v>
      </c>
      <c r="AE303" s="75"/>
      <c r="AF303" s="69"/>
      <c r="AG303" s="69"/>
    </row>
    <row r="304" spans="1:33" s="70" customFormat="1">
      <c r="A304" s="12">
        <v>301</v>
      </c>
      <c r="B304" s="13" t="s">
        <v>269</v>
      </c>
      <c r="C304" s="44">
        <v>0</v>
      </c>
      <c r="D304" s="44">
        <v>0</v>
      </c>
      <c r="E304" s="44">
        <v>27009</v>
      </c>
      <c r="F304" s="44">
        <v>0</v>
      </c>
      <c r="G304" s="44">
        <v>0</v>
      </c>
      <c r="H304" s="44">
        <v>0</v>
      </c>
      <c r="I304" s="44">
        <v>0</v>
      </c>
      <c r="J304" s="44">
        <v>0</v>
      </c>
      <c r="K304" s="44">
        <v>1330</v>
      </c>
      <c r="L304" s="44">
        <v>31328</v>
      </c>
      <c r="M304" s="44">
        <v>0</v>
      </c>
      <c r="N304" s="44">
        <v>0</v>
      </c>
      <c r="O304" s="44">
        <v>0</v>
      </c>
      <c r="P304" s="44">
        <v>0</v>
      </c>
      <c r="Q304" s="44">
        <v>0</v>
      </c>
      <c r="R304" s="44">
        <v>0</v>
      </c>
      <c r="S304" s="44">
        <v>0</v>
      </c>
      <c r="T304" s="44">
        <v>0</v>
      </c>
      <c r="U304" s="44">
        <v>0</v>
      </c>
      <c r="V304" s="44">
        <v>0</v>
      </c>
      <c r="W304" s="44">
        <v>0</v>
      </c>
      <c r="X304" s="44">
        <v>0</v>
      </c>
      <c r="Y304" s="44">
        <v>0</v>
      </c>
      <c r="Z304" s="44">
        <v>0</v>
      </c>
      <c r="AA304" s="44">
        <v>0</v>
      </c>
      <c r="AB304" s="44">
        <v>0</v>
      </c>
      <c r="AC304" s="45">
        <f t="shared" si="8"/>
        <v>59667</v>
      </c>
      <c r="AD304" s="46">
        <f t="shared" si="9"/>
        <v>1.1221504284897247E-4</v>
      </c>
      <c r="AE304" s="75"/>
      <c r="AF304" s="69"/>
      <c r="AG304" s="69"/>
    </row>
    <row r="305" spans="1:33" s="70" customFormat="1">
      <c r="A305" s="12">
        <v>302</v>
      </c>
      <c r="B305" s="13" t="s">
        <v>135</v>
      </c>
      <c r="C305" s="44">
        <v>255.92</v>
      </c>
      <c r="D305" s="44">
        <v>0</v>
      </c>
      <c r="E305" s="44">
        <v>21937.070395566399</v>
      </c>
      <c r="F305" s="44">
        <v>0</v>
      </c>
      <c r="G305" s="44">
        <v>0</v>
      </c>
      <c r="H305" s="44">
        <v>0</v>
      </c>
      <c r="I305" s="44">
        <v>0</v>
      </c>
      <c r="J305" s="44">
        <v>6732.09</v>
      </c>
      <c r="K305" s="44">
        <v>1061.7</v>
      </c>
      <c r="L305" s="44">
        <v>17107.199999999997</v>
      </c>
      <c r="M305" s="44">
        <v>0</v>
      </c>
      <c r="N305" s="44">
        <v>0</v>
      </c>
      <c r="O305" s="44">
        <v>3320.8</v>
      </c>
      <c r="P305" s="44">
        <v>0</v>
      </c>
      <c r="Q305" s="44">
        <v>0</v>
      </c>
      <c r="R305" s="44">
        <v>0</v>
      </c>
      <c r="S305" s="44">
        <v>0</v>
      </c>
      <c r="T305" s="44">
        <v>3204.4996044336049</v>
      </c>
      <c r="U305" s="44">
        <v>718.92</v>
      </c>
      <c r="V305" s="44">
        <v>0</v>
      </c>
      <c r="W305" s="44">
        <v>0</v>
      </c>
      <c r="X305" s="44">
        <v>0</v>
      </c>
      <c r="Y305" s="44">
        <v>0</v>
      </c>
      <c r="Z305" s="44">
        <v>0</v>
      </c>
      <c r="AA305" s="44">
        <v>3562.92</v>
      </c>
      <c r="AB305" s="44">
        <v>347.76</v>
      </c>
      <c r="AC305" s="45">
        <f t="shared" si="8"/>
        <v>58248.880000000005</v>
      </c>
      <c r="AD305" s="46">
        <f t="shared" si="9"/>
        <v>1.0954800082297846E-4</v>
      </c>
      <c r="AE305" s="75"/>
      <c r="AF305" s="69"/>
      <c r="AG305" s="69"/>
    </row>
    <row r="306" spans="1:33" s="70" customFormat="1">
      <c r="A306" s="12">
        <v>303</v>
      </c>
      <c r="B306" s="13" t="s">
        <v>257</v>
      </c>
      <c r="C306" s="44">
        <v>210.43</v>
      </c>
      <c r="D306" s="44">
        <v>0</v>
      </c>
      <c r="E306" s="44">
        <v>16621.21</v>
      </c>
      <c r="F306" s="44">
        <v>0</v>
      </c>
      <c r="G306" s="44">
        <v>0</v>
      </c>
      <c r="H306" s="44">
        <v>0</v>
      </c>
      <c r="I306" s="44">
        <v>0</v>
      </c>
      <c r="J306" s="44">
        <v>5603.77</v>
      </c>
      <c r="K306" s="44">
        <v>0</v>
      </c>
      <c r="L306" s="44">
        <v>29519.51</v>
      </c>
      <c r="M306" s="44">
        <v>0</v>
      </c>
      <c r="N306" s="44">
        <v>0</v>
      </c>
      <c r="O306" s="44">
        <v>5595</v>
      </c>
      <c r="P306" s="44">
        <v>0</v>
      </c>
      <c r="Q306" s="44">
        <v>0</v>
      </c>
      <c r="R306" s="44">
        <v>0</v>
      </c>
      <c r="S306" s="44">
        <v>0</v>
      </c>
      <c r="T306" s="44">
        <v>550</v>
      </c>
      <c r="U306" s="44">
        <v>0</v>
      </c>
      <c r="V306" s="44">
        <v>0</v>
      </c>
      <c r="W306" s="44">
        <v>0</v>
      </c>
      <c r="X306" s="44">
        <v>0</v>
      </c>
      <c r="Y306" s="44">
        <v>0</v>
      </c>
      <c r="Z306" s="44">
        <v>0</v>
      </c>
      <c r="AA306" s="44">
        <v>0</v>
      </c>
      <c r="AB306" s="44">
        <v>0</v>
      </c>
      <c r="AC306" s="45">
        <f t="shared" si="8"/>
        <v>58099.92</v>
      </c>
      <c r="AD306" s="46">
        <f t="shared" si="9"/>
        <v>1.0926785345872715E-4</v>
      </c>
      <c r="AE306" s="75"/>
      <c r="AF306" s="69"/>
      <c r="AG306" s="69"/>
    </row>
    <row r="307" spans="1:33" s="70" customFormat="1">
      <c r="A307" s="12">
        <v>304</v>
      </c>
      <c r="B307" s="13" t="s">
        <v>127</v>
      </c>
      <c r="C307" s="44">
        <v>2850</v>
      </c>
      <c r="D307" s="44">
        <v>0</v>
      </c>
      <c r="E307" s="44">
        <v>7949</v>
      </c>
      <c r="F307" s="44">
        <v>0</v>
      </c>
      <c r="G307" s="44">
        <v>0</v>
      </c>
      <c r="H307" s="44">
        <v>0</v>
      </c>
      <c r="I307" s="44">
        <v>0</v>
      </c>
      <c r="J307" s="44">
        <v>34847</v>
      </c>
      <c r="K307" s="44">
        <v>0</v>
      </c>
      <c r="L307" s="44">
        <v>1850</v>
      </c>
      <c r="M307" s="44">
        <v>0</v>
      </c>
      <c r="N307" s="44">
        <v>0</v>
      </c>
      <c r="O307" s="44">
        <v>7870</v>
      </c>
      <c r="P307" s="44">
        <v>0</v>
      </c>
      <c r="Q307" s="44">
        <v>0</v>
      </c>
      <c r="R307" s="44">
        <v>0</v>
      </c>
      <c r="S307" s="44">
        <v>0</v>
      </c>
      <c r="T307" s="44">
        <v>50</v>
      </c>
      <c r="U307" s="44">
        <v>0</v>
      </c>
      <c r="V307" s="44">
        <v>0</v>
      </c>
      <c r="W307" s="44">
        <v>0</v>
      </c>
      <c r="X307" s="44">
        <v>0</v>
      </c>
      <c r="Y307" s="44">
        <v>0</v>
      </c>
      <c r="Z307" s="44">
        <v>0</v>
      </c>
      <c r="AA307" s="44">
        <v>0</v>
      </c>
      <c r="AB307" s="44">
        <v>357.56</v>
      </c>
      <c r="AC307" s="45">
        <f t="shared" si="8"/>
        <v>55773.56</v>
      </c>
      <c r="AD307" s="46">
        <f t="shared" si="9"/>
        <v>1.0489269487723091E-4</v>
      </c>
      <c r="AE307" s="75"/>
      <c r="AF307" s="69"/>
      <c r="AG307" s="69"/>
    </row>
    <row r="308" spans="1:33" s="70" customFormat="1">
      <c r="A308" s="12">
        <v>305</v>
      </c>
      <c r="B308" s="13" t="s">
        <v>338</v>
      </c>
      <c r="C308" s="44">
        <v>3007</v>
      </c>
      <c r="D308" s="44">
        <v>0</v>
      </c>
      <c r="E308" s="44">
        <v>32692</v>
      </c>
      <c r="F308" s="44">
        <v>0</v>
      </c>
      <c r="G308" s="44">
        <v>0</v>
      </c>
      <c r="H308" s="44">
        <v>0</v>
      </c>
      <c r="I308" s="44">
        <v>300</v>
      </c>
      <c r="J308" s="44">
        <v>0</v>
      </c>
      <c r="K308" s="44">
        <v>4539</v>
      </c>
      <c r="L308" s="44">
        <v>6354</v>
      </c>
      <c r="M308" s="44">
        <v>0</v>
      </c>
      <c r="N308" s="44">
        <v>0</v>
      </c>
      <c r="O308" s="44">
        <v>910</v>
      </c>
      <c r="P308" s="44">
        <v>0</v>
      </c>
      <c r="Q308" s="44">
        <v>0</v>
      </c>
      <c r="R308" s="44">
        <v>0</v>
      </c>
      <c r="S308" s="44">
        <v>0</v>
      </c>
      <c r="T308" s="44">
        <v>1841</v>
      </c>
      <c r="U308" s="44">
        <v>0</v>
      </c>
      <c r="V308" s="44">
        <v>0</v>
      </c>
      <c r="W308" s="44">
        <v>0</v>
      </c>
      <c r="X308" s="44">
        <v>0</v>
      </c>
      <c r="Y308" s="44">
        <v>0</v>
      </c>
      <c r="Z308" s="44">
        <v>0</v>
      </c>
      <c r="AA308" s="44">
        <v>0</v>
      </c>
      <c r="AB308" s="44">
        <v>0</v>
      </c>
      <c r="AC308" s="45">
        <f t="shared" si="8"/>
        <v>49643</v>
      </c>
      <c r="AD308" s="46">
        <f t="shared" si="9"/>
        <v>9.3363020968903081E-5</v>
      </c>
      <c r="AE308" s="75"/>
      <c r="AF308" s="69"/>
      <c r="AG308" s="69"/>
    </row>
    <row r="309" spans="1:33" s="70" customFormat="1">
      <c r="A309" s="12">
        <v>306</v>
      </c>
      <c r="B309" s="13" t="s">
        <v>317</v>
      </c>
      <c r="C309" s="44">
        <v>346</v>
      </c>
      <c r="D309" s="44">
        <v>0</v>
      </c>
      <c r="E309" s="44">
        <v>3534</v>
      </c>
      <c r="F309" s="44">
        <v>0</v>
      </c>
      <c r="G309" s="44">
        <v>0</v>
      </c>
      <c r="H309" s="44">
        <v>0</v>
      </c>
      <c r="I309" s="44">
        <v>0</v>
      </c>
      <c r="J309" s="44">
        <v>1274</v>
      </c>
      <c r="K309" s="44">
        <v>0</v>
      </c>
      <c r="L309" s="44">
        <v>43280</v>
      </c>
      <c r="M309" s="44">
        <v>0</v>
      </c>
      <c r="N309" s="44">
        <v>0</v>
      </c>
      <c r="O309" s="44">
        <v>0</v>
      </c>
      <c r="P309" s="44">
        <v>0</v>
      </c>
      <c r="Q309" s="44">
        <v>0</v>
      </c>
      <c r="R309" s="44">
        <v>0</v>
      </c>
      <c r="S309" s="44">
        <v>0</v>
      </c>
      <c r="T309" s="44">
        <v>40</v>
      </c>
      <c r="U309" s="44">
        <v>0</v>
      </c>
      <c r="V309" s="44">
        <v>0</v>
      </c>
      <c r="W309" s="44">
        <v>0</v>
      </c>
      <c r="X309" s="44">
        <v>0</v>
      </c>
      <c r="Y309" s="44">
        <v>0</v>
      </c>
      <c r="Z309" s="44">
        <v>0</v>
      </c>
      <c r="AA309" s="44">
        <v>0</v>
      </c>
      <c r="AB309" s="44">
        <v>0</v>
      </c>
      <c r="AC309" s="45">
        <f t="shared" si="8"/>
        <v>48474</v>
      </c>
      <c r="AD309" s="46">
        <f t="shared" si="9"/>
        <v>9.1164496070878233E-5</v>
      </c>
      <c r="AE309" s="75"/>
      <c r="AF309" s="69"/>
      <c r="AG309" s="69"/>
    </row>
    <row r="310" spans="1:33" s="70" customFormat="1">
      <c r="A310" s="12">
        <v>307</v>
      </c>
      <c r="B310" s="13" t="s">
        <v>283</v>
      </c>
      <c r="C310" s="44">
        <v>240</v>
      </c>
      <c r="D310" s="44">
        <v>0</v>
      </c>
      <c r="E310" s="44">
        <v>6540</v>
      </c>
      <c r="F310" s="44">
        <v>0</v>
      </c>
      <c r="G310" s="44">
        <v>0</v>
      </c>
      <c r="H310" s="44">
        <v>0</v>
      </c>
      <c r="I310" s="44">
        <v>0</v>
      </c>
      <c r="J310" s="44">
        <v>349</v>
      </c>
      <c r="K310" s="44">
        <v>0</v>
      </c>
      <c r="L310" s="44">
        <v>40591</v>
      </c>
      <c r="M310" s="44">
        <v>0</v>
      </c>
      <c r="N310" s="44">
        <v>0</v>
      </c>
      <c r="O310" s="44">
        <v>421</v>
      </c>
      <c r="P310" s="44">
        <v>0</v>
      </c>
      <c r="Q310" s="44">
        <v>0</v>
      </c>
      <c r="R310" s="44">
        <v>0</v>
      </c>
      <c r="S310" s="44">
        <v>0</v>
      </c>
      <c r="T310" s="44">
        <v>0</v>
      </c>
      <c r="U310" s="44">
        <v>0</v>
      </c>
      <c r="V310" s="44">
        <v>0</v>
      </c>
      <c r="W310" s="44">
        <v>0</v>
      </c>
      <c r="X310" s="44">
        <v>0</v>
      </c>
      <c r="Y310" s="44">
        <v>0</v>
      </c>
      <c r="Z310" s="44">
        <v>0</v>
      </c>
      <c r="AA310" s="44">
        <v>0</v>
      </c>
      <c r="AB310" s="44">
        <v>0</v>
      </c>
      <c r="AC310" s="45">
        <f t="shared" si="8"/>
        <v>48141</v>
      </c>
      <c r="AD310" s="46">
        <f t="shared" si="9"/>
        <v>9.0538226788549508E-5</v>
      </c>
      <c r="AE310" s="75"/>
      <c r="AF310" s="69"/>
      <c r="AG310" s="69"/>
    </row>
    <row r="311" spans="1:33" s="70" customFormat="1">
      <c r="A311" s="12">
        <v>308</v>
      </c>
      <c r="B311" s="13" t="s">
        <v>237</v>
      </c>
      <c r="C311" s="44">
        <v>150</v>
      </c>
      <c r="D311" s="44">
        <v>0</v>
      </c>
      <c r="E311" s="44">
        <v>12863.13</v>
      </c>
      <c r="F311" s="44">
        <v>0</v>
      </c>
      <c r="G311" s="44">
        <v>0</v>
      </c>
      <c r="H311" s="44">
        <v>0</v>
      </c>
      <c r="I311" s="44">
        <v>0</v>
      </c>
      <c r="J311" s="44">
        <v>14617.8</v>
      </c>
      <c r="K311" s="44">
        <v>0</v>
      </c>
      <c r="L311" s="44">
        <v>11686.550000000001</v>
      </c>
      <c r="M311" s="44">
        <v>0</v>
      </c>
      <c r="N311" s="44">
        <v>0</v>
      </c>
      <c r="O311" s="44">
        <v>1700</v>
      </c>
      <c r="P311" s="44">
        <v>0</v>
      </c>
      <c r="Q311" s="44">
        <v>0</v>
      </c>
      <c r="R311" s="44">
        <v>2865.42</v>
      </c>
      <c r="S311" s="44">
        <v>0</v>
      </c>
      <c r="T311" s="44">
        <v>876.3</v>
      </c>
      <c r="U311" s="44">
        <v>2946.7700000000004</v>
      </c>
      <c r="V311" s="44">
        <v>0</v>
      </c>
      <c r="W311" s="44">
        <v>0</v>
      </c>
      <c r="X311" s="44">
        <v>0</v>
      </c>
      <c r="Y311" s="44">
        <v>0</v>
      </c>
      <c r="Z311" s="44">
        <v>0</v>
      </c>
      <c r="AA311" s="44">
        <v>0</v>
      </c>
      <c r="AB311" s="44">
        <v>0</v>
      </c>
      <c r="AC311" s="45">
        <f t="shared" si="8"/>
        <v>47705.97</v>
      </c>
      <c r="AD311" s="46">
        <f t="shared" si="9"/>
        <v>8.9720070854941517E-5</v>
      </c>
      <c r="AE311" s="75"/>
      <c r="AF311" s="69"/>
      <c r="AG311" s="69"/>
    </row>
    <row r="312" spans="1:33" s="70" customFormat="1">
      <c r="A312" s="12">
        <v>309</v>
      </c>
      <c r="B312" s="13" t="s">
        <v>59</v>
      </c>
      <c r="C312" s="44">
        <v>11362.69</v>
      </c>
      <c r="D312" s="44">
        <v>0</v>
      </c>
      <c r="E312" s="44">
        <v>20316.150000000001</v>
      </c>
      <c r="F312" s="44">
        <v>0</v>
      </c>
      <c r="G312" s="44">
        <v>0</v>
      </c>
      <c r="H312" s="44">
        <v>0</v>
      </c>
      <c r="I312" s="44">
        <v>0</v>
      </c>
      <c r="J312" s="44">
        <v>0</v>
      </c>
      <c r="K312" s="44">
        <v>1212.5500000000002</v>
      </c>
      <c r="L312" s="44">
        <v>9461.36</v>
      </c>
      <c r="M312" s="44">
        <v>0</v>
      </c>
      <c r="N312" s="44">
        <v>0</v>
      </c>
      <c r="O312" s="44">
        <v>420.5</v>
      </c>
      <c r="P312" s="44">
        <v>0</v>
      </c>
      <c r="Q312" s="44">
        <v>0</v>
      </c>
      <c r="R312" s="44">
        <v>0</v>
      </c>
      <c r="S312" s="44">
        <v>0</v>
      </c>
      <c r="T312" s="44">
        <v>560.07999999999993</v>
      </c>
      <c r="U312" s="44">
        <v>0</v>
      </c>
      <c r="V312" s="44">
        <v>0</v>
      </c>
      <c r="W312" s="44">
        <v>0</v>
      </c>
      <c r="X312" s="44">
        <v>0</v>
      </c>
      <c r="Y312" s="44">
        <v>0</v>
      </c>
      <c r="Z312" s="44">
        <v>3572.65</v>
      </c>
      <c r="AA312" s="44">
        <v>10</v>
      </c>
      <c r="AB312" s="44">
        <v>0</v>
      </c>
      <c r="AC312" s="45">
        <f t="shared" si="8"/>
        <v>46915.98000000001</v>
      </c>
      <c r="AD312" s="46">
        <f t="shared" si="9"/>
        <v>8.8234345718764755E-5</v>
      </c>
      <c r="AE312" s="75"/>
      <c r="AF312" s="69"/>
      <c r="AG312" s="69"/>
    </row>
    <row r="313" spans="1:33" s="70" customFormat="1">
      <c r="A313" s="12">
        <v>310</v>
      </c>
      <c r="B313" s="22" t="s">
        <v>418</v>
      </c>
      <c r="C313" s="44">
        <v>3003</v>
      </c>
      <c r="D313" s="44">
        <v>0</v>
      </c>
      <c r="E313" s="44">
        <v>19726</v>
      </c>
      <c r="F313" s="44">
        <v>0</v>
      </c>
      <c r="G313" s="44">
        <v>0</v>
      </c>
      <c r="H313" s="44">
        <v>0</v>
      </c>
      <c r="I313" s="44">
        <v>462</v>
      </c>
      <c r="J313" s="44">
        <v>5196</v>
      </c>
      <c r="K313" s="44">
        <v>563</v>
      </c>
      <c r="L313" s="44">
        <v>13490</v>
      </c>
      <c r="M313" s="44">
        <v>0</v>
      </c>
      <c r="N313" s="44">
        <v>0</v>
      </c>
      <c r="O313" s="44">
        <v>2633</v>
      </c>
      <c r="P313" s="44">
        <v>0</v>
      </c>
      <c r="Q313" s="44">
        <v>0</v>
      </c>
      <c r="R313" s="44">
        <v>0</v>
      </c>
      <c r="S313" s="44">
        <v>0</v>
      </c>
      <c r="T313" s="44">
        <v>1789</v>
      </c>
      <c r="U313" s="44">
        <v>0</v>
      </c>
      <c r="V313" s="44">
        <v>0</v>
      </c>
      <c r="W313" s="44">
        <v>0</v>
      </c>
      <c r="X313" s="44">
        <v>0</v>
      </c>
      <c r="Y313" s="44">
        <v>0</v>
      </c>
      <c r="Z313" s="44">
        <v>0</v>
      </c>
      <c r="AA313" s="44">
        <v>0</v>
      </c>
      <c r="AB313" s="44">
        <v>0</v>
      </c>
      <c r="AC313" s="45">
        <f t="shared" si="8"/>
        <v>46862</v>
      </c>
      <c r="AD313" s="46">
        <f t="shared" si="9"/>
        <v>8.813282615161728E-5</v>
      </c>
      <c r="AE313" s="75"/>
      <c r="AF313" s="69"/>
      <c r="AG313" s="69"/>
    </row>
    <row r="314" spans="1:33" s="70" customFormat="1">
      <c r="A314" s="12">
        <v>311</v>
      </c>
      <c r="B314" s="13" t="s">
        <v>254</v>
      </c>
      <c r="C314" s="44">
        <v>964</v>
      </c>
      <c r="D314" s="44">
        <v>0</v>
      </c>
      <c r="E314" s="44">
        <v>5656.82</v>
      </c>
      <c r="F314" s="44">
        <v>0</v>
      </c>
      <c r="G314" s="44">
        <v>0</v>
      </c>
      <c r="H314" s="44">
        <v>0</v>
      </c>
      <c r="I314" s="44">
        <v>0</v>
      </c>
      <c r="J314" s="44">
        <v>6581.11</v>
      </c>
      <c r="K314" s="44">
        <v>0</v>
      </c>
      <c r="L314" s="44">
        <v>4755.3900000000003</v>
      </c>
      <c r="M314" s="44">
        <v>0</v>
      </c>
      <c r="N314" s="44">
        <v>0</v>
      </c>
      <c r="O314" s="44">
        <v>18414.919999999998</v>
      </c>
      <c r="P314" s="44">
        <v>0</v>
      </c>
      <c r="Q314" s="44">
        <v>0</v>
      </c>
      <c r="R314" s="44">
        <v>0</v>
      </c>
      <c r="S314" s="44">
        <v>0</v>
      </c>
      <c r="T314" s="44">
        <v>8406.130000000001</v>
      </c>
      <c r="U314" s="44">
        <v>0</v>
      </c>
      <c r="V314" s="44">
        <v>0</v>
      </c>
      <c r="W314" s="44">
        <v>0</v>
      </c>
      <c r="X314" s="44">
        <v>0</v>
      </c>
      <c r="Y314" s="44">
        <v>0</v>
      </c>
      <c r="Z314" s="44">
        <v>0</v>
      </c>
      <c r="AA314" s="44">
        <v>0</v>
      </c>
      <c r="AB314" s="44">
        <v>0</v>
      </c>
      <c r="AC314" s="45">
        <f t="shared" si="8"/>
        <v>44778.369999999995</v>
      </c>
      <c r="AD314" s="46">
        <f t="shared" si="9"/>
        <v>8.421416709834821E-5</v>
      </c>
      <c r="AE314" s="75"/>
      <c r="AF314" s="69"/>
      <c r="AG314" s="69"/>
    </row>
    <row r="315" spans="1:33" s="70" customFormat="1">
      <c r="A315" s="12">
        <v>312</v>
      </c>
      <c r="B315" s="13" t="s">
        <v>233</v>
      </c>
      <c r="C315" s="44">
        <v>263.87</v>
      </c>
      <c r="D315" s="44">
        <v>0</v>
      </c>
      <c r="E315" s="44">
        <v>3521.07</v>
      </c>
      <c r="F315" s="44">
        <v>0</v>
      </c>
      <c r="G315" s="44">
        <v>0</v>
      </c>
      <c r="H315" s="44">
        <v>0</v>
      </c>
      <c r="I315" s="44">
        <v>0</v>
      </c>
      <c r="J315" s="44">
        <v>0</v>
      </c>
      <c r="K315" s="44">
        <v>2779.54</v>
      </c>
      <c r="L315" s="44">
        <v>4719.62</v>
      </c>
      <c r="M315" s="44">
        <v>0</v>
      </c>
      <c r="N315" s="44">
        <v>0</v>
      </c>
      <c r="O315" s="44">
        <v>1406.2</v>
      </c>
      <c r="P315" s="44">
        <v>0</v>
      </c>
      <c r="Q315" s="44">
        <v>0</v>
      </c>
      <c r="R315" s="44">
        <v>0</v>
      </c>
      <c r="S315" s="44">
        <v>0</v>
      </c>
      <c r="T315" s="44">
        <v>29877.59</v>
      </c>
      <c r="U315" s="44">
        <v>370</v>
      </c>
      <c r="V315" s="44">
        <v>0</v>
      </c>
      <c r="W315" s="44">
        <v>0</v>
      </c>
      <c r="X315" s="44">
        <v>0</v>
      </c>
      <c r="Y315" s="44">
        <v>0</v>
      </c>
      <c r="Z315" s="44">
        <v>0</v>
      </c>
      <c r="AA315" s="44">
        <v>1679.56</v>
      </c>
      <c r="AB315" s="44">
        <v>0</v>
      </c>
      <c r="AC315" s="45">
        <f t="shared" si="8"/>
        <v>44617.45</v>
      </c>
      <c r="AD315" s="46">
        <f t="shared" si="9"/>
        <v>8.3911526699212066E-5</v>
      </c>
      <c r="AE315" s="75"/>
      <c r="AF315" s="69"/>
      <c r="AG315" s="69"/>
    </row>
    <row r="316" spans="1:33" s="70" customFormat="1">
      <c r="A316" s="12">
        <v>313</v>
      </c>
      <c r="B316" s="13" t="s">
        <v>331</v>
      </c>
      <c r="C316" s="44">
        <v>916.27</v>
      </c>
      <c r="D316" s="44">
        <v>0</v>
      </c>
      <c r="E316" s="44">
        <v>13972.92</v>
      </c>
      <c r="F316" s="44">
        <v>0</v>
      </c>
      <c r="G316" s="44">
        <v>0</v>
      </c>
      <c r="H316" s="44">
        <v>0</v>
      </c>
      <c r="I316" s="44">
        <v>420.8</v>
      </c>
      <c r="J316" s="44">
        <v>9635.2599999999984</v>
      </c>
      <c r="K316" s="44">
        <v>2171.52</v>
      </c>
      <c r="L316" s="44">
        <v>15880.029999999999</v>
      </c>
      <c r="M316" s="44">
        <v>0</v>
      </c>
      <c r="N316" s="44">
        <v>0</v>
      </c>
      <c r="O316" s="44">
        <v>851.4</v>
      </c>
      <c r="P316" s="44">
        <v>0</v>
      </c>
      <c r="Q316" s="44">
        <v>0</v>
      </c>
      <c r="R316" s="44">
        <v>0</v>
      </c>
      <c r="S316" s="44">
        <v>0</v>
      </c>
      <c r="T316" s="44">
        <v>558.04</v>
      </c>
      <c r="U316" s="44">
        <v>0</v>
      </c>
      <c r="V316" s="44">
        <v>0</v>
      </c>
      <c r="W316" s="44">
        <v>0</v>
      </c>
      <c r="X316" s="44">
        <v>0</v>
      </c>
      <c r="Y316" s="44">
        <v>0</v>
      </c>
      <c r="Z316" s="44">
        <v>0</v>
      </c>
      <c r="AA316" s="44">
        <v>0</v>
      </c>
      <c r="AB316" s="44">
        <v>0</v>
      </c>
      <c r="AC316" s="45">
        <f t="shared" si="8"/>
        <v>44406.240000000005</v>
      </c>
      <c r="AD316" s="46">
        <f t="shared" si="9"/>
        <v>8.3514306473624541E-5</v>
      </c>
      <c r="AE316" s="75"/>
      <c r="AF316" s="69"/>
      <c r="AG316" s="69"/>
    </row>
    <row r="317" spans="1:33" s="70" customFormat="1">
      <c r="A317" s="12">
        <v>314</v>
      </c>
      <c r="B317" s="13" t="s">
        <v>190</v>
      </c>
      <c r="C317" s="44">
        <v>94.44</v>
      </c>
      <c r="D317" s="44">
        <v>0</v>
      </c>
      <c r="E317" s="44">
        <v>25547.260000000002</v>
      </c>
      <c r="F317" s="44">
        <v>0</v>
      </c>
      <c r="G317" s="44">
        <v>0</v>
      </c>
      <c r="H317" s="44">
        <v>0</v>
      </c>
      <c r="I317" s="44">
        <v>0</v>
      </c>
      <c r="J317" s="44">
        <v>746</v>
      </c>
      <c r="K317" s="44">
        <v>0</v>
      </c>
      <c r="L317" s="44">
        <v>15859</v>
      </c>
      <c r="M317" s="44">
        <v>0</v>
      </c>
      <c r="N317" s="44">
        <v>0</v>
      </c>
      <c r="O317" s="44">
        <v>0</v>
      </c>
      <c r="P317" s="44">
        <v>0</v>
      </c>
      <c r="Q317" s="44">
        <v>0</v>
      </c>
      <c r="R317" s="44">
        <v>0</v>
      </c>
      <c r="S317" s="44">
        <v>0</v>
      </c>
      <c r="T317" s="44">
        <v>215</v>
      </c>
      <c r="U317" s="44">
        <v>0</v>
      </c>
      <c r="V317" s="44">
        <v>0</v>
      </c>
      <c r="W317" s="44">
        <v>0</v>
      </c>
      <c r="X317" s="44">
        <v>0</v>
      </c>
      <c r="Y317" s="44">
        <v>0</v>
      </c>
      <c r="Z317" s="44">
        <v>0</v>
      </c>
      <c r="AA317" s="44">
        <v>0</v>
      </c>
      <c r="AB317" s="44">
        <v>0</v>
      </c>
      <c r="AC317" s="45">
        <f t="shared" si="8"/>
        <v>42461.7</v>
      </c>
      <c r="AD317" s="46">
        <f t="shared" si="9"/>
        <v>7.9857232388761193E-5</v>
      </c>
      <c r="AE317" s="75"/>
      <c r="AF317" s="69"/>
      <c r="AG317" s="69"/>
    </row>
    <row r="318" spans="1:33" s="70" customFormat="1">
      <c r="A318" s="12">
        <v>315</v>
      </c>
      <c r="B318" s="22" t="s">
        <v>417</v>
      </c>
      <c r="C318" s="44">
        <v>12</v>
      </c>
      <c r="D318" s="44">
        <v>0</v>
      </c>
      <c r="E318" s="44">
        <v>4244</v>
      </c>
      <c r="F318" s="44">
        <v>0</v>
      </c>
      <c r="G318" s="44">
        <v>0</v>
      </c>
      <c r="H318" s="44">
        <v>0</v>
      </c>
      <c r="I318" s="44">
        <v>0</v>
      </c>
      <c r="J318" s="44">
        <v>115</v>
      </c>
      <c r="K318" s="44">
        <v>1534</v>
      </c>
      <c r="L318" s="44">
        <v>33353</v>
      </c>
      <c r="M318" s="44">
        <v>0</v>
      </c>
      <c r="N318" s="44">
        <v>0</v>
      </c>
      <c r="O318" s="44">
        <v>1420</v>
      </c>
      <c r="P318" s="44">
        <v>0</v>
      </c>
      <c r="Q318" s="44">
        <v>0</v>
      </c>
      <c r="R318" s="44">
        <v>0</v>
      </c>
      <c r="S318" s="44">
        <v>0</v>
      </c>
      <c r="T318" s="44">
        <v>210</v>
      </c>
      <c r="U318" s="44">
        <v>0</v>
      </c>
      <c r="V318" s="44">
        <v>0</v>
      </c>
      <c r="W318" s="44">
        <v>0</v>
      </c>
      <c r="X318" s="44">
        <v>0</v>
      </c>
      <c r="Y318" s="44">
        <v>0</v>
      </c>
      <c r="Z318" s="44">
        <v>0</v>
      </c>
      <c r="AA318" s="44">
        <v>0</v>
      </c>
      <c r="AB318" s="44">
        <v>883</v>
      </c>
      <c r="AC318" s="45">
        <f t="shared" si="8"/>
        <v>41771</v>
      </c>
      <c r="AD318" s="46">
        <f t="shared" si="9"/>
        <v>7.8558240817276374E-5</v>
      </c>
      <c r="AE318" s="75"/>
      <c r="AF318" s="69"/>
      <c r="AG318" s="69"/>
    </row>
    <row r="319" spans="1:33" s="70" customFormat="1">
      <c r="A319" s="12">
        <v>316</v>
      </c>
      <c r="B319" s="13" t="s">
        <v>128</v>
      </c>
      <c r="C319" s="44">
        <v>1457.21</v>
      </c>
      <c r="D319" s="44">
        <v>0</v>
      </c>
      <c r="E319" s="44">
        <v>6863.2300000000005</v>
      </c>
      <c r="F319" s="44">
        <v>0</v>
      </c>
      <c r="G319" s="44">
        <v>0</v>
      </c>
      <c r="H319" s="44">
        <v>0</v>
      </c>
      <c r="I319" s="44">
        <v>0</v>
      </c>
      <c r="J319" s="44">
        <v>3333.66</v>
      </c>
      <c r="K319" s="44">
        <v>0</v>
      </c>
      <c r="L319" s="44">
        <v>29483.210000000003</v>
      </c>
      <c r="M319" s="44">
        <v>0</v>
      </c>
      <c r="N319" s="44">
        <v>0</v>
      </c>
      <c r="O319" s="44">
        <v>8</v>
      </c>
      <c r="P319" s="44">
        <v>0</v>
      </c>
      <c r="Q319" s="44">
        <v>0</v>
      </c>
      <c r="R319" s="44">
        <v>0</v>
      </c>
      <c r="S319" s="44">
        <v>0</v>
      </c>
      <c r="T319" s="44">
        <v>59</v>
      </c>
      <c r="U319" s="44">
        <v>0</v>
      </c>
      <c r="V319" s="44">
        <v>0</v>
      </c>
      <c r="W319" s="44">
        <v>0</v>
      </c>
      <c r="X319" s="44">
        <v>0</v>
      </c>
      <c r="Y319" s="44">
        <v>0</v>
      </c>
      <c r="Z319" s="44">
        <v>0</v>
      </c>
      <c r="AA319" s="44">
        <v>0</v>
      </c>
      <c r="AB319" s="44">
        <v>0</v>
      </c>
      <c r="AC319" s="45">
        <f t="shared" si="8"/>
        <v>41204.310000000005</v>
      </c>
      <c r="AD319" s="46">
        <f t="shared" si="9"/>
        <v>7.7492473431081592E-5</v>
      </c>
      <c r="AE319" s="75"/>
      <c r="AF319" s="69"/>
      <c r="AG319" s="69"/>
    </row>
    <row r="320" spans="1:33" s="70" customFormat="1">
      <c r="A320" s="12">
        <v>317</v>
      </c>
      <c r="B320" s="22" t="s">
        <v>394</v>
      </c>
      <c r="C320" s="44">
        <v>0</v>
      </c>
      <c r="D320" s="44">
        <v>0</v>
      </c>
      <c r="E320" s="44">
        <v>1737</v>
      </c>
      <c r="F320" s="44">
        <v>0</v>
      </c>
      <c r="G320" s="44">
        <v>0</v>
      </c>
      <c r="H320" s="44">
        <v>0</v>
      </c>
      <c r="I320" s="44">
        <v>0</v>
      </c>
      <c r="J320" s="44">
        <v>0</v>
      </c>
      <c r="K320" s="44">
        <v>6991</v>
      </c>
      <c r="L320" s="44">
        <v>1796</v>
      </c>
      <c r="M320" s="44">
        <v>0</v>
      </c>
      <c r="N320" s="44">
        <v>0</v>
      </c>
      <c r="O320" s="44">
        <v>1119</v>
      </c>
      <c r="P320" s="44">
        <v>0</v>
      </c>
      <c r="Q320" s="44">
        <v>0</v>
      </c>
      <c r="R320" s="44">
        <v>0</v>
      </c>
      <c r="S320" s="44">
        <v>0</v>
      </c>
      <c r="T320" s="44">
        <v>0</v>
      </c>
      <c r="U320" s="44">
        <v>10265</v>
      </c>
      <c r="V320" s="44">
        <v>1858</v>
      </c>
      <c r="W320" s="44">
        <v>1582</v>
      </c>
      <c r="X320" s="44">
        <v>0</v>
      </c>
      <c r="Y320" s="44">
        <v>0</v>
      </c>
      <c r="Z320" s="44">
        <v>0</v>
      </c>
      <c r="AA320" s="44">
        <v>894</v>
      </c>
      <c r="AB320" s="44">
        <v>11896</v>
      </c>
      <c r="AC320" s="45">
        <f t="shared" si="8"/>
        <v>38138</v>
      </c>
      <c r="AD320" s="46">
        <f t="shared" si="9"/>
        <v>7.172569936772608E-5</v>
      </c>
      <c r="AE320" s="75"/>
      <c r="AF320" s="69"/>
      <c r="AG320" s="69"/>
    </row>
    <row r="321" spans="1:33" s="70" customFormat="1">
      <c r="A321" s="12">
        <v>318</v>
      </c>
      <c r="B321" s="13" t="s">
        <v>243</v>
      </c>
      <c r="C321" s="44">
        <v>108.58</v>
      </c>
      <c r="D321" s="44">
        <v>0</v>
      </c>
      <c r="E321" s="44">
        <v>10746.2</v>
      </c>
      <c r="F321" s="44">
        <v>0</v>
      </c>
      <c r="G321" s="44">
        <v>0</v>
      </c>
      <c r="H321" s="44">
        <v>0</v>
      </c>
      <c r="I321" s="44">
        <v>0</v>
      </c>
      <c r="J321" s="44">
        <v>0</v>
      </c>
      <c r="K321" s="44">
        <v>3151.93</v>
      </c>
      <c r="L321" s="44">
        <v>22953.89</v>
      </c>
      <c r="M321" s="44">
        <v>0</v>
      </c>
      <c r="N321" s="44">
        <v>0</v>
      </c>
      <c r="O321" s="44">
        <v>1140.04</v>
      </c>
      <c r="P321" s="44">
        <v>0</v>
      </c>
      <c r="Q321" s="44">
        <v>0</v>
      </c>
      <c r="R321" s="44">
        <v>0</v>
      </c>
      <c r="S321" s="44">
        <v>0</v>
      </c>
      <c r="T321" s="44">
        <v>0</v>
      </c>
      <c r="U321" s="44">
        <v>0</v>
      </c>
      <c r="V321" s="44">
        <v>0</v>
      </c>
      <c r="W321" s="44">
        <v>0</v>
      </c>
      <c r="X321" s="44">
        <v>0</v>
      </c>
      <c r="Y321" s="44">
        <v>0</v>
      </c>
      <c r="Z321" s="44">
        <v>0</v>
      </c>
      <c r="AA321" s="44">
        <v>0</v>
      </c>
      <c r="AB321" s="44">
        <v>0</v>
      </c>
      <c r="AC321" s="45">
        <f t="shared" si="8"/>
        <v>38100.639999999999</v>
      </c>
      <c r="AD321" s="46">
        <f t="shared" si="9"/>
        <v>7.1655436844038988E-5</v>
      </c>
      <c r="AE321" s="75"/>
      <c r="AF321" s="69"/>
      <c r="AG321" s="69"/>
    </row>
    <row r="322" spans="1:33" s="70" customFormat="1">
      <c r="A322" s="12">
        <v>319</v>
      </c>
      <c r="B322" s="13" t="s">
        <v>309</v>
      </c>
      <c r="C322" s="44">
        <v>2621.73</v>
      </c>
      <c r="D322" s="44">
        <v>0</v>
      </c>
      <c r="E322" s="44">
        <v>16877.240000000002</v>
      </c>
      <c r="F322" s="44">
        <v>0</v>
      </c>
      <c r="G322" s="44">
        <v>0</v>
      </c>
      <c r="H322" s="44">
        <v>0</v>
      </c>
      <c r="I322" s="44">
        <v>0</v>
      </c>
      <c r="J322" s="44">
        <v>1321.01</v>
      </c>
      <c r="K322" s="44">
        <v>599.63</v>
      </c>
      <c r="L322" s="44">
        <v>13847.57</v>
      </c>
      <c r="M322" s="44">
        <v>0</v>
      </c>
      <c r="N322" s="44">
        <v>0</v>
      </c>
      <c r="O322" s="44">
        <v>1100</v>
      </c>
      <c r="P322" s="44">
        <v>0</v>
      </c>
      <c r="Q322" s="44">
        <v>0</v>
      </c>
      <c r="R322" s="44">
        <v>0</v>
      </c>
      <c r="S322" s="44">
        <v>0</v>
      </c>
      <c r="T322" s="44">
        <v>141.29</v>
      </c>
      <c r="U322" s="44">
        <v>0</v>
      </c>
      <c r="V322" s="44">
        <v>0</v>
      </c>
      <c r="W322" s="44">
        <v>0</v>
      </c>
      <c r="X322" s="44">
        <v>0</v>
      </c>
      <c r="Y322" s="44">
        <v>0</v>
      </c>
      <c r="Z322" s="44">
        <v>0</v>
      </c>
      <c r="AA322" s="44">
        <v>0</v>
      </c>
      <c r="AB322" s="44">
        <v>0</v>
      </c>
      <c r="AC322" s="45">
        <f t="shared" si="8"/>
        <v>36508.47</v>
      </c>
      <c r="AD322" s="46">
        <f t="shared" si="9"/>
        <v>6.8661060978437427E-5</v>
      </c>
      <c r="AE322" s="75"/>
      <c r="AF322" s="69"/>
      <c r="AG322" s="69"/>
    </row>
    <row r="323" spans="1:33" s="70" customFormat="1">
      <c r="A323" s="12">
        <v>320</v>
      </c>
      <c r="B323" s="13" t="s">
        <v>284</v>
      </c>
      <c r="C323" s="44">
        <v>0</v>
      </c>
      <c r="D323" s="44">
        <v>0</v>
      </c>
      <c r="E323" s="44">
        <v>0</v>
      </c>
      <c r="F323" s="44">
        <v>0</v>
      </c>
      <c r="G323" s="44">
        <v>0</v>
      </c>
      <c r="H323" s="44">
        <v>0</v>
      </c>
      <c r="I323" s="44">
        <v>0</v>
      </c>
      <c r="J323" s="44">
        <v>21597.57</v>
      </c>
      <c r="K323" s="44">
        <v>1235.3</v>
      </c>
      <c r="L323" s="44">
        <v>8495.2000000000007</v>
      </c>
      <c r="M323" s="44">
        <v>0</v>
      </c>
      <c r="N323" s="44">
        <v>0</v>
      </c>
      <c r="O323" s="44">
        <v>900</v>
      </c>
      <c r="P323" s="44">
        <v>0</v>
      </c>
      <c r="Q323" s="44">
        <v>0</v>
      </c>
      <c r="R323" s="44">
        <v>0</v>
      </c>
      <c r="S323" s="44">
        <v>0</v>
      </c>
      <c r="T323" s="44">
        <v>36</v>
      </c>
      <c r="U323" s="44">
        <v>0</v>
      </c>
      <c r="V323" s="44">
        <v>0</v>
      </c>
      <c r="W323" s="44">
        <v>0</v>
      </c>
      <c r="X323" s="44">
        <v>0</v>
      </c>
      <c r="Y323" s="44">
        <v>0</v>
      </c>
      <c r="Z323" s="44">
        <v>0</v>
      </c>
      <c r="AA323" s="44">
        <v>2837.9</v>
      </c>
      <c r="AB323" s="44">
        <v>1100.2</v>
      </c>
      <c r="AC323" s="45">
        <f t="shared" ref="AC323:AC362" si="10">SUM(C323:AB323)</f>
        <v>36202.17</v>
      </c>
      <c r="AD323" s="46">
        <f t="shared" si="9"/>
        <v>6.8085006080007126E-5</v>
      </c>
      <c r="AE323" s="75"/>
      <c r="AF323" s="69"/>
      <c r="AG323" s="69"/>
    </row>
    <row r="324" spans="1:33" s="70" customFormat="1">
      <c r="A324" s="12">
        <v>321</v>
      </c>
      <c r="B324" s="13" t="s">
        <v>297</v>
      </c>
      <c r="C324" s="44">
        <v>0</v>
      </c>
      <c r="D324" s="44">
        <v>0</v>
      </c>
      <c r="E324" s="44">
        <v>0</v>
      </c>
      <c r="F324" s="44">
        <v>0</v>
      </c>
      <c r="G324" s="44">
        <v>0</v>
      </c>
      <c r="H324" s="44">
        <v>0</v>
      </c>
      <c r="I324" s="44">
        <v>0</v>
      </c>
      <c r="J324" s="44">
        <v>0</v>
      </c>
      <c r="K324" s="44">
        <v>0</v>
      </c>
      <c r="L324" s="44">
        <v>36059.69</v>
      </c>
      <c r="M324" s="44">
        <v>0</v>
      </c>
      <c r="N324" s="44">
        <v>0</v>
      </c>
      <c r="O324" s="44">
        <v>0</v>
      </c>
      <c r="P324" s="44">
        <v>0</v>
      </c>
      <c r="Q324" s="44">
        <v>0</v>
      </c>
      <c r="R324" s="44">
        <v>0</v>
      </c>
      <c r="S324" s="44">
        <v>0</v>
      </c>
      <c r="T324" s="44">
        <v>0</v>
      </c>
      <c r="U324" s="44">
        <v>0</v>
      </c>
      <c r="V324" s="44">
        <v>0</v>
      </c>
      <c r="W324" s="44">
        <v>0</v>
      </c>
      <c r="X324" s="44">
        <v>0</v>
      </c>
      <c r="Y324" s="44">
        <v>0</v>
      </c>
      <c r="Z324" s="44">
        <v>0</v>
      </c>
      <c r="AA324" s="44">
        <v>0</v>
      </c>
      <c r="AB324" s="44">
        <v>0</v>
      </c>
      <c r="AC324" s="45">
        <f t="shared" si="10"/>
        <v>36059.69</v>
      </c>
      <c r="AD324" s="46">
        <f t="shared" ref="AD324:AD387" si="11">AC324/$AC$381</f>
        <v>6.7817045577466014E-5</v>
      </c>
      <c r="AE324" s="75"/>
      <c r="AF324" s="69"/>
      <c r="AG324" s="69"/>
    </row>
    <row r="325" spans="1:33" s="70" customFormat="1">
      <c r="A325" s="12">
        <v>322</v>
      </c>
      <c r="B325" s="13" t="s">
        <v>311</v>
      </c>
      <c r="C325" s="44">
        <v>1686</v>
      </c>
      <c r="D325" s="44">
        <v>0</v>
      </c>
      <c r="E325" s="44">
        <v>11835.4</v>
      </c>
      <c r="F325" s="44">
        <v>0</v>
      </c>
      <c r="G325" s="44">
        <v>0</v>
      </c>
      <c r="H325" s="44">
        <v>0</v>
      </c>
      <c r="I325" s="44">
        <v>0</v>
      </c>
      <c r="J325" s="44">
        <v>0</v>
      </c>
      <c r="K325" s="44">
        <v>6664</v>
      </c>
      <c r="L325" s="44">
        <v>11900</v>
      </c>
      <c r="M325" s="44">
        <v>0</v>
      </c>
      <c r="N325" s="44">
        <v>0</v>
      </c>
      <c r="O325" s="44">
        <v>126</v>
      </c>
      <c r="P325" s="44">
        <v>0</v>
      </c>
      <c r="Q325" s="44">
        <v>0</v>
      </c>
      <c r="R325" s="44">
        <v>0</v>
      </c>
      <c r="S325" s="44">
        <v>0</v>
      </c>
      <c r="T325" s="44">
        <v>479</v>
      </c>
      <c r="U325" s="44">
        <v>1251</v>
      </c>
      <c r="V325" s="44">
        <v>0</v>
      </c>
      <c r="W325" s="44">
        <v>0</v>
      </c>
      <c r="X325" s="44">
        <v>1166</v>
      </c>
      <c r="Y325" s="44">
        <v>0</v>
      </c>
      <c r="Z325" s="44">
        <v>0</v>
      </c>
      <c r="AA325" s="44">
        <v>0</v>
      </c>
      <c r="AB325" s="44">
        <v>0</v>
      </c>
      <c r="AC325" s="45">
        <f t="shared" si="10"/>
        <v>35107.4</v>
      </c>
      <c r="AD325" s="46">
        <f t="shared" si="11"/>
        <v>6.6026084691974063E-5</v>
      </c>
      <c r="AE325" s="75"/>
      <c r="AF325" s="69"/>
      <c r="AG325" s="69"/>
    </row>
    <row r="326" spans="1:33" s="70" customFormat="1">
      <c r="A326" s="12">
        <v>323</v>
      </c>
      <c r="B326" s="13" t="s">
        <v>96</v>
      </c>
      <c r="C326" s="44">
        <v>5138.46</v>
      </c>
      <c r="D326" s="44">
        <v>0</v>
      </c>
      <c r="E326" s="44">
        <v>3514.54</v>
      </c>
      <c r="F326" s="44">
        <v>0</v>
      </c>
      <c r="G326" s="44">
        <v>0</v>
      </c>
      <c r="H326" s="44">
        <v>0</v>
      </c>
      <c r="I326" s="44">
        <v>0</v>
      </c>
      <c r="J326" s="44">
        <v>0</v>
      </c>
      <c r="K326" s="44">
        <v>2314.7399999999998</v>
      </c>
      <c r="L326" s="44">
        <v>18173.98</v>
      </c>
      <c r="M326" s="44">
        <v>0</v>
      </c>
      <c r="N326" s="44">
        <v>0</v>
      </c>
      <c r="O326" s="44">
        <v>4596.41</v>
      </c>
      <c r="P326" s="44">
        <v>0</v>
      </c>
      <c r="Q326" s="44">
        <v>0</v>
      </c>
      <c r="R326" s="44">
        <v>0</v>
      </c>
      <c r="S326" s="44">
        <v>0</v>
      </c>
      <c r="T326" s="44">
        <v>37.61</v>
      </c>
      <c r="U326" s="44">
        <v>1200</v>
      </c>
      <c r="V326" s="44">
        <v>0</v>
      </c>
      <c r="W326" s="44">
        <v>0</v>
      </c>
      <c r="X326" s="44">
        <v>0</v>
      </c>
      <c r="Y326" s="44">
        <v>0</v>
      </c>
      <c r="Z326" s="44">
        <v>0</v>
      </c>
      <c r="AA326" s="44">
        <v>0</v>
      </c>
      <c r="AB326" s="44">
        <v>0</v>
      </c>
      <c r="AC326" s="45">
        <f t="shared" si="10"/>
        <v>34975.740000000005</v>
      </c>
      <c r="AD326" s="46">
        <f t="shared" si="11"/>
        <v>6.5778473239387286E-5</v>
      </c>
      <c r="AE326" s="75"/>
      <c r="AF326" s="69"/>
      <c r="AG326" s="69"/>
    </row>
    <row r="327" spans="1:33">
      <c r="A327" s="12">
        <v>324</v>
      </c>
      <c r="B327" s="13" t="s">
        <v>119</v>
      </c>
      <c r="C327" s="44">
        <v>838.02</v>
      </c>
      <c r="D327" s="44">
        <v>0</v>
      </c>
      <c r="E327" s="44">
        <v>10788.310000000001</v>
      </c>
      <c r="F327" s="44">
        <v>0</v>
      </c>
      <c r="G327" s="44">
        <v>0</v>
      </c>
      <c r="H327" s="44">
        <v>0</v>
      </c>
      <c r="I327" s="44">
        <v>0</v>
      </c>
      <c r="J327" s="44">
        <v>6768.39</v>
      </c>
      <c r="K327" s="44">
        <v>28.01</v>
      </c>
      <c r="L327" s="44">
        <v>12748.060000000001</v>
      </c>
      <c r="M327" s="44">
        <v>0</v>
      </c>
      <c r="N327" s="44">
        <v>0</v>
      </c>
      <c r="O327" s="44">
        <v>1200</v>
      </c>
      <c r="P327" s="44">
        <v>0</v>
      </c>
      <c r="Q327" s="44">
        <v>0</v>
      </c>
      <c r="R327" s="44">
        <v>0</v>
      </c>
      <c r="S327" s="44">
        <v>0</v>
      </c>
      <c r="T327" s="44">
        <v>0</v>
      </c>
      <c r="U327" s="44">
        <v>397.14</v>
      </c>
      <c r="V327" s="44">
        <v>0</v>
      </c>
      <c r="W327" s="44">
        <v>0</v>
      </c>
      <c r="X327" s="44">
        <v>0</v>
      </c>
      <c r="Y327" s="44">
        <v>0</v>
      </c>
      <c r="Z327" s="44">
        <v>0</v>
      </c>
      <c r="AA327" s="44">
        <v>0</v>
      </c>
      <c r="AB327" s="44">
        <v>0</v>
      </c>
      <c r="AC327" s="45">
        <f t="shared" si="10"/>
        <v>32767.93</v>
      </c>
      <c r="AD327" s="46">
        <f t="shared" si="11"/>
        <v>6.162627028377714E-5</v>
      </c>
      <c r="AE327" s="47"/>
      <c r="AF327" s="48"/>
    </row>
    <row r="328" spans="1:33">
      <c r="A328" s="12">
        <v>325</v>
      </c>
      <c r="B328" s="13" t="s">
        <v>66</v>
      </c>
      <c r="C328" s="44">
        <v>770.86</v>
      </c>
      <c r="D328" s="44">
        <v>0</v>
      </c>
      <c r="E328" s="44">
        <v>11839.75</v>
      </c>
      <c r="F328" s="44">
        <v>0</v>
      </c>
      <c r="G328" s="44">
        <v>0</v>
      </c>
      <c r="H328" s="44">
        <v>0</v>
      </c>
      <c r="I328" s="44">
        <v>0</v>
      </c>
      <c r="J328" s="44">
        <v>1797.5</v>
      </c>
      <c r="K328" s="44">
        <v>0</v>
      </c>
      <c r="L328" s="44">
        <v>13199.179999999998</v>
      </c>
      <c r="M328" s="44">
        <v>0</v>
      </c>
      <c r="N328" s="44">
        <v>0</v>
      </c>
      <c r="O328" s="44">
        <v>3026</v>
      </c>
      <c r="P328" s="44">
        <v>0</v>
      </c>
      <c r="Q328" s="44">
        <v>0</v>
      </c>
      <c r="R328" s="44">
        <v>0</v>
      </c>
      <c r="S328" s="44">
        <v>0</v>
      </c>
      <c r="T328" s="44">
        <v>221.37</v>
      </c>
      <c r="U328" s="44">
        <v>1318</v>
      </c>
      <c r="V328" s="44">
        <v>0</v>
      </c>
      <c r="W328" s="44">
        <v>0</v>
      </c>
      <c r="X328" s="44">
        <v>0</v>
      </c>
      <c r="Y328" s="44">
        <v>0</v>
      </c>
      <c r="Z328" s="44">
        <v>0</v>
      </c>
      <c r="AA328" s="44">
        <v>0</v>
      </c>
      <c r="AB328" s="44">
        <v>0</v>
      </c>
      <c r="AC328" s="45">
        <f t="shared" si="10"/>
        <v>32172.66</v>
      </c>
      <c r="AD328" s="46">
        <f t="shared" si="11"/>
        <v>6.0506752819237145E-5</v>
      </c>
      <c r="AE328" s="47"/>
      <c r="AF328" s="48"/>
    </row>
    <row r="329" spans="1:33">
      <c r="A329" s="12">
        <v>326</v>
      </c>
      <c r="B329" s="13" t="s">
        <v>250</v>
      </c>
      <c r="C329" s="44">
        <v>749.39</v>
      </c>
      <c r="D329" s="44">
        <v>0</v>
      </c>
      <c r="E329" s="44">
        <v>10298.619999999999</v>
      </c>
      <c r="F329" s="44">
        <v>0</v>
      </c>
      <c r="G329" s="44">
        <v>0</v>
      </c>
      <c r="H329" s="44">
        <v>0</v>
      </c>
      <c r="I329" s="44">
        <v>0</v>
      </c>
      <c r="J329" s="44">
        <v>1354.3</v>
      </c>
      <c r="K329" s="44">
        <v>175.15</v>
      </c>
      <c r="L329" s="44">
        <v>14891.844000000001</v>
      </c>
      <c r="M329" s="44">
        <v>0</v>
      </c>
      <c r="N329" s="44">
        <v>0</v>
      </c>
      <c r="O329" s="44">
        <v>1475</v>
      </c>
      <c r="P329" s="44">
        <v>0</v>
      </c>
      <c r="Q329" s="44">
        <v>0</v>
      </c>
      <c r="R329" s="44">
        <v>0</v>
      </c>
      <c r="S329" s="44">
        <v>0</v>
      </c>
      <c r="T329" s="44">
        <v>961.83</v>
      </c>
      <c r="U329" s="44">
        <v>0</v>
      </c>
      <c r="V329" s="44">
        <v>0</v>
      </c>
      <c r="W329" s="44">
        <v>0</v>
      </c>
      <c r="X329" s="44">
        <v>0</v>
      </c>
      <c r="Y329" s="44">
        <v>0</v>
      </c>
      <c r="Z329" s="44">
        <v>0</v>
      </c>
      <c r="AA329" s="44">
        <v>0</v>
      </c>
      <c r="AB329" s="44">
        <v>0</v>
      </c>
      <c r="AC329" s="45">
        <f t="shared" si="10"/>
        <v>29906.133999999998</v>
      </c>
      <c r="AD329" s="46">
        <f t="shared" si="11"/>
        <v>5.6244123355575312E-5</v>
      </c>
    </row>
    <row r="330" spans="1:33">
      <c r="A330" s="12">
        <v>327</v>
      </c>
      <c r="B330" s="13" t="s">
        <v>178</v>
      </c>
      <c r="C330" s="44">
        <v>202</v>
      </c>
      <c r="D330" s="44">
        <v>0</v>
      </c>
      <c r="E330" s="44">
        <v>14426</v>
      </c>
      <c r="F330" s="44">
        <v>0</v>
      </c>
      <c r="G330" s="44">
        <v>0</v>
      </c>
      <c r="H330" s="44">
        <v>0</v>
      </c>
      <c r="I330" s="44">
        <v>0</v>
      </c>
      <c r="J330" s="44">
        <v>9725</v>
      </c>
      <c r="K330" s="44">
        <v>0</v>
      </c>
      <c r="L330" s="44">
        <v>3937</v>
      </c>
      <c r="M330" s="44">
        <v>0</v>
      </c>
      <c r="N330" s="44">
        <v>0</v>
      </c>
      <c r="O330" s="44">
        <v>300</v>
      </c>
      <c r="P330" s="44">
        <v>0</v>
      </c>
      <c r="Q330" s="44">
        <v>0</v>
      </c>
      <c r="R330" s="44">
        <v>0</v>
      </c>
      <c r="S330" s="44">
        <v>0</v>
      </c>
      <c r="T330" s="44">
        <v>0</v>
      </c>
      <c r="U330" s="44">
        <v>0</v>
      </c>
      <c r="V330" s="44">
        <v>0</v>
      </c>
      <c r="W330" s="44">
        <v>0</v>
      </c>
      <c r="X330" s="44">
        <v>0</v>
      </c>
      <c r="Y330" s="44">
        <v>0</v>
      </c>
      <c r="Z330" s="44">
        <v>0</v>
      </c>
      <c r="AA330" s="44">
        <v>0</v>
      </c>
      <c r="AB330" s="44">
        <v>0</v>
      </c>
      <c r="AC330" s="45">
        <f t="shared" si="10"/>
        <v>28590</v>
      </c>
      <c r="AD330" s="46">
        <f t="shared" si="11"/>
        <v>5.3768885230565016E-5</v>
      </c>
    </row>
    <row r="331" spans="1:33">
      <c r="A331" s="12">
        <v>328</v>
      </c>
      <c r="B331" s="16" t="s">
        <v>395</v>
      </c>
      <c r="C331" s="44">
        <v>144.63</v>
      </c>
      <c r="D331" s="44">
        <v>0</v>
      </c>
      <c r="E331" s="44">
        <v>9650.630000000001</v>
      </c>
      <c r="F331" s="44">
        <v>0</v>
      </c>
      <c r="G331" s="44">
        <v>0</v>
      </c>
      <c r="H331" s="44">
        <v>0</v>
      </c>
      <c r="I331" s="44">
        <v>0</v>
      </c>
      <c r="J331" s="44">
        <v>0</v>
      </c>
      <c r="K331" s="44">
        <v>544.54999999999995</v>
      </c>
      <c r="L331" s="44">
        <v>14263.41</v>
      </c>
      <c r="M331" s="44">
        <v>0</v>
      </c>
      <c r="N331" s="44">
        <v>0</v>
      </c>
      <c r="O331" s="44">
        <v>1030</v>
      </c>
      <c r="P331" s="44">
        <v>0</v>
      </c>
      <c r="Q331" s="44">
        <v>0</v>
      </c>
      <c r="R331" s="44">
        <v>0</v>
      </c>
      <c r="S331" s="44">
        <v>0</v>
      </c>
      <c r="T331" s="44">
        <v>1975.1</v>
      </c>
      <c r="U331" s="44">
        <v>0</v>
      </c>
      <c r="V331" s="44">
        <v>0</v>
      </c>
      <c r="W331" s="44">
        <v>0</v>
      </c>
      <c r="X331" s="44">
        <v>704.4</v>
      </c>
      <c r="Y331" s="44">
        <v>0</v>
      </c>
      <c r="Z331" s="44">
        <v>0</v>
      </c>
      <c r="AA331" s="44">
        <v>0</v>
      </c>
      <c r="AB331" s="44">
        <v>0</v>
      </c>
      <c r="AC331" s="45">
        <f t="shared" si="10"/>
        <v>28312.720000000001</v>
      </c>
      <c r="AD331" s="46">
        <f t="shared" si="11"/>
        <v>5.3247407913435567E-5</v>
      </c>
    </row>
    <row r="332" spans="1:33">
      <c r="A332" s="12">
        <v>329</v>
      </c>
      <c r="B332" s="13" t="s">
        <v>262</v>
      </c>
      <c r="C332" s="44">
        <v>1758</v>
      </c>
      <c r="D332" s="44">
        <v>0</v>
      </c>
      <c r="E332" s="44">
        <v>5915</v>
      </c>
      <c r="F332" s="44">
        <v>0</v>
      </c>
      <c r="G332" s="44">
        <v>0</v>
      </c>
      <c r="H332" s="44">
        <v>0</v>
      </c>
      <c r="I332" s="44">
        <v>0</v>
      </c>
      <c r="J332" s="44">
        <v>4796</v>
      </c>
      <c r="K332" s="44">
        <v>3856</v>
      </c>
      <c r="L332" s="44">
        <v>9682</v>
      </c>
      <c r="M332" s="44">
        <v>0</v>
      </c>
      <c r="N332" s="44">
        <v>0</v>
      </c>
      <c r="O332" s="44">
        <v>0</v>
      </c>
      <c r="P332" s="44">
        <v>0</v>
      </c>
      <c r="Q332" s="44">
        <v>0</v>
      </c>
      <c r="R332" s="44">
        <v>0</v>
      </c>
      <c r="S332" s="44">
        <v>0</v>
      </c>
      <c r="T332" s="44">
        <v>0</v>
      </c>
      <c r="U332" s="44">
        <v>0</v>
      </c>
      <c r="V332" s="44">
        <v>0</v>
      </c>
      <c r="W332" s="44">
        <v>0</v>
      </c>
      <c r="X332" s="44">
        <v>0</v>
      </c>
      <c r="Y332" s="44">
        <v>0</v>
      </c>
      <c r="Z332" s="44">
        <v>0</v>
      </c>
      <c r="AA332" s="44">
        <v>0</v>
      </c>
      <c r="AB332" s="44">
        <v>0</v>
      </c>
      <c r="AC332" s="45">
        <f t="shared" si="10"/>
        <v>26007</v>
      </c>
      <c r="AD332" s="46">
        <f t="shared" si="11"/>
        <v>4.8911066743312503E-5</v>
      </c>
    </row>
    <row r="333" spans="1:33" s="61" customFormat="1">
      <c r="A333" s="12">
        <v>330</v>
      </c>
      <c r="B333" s="13" t="s">
        <v>345</v>
      </c>
      <c r="C333" s="44">
        <v>68</v>
      </c>
      <c r="D333" s="44">
        <v>0</v>
      </c>
      <c r="E333" s="44">
        <v>2541</v>
      </c>
      <c r="F333" s="44">
        <v>0</v>
      </c>
      <c r="G333" s="44">
        <v>0</v>
      </c>
      <c r="H333" s="44">
        <v>0</v>
      </c>
      <c r="I333" s="44">
        <v>0</v>
      </c>
      <c r="J333" s="44">
        <v>6618</v>
      </c>
      <c r="K333" s="44">
        <v>520</v>
      </c>
      <c r="L333" s="44">
        <v>14170</v>
      </c>
      <c r="M333" s="44">
        <v>0</v>
      </c>
      <c r="N333" s="44">
        <v>0</v>
      </c>
      <c r="O333" s="44">
        <v>899</v>
      </c>
      <c r="P333" s="44">
        <v>0</v>
      </c>
      <c r="Q333" s="44">
        <v>0</v>
      </c>
      <c r="R333" s="44">
        <v>0</v>
      </c>
      <c r="S333" s="44">
        <v>0</v>
      </c>
      <c r="T333" s="44">
        <v>256</v>
      </c>
      <c r="U333" s="44">
        <v>0</v>
      </c>
      <c r="V333" s="44">
        <v>0</v>
      </c>
      <c r="W333" s="44">
        <v>0</v>
      </c>
      <c r="X333" s="44">
        <v>0</v>
      </c>
      <c r="Y333" s="44">
        <v>0</v>
      </c>
      <c r="Z333" s="44">
        <v>0</v>
      </c>
      <c r="AA333" s="44">
        <v>0</v>
      </c>
      <c r="AB333" s="44">
        <v>0</v>
      </c>
      <c r="AC333" s="45">
        <f t="shared" si="10"/>
        <v>25072</v>
      </c>
      <c r="AD333" s="46">
        <f t="shared" si="11"/>
        <v>4.7152622962599724E-5</v>
      </c>
    </row>
    <row r="334" spans="1:33">
      <c r="A334" s="12">
        <v>331</v>
      </c>
      <c r="B334" s="13" t="s">
        <v>259</v>
      </c>
      <c r="C334" s="44">
        <v>108.19</v>
      </c>
      <c r="D334" s="44">
        <v>0</v>
      </c>
      <c r="E334" s="44">
        <v>469.12</v>
      </c>
      <c r="F334" s="44">
        <v>0</v>
      </c>
      <c r="G334" s="44">
        <v>0</v>
      </c>
      <c r="H334" s="44">
        <v>0</v>
      </c>
      <c r="I334" s="44">
        <v>0</v>
      </c>
      <c r="J334" s="44">
        <v>0</v>
      </c>
      <c r="K334" s="44">
        <v>477.70000000000005</v>
      </c>
      <c r="L334" s="44">
        <v>702.42</v>
      </c>
      <c r="M334" s="44">
        <v>0</v>
      </c>
      <c r="N334" s="44">
        <v>0</v>
      </c>
      <c r="O334" s="44">
        <v>3000</v>
      </c>
      <c r="P334" s="44">
        <v>0</v>
      </c>
      <c r="Q334" s="44">
        <v>0</v>
      </c>
      <c r="R334" s="44">
        <v>0</v>
      </c>
      <c r="S334" s="44">
        <v>0</v>
      </c>
      <c r="T334" s="44">
        <v>126.34661799999999</v>
      </c>
      <c r="U334" s="44">
        <v>0</v>
      </c>
      <c r="V334" s="44">
        <v>0</v>
      </c>
      <c r="W334" s="44">
        <v>0</v>
      </c>
      <c r="X334" s="44">
        <v>0</v>
      </c>
      <c r="Y334" s="44">
        <v>0</v>
      </c>
      <c r="Z334" s="44">
        <v>0</v>
      </c>
      <c r="AA334" s="44">
        <v>0</v>
      </c>
      <c r="AB334" s="44">
        <v>19439.12</v>
      </c>
      <c r="AC334" s="45">
        <f t="shared" si="10"/>
        <v>24322.896617999999</v>
      </c>
      <c r="AD334" s="46">
        <f t="shared" si="11"/>
        <v>4.57437928201518E-5</v>
      </c>
    </row>
    <row r="335" spans="1:33">
      <c r="A335" s="12">
        <v>332</v>
      </c>
      <c r="B335" s="17" t="s">
        <v>109</v>
      </c>
      <c r="C335" s="44">
        <v>0</v>
      </c>
      <c r="D335" s="44">
        <v>0</v>
      </c>
      <c r="E335" s="44">
        <v>478</v>
      </c>
      <c r="F335" s="44">
        <v>0</v>
      </c>
      <c r="G335" s="44">
        <v>0</v>
      </c>
      <c r="H335" s="44">
        <v>0</v>
      </c>
      <c r="I335" s="44">
        <v>0</v>
      </c>
      <c r="J335" s="44">
        <v>0</v>
      </c>
      <c r="K335" s="44">
        <v>20857</v>
      </c>
      <c r="L335" s="44">
        <v>1010</v>
      </c>
      <c r="M335" s="44">
        <v>0</v>
      </c>
      <c r="N335" s="44">
        <v>0</v>
      </c>
      <c r="O335" s="44">
        <v>0</v>
      </c>
      <c r="P335" s="44">
        <v>0</v>
      </c>
      <c r="Q335" s="44">
        <v>0</v>
      </c>
      <c r="R335" s="44">
        <v>0</v>
      </c>
      <c r="S335" s="44">
        <v>0</v>
      </c>
      <c r="T335" s="44">
        <v>165</v>
      </c>
      <c r="U335" s="44">
        <v>0</v>
      </c>
      <c r="V335" s="44">
        <v>0</v>
      </c>
      <c r="W335" s="44">
        <v>0</v>
      </c>
      <c r="X335" s="44">
        <v>0</v>
      </c>
      <c r="Y335" s="44">
        <v>0</v>
      </c>
      <c r="Z335" s="44">
        <v>0</v>
      </c>
      <c r="AA335" s="44">
        <v>0</v>
      </c>
      <c r="AB335" s="44">
        <v>0</v>
      </c>
      <c r="AC335" s="45">
        <f t="shared" si="10"/>
        <v>22510</v>
      </c>
      <c r="AD335" s="46">
        <f t="shared" si="11"/>
        <v>4.2334298934593162E-5</v>
      </c>
    </row>
    <row r="336" spans="1:33">
      <c r="A336" s="12">
        <v>333</v>
      </c>
      <c r="B336" s="19" t="s">
        <v>410</v>
      </c>
      <c r="C336" s="44">
        <v>0</v>
      </c>
      <c r="D336" s="44">
        <v>0</v>
      </c>
      <c r="E336" s="44">
        <v>5759.68</v>
      </c>
      <c r="F336" s="44">
        <v>0</v>
      </c>
      <c r="G336" s="44">
        <v>0</v>
      </c>
      <c r="H336" s="44">
        <v>0</v>
      </c>
      <c r="I336" s="44">
        <v>1202.7</v>
      </c>
      <c r="J336" s="44">
        <v>0</v>
      </c>
      <c r="K336" s="44">
        <v>11248.93</v>
      </c>
      <c r="L336" s="44">
        <v>2866.41</v>
      </c>
      <c r="M336" s="44">
        <v>0</v>
      </c>
      <c r="N336" s="44">
        <v>0</v>
      </c>
      <c r="O336" s="44">
        <v>900</v>
      </c>
      <c r="P336" s="44">
        <v>0</v>
      </c>
      <c r="Q336" s="44">
        <v>0</v>
      </c>
      <c r="R336" s="44">
        <v>0</v>
      </c>
      <c r="S336" s="44">
        <v>0</v>
      </c>
      <c r="T336" s="44">
        <v>0</v>
      </c>
      <c r="U336" s="44">
        <v>0</v>
      </c>
      <c r="V336" s="44">
        <v>0</v>
      </c>
      <c r="W336" s="44">
        <v>0</v>
      </c>
      <c r="X336" s="44">
        <v>0</v>
      </c>
      <c r="Y336" s="44">
        <v>0</v>
      </c>
      <c r="Z336" s="44">
        <v>0</v>
      </c>
      <c r="AA336" s="44">
        <v>0</v>
      </c>
      <c r="AB336" s="44">
        <v>0</v>
      </c>
      <c r="AC336" s="45">
        <f t="shared" si="10"/>
        <v>21977.72</v>
      </c>
      <c r="AD336" s="46">
        <f t="shared" si="11"/>
        <v>4.1333246040905679E-5</v>
      </c>
    </row>
    <row r="337" spans="1:30">
      <c r="A337" s="12">
        <v>334</v>
      </c>
      <c r="B337" s="13" t="s">
        <v>214</v>
      </c>
      <c r="C337" s="44">
        <v>50</v>
      </c>
      <c r="D337" s="44">
        <v>0</v>
      </c>
      <c r="E337" s="44">
        <v>10161.48</v>
      </c>
      <c r="F337" s="44">
        <v>0</v>
      </c>
      <c r="G337" s="44">
        <v>0</v>
      </c>
      <c r="H337" s="44">
        <v>0</v>
      </c>
      <c r="I337" s="44">
        <v>0</v>
      </c>
      <c r="J337" s="44">
        <v>2643.13</v>
      </c>
      <c r="K337" s="44">
        <v>1790.01</v>
      </c>
      <c r="L337" s="44">
        <v>4146.3900000000003</v>
      </c>
      <c r="M337" s="44">
        <v>0</v>
      </c>
      <c r="N337" s="44">
        <v>0</v>
      </c>
      <c r="O337" s="44">
        <v>0</v>
      </c>
      <c r="P337" s="44">
        <v>0</v>
      </c>
      <c r="Q337" s="44">
        <v>0</v>
      </c>
      <c r="R337" s="44">
        <v>0</v>
      </c>
      <c r="S337" s="44">
        <v>0</v>
      </c>
      <c r="T337" s="44">
        <v>19.829999999999998</v>
      </c>
      <c r="U337" s="44">
        <v>3047.85</v>
      </c>
      <c r="V337" s="44">
        <v>0</v>
      </c>
      <c r="W337" s="44">
        <v>0</v>
      </c>
      <c r="X337" s="44">
        <v>0</v>
      </c>
      <c r="Y337" s="44">
        <v>0</v>
      </c>
      <c r="Z337" s="44">
        <v>0</v>
      </c>
      <c r="AA337" s="44">
        <v>0</v>
      </c>
      <c r="AB337" s="44">
        <v>0</v>
      </c>
      <c r="AC337" s="45">
        <f t="shared" si="10"/>
        <v>21858.690000000002</v>
      </c>
      <c r="AD337" s="46">
        <f t="shared" si="11"/>
        <v>4.1109387684522535E-5</v>
      </c>
    </row>
    <row r="338" spans="1:30">
      <c r="A338" s="12">
        <v>335</v>
      </c>
      <c r="B338" s="16" t="s">
        <v>385</v>
      </c>
      <c r="C338" s="44">
        <v>0</v>
      </c>
      <c r="D338" s="44">
        <v>0</v>
      </c>
      <c r="E338" s="44">
        <v>0</v>
      </c>
      <c r="F338" s="44">
        <v>0</v>
      </c>
      <c r="G338" s="44">
        <v>0</v>
      </c>
      <c r="H338" s="44">
        <v>0</v>
      </c>
      <c r="I338" s="44">
        <v>0</v>
      </c>
      <c r="J338" s="44">
        <v>0</v>
      </c>
      <c r="K338" s="44">
        <v>0</v>
      </c>
      <c r="L338" s="44">
        <v>17742</v>
      </c>
      <c r="M338" s="44">
        <v>0</v>
      </c>
      <c r="N338" s="44">
        <v>0</v>
      </c>
      <c r="O338" s="44">
        <v>3000</v>
      </c>
      <c r="P338" s="44">
        <v>0</v>
      </c>
      <c r="Q338" s="44">
        <v>0</v>
      </c>
      <c r="R338" s="44">
        <v>0</v>
      </c>
      <c r="S338" s="44">
        <v>0</v>
      </c>
      <c r="T338" s="44">
        <v>0</v>
      </c>
      <c r="U338" s="44">
        <v>0</v>
      </c>
      <c r="V338" s="44">
        <v>0</v>
      </c>
      <c r="W338" s="44">
        <v>0</v>
      </c>
      <c r="X338" s="44">
        <v>0</v>
      </c>
      <c r="Y338" s="44">
        <v>0</v>
      </c>
      <c r="Z338" s="44">
        <v>0</v>
      </c>
      <c r="AA338" s="44">
        <v>0</v>
      </c>
      <c r="AB338" s="44">
        <v>0</v>
      </c>
      <c r="AC338" s="45">
        <f t="shared" si="10"/>
        <v>20742</v>
      </c>
      <c r="AD338" s="46">
        <f t="shared" si="11"/>
        <v>3.9009241603790819E-5</v>
      </c>
    </row>
    <row r="339" spans="1:30">
      <c r="A339" s="12">
        <v>336</v>
      </c>
      <c r="B339" s="17" t="s">
        <v>172</v>
      </c>
      <c r="C339" s="44">
        <v>0</v>
      </c>
      <c r="D339" s="44">
        <v>0</v>
      </c>
      <c r="E339" s="44">
        <v>8298.33</v>
      </c>
      <c r="F339" s="44">
        <v>0</v>
      </c>
      <c r="G339" s="44">
        <v>0</v>
      </c>
      <c r="H339" s="44">
        <v>0</v>
      </c>
      <c r="I339" s="44">
        <v>0</v>
      </c>
      <c r="J339" s="44">
        <v>0</v>
      </c>
      <c r="K339" s="44">
        <v>0</v>
      </c>
      <c r="L339" s="44">
        <v>8371</v>
      </c>
      <c r="M339" s="44">
        <v>0</v>
      </c>
      <c r="N339" s="44">
        <v>0</v>
      </c>
      <c r="O339" s="44">
        <v>0</v>
      </c>
      <c r="P339" s="44">
        <v>0</v>
      </c>
      <c r="Q339" s="44">
        <v>0</v>
      </c>
      <c r="R339" s="44">
        <v>0</v>
      </c>
      <c r="S339" s="44">
        <v>0</v>
      </c>
      <c r="T339" s="44">
        <v>0</v>
      </c>
      <c r="U339" s="44">
        <v>0</v>
      </c>
      <c r="V339" s="44">
        <v>0</v>
      </c>
      <c r="W339" s="44">
        <v>0</v>
      </c>
      <c r="X339" s="44">
        <v>0</v>
      </c>
      <c r="Y339" s="44">
        <v>0</v>
      </c>
      <c r="Z339" s="44">
        <v>0</v>
      </c>
      <c r="AA339" s="44">
        <v>0</v>
      </c>
      <c r="AB339" s="44">
        <v>0</v>
      </c>
      <c r="AC339" s="45">
        <f t="shared" si="10"/>
        <v>16669.330000000002</v>
      </c>
      <c r="AD339" s="46">
        <f t="shared" si="11"/>
        <v>3.1349817825827717E-5</v>
      </c>
    </row>
    <row r="340" spans="1:30">
      <c r="A340" s="12">
        <v>337</v>
      </c>
      <c r="B340" s="17" t="s">
        <v>451</v>
      </c>
      <c r="C340" s="44">
        <v>144.9</v>
      </c>
      <c r="D340" s="44">
        <v>0</v>
      </c>
      <c r="E340" s="44">
        <v>7981.3600000000006</v>
      </c>
      <c r="F340" s="44">
        <v>0</v>
      </c>
      <c r="G340" s="44">
        <v>0</v>
      </c>
      <c r="H340" s="44">
        <v>0</v>
      </c>
      <c r="I340" s="44">
        <v>0</v>
      </c>
      <c r="J340" s="44">
        <v>1827.28</v>
      </c>
      <c r="K340" s="44">
        <v>0</v>
      </c>
      <c r="L340" s="44">
        <v>6459.66</v>
      </c>
      <c r="M340" s="44">
        <v>0</v>
      </c>
      <c r="N340" s="44">
        <v>0</v>
      </c>
      <c r="O340" s="44">
        <v>3830.33</v>
      </c>
      <c r="P340" s="44">
        <v>0</v>
      </c>
      <c r="Q340" s="44">
        <v>0</v>
      </c>
      <c r="R340" s="44">
        <v>0</v>
      </c>
      <c r="S340" s="44">
        <v>0</v>
      </c>
      <c r="T340" s="44">
        <v>13.7</v>
      </c>
      <c r="U340" s="44">
        <v>0</v>
      </c>
      <c r="V340" s="44">
        <v>0</v>
      </c>
      <c r="W340" s="44">
        <v>0</v>
      </c>
      <c r="X340" s="44">
        <v>0</v>
      </c>
      <c r="Y340" s="44">
        <v>0</v>
      </c>
      <c r="Z340" s="44">
        <v>0</v>
      </c>
      <c r="AA340" s="44">
        <v>0</v>
      </c>
      <c r="AB340" s="44">
        <v>0</v>
      </c>
      <c r="AC340" s="45">
        <v>20257.23</v>
      </c>
      <c r="AD340" s="46">
        <f t="shared" si="11"/>
        <v>3.8097540222425975E-5</v>
      </c>
    </row>
    <row r="341" spans="1:30">
      <c r="A341" s="12">
        <v>338</v>
      </c>
      <c r="B341" s="13" t="s">
        <v>244</v>
      </c>
      <c r="C341" s="44">
        <v>2727</v>
      </c>
      <c r="D341" s="44">
        <v>0</v>
      </c>
      <c r="E341" s="44">
        <v>0</v>
      </c>
      <c r="F341" s="44">
        <v>0</v>
      </c>
      <c r="G341" s="44">
        <v>0</v>
      </c>
      <c r="H341" s="44">
        <v>0</v>
      </c>
      <c r="I341" s="44">
        <v>0</v>
      </c>
      <c r="J341" s="44">
        <v>8664</v>
      </c>
      <c r="K341" s="44">
        <v>0</v>
      </c>
      <c r="L341" s="44">
        <v>0</v>
      </c>
      <c r="M341" s="44">
        <v>0</v>
      </c>
      <c r="N341" s="44">
        <v>0</v>
      </c>
      <c r="O341" s="44">
        <v>900</v>
      </c>
      <c r="P341" s="44">
        <v>0</v>
      </c>
      <c r="Q341" s="44">
        <v>0</v>
      </c>
      <c r="R341" s="44">
        <v>0</v>
      </c>
      <c r="S341" s="44">
        <v>0</v>
      </c>
      <c r="T341" s="44">
        <v>0</v>
      </c>
      <c r="U341" s="44">
        <v>0</v>
      </c>
      <c r="V341" s="44">
        <v>0</v>
      </c>
      <c r="W341" s="44">
        <v>0</v>
      </c>
      <c r="X341" s="44">
        <v>0</v>
      </c>
      <c r="Y341" s="44">
        <v>0</v>
      </c>
      <c r="Z341" s="44">
        <v>0</v>
      </c>
      <c r="AA341" s="44">
        <v>0</v>
      </c>
      <c r="AB341" s="44">
        <v>0</v>
      </c>
      <c r="AC341" s="45">
        <f t="shared" si="10"/>
        <v>12291</v>
      </c>
      <c r="AD341" s="46">
        <f t="shared" si="11"/>
        <v>2.311554279009705E-5</v>
      </c>
    </row>
    <row r="342" spans="1:30">
      <c r="A342" s="12">
        <v>339</v>
      </c>
      <c r="B342" s="13" t="s">
        <v>185</v>
      </c>
      <c r="C342" s="44">
        <v>0</v>
      </c>
      <c r="D342" s="44">
        <v>0</v>
      </c>
      <c r="E342" s="44">
        <v>0</v>
      </c>
      <c r="F342" s="44">
        <v>0</v>
      </c>
      <c r="G342" s="44">
        <v>0</v>
      </c>
      <c r="H342" s="44">
        <v>0</v>
      </c>
      <c r="I342" s="44">
        <v>0</v>
      </c>
      <c r="J342" s="44">
        <v>0</v>
      </c>
      <c r="K342" s="44">
        <v>0</v>
      </c>
      <c r="L342" s="44">
        <v>11135.87</v>
      </c>
      <c r="M342" s="44">
        <v>0</v>
      </c>
      <c r="N342" s="44">
        <v>0</v>
      </c>
      <c r="O342" s="44">
        <v>990</v>
      </c>
      <c r="P342" s="44">
        <v>0</v>
      </c>
      <c r="Q342" s="44">
        <v>0</v>
      </c>
      <c r="R342" s="44">
        <v>0</v>
      </c>
      <c r="S342" s="44">
        <v>0</v>
      </c>
      <c r="T342" s="44">
        <v>0</v>
      </c>
      <c r="U342" s="44">
        <v>0</v>
      </c>
      <c r="V342" s="44">
        <v>0</v>
      </c>
      <c r="W342" s="44">
        <v>0</v>
      </c>
      <c r="X342" s="44">
        <v>0</v>
      </c>
      <c r="Y342" s="44">
        <v>0</v>
      </c>
      <c r="Z342" s="44">
        <v>0</v>
      </c>
      <c r="AA342" s="44">
        <v>0</v>
      </c>
      <c r="AB342" s="44">
        <v>0</v>
      </c>
      <c r="AC342" s="45">
        <f t="shared" si="10"/>
        <v>12125.87</v>
      </c>
      <c r="AD342" s="46">
        <f t="shared" si="11"/>
        <v>2.2804984692226355E-5</v>
      </c>
    </row>
    <row r="343" spans="1:30">
      <c r="A343" s="12">
        <v>340</v>
      </c>
      <c r="B343" s="16" t="s">
        <v>386</v>
      </c>
      <c r="C343" s="44">
        <v>260.76</v>
      </c>
      <c r="D343" s="44">
        <v>0</v>
      </c>
      <c r="E343" s="44">
        <v>331.8</v>
      </c>
      <c r="F343" s="44">
        <v>0</v>
      </c>
      <c r="G343" s="44">
        <v>0</v>
      </c>
      <c r="H343" s="44">
        <v>0</v>
      </c>
      <c r="I343" s="44">
        <v>0</v>
      </c>
      <c r="J343" s="44">
        <v>0</v>
      </c>
      <c r="K343" s="44">
        <v>6563.41</v>
      </c>
      <c r="L343" s="44">
        <v>882.30000000000018</v>
      </c>
      <c r="M343" s="44">
        <v>0</v>
      </c>
      <c r="N343" s="44">
        <v>0</v>
      </c>
      <c r="O343" s="44">
        <v>2025</v>
      </c>
      <c r="P343" s="44">
        <v>0</v>
      </c>
      <c r="Q343" s="44">
        <v>0</v>
      </c>
      <c r="R343" s="44">
        <v>0</v>
      </c>
      <c r="S343" s="44">
        <v>0</v>
      </c>
      <c r="T343" s="44">
        <v>0</v>
      </c>
      <c r="U343" s="44">
        <v>0</v>
      </c>
      <c r="V343" s="44">
        <v>0</v>
      </c>
      <c r="W343" s="44">
        <v>0</v>
      </c>
      <c r="X343" s="44">
        <v>0</v>
      </c>
      <c r="Y343" s="44">
        <v>0</v>
      </c>
      <c r="Z343" s="44">
        <v>0</v>
      </c>
      <c r="AA343" s="44">
        <v>73.2</v>
      </c>
      <c r="AB343" s="44">
        <v>0</v>
      </c>
      <c r="AC343" s="45">
        <f t="shared" si="10"/>
        <v>10136.470000000001</v>
      </c>
      <c r="AD343" s="46">
        <f t="shared" si="11"/>
        <v>1.9063542919659513E-5</v>
      </c>
    </row>
    <row r="344" spans="1:30">
      <c r="A344" s="12">
        <v>341</v>
      </c>
      <c r="B344" s="16" t="s">
        <v>400</v>
      </c>
      <c r="C344" s="44">
        <v>0</v>
      </c>
      <c r="D344" s="44">
        <v>0</v>
      </c>
      <c r="E344" s="44">
        <v>679</v>
      </c>
      <c r="F344" s="44">
        <v>0</v>
      </c>
      <c r="G344" s="44">
        <v>0</v>
      </c>
      <c r="H344" s="44">
        <v>0</v>
      </c>
      <c r="I344" s="44">
        <v>0</v>
      </c>
      <c r="J344" s="44">
        <v>0</v>
      </c>
      <c r="K344" s="44">
        <v>134.76</v>
      </c>
      <c r="L344" s="44">
        <v>376.37</v>
      </c>
      <c r="M344" s="44">
        <v>0</v>
      </c>
      <c r="N344" s="44">
        <v>0</v>
      </c>
      <c r="O344" s="44">
        <v>975</v>
      </c>
      <c r="P344" s="44">
        <v>0</v>
      </c>
      <c r="Q344" s="44">
        <v>0</v>
      </c>
      <c r="R344" s="44">
        <v>0</v>
      </c>
      <c r="S344" s="44">
        <v>0</v>
      </c>
      <c r="T344" s="44">
        <v>345.59</v>
      </c>
      <c r="U344" s="44">
        <v>7460</v>
      </c>
      <c r="V344" s="44">
        <v>0</v>
      </c>
      <c r="W344" s="44">
        <v>0</v>
      </c>
      <c r="X344" s="44">
        <v>0</v>
      </c>
      <c r="Y344" s="44">
        <v>0</v>
      </c>
      <c r="Z344" s="44">
        <v>0</v>
      </c>
      <c r="AA344" s="44">
        <v>0</v>
      </c>
      <c r="AB344" s="44">
        <v>0</v>
      </c>
      <c r="AC344" s="45">
        <f t="shared" si="10"/>
        <v>9970.7200000000012</v>
      </c>
      <c r="AD344" s="46">
        <f t="shared" si="11"/>
        <v>1.8751818794896794E-5</v>
      </c>
    </row>
    <row r="345" spans="1:30">
      <c r="A345" s="12">
        <v>342</v>
      </c>
      <c r="B345" s="16" t="s">
        <v>370</v>
      </c>
      <c r="C345" s="44">
        <v>628</v>
      </c>
      <c r="D345" s="44">
        <v>0</v>
      </c>
      <c r="E345" s="44">
        <v>7060</v>
      </c>
      <c r="F345" s="44">
        <v>0</v>
      </c>
      <c r="G345" s="44">
        <v>0</v>
      </c>
      <c r="H345" s="44">
        <v>0</v>
      </c>
      <c r="I345" s="44">
        <v>0</v>
      </c>
      <c r="J345" s="44">
        <v>0</v>
      </c>
      <c r="K345" s="44">
        <v>0</v>
      </c>
      <c r="L345" s="44">
        <v>1119</v>
      </c>
      <c r="M345" s="44">
        <v>0</v>
      </c>
      <c r="N345" s="44">
        <v>0</v>
      </c>
      <c r="O345" s="44">
        <v>900</v>
      </c>
      <c r="P345" s="44">
        <v>0</v>
      </c>
      <c r="Q345" s="44">
        <v>0</v>
      </c>
      <c r="R345" s="44">
        <v>0</v>
      </c>
      <c r="S345" s="44">
        <v>0</v>
      </c>
      <c r="T345" s="44">
        <v>67</v>
      </c>
      <c r="U345" s="44">
        <v>0</v>
      </c>
      <c r="V345" s="44">
        <v>0</v>
      </c>
      <c r="W345" s="44">
        <v>0</v>
      </c>
      <c r="X345" s="44">
        <v>0</v>
      </c>
      <c r="Y345" s="44">
        <v>0</v>
      </c>
      <c r="Z345" s="44">
        <v>0</v>
      </c>
      <c r="AA345" s="44">
        <v>0</v>
      </c>
      <c r="AB345" s="44">
        <v>0</v>
      </c>
      <c r="AC345" s="45">
        <f t="shared" si="10"/>
        <v>9774</v>
      </c>
      <c r="AD345" s="46">
        <f t="shared" si="11"/>
        <v>1.8381849746188963E-5</v>
      </c>
    </row>
    <row r="346" spans="1:30">
      <c r="A346" s="12">
        <v>343</v>
      </c>
      <c r="B346" s="13" t="s">
        <v>89</v>
      </c>
      <c r="C346" s="44">
        <v>0</v>
      </c>
      <c r="D346" s="44">
        <v>0</v>
      </c>
      <c r="E346" s="44">
        <v>8578.91</v>
      </c>
      <c r="F346" s="44">
        <v>0</v>
      </c>
      <c r="G346" s="44">
        <v>0</v>
      </c>
      <c r="H346" s="44">
        <v>0</v>
      </c>
      <c r="I346" s="44">
        <v>0</v>
      </c>
      <c r="J346" s="44">
        <v>0</v>
      </c>
      <c r="K346" s="44">
        <v>0</v>
      </c>
      <c r="L346" s="44">
        <v>1133.3699999999999</v>
      </c>
      <c r="M346" s="44">
        <v>0</v>
      </c>
      <c r="N346" s="44">
        <v>0</v>
      </c>
      <c r="O346" s="44">
        <v>0</v>
      </c>
      <c r="P346" s="44">
        <v>0</v>
      </c>
      <c r="Q346" s="44">
        <v>0</v>
      </c>
      <c r="R346" s="44">
        <v>0</v>
      </c>
      <c r="S346" s="44">
        <v>0</v>
      </c>
      <c r="T346" s="44">
        <v>0</v>
      </c>
      <c r="U346" s="44">
        <v>0</v>
      </c>
      <c r="V346" s="44">
        <v>0</v>
      </c>
      <c r="W346" s="44">
        <v>0</v>
      </c>
      <c r="X346" s="44">
        <v>0</v>
      </c>
      <c r="Y346" s="44">
        <v>0</v>
      </c>
      <c r="Z346" s="44">
        <v>0</v>
      </c>
      <c r="AA346" s="44">
        <v>0</v>
      </c>
      <c r="AB346" s="44">
        <v>0</v>
      </c>
      <c r="AC346" s="45">
        <f t="shared" si="10"/>
        <v>9712.2799999999988</v>
      </c>
      <c r="AD346" s="46">
        <f t="shared" si="11"/>
        <v>1.8265773649776565E-5</v>
      </c>
    </row>
    <row r="347" spans="1:30">
      <c r="A347" s="12">
        <v>344</v>
      </c>
      <c r="B347" s="13" t="s">
        <v>86</v>
      </c>
      <c r="C347" s="44">
        <v>0</v>
      </c>
      <c r="D347" s="44">
        <v>0</v>
      </c>
      <c r="E347" s="44">
        <v>0</v>
      </c>
      <c r="F347" s="44">
        <v>0</v>
      </c>
      <c r="G347" s="44">
        <v>0</v>
      </c>
      <c r="H347" s="44">
        <v>0</v>
      </c>
      <c r="I347" s="44">
        <v>0</v>
      </c>
      <c r="J347" s="44">
        <v>9236.8700000000008</v>
      </c>
      <c r="K347" s="44">
        <v>0</v>
      </c>
      <c r="L347" s="44">
        <v>313</v>
      </c>
      <c r="M347" s="44">
        <v>0</v>
      </c>
      <c r="N347" s="44">
        <v>0</v>
      </c>
      <c r="O347" s="44">
        <v>0</v>
      </c>
      <c r="P347" s="44">
        <v>0</v>
      </c>
      <c r="Q347" s="44">
        <v>0</v>
      </c>
      <c r="R347" s="44">
        <v>0</v>
      </c>
      <c r="S347" s="44">
        <v>0</v>
      </c>
      <c r="T347" s="44">
        <v>0</v>
      </c>
      <c r="U347" s="44">
        <v>0</v>
      </c>
      <c r="V347" s="44">
        <v>0</v>
      </c>
      <c r="W347" s="44">
        <v>0</v>
      </c>
      <c r="X347" s="44">
        <v>0</v>
      </c>
      <c r="Y347" s="44">
        <v>0</v>
      </c>
      <c r="Z347" s="44">
        <v>0</v>
      </c>
      <c r="AA347" s="44">
        <v>0</v>
      </c>
      <c r="AB347" s="44">
        <v>0</v>
      </c>
      <c r="AC347" s="45">
        <f t="shared" si="10"/>
        <v>9549.8700000000008</v>
      </c>
      <c r="AD347" s="46">
        <f t="shared" si="11"/>
        <v>1.7960331024722489E-5</v>
      </c>
    </row>
    <row r="348" spans="1:30">
      <c r="A348" s="12">
        <v>345</v>
      </c>
      <c r="B348" s="17" t="s">
        <v>169</v>
      </c>
      <c r="C348" s="44">
        <v>0</v>
      </c>
      <c r="D348" s="44">
        <v>0</v>
      </c>
      <c r="E348" s="44">
        <v>4960.03</v>
      </c>
      <c r="F348" s="44">
        <v>0</v>
      </c>
      <c r="G348" s="44">
        <v>0</v>
      </c>
      <c r="H348" s="44">
        <v>0</v>
      </c>
      <c r="I348" s="44">
        <v>0</v>
      </c>
      <c r="J348" s="44">
        <v>0</v>
      </c>
      <c r="K348" s="44">
        <v>441</v>
      </c>
      <c r="L348" s="44">
        <v>2791.91</v>
      </c>
      <c r="M348" s="44">
        <v>0</v>
      </c>
      <c r="N348" s="44">
        <v>0</v>
      </c>
      <c r="O348" s="44">
        <v>900</v>
      </c>
      <c r="P348" s="44">
        <v>0</v>
      </c>
      <c r="Q348" s="44">
        <v>0</v>
      </c>
      <c r="R348" s="44">
        <v>0</v>
      </c>
      <c r="S348" s="44">
        <v>0</v>
      </c>
      <c r="T348" s="44">
        <v>174.07</v>
      </c>
      <c r="U348" s="44">
        <v>0</v>
      </c>
      <c r="V348" s="44">
        <v>0</v>
      </c>
      <c r="W348" s="44">
        <v>0</v>
      </c>
      <c r="X348" s="44">
        <v>0</v>
      </c>
      <c r="Y348" s="44">
        <v>0</v>
      </c>
      <c r="Z348" s="44">
        <v>0</v>
      </c>
      <c r="AA348" s="44">
        <v>0</v>
      </c>
      <c r="AB348" s="44">
        <v>0</v>
      </c>
      <c r="AC348" s="45">
        <f t="shared" si="10"/>
        <v>9267.0099999999984</v>
      </c>
      <c r="AD348" s="46">
        <f t="shared" si="11"/>
        <v>1.7428359465564821E-5</v>
      </c>
    </row>
    <row r="349" spans="1:30">
      <c r="A349" s="12">
        <v>346</v>
      </c>
      <c r="B349" s="24" t="s">
        <v>330</v>
      </c>
      <c r="C349" s="44">
        <v>0</v>
      </c>
      <c r="D349" s="44">
        <v>0</v>
      </c>
      <c r="E349" s="44">
        <v>1897.72</v>
      </c>
      <c r="F349" s="44">
        <v>0</v>
      </c>
      <c r="G349" s="44">
        <v>0</v>
      </c>
      <c r="H349" s="44">
        <v>0</v>
      </c>
      <c r="I349" s="44">
        <v>0</v>
      </c>
      <c r="J349" s="44">
        <v>0</v>
      </c>
      <c r="K349" s="44">
        <v>0</v>
      </c>
      <c r="L349" s="44">
        <v>7012.7100000000009</v>
      </c>
      <c r="M349" s="44">
        <v>0</v>
      </c>
      <c r="N349" s="44">
        <v>0</v>
      </c>
      <c r="O349" s="44">
        <v>0</v>
      </c>
      <c r="P349" s="44">
        <v>0</v>
      </c>
      <c r="Q349" s="44">
        <v>0</v>
      </c>
      <c r="R349" s="44">
        <v>0</v>
      </c>
      <c r="S349" s="44">
        <v>0</v>
      </c>
      <c r="T349" s="44">
        <v>30</v>
      </c>
      <c r="U349" s="44">
        <v>0</v>
      </c>
      <c r="V349" s="44">
        <v>0</v>
      </c>
      <c r="W349" s="44">
        <v>0</v>
      </c>
      <c r="X349" s="44">
        <v>0</v>
      </c>
      <c r="Y349" s="44">
        <v>0</v>
      </c>
      <c r="Z349" s="44">
        <v>0</v>
      </c>
      <c r="AA349" s="44">
        <v>0</v>
      </c>
      <c r="AB349" s="44">
        <v>0</v>
      </c>
      <c r="AC349" s="45">
        <f t="shared" si="10"/>
        <v>8940.43</v>
      </c>
      <c r="AD349" s="46">
        <f t="shared" si="11"/>
        <v>1.6814164203634151E-5</v>
      </c>
    </row>
    <row r="350" spans="1:30">
      <c r="A350" s="12">
        <v>347</v>
      </c>
      <c r="B350" s="13" t="s">
        <v>90</v>
      </c>
      <c r="C350" s="50">
        <v>0</v>
      </c>
      <c r="D350" s="50">
        <v>0</v>
      </c>
      <c r="E350" s="50">
        <v>1780</v>
      </c>
      <c r="F350" s="50">
        <v>0</v>
      </c>
      <c r="G350" s="50">
        <v>0</v>
      </c>
      <c r="H350" s="50">
        <v>0</v>
      </c>
      <c r="I350" s="50">
        <v>0</v>
      </c>
      <c r="J350" s="50">
        <v>0</v>
      </c>
      <c r="K350" s="50">
        <v>0</v>
      </c>
      <c r="L350" s="50">
        <v>5201</v>
      </c>
      <c r="M350" s="50">
        <v>0</v>
      </c>
      <c r="N350" s="50">
        <v>0</v>
      </c>
      <c r="O350" s="50">
        <v>980</v>
      </c>
      <c r="P350" s="50">
        <v>0</v>
      </c>
      <c r="Q350" s="50">
        <v>0</v>
      </c>
      <c r="R350" s="50">
        <v>0</v>
      </c>
      <c r="S350" s="50">
        <v>0</v>
      </c>
      <c r="T350" s="50">
        <v>190</v>
      </c>
      <c r="U350" s="50">
        <v>0</v>
      </c>
      <c r="V350" s="50">
        <v>0</v>
      </c>
      <c r="W350" s="50">
        <v>0</v>
      </c>
      <c r="X350" s="50">
        <v>0</v>
      </c>
      <c r="Y350" s="50">
        <v>0</v>
      </c>
      <c r="Z350" s="50">
        <v>0</v>
      </c>
      <c r="AA350" s="50">
        <v>0</v>
      </c>
      <c r="AB350" s="50">
        <v>0</v>
      </c>
      <c r="AC350" s="51">
        <f t="shared" si="10"/>
        <v>8151</v>
      </c>
      <c r="AD350" s="52">
        <f t="shared" si="11"/>
        <v>1.5329492253037267E-5</v>
      </c>
    </row>
    <row r="351" spans="1:30">
      <c r="A351" s="12">
        <v>348</v>
      </c>
      <c r="B351" s="16" t="s">
        <v>393</v>
      </c>
      <c r="C351" s="44">
        <v>0</v>
      </c>
      <c r="D351" s="44">
        <v>0</v>
      </c>
      <c r="E351" s="44">
        <v>1221.8900000000001</v>
      </c>
      <c r="F351" s="44">
        <v>0</v>
      </c>
      <c r="G351" s="44">
        <v>0</v>
      </c>
      <c r="H351" s="44">
        <v>0</v>
      </c>
      <c r="I351" s="44">
        <v>0</v>
      </c>
      <c r="J351" s="44">
        <v>0</v>
      </c>
      <c r="K351" s="44">
        <v>2022.11</v>
      </c>
      <c r="L351" s="44">
        <v>481.29</v>
      </c>
      <c r="M351" s="44">
        <v>0</v>
      </c>
      <c r="N351" s="44">
        <v>0</v>
      </c>
      <c r="O351" s="44">
        <v>0</v>
      </c>
      <c r="P351" s="44">
        <v>0</v>
      </c>
      <c r="Q351" s="44">
        <v>0</v>
      </c>
      <c r="R351" s="44">
        <v>0</v>
      </c>
      <c r="S351" s="44">
        <v>0</v>
      </c>
      <c r="T351" s="44">
        <v>0</v>
      </c>
      <c r="U351" s="44">
        <v>3911.58</v>
      </c>
      <c r="V351" s="44">
        <v>0</v>
      </c>
      <c r="W351" s="44">
        <v>0</v>
      </c>
      <c r="X351" s="44">
        <v>0</v>
      </c>
      <c r="Y351" s="44">
        <v>0</v>
      </c>
      <c r="Z351" s="44">
        <v>0</v>
      </c>
      <c r="AA351" s="44">
        <v>0</v>
      </c>
      <c r="AB351" s="44">
        <v>0</v>
      </c>
      <c r="AC351" s="45">
        <f t="shared" si="10"/>
        <v>7636.87</v>
      </c>
      <c r="AD351" s="46">
        <f t="shared" si="11"/>
        <v>1.4362573856269503E-5</v>
      </c>
    </row>
    <row r="352" spans="1:30">
      <c r="A352" s="12">
        <v>349</v>
      </c>
      <c r="B352" s="13" t="s">
        <v>286</v>
      </c>
      <c r="C352" s="44">
        <v>0</v>
      </c>
      <c r="D352" s="44">
        <v>0</v>
      </c>
      <c r="E352" s="44">
        <v>4187.0599999999995</v>
      </c>
      <c r="F352" s="44">
        <v>0</v>
      </c>
      <c r="G352" s="44">
        <v>0</v>
      </c>
      <c r="H352" s="44">
        <v>0</v>
      </c>
      <c r="I352" s="44">
        <v>0</v>
      </c>
      <c r="J352" s="44">
        <v>1231.5600000000002</v>
      </c>
      <c r="K352" s="44">
        <v>0</v>
      </c>
      <c r="L352" s="44">
        <v>761.25</v>
      </c>
      <c r="M352" s="44">
        <v>0</v>
      </c>
      <c r="N352" s="44">
        <v>0</v>
      </c>
      <c r="O352" s="44">
        <v>900</v>
      </c>
      <c r="P352" s="44">
        <v>0</v>
      </c>
      <c r="Q352" s="44">
        <v>0</v>
      </c>
      <c r="R352" s="44">
        <v>0</v>
      </c>
      <c r="S352" s="44">
        <v>0</v>
      </c>
      <c r="T352" s="44">
        <v>49.15</v>
      </c>
      <c r="U352" s="44">
        <v>0</v>
      </c>
      <c r="V352" s="44">
        <v>0</v>
      </c>
      <c r="W352" s="44">
        <v>0</v>
      </c>
      <c r="X352" s="44">
        <v>0</v>
      </c>
      <c r="Y352" s="44">
        <v>0</v>
      </c>
      <c r="Z352" s="44">
        <v>0</v>
      </c>
      <c r="AA352" s="44">
        <v>0</v>
      </c>
      <c r="AB352" s="44">
        <v>0</v>
      </c>
      <c r="AC352" s="45">
        <f t="shared" si="10"/>
        <v>7129.0199999999995</v>
      </c>
      <c r="AD352" s="46">
        <f t="shared" si="11"/>
        <v>1.3407466183504813E-5</v>
      </c>
    </row>
    <row r="353" spans="1:30">
      <c r="A353" s="12">
        <v>350</v>
      </c>
      <c r="B353" s="13" t="s">
        <v>343</v>
      </c>
      <c r="C353" s="44">
        <v>0</v>
      </c>
      <c r="D353" s="44">
        <v>700</v>
      </c>
      <c r="E353" s="44">
        <v>0</v>
      </c>
      <c r="F353" s="44">
        <v>0</v>
      </c>
      <c r="G353" s="44">
        <v>0</v>
      </c>
      <c r="H353" s="44">
        <v>0</v>
      </c>
      <c r="I353" s="44">
        <v>0</v>
      </c>
      <c r="J353" s="44">
        <v>0</v>
      </c>
      <c r="K353" s="44">
        <v>0</v>
      </c>
      <c r="L353" s="44">
        <v>2806</v>
      </c>
      <c r="M353" s="44">
        <v>0</v>
      </c>
      <c r="N353" s="44">
        <v>0</v>
      </c>
      <c r="O353" s="44">
        <v>2218</v>
      </c>
      <c r="P353" s="44">
        <v>0</v>
      </c>
      <c r="Q353" s="44">
        <v>0</v>
      </c>
      <c r="R353" s="44">
        <v>0</v>
      </c>
      <c r="S353" s="44">
        <v>0</v>
      </c>
      <c r="T353" s="44">
        <v>0</v>
      </c>
      <c r="U353" s="44">
        <v>0</v>
      </c>
      <c r="V353" s="44">
        <v>0</v>
      </c>
      <c r="W353" s="44">
        <v>0</v>
      </c>
      <c r="X353" s="44">
        <v>0</v>
      </c>
      <c r="Y353" s="44">
        <v>0</v>
      </c>
      <c r="Z353" s="44">
        <v>0</v>
      </c>
      <c r="AA353" s="44">
        <v>636</v>
      </c>
      <c r="AB353" s="44">
        <v>0</v>
      </c>
      <c r="AC353" s="45">
        <f t="shared" si="10"/>
        <v>6360</v>
      </c>
      <c r="AD353" s="46">
        <f t="shared" si="11"/>
        <v>1.1961179085917926E-5</v>
      </c>
    </row>
    <row r="354" spans="1:30">
      <c r="A354" s="12">
        <v>351</v>
      </c>
      <c r="B354" s="13" t="s">
        <v>347</v>
      </c>
      <c r="C354" s="44">
        <v>16</v>
      </c>
      <c r="D354" s="44">
        <v>0</v>
      </c>
      <c r="E354" s="44">
        <v>1467.96</v>
      </c>
      <c r="F354" s="44">
        <v>0</v>
      </c>
      <c r="G354" s="44">
        <v>0</v>
      </c>
      <c r="H354" s="44">
        <v>0</v>
      </c>
      <c r="I354" s="44">
        <v>0</v>
      </c>
      <c r="J354" s="44">
        <v>0</v>
      </c>
      <c r="K354" s="44">
        <v>25</v>
      </c>
      <c r="L354" s="44">
        <v>4097.4399999999996</v>
      </c>
      <c r="M354" s="44">
        <v>0</v>
      </c>
      <c r="N354" s="44">
        <v>0</v>
      </c>
      <c r="O354" s="44">
        <v>0</v>
      </c>
      <c r="P354" s="44">
        <v>0</v>
      </c>
      <c r="Q354" s="44">
        <v>0</v>
      </c>
      <c r="R354" s="44">
        <v>0</v>
      </c>
      <c r="S354" s="44">
        <v>0</v>
      </c>
      <c r="T354" s="44">
        <v>0</v>
      </c>
      <c r="U354" s="44">
        <v>0</v>
      </c>
      <c r="V354" s="44">
        <v>0</v>
      </c>
      <c r="W354" s="44">
        <v>0</v>
      </c>
      <c r="X354" s="44">
        <v>0</v>
      </c>
      <c r="Y354" s="44">
        <v>0</v>
      </c>
      <c r="Z354" s="44">
        <v>0</v>
      </c>
      <c r="AA354" s="44">
        <v>0</v>
      </c>
      <c r="AB354" s="44">
        <v>0</v>
      </c>
      <c r="AC354" s="45">
        <f t="shared" si="10"/>
        <v>5606.4</v>
      </c>
      <c r="AD354" s="46">
        <f t="shared" si="11"/>
        <v>1.0543892205548783E-5</v>
      </c>
    </row>
    <row r="355" spans="1:30">
      <c r="A355" s="12">
        <v>352</v>
      </c>
      <c r="B355" s="16" t="s">
        <v>52</v>
      </c>
      <c r="C355" s="44">
        <v>0</v>
      </c>
      <c r="D355" s="44">
        <v>0</v>
      </c>
      <c r="E355" s="44">
        <v>1925.5500000000002</v>
      </c>
      <c r="F355" s="44">
        <v>0</v>
      </c>
      <c r="G355" s="44">
        <v>0</v>
      </c>
      <c r="H355" s="44">
        <v>0</v>
      </c>
      <c r="I355" s="44">
        <v>0</v>
      </c>
      <c r="J355" s="44">
        <v>0</v>
      </c>
      <c r="K355" s="44">
        <v>0</v>
      </c>
      <c r="L355" s="44">
        <v>1857.4500000000003</v>
      </c>
      <c r="M355" s="44">
        <v>0</v>
      </c>
      <c r="N355" s="44">
        <v>0</v>
      </c>
      <c r="O355" s="44">
        <v>40</v>
      </c>
      <c r="P355" s="44">
        <v>0</v>
      </c>
      <c r="Q355" s="44">
        <v>0</v>
      </c>
      <c r="R355" s="44">
        <v>0</v>
      </c>
      <c r="S355" s="44">
        <v>0</v>
      </c>
      <c r="T355" s="44">
        <v>0</v>
      </c>
      <c r="U355" s="44">
        <v>0</v>
      </c>
      <c r="V355" s="44">
        <v>0</v>
      </c>
      <c r="W355" s="44">
        <v>0</v>
      </c>
      <c r="X355" s="44">
        <v>0</v>
      </c>
      <c r="Y355" s="44">
        <v>0</v>
      </c>
      <c r="Z355" s="44">
        <v>0</v>
      </c>
      <c r="AA355" s="44">
        <v>0</v>
      </c>
      <c r="AB355" s="44">
        <v>0</v>
      </c>
      <c r="AC355" s="45">
        <f t="shared" si="10"/>
        <v>3823.0000000000005</v>
      </c>
      <c r="AD355" s="46">
        <f t="shared" si="11"/>
        <v>7.1898722712994086E-6</v>
      </c>
    </row>
    <row r="356" spans="1:30">
      <c r="A356" s="12">
        <v>353</v>
      </c>
      <c r="B356" s="13" t="s">
        <v>325</v>
      </c>
      <c r="C356" s="44">
        <v>0</v>
      </c>
      <c r="D356" s="44">
        <v>0</v>
      </c>
      <c r="E356" s="44">
        <v>629.21</v>
      </c>
      <c r="F356" s="44">
        <v>0</v>
      </c>
      <c r="G356" s="44">
        <v>0</v>
      </c>
      <c r="H356" s="44">
        <v>0</v>
      </c>
      <c r="I356" s="44">
        <v>0</v>
      </c>
      <c r="J356" s="44">
        <v>0</v>
      </c>
      <c r="K356" s="44">
        <v>0</v>
      </c>
      <c r="L356" s="44">
        <v>835.44</v>
      </c>
      <c r="M356" s="44">
        <v>0</v>
      </c>
      <c r="N356" s="44">
        <v>0</v>
      </c>
      <c r="O356" s="44">
        <v>900</v>
      </c>
      <c r="P356" s="44">
        <v>0</v>
      </c>
      <c r="Q356" s="44">
        <v>0</v>
      </c>
      <c r="R356" s="44">
        <v>0</v>
      </c>
      <c r="S356" s="44">
        <v>0</v>
      </c>
      <c r="T356" s="44">
        <v>301.16000000000003</v>
      </c>
      <c r="U356" s="44">
        <v>0</v>
      </c>
      <c r="V356" s="44">
        <v>0</v>
      </c>
      <c r="W356" s="44">
        <v>0</v>
      </c>
      <c r="X356" s="44">
        <v>0</v>
      </c>
      <c r="Y356" s="44">
        <v>0</v>
      </c>
      <c r="Z356" s="44">
        <v>0</v>
      </c>
      <c r="AA356" s="44">
        <v>0</v>
      </c>
      <c r="AB356" s="44">
        <v>0</v>
      </c>
      <c r="AC356" s="45">
        <f t="shared" si="10"/>
        <v>2665.81</v>
      </c>
      <c r="AD356" s="46">
        <f t="shared" si="11"/>
        <v>5.013558304879067E-6</v>
      </c>
    </row>
    <row r="357" spans="1:30">
      <c r="A357" s="12">
        <v>354</v>
      </c>
      <c r="B357" s="16" t="s">
        <v>389</v>
      </c>
      <c r="C357" s="44">
        <v>0</v>
      </c>
      <c r="D357" s="44">
        <v>0</v>
      </c>
      <c r="E357" s="44">
        <v>0</v>
      </c>
      <c r="F357" s="44">
        <v>0</v>
      </c>
      <c r="G357" s="44">
        <v>0</v>
      </c>
      <c r="H357" s="44">
        <v>0</v>
      </c>
      <c r="I357" s="44">
        <v>0</v>
      </c>
      <c r="J357" s="44">
        <v>0</v>
      </c>
      <c r="K357" s="44">
        <v>0</v>
      </c>
      <c r="L357" s="44">
        <v>0</v>
      </c>
      <c r="M357" s="44">
        <v>0</v>
      </c>
      <c r="N357" s="44">
        <v>0</v>
      </c>
      <c r="O357" s="44">
        <v>2270</v>
      </c>
      <c r="P357" s="44">
        <v>0</v>
      </c>
      <c r="Q357" s="44">
        <v>0</v>
      </c>
      <c r="R357" s="44">
        <v>0</v>
      </c>
      <c r="S357" s="44">
        <v>0</v>
      </c>
      <c r="T357" s="44">
        <v>92</v>
      </c>
      <c r="U357" s="44">
        <v>0</v>
      </c>
      <c r="V357" s="44">
        <v>0</v>
      </c>
      <c r="W357" s="44">
        <v>0</v>
      </c>
      <c r="X357" s="44">
        <v>0</v>
      </c>
      <c r="Y357" s="44">
        <v>0</v>
      </c>
      <c r="Z357" s="44">
        <v>0</v>
      </c>
      <c r="AA357" s="44">
        <v>0</v>
      </c>
      <c r="AB357" s="44">
        <v>0</v>
      </c>
      <c r="AC357" s="45">
        <f t="shared" si="10"/>
        <v>2362</v>
      </c>
      <c r="AD357" s="46">
        <f t="shared" si="11"/>
        <v>4.4421863209022239E-6</v>
      </c>
    </row>
    <row r="358" spans="1:30">
      <c r="A358" s="12">
        <v>355</v>
      </c>
      <c r="B358" s="13" t="s">
        <v>203</v>
      </c>
      <c r="C358" s="44">
        <v>0</v>
      </c>
      <c r="D358" s="44">
        <v>0</v>
      </c>
      <c r="E358" s="44">
        <v>209.23</v>
      </c>
      <c r="F358" s="44">
        <v>0</v>
      </c>
      <c r="G358" s="44">
        <v>0</v>
      </c>
      <c r="H358" s="44">
        <v>0</v>
      </c>
      <c r="I358" s="44">
        <v>0</v>
      </c>
      <c r="J358" s="44">
        <v>0</v>
      </c>
      <c r="K358" s="44">
        <v>40.43</v>
      </c>
      <c r="L358" s="44">
        <v>368.43</v>
      </c>
      <c r="M358" s="44">
        <v>0</v>
      </c>
      <c r="N358" s="44">
        <v>0</v>
      </c>
      <c r="O358" s="44">
        <v>0</v>
      </c>
      <c r="P358" s="44">
        <v>0</v>
      </c>
      <c r="Q358" s="44">
        <v>0</v>
      </c>
      <c r="R358" s="44">
        <v>0</v>
      </c>
      <c r="S358" s="44">
        <v>0</v>
      </c>
      <c r="T358" s="44">
        <v>0</v>
      </c>
      <c r="U358" s="44">
        <v>0</v>
      </c>
      <c r="V358" s="44">
        <v>0</v>
      </c>
      <c r="W358" s="44">
        <v>0</v>
      </c>
      <c r="X358" s="44">
        <v>0</v>
      </c>
      <c r="Y358" s="44">
        <v>0</v>
      </c>
      <c r="Z358" s="44">
        <v>0</v>
      </c>
      <c r="AA358" s="44">
        <v>0</v>
      </c>
      <c r="AB358" s="44">
        <v>0</v>
      </c>
      <c r="AC358" s="45">
        <f t="shared" si="10"/>
        <v>618.09</v>
      </c>
      <c r="AD358" s="46">
        <f t="shared" si="11"/>
        <v>1.1624347769205993E-6</v>
      </c>
    </row>
    <row r="359" spans="1:30">
      <c r="A359" s="12">
        <v>356</v>
      </c>
      <c r="B359" s="13" t="s">
        <v>272</v>
      </c>
      <c r="C359" s="44">
        <v>0</v>
      </c>
      <c r="D359" s="44">
        <v>0</v>
      </c>
      <c r="E359" s="44">
        <v>0</v>
      </c>
      <c r="F359" s="44">
        <v>0</v>
      </c>
      <c r="G359" s="44">
        <v>0</v>
      </c>
      <c r="H359" s="44">
        <v>0</v>
      </c>
      <c r="I359" s="44">
        <v>0</v>
      </c>
      <c r="J359" s="44">
        <v>0</v>
      </c>
      <c r="K359" s="44">
        <v>0</v>
      </c>
      <c r="L359" s="44">
        <v>194</v>
      </c>
      <c r="M359" s="44">
        <v>0</v>
      </c>
      <c r="N359" s="44">
        <v>0</v>
      </c>
      <c r="O359" s="44">
        <v>0</v>
      </c>
      <c r="P359" s="44">
        <v>0</v>
      </c>
      <c r="Q359" s="44">
        <v>0</v>
      </c>
      <c r="R359" s="44">
        <v>0</v>
      </c>
      <c r="S359" s="44">
        <v>0</v>
      </c>
      <c r="T359" s="44">
        <v>0</v>
      </c>
      <c r="U359" s="44">
        <v>0</v>
      </c>
      <c r="V359" s="44">
        <v>0</v>
      </c>
      <c r="W359" s="44">
        <v>0</v>
      </c>
      <c r="X359" s="44">
        <v>0</v>
      </c>
      <c r="Y359" s="44">
        <v>0</v>
      </c>
      <c r="Z359" s="44">
        <v>0</v>
      </c>
      <c r="AA359" s="44">
        <v>0</v>
      </c>
      <c r="AB359" s="44">
        <v>0</v>
      </c>
      <c r="AC359" s="45">
        <f t="shared" si="10"/>
        <v>194</v>
      </c>
      <c r="AD359" s="46">
        <f t="shared" si="11"/>
        <v>3.6485357589120718E-7</v>
      </c>
    </row>
    <row r="360" spans="1:30">
      <c r="A360" s="12">
        <v>357</v>
      </c>
      <c r="B360" s="16" t="s">
        <v>398</v>
      </c>
      <c r="C360" s="44">
        <v>0</v>
      </c>
      <c r="D360" s="44">
        <v>0</v>
      </c>
      <c r="E360" s="44">
        <v>0</v>
      </c>
      <c r="F360" s="44">
        <v>0</v>
      </c>
      <c r="G360" s="44">
        <v>0</v>
      </c>
      <c r="H360" s="44">
        <v>0</v>
      </c>
      <c r="I360" s="44">
        <v>0</v>
      </c>
      <c r="J360" s="44">
        <v>0</v>
      </c>
      <c r="K360" s="44">
        <v>0</v>
      </c>
      <c r="L360" s="44">
        <v>0</v>
      </c>
      <c r="M360" s="44">
        <v>0</v>
      </c>
      <c r="N360" s="44">
        <v>0</v>
      </c>
      <c r="O360" s="44">
        <v>0</v>
      </c>
      <c r="P360" s="44">
        <v>0</v>
      </c>
      <c r="Q360" s="44">
        <v>0</v>
      </c>
      <c r="R360" s="44">
        <v>0</v>
      </c>
      <c r="S360" s="44">
        <v>0</v>
      </c>
      <c r="T360" s="44">
        <v>0</v>
      </c>
      <c r="U360" s="44">
        <v>0</v>
      </c>
      <c r="V360" s="44">
        <v>0</v>
      </c>
      <c r="W360" s="44">
        <v>0</v>
      </c>
      <c r="X360" s="44">
        <v>0</v>
      </c>
      <c r="Y360" s="44">
        <v>0</v>
      </c>
      <c r="Z360" s="44">
        <v>0</v>
      </c>
      <c r="AA360" s="44">
        <v>0</v>
      </c>
      <c r="AB360" s="44">
        <v>0</v>
      </c>
      <c r="AC360" s="45">
        <f t="shared" si="10"/>
        <v>0</v>
      </c>
      <c r="AD360" s="46">
        <f t="shared" si="11"/>
        <v>0</v>
      </c>
    </row>
    <row r="361" spans="1:30">
      <c r="A361" s="12">
        <v>358</v>
      </c>
      <c r="B361" s="13" t="s">
        <v>71</v>
      </c>
      <c r="C361" s="44">
        <v>0</v>
      </c>
      <c r="D361" s="44">
        <v>0</v>
      </c>
      <c r="E361" s="44">
        <v>0</v>
      </c>
      <c r="F361" s="44">
        <v>0</v>
      </c>
      <c r="G361" s="44">
        <v>0</v>
      </c>
      <c r="H361" s="44">
        <v>0</v>
      </c>
      <c r="I361" s="44">
        <v>0</v>
      </c>
      <c r="J361" s="44">
        <v>0</v>
      </c>
      <c r="K361" s="44">
        <v>0</v>
      </c>
      <c r="L361" s="44">
        <v>0</v>
      </c>
      <c r="M361" s="44">
        <v>0</v>
      </c>
      <c r="N361" s="44">
        <v>0</v>
      </c>
      <c r="O361" s="44">
        <v>0</v>
      </c>
      <c r="P361" s="44">
        <v>0</v>
      </c>
      <c r="Q361" s="44">
        <v>0</v>
      </c>
      <c r="R361" s="44">
        <v>0</v>
      </c>
      <c r="S361" s="44">
        <v>0</v>
      </c>
      <c r="T361" s="44">
        <v>0</v>
      </c>
      <c r="U361" s="44">
        <v>0</v>
      </c>
      <c r="V361" s="44">
        <v>0</v>
      </c>
      <c r="W361" s="44">
        <v>0</v>
      </c>
      <c r="X361" s="44">
        <v>0</v>
      </c>
      <c r="Y361" s="44">
        <v>0</v>
      </c>
      <c r="Z361" s="44">
        <v>0</v>
      </c>
      <c r="AA361" s="44">
        <v>0</v>
      </c>
      <c r="AB361" s="44">
        <v>0</v>
      </c>
      <c r="AC361" s="45">
        <f t="shared" si="10"/>
        <v>0</v>
      </c>
      <c r="AD361" s="46">
        <f t="shared" si="11"/>
        <v>0</v>
      </c>
    </row>
    <row r="362" spans="1:30">
      <c r="A362" s="12">
        <v>359</v>
      </c>
      <c r="B362" s="13" t="s">
        <v>182</v>
      </c>
      <c r="C362" s="44">
        <v>0</v>
      </c>
      <c r="D362" s="44">
        <v>0</v>
      </c>
      <c r="E362" s="44">
        <v>0</v>
      </c>
      <c r="F362" s="44">
        <v>0</v>
      </c>
      <c r="G362" s="44">
        <v>0</v>
      </c>
      <c r="H362" s="44">
        <v>0</v>
      </c>
      <c r="I362" s="44">
        <v>0</v>
      </c>
      <c r="J362" s="44">
        <v>0</v>
      </c>
      <c r="K362" s="44">
        <v>0</v>
      </c>
      <c r="L362" s="44">
        <v>0</v>
      </c>
      <c r="M362" s="44">
        <v>0</v>
      </c>
      <c r="N362" s="44">
        <v>0</v>
      </c>
      <c r="O362" s="44">
        <v>0</v>
      </c>
      <c r="P362" s="44">
        <v>0</v>
      </c>
      <c r="Q362" s="44">
        <v>0</v>
      </c>
      <c r="R362" s="44">
        <v>0</v>
      </c>
      <c r="S362" s="44">
        <v>0</v>
      </c>
      <c r="T362" s="44">
        <v>0</v>
      </c>
      <c r="U362" s="44">
        <v>0</v>
      </c>
      <c r="V362" s="44">
        <v>0</v>
      </c>
      <c r="W362" s="44">
        <v>0</v>
      </c>
      <c r="X362" s="44">
        <v>0</v>
      </c>
      <c r="Y362" s="44">
        <v>0</v>
      </c>
      <c r="Z362" s="44">
        <v>0</v>
      </c>
      <c r="AA362" s="44">
        <v>0</v>
      </c>
      <c r="AB362" s="44">
        <v>0</v>
      </c>
      <c r="AC362" s="45">
        <f t="shared" si="10"/>
        <v>0</v>
      </c>
      <c r="AD362" s="46">
        <f t="shared" si="11"/>
        <v>0</v>
      </c>
    </row>
    <row r="363" spans="1:30">
      <c r="A363" s="12">
        <v>360</v>
      </c>
      <c r="B363" s="24" t="s">
        <v>351</v>
      </c>
      <c r="C363" s="44">
        <v>0</v>
      </c>
      <c r="D363" s="44">
        <v>0</v>
      </c>
      <c r="E363" s="44">
        <v>0</v>
      </c>
      <c r="F363" s="44">
        <v>0</v>
      </c>
      <c r="G363" s="44">
        <v>0</v>
      </c>
      <c r="H363" s="44">
        <v>0</v>
      </c>
      <c r="I363" s="44">
        <v>0</v>
      </c>
      <c r="J363" s="44">
        <v>0</v>
      </c>
      <c r="K363" s="44">
        <v>0</v>
      </c>
      <c r="L363" s="44">
        <v>0</v>
      </c>
      <c r="M363" s="44">
        <v>0</v>
      </c>
      <c r="N363" s="44">
        <v>0</v>
      </c>
      <c r="O363" s="44">
        <v>0</v>
      </c>
      <c r="P363" s="44">
        <v>0</v>
      </c>
      <c r="Q363" s="44">
        <v>0</v>
      </c>
      <c r="R363" s="44">
        <v>0</v>
      </c>
      <c r="S363" s="44">
        <v>0</v>
      </c>
      <c r="T363" s="44">
        <v>0</v>
      </c>
      <c r="U363" s="44">
        <v>0</v>
      </c>
      <c r="V363" s="44">
        <v>0</v>
      </c>
      <c r="W363" s="44">
        <v>0</v>
      </c>
      <c r="X363" s="44">
        <v>0</v>
      </c>
      <c r="Y363" s="44">
        <v>0</v>
      </c>
      <c r="Z363" s="44">
        <v>0</v>
      </c>
      <c r="AA363" s="44">
        <v>0</v>
      </c>
      <c r="AB363" s="44">
        <v>0</v>
      </c>
      <c r="AC363" s="44">
        <v>0</v>
      </c>
      <c r="AD363" s="46">
        <f t="shared" si="11"/>
        <v>0</v>
      </c>
    </row>
    <row r="364" spans="1:30" s="72" customFormat="1">
      <c r="A364" s="12">
        <v>361</v>
      </c>
      <c r="B364" s="22" t="s">
        <v>423</v>
      </c>
      <c r="C364" s="44">
        <v>0</v>
      </c>
      <c r="D364" s="44">
        <v>0</v>
      </c>
      <c r="E364" s="44">
        <v>0</v>
      </c>
      <c r="F364" s="44">
        <v>0</v>
      </c>
      <c r="G364" s="44">
        <v>0</v>
      </c>
      <c r="H364" s="44">
        <v>0</v>
      </c>
      <c r="I364" s="44">
        <v>0</v>
      </c>
      <c r="J364" s="44">
        <v>0</v>
      </c>
      <c r="K364" s="44">
        <v>0</v>
      </c>
      <c r="L364" s="44">
        <v>0</v>
      </c>
      <c r="M364" s="44">
        <v>0</v>
      </c>
      <c r="N364" s="44">
        <v>0</v>
      </c>
      <c r="O364" s="44">
        <v>0</v>
      </c>
      <c r="P364" s="44">
        <v>0</v>
      </c>
      <c r="Q364" s="44">
        <v>0</v>
      </c>
      <c r="R364" s="44">
        <v>0</v>
      </c>
      <c r="S364" s="44">
        <v>0</v>
      </c>
      <c r="T364" s="44">
        <v>0</v>
      </c>
      <c r="U364" s="44">
        <v>0</v>
      </c>
      <c r="V364" s="44">
        <v>0</v>
      </c>
      <c r="W364" s="44">
        <v>0</v>
      </c>
      <c r="X364" s="44">
        <v>0</v>
      </c>
      <c r="Y364" s="44">
        <v>0</v>
      </c>
      <c r="Z364" s="44">
        <v>0</v>
      </c>
      <c r="AA364" s="44">
        <v>0</v>
      </c>
      <c r="AB364" s="44">
        <v>0</v>
      </c>
      <c r="AC364" s="45">
        <f t="shared" ref="AC364:AC380" si="12">SUM(C364:AB364)</f>
        <v>0</v>
      </c>
      <c r="AD364" s="46">
        <f t="shared" si="11"/>
        <v>0</v>
      </c>
    </row>
    <row r="365" spans="1:30">
      <c r="A365" s="12">
        <v>362</v>
      </c>
      <c r="B365" s="22" t="s">
        <v>424</v>
      </c>
      <c r="C365" s="44">
        <v>0</v>
      </c>
      <c r="D365" s="44">
        <v>0</v>
      </c>
      <c r="E365" s="44">
        <v>0</v>
      </c>
      <c r="F365" s="44">
        <v>0</v>
      </c>
      <c r="G365" s="44">
        <v>0</v>
      </c>
      <c r="H365" s="44">
        <v>0</v>
      </c>
      <c r="I365" s="44">
        <v>0</v>
      </c>
      <c r="J365" s="44">
        <v>0</v>
      </c>
      <c r="K365" s="44">
        <v>0</v>
      </c>
      <c r="L365" s="44">
        <v>0</v>
      </c>
      <c r="M365" s="44">
        <v>0</v>
      </c>
      <c r="N365" s="44">
        <v>0</v>
      </c>
      <c r="O365" s="44">
        <v>0</v>
      </c>
      <c r="P365" s="44">
        <v>0</v>
      </c>
      <c r="Q365" s="44">
        <v>0</v>
      </c>
      <c r="R365" s="44">
        <v>0</v>
      </c>
      <c r="S365" s="44">
        <v>0</v>
      </c>
      <c r="T365" s="44">
        <v>0</v>
      </c>
      <c r="U365" s="44">
        <v>0</v>
      </c>
      <c r="V365" s="44">
        <v>0</v>
      </c>
      <c r="W365" s="44">
        <v>0</v>
      </c>
      <c r="X365" s="44">
        <v>0</v>
      </c>
      <c r="Y365" s="44">
        <v>0</v>
      </c>
      <c r="Z365" s="44">
        <v>0</v>
      </c>
      <c r="AA365" s="44">
        <v>0</v>
      </c>
      <c r="AB365" s="44">
        <v>0</v>
      </c>
      <c r="AC365" s="45">
        <f t="shared" si="12"/>
        <v>0</v>
      </c>
      <c r="AD365" s="46">
        <f t="shared" si="11"/>
        <v>0</v>
      </c>
    </row>
    <row r="366" spans="1:30">
      <c r="A366" s="12">
        <v>363</v>
      </c>
      <c r="B366" s="13" t="s">
        <v>93</v>
      </c>
      <c r="C366" s="44">
        <v>0</v>
      </c>
      <c r="D366" s="44">
        <v>0</v>
      </c>
      <c r="E366" s="44">
        <v>0</v>
      </c>
      <c r="F366" s="44">
        <v>0</v>
      </c>
      <c r="G366" s="44">
        <v>0</v>
      </c>
      <c r="H366" s="44">
        <v>0</v>
      </c>
      <c r="I366" s="44">
        <v>0</v>
      </c>
      <c r="J366" s="44">
        <v>0</v>
      </c>
      <c r="K366" s="44">
        <v>0</v>
      </c>
      <c r="L366" s="44">
        <v>0</v>
      </c>
      <c r="M366" s="44">
        <v>0</v>
      </c>
      <c r="N366" s="44">
        <v>0</v>
      </c>
      <c r="O366" s="44">
        <v>0</v>
      </c>
      <c r="P366" s="44">
        <v>0</v>
      </c>
      <c r="Q366" s="44">
        <v>0</v>
      </c>
      <c r="R366" s="44">
        <v>0</v>
      </c>
      <c r="S366" s="44">
        <v>0</v>
      </c>
      <c r="T366" s="44">
        <v>0</v>
      </c>
      <c r="U366" s="44">
        <v>0</v>
      </c>
      <c r="V366" s="44">
        <v>0</v>
      </c>
      <c r="W366" s="44">
        <v>0</v>
      </c>
      <c r="X366" s="44">
        <v>0</v>
      </c>
      <c r="Y366" s="44">
        <v>0</v>
      </c>
      <c r="Z366" s="44">
        <v>0</v>
      </c>
      <c r="AA366" s="44">
        <v>0</v>
      </c>
      <c r="AB366" s="44">
        <v>0</v>
      </c>
      <c r="AC366" s="45">
        <f t="shared" si="12"/>
        <v>0</v>
      </c>
      <c r="AD366" s="46">
        <f t="shared" si="11"/>
        <v>0</v>
      </c>
    </row>
    <row r="367" spans="1:30" s="39" customFormat="1">
      <c r="A367" s="12">
        <v>364</v>
      </c>
      <c r="B367" s="13" t="s">
        <v>146</v>
      </c>
      <c r="C367" s="44">
        <v>0</v>
      </c>
      <c r="D367" s="44">
        <v>0</v>
      </c>
      <c r="E367" s="44">
        <v>0</v>
      </c>
      <c r="F367" s="44">
        <v>0</v>
      </c>
      <c r="G367" s="44">
        <v>0</v>
      </c>
      <c r="H367" s="44">
        <v>0</v>
      </c>
      <c r="I367" s="44">
        <v>0</v>
      </c>
      <c r="J367" s="44">
        <v>0</v>
      </c>
      <c r="K367" s="44">
        <v>0</v>
      </c>
      <c r="L367" s="44">
        <v>0</v>
      </c>
      <c r="M367" s="44">
        <v>0</v>
      </c>
      <c r="N367" s="44">
        <v>0</v>
      </c>
      <c r="O367" s="44">
        <v>0</v>
      </c>
      <c r="P367" s="44">
        <v>0</v>
      </c>
      <c r="Q367" s="44">
        <v>0</v>
      </c>
      <c r="R367" s="44">
        <v>0</v>
      </c>
      <c r="S367" s="44">
        <v>0</v>
      </c>
      <c r="T367" s="44">
        <v>0</v>
      </c>
      <c r="U367" s="44">
        <v>0</v>
      </c>
      <c r="V367" s="44">
        <v>0</v>
      </c>
      <c r="W367" s="44">
        <v>0</v>
      </c>
      <c r="X367" s="44">
        <v>0</v>
      </c>
      <c r="Y367" s="44">
        <v>0</v>
      </c>
      <c r="Z367" s="44">
        <v>0</v>
      </c>
      <c r="AA367" s="44">
        <v>0</v>
      </c>
      <c r="AB367" s="44">
        <v>0</v>
      </c>
      <c r="AC367" s="45">
        <f t="shared" si="12"/>
        <v>0</v>
      </c>
      <c r="AD367" s="46">
        <f t="shared" si="11"/>
        <v>0</v>
      </c>
    </row>
    <row r="368" spans="1:30" s="39" customFormat="1">
      <c r="A368" s="12">
        <v>365</v>
      </c>
      <c r="B368" s="24" t="s">
        <v>148</v>
      </c>
      <c r="C368" s="44">
        <v>0</v>
      </c>
      <c r="D368" s="44">
        <v>0</v>
      </c>
      <c r="E368" s="44">
        <v>0</v>
      </c>
      <c r="F368" s="44">
        <v>0</v>
      </c>
      <c r="G368" s="44">
        <v>0</v>
      </c>
      <c r="H368" s="44">
        <v>0</v>
      </c>
      <c r="I368" s="44">
        <v>0</v>
      </c>
      <c r="J368" s="44">
        <v>0</v>
      </c>
      <c r="K368" s="44">
        <v>0</v>
      </c>
      <c r="L368" s="44">
        <v>0</v>
      </c>
      <c r="M368" s="44">
        <v>0</v>
      </c>
      <c r="N368" s="44">
        <v>0</v>
      </c>
      <c r="O368" s="44">
        <v>0</v>
      </c>
      <c r="P368" s="44">
        <v>0</v>
      </c>
      <c r="Q368" s="44">
        <v>0</v>
      </c>
      <c r="R368" s="44">
        <v>0</v>
      </c>
      <c r="S368" s="44">
        <v>0</v>
      </c>
      <c r="T368" s="44">
        <v>0</v>
      </c>
      <c r="U368" s="44">
        <v>0</v>
      </c>
      <c r="V368" s="44">
        <v>0</v>
      </c>
      <c r="W368" s="44">
        <v>0</v>
      </c>
      <c r="X368" s="44">
        <v>0</v>
      </c>
      <c r="Y368" s="44">
        <v>0</v>
      </c>
      <c r="Z368" s="44">
        <v>0</v>
      </c>
      <c r="AA368" s="44">
        <v>0</v>
      </c>
      <c r="AB368" s="44">
        <v>0</v>
      </c>
      <c r="AC368" s="45">
        <f t="shared" si="12"/>
        <v>0</v>
      </c>
      <c r="AD368" s="46">
        <f t="shared" si="11"/>
        <v>0</v>
      </c>
    </row>
    <row r="369" spans="1:30" s="39" customFormat="1">
      <c r="A369" s="12">
        <v>366</v>
      </c>
      <c r="B369" s="24" t="s">
        <v>149</v>
      </c>
      <c r="C369" s="44">
        <v>0</v>
      </c>
      <c r="D369" s="44">
        <v>0</v>
      </c>
      <c r="E369" s="44">
        <v>0</v>
      </c>
      <c r="F369" s="44">
        <v>0</v>
      </c>
      <c r="G369" s="44">
        <v>0</v>
      </c>
      <c r="H369" s="44">
        <v>0</v>
      </c>
      <c r="I369" s="44">
        <v>0</v>
      </c>
      <c r="J369" s="44">
        <v>0</v>
      </c>
      <c r="K369" s="44">
        <v>0</v>
      </c>
      <c r="L369" s="44">
        <v>0</v>
      </c>
      <c r="M369" s="44">
        <v>0</v>
      </c>
      <c r="N369" s="44">
        <v>0</v>
      </c>
      <c r="O369" s="44">
        <v>0</v>
      </c>
      <c r="P369" s="44">
        <v>0</v>
      </c>
      <c r="Q369" s="44">
        <v>0</v>
      </c>
      <c r="R369" s="44">
        <v>0</v>
      </c>
      <c r="S369" s="44">
        <v>0</v>
      </c>
      <c r="T369" s="44">
        <v>0</v>
      </c>
      <c r="U369" s="44">
        <v>0</v>
      </c>
      <c r="V369" s="44">
        <v>0</v>
      </c>
      <c r="W369" s="44">
        <v>0</v>
      </c>
      <c r="X369" s="44">
        <v>0</v>
      </c>
      <c r="Y369" s="44">
        <v>0</v>
      </c>
      <c r="Z369" s="44">
        <v>0</v>
      </c>
      <c r="AA369" s="44">
        <v>0</v>
      </c>
      <c r="AB369" s="44">
        <v>0</v>
      </c>
      <c r="AC369" s="45">
        <f t="shared" si="12"/>
        <v>0</v>
      </c>
      <c r="AD369" s="46">
        <f t="shared" si="11"/>
        <v>0</v>
      </c>
    </row>
    <row r="370" spans="1:30">
      <c r="A370" s="12">
        <v>367</v>
      </c>
      <c r="B370" s="13" t="s">
        <v>141</v>
      </c>
      <c r="C370" s="44">
        <v>0</v>
      </c>
      <c r="D370" s="44">
        <v>0</v>
      </c>
      <c r="E370" s="44">
        <v>0</v>
      </c>
      <c r="F370" s="44">
        <v>0</v>
      </c>
      <c r="G370" s="44">
        <v>0</v>
      </c>
      <c r="H370" s="44">
        <v>0</v>
      </c>
      <c r="I370" s="44">
        <v>0</v>
      </c>
      <c r="J370" s="44">
        <v>0</v>
      </c>
      <c r="K370" s="44">
        <v>0</v>
      </c>
      <c r="L370" s="44">
        <v>0</v>
      </c>
      <c r="M370" s="44">
        <v>0</v>
      </c>
      <c r="N370" s="44">
        <v>0</v>
      </c>
      <c r="O370" s="44">
        <v>0</v>
      </c>
      <c r="P370" s="44">
        <v>0</v>
      </c>
      <c r="Q370" s="44">
        <v>0</v>
      </c>
      <c r="R370" s="44">
        <v>0</v>
      </c>
      <c r="S370" s="44">
        <v>0</v>
      </c>
      <c r="T370" s="44">
        <v>0</v>
      </c>
      <c r="U370" s="44">
        <v>0</v>
      </c>
      <c r="V370" s="44">
        <v>0</v>
      </c>
      <c r="W370" s="44">
        <v>0</v>
      </c>
      <c r="X370" s="44">
        <v>0</v>
      </c>
      <c r="Y370" s="44">
        <v>0</v>
      </c>
      <c r="Z370" s="44">
        <v>0</v>
      </c>
      <c r="AA370" s="44">
        <v>0</v>
      </c>
      <c r="AB370" s="44">
        <v>0</v>
      </c>
      <c r="AC370" s="45">
        <f t="shared" si="12"/>
        <v>0</v>
      </c>
      <c r="AD370" s="46">
        <f t="shared" si="11"/>
        <v>0</v>
      </c>
    </row>
    <row r="371" spans="1:30">
      <c r="A371" s="12">
        <v>368</v>
      </c>
      <c r="B371" s="13" t="s">
        <v>167</v>
      </c>
      <c r="C371" s="44">
        <v>0</v>
      </c>
      <c r="D371" s="44">
        <v>0</v>
      </c>
      <c r="E371" s="44">
        <v>0</v>
      </c>
      <c r="F371" s="44">
        <v>0</v>
      </c>
      <c r="G371" s="44">
        <v>0</v>
      </c>
      <c r="H371" s="44">
        <v>0</v>
      </c>
      <c r="I371" s="44">
        <v>0</v>
      </c>
      <c r="J371" s="44">
        <v>0</v>
      </c>
      <c r="K371" s="44">
        <v>0</v>
      </c>
      <c r="L371" s="44">
        <v>0</v>
      </c>
      <c r="M371" s="44">
        <v>0</v>
      </c>
      <c r="N371" s="44">
        <v>0</v>
      </c>
      <c r="O371" s="44">
        <v>0</v>
      </c>
      <c r="P371" s="44">
        <v>0</v>
      </c>
      <c r="Q371" s="44">
        <v>0</v>
      </c>
      <c r="R371" s="44">
        <v>0</v>
      </c>
      <c r="S371" s="44">
        <v>0</v>
      </c>
      <c r="T371" s="44">
        <v>0</v>
      </c>
      <c r="U371" s="44">
        <v>0</v>
      </c>
      <c r="V371" s="44">
        <v>0</v>
      </c>
      <c r="W371" s="44">
        <v>0</v>
      </c>
      <c r="X371" s="44">
        <v>0</v>
      </c>
      <c r="Y371" s="44">
        <v>0</v>
      </c>
      <c r="Z371" s="44">
        <v>0</v>
      </c>
      <c r="AA371" s="44">
        <v>0</v>
      </c>
      <c r="AB371" s="44">
        <v>0</v>
      </c>
      <c r="AC371" s="45">
        <f t="shared" si="12"/>
        <v>0</v>
      </c>
      <c r="AD371" s="46">
        <f t="shared" si="11"/>
        <v>0</v>
      </c>
    </row>
    <row r="372" spans="1:30" s="1" customFormat="1">
      <c r="A372" s="12">
        <v>369</v>
      </c>
      <c r="B372" s="22" t="s">
        <v>406</v>
      </c>
      <c r="C372" s="44">
        <v>0</v>
      </c>
      <c r="D372" s="44">
        <v>0</v>
      </c>
      <c r="E372" s="44">
        <v>0</v>
      </c>
      <c r="F372" s="44">
        <v>0</v>
      </c>
      <c r="G372" s="44">
        <v>0</v>
      </c>
      <c r="H372" s="44">
        <v>0</v>
      </c>
      <c r="I372" s="44">
        <v>0</v>
      </c>
      <c r="J372" s="44">
        <v>0</v>
      </c>
      <c r="K372" s="44">
        <v>0</v>
      </c>
      <c r="L372" s="44">
        <v>0</v>
      </c>
      <c r="M372" s="44">
        <v>0</v>
      </c>
      <c r="N372" s="44">
        <v>0</v>
      </c>
      <c r="O372" s="44">
        <v>0</v>
      </c>
      <c r="P372" s="44">
        <v>0</v>
      </c>
      <c r="Q372" s="44">
        <v>0</v>
      </c>
      <c r="R372" s="44">
        <v>0</v>
      </c>
      <c r="S372" s="44">
        <v>0</v>
      </c>
      <c r="T372" s="44">
        <v>0</v>
      </c>
      <c r="U372" s="44">
        <v>0</v>
      </c>
      <c r="V372" s="44">
        <v>0</v>
      </c>
      <c r="W372" s="44">
        <v>0</v>
      </c>
      <c r="X372" s="44">
        <v>0</v>
      </c>
      <c r="Y372" s="44">
        <v>0</v>
      </c>
      <c r="Z372" s="44">
        <v>0</v>
      </c>
      <c r="AA372" s="44">
        <v>0</v>
      </c>
      <c r="AB372" s="44">
        <v>0</v>
      </c>
      <c r="AC372" s="45">
        <f t="shared" si="12"/>
        <v>0</v>
      </c>
      <c r="AD372" s="46">
        <f t="shared" si="11"/>
        <v>0</v>
      </c>
    </row>
    <row r="373" spans="1:30" s="1" customFormat="1">
      <c r="A373" s="12">
        <v>370</v>
      </c>
      <c r="B373" s="17" t="s">
        <v>227</v>
      </c>
      <c r="C373" s="44">
        <v>0</v>
      </c>
      <c r="D373" s="44">
        <v>0</v>
      </c>
      <c r="E373" s="44">
        <v>0</v>
      </c>
      <c r="F373" s="44">
        <v>0</v>
      </c>
      <c r="G373" s="44">
        <v>0</v>
      </c>
      <c r="H373" s="44">
        <v>0</v>
      </c>
      <c r="I373" s="44">
        <v>0</v>
      </c>
      <c r="J373" s="44">
        <v>0</v>
      </c>
      <c r="K373" s="44">
        <v>0</v>
      </c>
      <c r="L373" s="44">
        <v>0</v>
      </c>
      <c r="M373" s="44">
        <v>0</v>
      </c>
      <c r="N373" s="44">
        <v>0</v>
      </c>
      <c r="O373" s="44">
        <v>0</v>
      </c>
      <c r="P373" s="44">
        <v>0</v>
      </c>
      <c r="Q373" s="44">
        <v>0</v>
      </c>
      <c r="R373" s="44">
        <v>0</v>
      </c>
      <c r="S373" s="44">
        <v>0</v>
      </c>
      <c r="T373" s="44">
        <v>0</v>
      </c>
      <c r="U373" s="44">
        <v>0</v>
      </c>
      <c r="V373" s="44">
        <v>0</v>
      </c>
      <c r="W373" s="44">
        <v>0</v>
      </c>
      <c r="X373" s="44">
        <v>0</v>
      </c>
      <c r="Y373" s="44">
        <v>0</v>
      </c>
      <c r="Z373" s="44">
        <v>0</v>
      </c>
      <c r="AA373" s="44">
        <v>0</v>
      </c>
      <c r="AB373" s="44">
        <v>0</v>
      </c>
      <c r="AC373" s="45">
        <f t="shared" si="12"/>
        <v>0</v>
      </c>
      <c r="AD373" s="46">
        <f t="shared" si="11"/>
        <v>0</v>
      </c>
    </row>
    <row r="374" spans="1:30" s="1" customFormat="1">
      <c r="A374" s="12">
        <v>371</v>
      </c>
      <c r="B374" s="13" t="s">
        <v>241</v>
      </c>
      <c r="C374" s="44">
        <v>0</v>
      </c>
      <c r="D374" s="44">
        <v>0</v>
      </c>
      <c r="E374" s="44">
        <v>0</v>
      </c>
      <c r="F374" s="44">
        <v>0</v>
      </c>
      <c r="G374" s="44">
        <v>0</v>
      </c>
      <c r="H374" s="44">
        <v>0</v>
      </c>
      <c r="I374" s="44">
        <v>0</v>
      </c>
      <c r="J374" s="44">
        <v>0</v>
      </c>
      <c r="K374" s="44">
        <v>0</v>
      </c>
      <c r="L374" s="44">
        <v>0</v>
      </c>
      <c r="M374" s="44">
        <v>0</v>
      </c>
      <c r="N374" s="44">
        <v>0</v>
      </c>
      <c r="O374" s="44">
        <v>0</v>
      </c>
      <c r="P374" s="44">
        <v>0</v>
      </c>
      <c r="Q374" s="44">
        <v>0</v>
      </c>
      <c r="R374" s="44">
        <v>0</v>
      </c>
      <c r="S374" s="44">
        <v>0</v>
      </c>
      <c r="T374" s="44">
        <v>0</v>
      </c>
      <c r="U374" s="44">
        <v>0</v>
      </c>
      <c r="V374" s="44">
        <v>0</v>
      </c>
      <c r="W374" s="44">
        <v>0</v>
      </c>
      <c r="X374" s="44">
        <v>0</v>
      </c>
      <c r="Y374" s="44">
        <v>0</v>
      </c>
      <c r="Z374" s="44">
        <v>0</v>
      </c>
      <c r="AA374" s="44">
        <v>0</v>
      </c>
      <c r="AB374" s="44">
        <v>0</v>
      </c>
      <c r="AC374" s="45">
        <f t="shared" si="12"/>
        <v>0</v>
      </c>
      <c r="AD374" s="46">
        <f t="shared" si="11"/>
        <v>0</v>
      </c>
    </row>
    <row r="375" spans="1:30" s="1" customFormat="1">
      <c r="A375" s="12">
        <v>372</v>
      </c>
      <c r="B375" s="22" t="s">
        <v>426</v>
      </c>
      <c r="C375" s="44">
        <v>0</v>
      </c>
      <c r="D375" s="44">
        <v>0</v>
      </c>
      <c r="E375" s="44">
        <v>0</v>
      </c>
      <c r="F375" s="44">
        <v>0</v>
      </c>
      <c r="G375" s="44">
        <v>0</v>
      </c>
      <c r="H375" s="44">
        <v>0</v>
      </c>
      <c r="I375" s="44">
        <v>0</v>
      </c>
      <c r="J375" s="44">
        <v>0</v>
      </c>
      <c r="K375" s="44">
        <v>0</v>
      </c>
      <c r="L375" s="44">
        <v>0</v>
      </c>
      <c r="M375" s="44">
        <v>0</v>
      </c>
      <c r="N375" s="44">
        <v>0</v>
      </c>
      <c r="O375" s="44">
        <v>0</v>
      </c>
      <c r="P375" s="44">
        <v>0</v>
      </c>
      <c r="Q375" s="44">
        <v>0</v>
      </c>
      <c r="R375" s="44">
        <v>0</v>
      </c>
      <c r="S375" s="44">
        <v>0</v>
      </c>
      <c r="T375" s="44">
        <v>0</v>
      </c>
      <c r="U375" s="44">
        <v>0</v>
      </c>
      <c r="V375" s="44">
        <v>0</v>
      </c>
      <c r="W375" s="44">
        <v>0</v>
      </c>
      <c r="X375" s="44">
        <v>0</v>
      </c>
      <c r="Y375" s="44">
        <v>0</v>
      </c>
      <c r="Z375" s="44">
        <v>0</v>
      </c>
      <c r="AA375" s="44">
        <v>0</v>
      </c>
      <c r="AB375" s="44">
        <v>0</v>
      </c>
      <c r="AC375" s="45">
        <f t="shared" si="12"/>
        <v>0</v>
      </c>
      <c r="AD375" s="46">
        <f t="shared" si="11"/>
        <v>0</v>
      </c>
    </row>
    <row r="376" spans="1:30" s="1" customFormat="1">
      <c r="A376" s="12">
        <v>373</v>
      </c>
      <c r="B376" s="22" t="s">
        <v>405</v>
      </c>
      <c r="C376" s="44">
        <v>0</v>
      </c>
      <c r="D376" s="44">
        <v>0</v>
      </c>
      <c r="E376" s="44">
        <v>0</v>
      </c>
      <c r="F376" s="44">
        <v>0</v>
      </c>
      <c r="G376" s="44">
        <v>0</v>
      </c>
      <c r="H376" s="44">
        <v>0</v>
      </c>
      <c r="I376" s="44">
        <v>0</v>
      </c>
      <c r="J376" s="44">
        <v>0</v>
      </c>
      <c r="K376" s="44">
        <v>0</v>
      </c>
      <c r="L376" s="44">
        <v>0</v>
      </c>
      <c r="M376" s="44">
        <v>0</v>
      </c>
      <c r="N376" s="44">
        <v>0</v>
      </c>
      <c r="O376" s="44">
        <v>0</v>
      </c>
      <c r="P376" s="44">
        <v>0</v>
      </c>
      <c r="Q376" s="44">
        <v>0</v>
      </c>
      <c r="R376" s="44">
        <v>0</v>
      </c>
      <c r="S376" s="44">
        <v>0</v>
      </c>
      <c r="T376" s="44">
        <v>0</v>
      </c>
      <c r="U376" s="44">
        <v>0</v>
      </c>
      <c r="V376" s="44">
        <v>0</v>
      </c>
      <c r="W376" s="44">
        <v>0</v>
      </c>
      <c r="X376" s="44">
        <v>0</v>
      </c>
      <c r="Y376" s="44">
        <v>0</v>
      </c>
      <c r="Z376" s="44">
        <v>0</v>
      </c>
      <c r="AA376" s="44">
        <v>0</v>
      </c>
      <c r="AB376" s="44">
        <v>0</v>
      </c>
      <c r="AC376" s="45">
        <f t="shared" si="12"/>
        <v>0</v>
      </c>
      <c r="AD376" s="46">
        <f t="shared" si="11"/>
        <v>0</v>
      </c>
    </row>
    <row r="377" spans="1:30" s="1" customFormat="1">
      <c r="A377" s="12">
        <v>374</v>
      </c>
      <c r="B377" s="23" t="s">
        <v>288</v>
      </c>
      <c r="C377" s="44">
        <v>0</v>
      </c>
      <c r="D377" s="44">
        <v>0</v>
      </c>
      <c r="E377" s="44">
        <v>0</v>
      </c>
      <c r="F377" s="44">
        <v>0</v>
      </c>
      <c r="G377" s="44">
        <v>0</v>
      </c>
      <c r="H377" s="44">
        <v>0</v>
      </c>
      <c r="I377" s="44">
        <v>0</v>
      </c>
      <c r="J377" s="44">
        <v>0</v>
      </c>
      <c r="K377" s="44">
        <v>0</v>
      </c>
      <c r="L377" s="44">
        <v>0</v>
      </c>
      <c r="M377" s="44">
        <v>0</v>
      </c>
      <c r="N377" s="44">
        <v>0</v>
      </c>
      <c r="O377" s="44">
        <v>0</v>
      </c>
      <c r="P377" s="44">
        <v>0</v>
      </c>
      <c r="Q377" s="44">
        <v>0</v>
      </c>
      <c r="R377" s="44">
        <v>0</v>
      </c>
      <c r="S377" s="44">
        <v>0</v>
      </c>
      <c r="T377" s="44">
        <v>0</v>
      </c>
      <c r="U377" s="44">
        <v>0</v>
      </c>
      <c r="V377" s="44">
        <v>0</v>
      </c>
      <c r="W377" s="44">
        <v>0</v>
      </c>
      <c r="X377" s="44">
        <v>0</v>
      </c>
      <c r="Y377" s="44">
        <v>0</v>
      </c>
      <c r="Z377" s="44">
        <v>0</v>
      </c>
      <c r="AA377" s="44">
        <v>0</v>
      </c>
      <c r="AB377" s="44">
        <v>0</v>
      </c>
      <c r="AC377" s="45">
        <f t="shared" si="12"/>
        <v>0</v>
      </c>
      <c r="AD377" s="46">
        <f t="shared" si="11"/>
        <v>0</v>
      </c>
    </row>
    <row r="378" spans="1:30" s="1" customFormat="1">
      <c r="A378" s="12">
        <v>375</v>
      </c>
      <c r="B378" s="23" t="s">
        <v>289</v>
      </c>
      <c r="C378" s="44">
        <v>0</v>
      </c>
      <c r="D378" s="44">
        <v>0</v>
      </c>
      <c r="E378" s="44">
        <v>0</v>
      </c>
      <c r="F378" s="44">
        <v>0</v>
      </c>
      <c r="G378" s="44">
        <v>0</v>
      </c>
      <c r="H378" s="44">
        <v>0</v>
      </c>
      <c r="I378" s="44">
        <v>0</v>
      </c>
      <c r="J378" s="44">
        <v>0</v>
      </c>
      <c r="K378" s="44">
        <v>0</v>
      </c>
      <c r="L378" s="44">
        <v>0</v>
      </c>
      <c r="M378" s="44">
        <v>0</v>
      </c>
      <c r="N378" s="44">
        <v>0</v>
      </c>
      <c r="O378" s="44">
        <v>0</v>
      </c>
      <c r="P378" s="44">
        <v>0</v>
      </c>
      <c r="Q378" s="44">
        <v>0</v>
      </c>
      <c r="R378" s="44">
        <v>0</v>
      </c>
      <c r="S378" s="44">
        <v>0</v>
      </c>
      <c r="T378" s="44">
        <v>0</v>
      </c>
      <c r="U378" s="44">
        <v>0</v>
      </c>
      <c r="V378" s="44">
        <v>0</v>
      </c>
      <c r="W378" s="44">
        <v>0</v>
      </c>
      <c r="X378" s="44">
        <v>0</v>
      </c>
      <c r="Y378" s="44">
        <v>0</v>
      </c>
      <c r="Z378" s="44">
        <v>0</v>
      </c>
      <c r="AA378" s="44">
        <v>0</v>
      </c>
      <c r="AB378" s="44">
        <v>0</v>
      </c>
      <c r="AC378" s="45">
        <f t="shared" si="12"/>
        <v>0</v>
      </c>
      <c r="AD378" s="46">
        <f t="shared" si="11"/>
        <v>0</v>
      </c>
    </row>
    <row r="379" spans="1:30" s="1" customFormat="1">
      <c r="A379" s="12">
        <v>376</v>
      </c>
      <c r="B379" s="13" t="s">
        <v>298</v>
      </c>
      <c r="C379" s="44">
        <v>0</v>
      </c>
      <c r="D379" s="44">
        <v>0</v>
      </c>
      <c r="E379" s="44">
        <v>0</v>
      </c>
      <c r="F379" s="44">
        <v>0</v>
      </c>
      <c r="G379" s="44">
        <v>0</v>
      </c>
      <c r="H379" s="44">
        <v>0</v>
      </c>
      <c r="I379" s="44">
        <v>0</v>
      </c>
      <c r="J379" s="44">
        <v>0</v>
      </c>
      <c r="K379" s="44">
        <v>0</v>
      </c>
      <c r="L379" s="44">
        <v>0</v>
      </c>
      <c r="M379" s="44">
        <v>0</v>
      </c>
      <c r="N379" s="44">
        <v>0</v>
      </c>
      <c r="O379" s="44">
        <v>0</v>
      </c>
      <c r="P379" s="44">
        <v>0</v>
      </c>
      <c r="Q379" s="44">
        <v>0</v>
      </c>
      <c r="R379" s="44">
        <v>0</v>
      </c>
      <c r="S379" s="44">
        <v>0</v>
      </c>
      <c r="T379" s="44">
        <v>0</v>
      </c>
      <c r="U379" s="44">
        <v>0</v>
      </c>
      <c r="V379" s="44">
        <v>0</v>
      </c>
      <c r="W379" s="44">
        <v>0</v>
      </c>
      <c r="X379" s="44">
        <v>0</v>
      </c>
      <c r="Y379" s="44">
        <v>0</v>
      </c>
      <c r="Z379" s="44">
        <v>0</v>
      </c>
      <c r="AA379" s="44">
        <v>0</v>
      </c>
      <c r="AB379" s="44">
        <v>0</v>
      </c>
      <c r="AC379" s="45">
        <f t="shared" si="12"/>
        <v>0</v>
      </c>
      <c r="AD379" s="46">
        <f t="shared" si="11"/>
        <v>0</v>
      </c>
    </row>
    <row r="380" spans="1:30" s="1" customFormat="1">
      <c r="A380" s="12">
        <v>377</v>
      </c>
      <c r="B380" s="22" t="s">
        <v>425</v>
      </c>
      <c r="C380" s="44">
        <v>0</v>
      </c>
      <c r="D380" s="44">
        <v>0</v>
      </c>
      <c r="E380" s="44">
        <v>0</v>
      </c>
      <c r="F380" s="44">
        <v>0</v>
      </c>
      <c r="G380" s="44">
        <v>0</v>
      </c>
      <c r="H380" s="44">
        <v>0</v>
      </c>
      <c r="I380" s="44">
        <v>0</v>
      </c>
      <c r="J380" s="44">
        <v>0</v>
      </c>
      <c r="K380" s="44">
        <v>0</v>
      </c>
      <c r="L380" s="44">
        <v>0</v>
      </c>
      <c r="M380" s="44">
        <v>0</v>
      </c>
      <c r="N380" s="44">
        <v>0</v>
      </c>
      <c r="O380" s="44">
        <v>0</v>
      </c>
      <c r="P380" s="44">
        <v>0</v>
      </c>
      <c r="Q380" s="44">
        <v>0</v>
      </c>
      <c r="R380" s="44">
        <v>0</v>
      </c>
      <c r="S380" s="44">
        <v>0</v>
      </c>
      <c r="T380" s="44">
        <v>0</v>
      </c>
      <c r="U380" s="44">
        <v>0</v>
      </c>
      <c r="V380" s="44">
        <v>0</v>
      </c>
      <c r="W380" s="44">
        <v>0</v>
      </c>
      <c r="X380" s="44">
        <v>0</v>
      </c>
      <c r="Y380" s="44">
        <v>0</v>
      </c>
      <c r="Z380" s="44">
        <v>0</v>
      </c>
      <c r="AA380" s="44">
        <v>0</v>
      </c>
      <c r="AB380" s="44">
        <v>0</v>
      </c>
      <c r="AC380" s="45">
        <f t="shared" si="12"/>
        <v>0</v>
      </c>
      <c r="AD380" s="46">
        <f t="shared" si="11"/>
        <v>0</v>
      </c>
    </row>
    <row r="381" spans="1:30" s="72" customFormat="1">
      <c r="A381" s="116" t="s">
        <v>4</v>
      </c>
      <c r="B381" s="117"/>
      <c r="C381" s="76">
        <f t="shared" ref="C381:AC381" si="13">SUM(C4:C380)</f>
        <v>7201136.8643138809</v>
      </c>
      <c r="D381" s="76">
        <f t="shared" si="13"/>
        <v>12304958.289999997</v>
      </c>
      <c r="E381" s="76">
        <f t="shared" si="13"/>
        <v>170203640.96585989</v>
      </c>
      <c r="F381" s="76">
        <f t="shared" si="13"/>
        <v>333118.78999999998</v>
      </c>
      <c r="G381" s="76">
        <f t="shared" si="13"/>
        <v>84841.7</v>
      </c>
      <c r="H381" s="76">
        <f t="shared" si="13"/>
        <v>1936415.3699999999</v>
      </c>
      <c r="I381" s="76">
        <f t="shared" si="13"/>
        <v>3157443.7855568631</v>
      </c>
      <c r="J381" s="76">
        <f t="shared" si="13"/>
        <v>30216466.638693564</v>
      </c>
      <c r="K381" s="76">
        <f t="shared" si="13"/>
        <v>13052307.233264811</v>
      </c>
      <c r="L381" s="76">
        <f t="shared" si="13"/>
        <v>223436062.47305492</v>
      </c>
      <c r="M381" s="76">
        <f t="shared" si="13"/>
        <v>71206.2</v>
      </c>
      <c r="N381" s="76">
        <f t="shared" si="13"/>
        <v>839662.22999999986</v>
      </c>
      <c r="O381" s="76">
        <f t="shared" si="13"/>
        <v>8554180.2370588221</v>
      </c>
      <c r="P381" s="76">
        <f t="shared" si="13"/>
        <v>1149863.3799999999</v>
      </c>
      <c r="Q381" s="76">
        <f t="shared" si="13"/>
        <v>221976.87999999998</v>
      </c>
      <c r="R381" s="76">
        <f t="shared" si="13"/>
        <v>3038923.6788235307</v>
      </c>
      <c r="S381" s="76">
        <f t="shared" si="13"/>
        <v>1014.13</v>
      </c>
      <c r="T381" s="76">
        <f t="shared" si="13"/>
        <v>3572072.655450739</v>
      </c>
      <c r="U381" s="76">
        <f t="shared" si="13"/>
        <v>34187763.045899846</v>
      </c>
      <c r="V381" s="76">
        <f t="shared" si="13"/>
        <v>556500.25999999978</v>
      </c>
      <c r="W381" s="76">
        <f t="shared" si="13"/>
        <v>1307910.9200000002</v>
      </c>
      <c r="X381" s="76">
        <f t="shared" si="13"/>
        <v>791186.10720000009</v>
      </c>
      <c r="Y381" s="76">
        <f t="shared" si="13"/>
        <v>8367.86</v>
      </c>
      <c r="Z381" s="76">
        <f t="shared" si="13"/>
        <v>3347460.3186000008</v>
      </c>
      <c r="AA381" s="76">
        <f t="shared" si="13"/>
        <v>3896170.5875744084</v>
      </c>
      <c r="AB381" s="76">
        <f t="shared" si="13"/>
        <v>8249504.603725492</v>
      </c>
      <c r="AC381" s="76">
        <f t="shared" si="13"/>
        <v>531720155.20507693</v>
      </c>
      <c r="AD381" s="77">
        <f>SUM(AD4:AD380)</f>
        <v>1</v>
      </c>
    </row>
    <row r="382" spans="1:30">
      <c r="B382" s="118" t="s">
        <v>48</v>
      </c>
      <c r="C382" s="118"/>
      <c r="D382" s="118"/>
      <c r="E382" s="118"/>
      <c r="F382" s="118"/>
      <c r="G382" s="118"/>
      <c r="H382" s="118"/>
      <c r="I382" s="118"/>
      <c r="J382" s="118"/>
      <c r="K382" s="118"/>
      <c r="L382" s="118"/>
      <c r="M382" s="118"/>
      <c r="N382" s="118"/>
      <c r="O382" s="118"/>
      <c r="P382" s="118"/>
      <c r="Q382" s="118"/>
      <c r="R382" s="118"/>
      <c r="S382" s="118"/>
      <c r="T382" s="118"/>
      <c r="U382" s="118"/>
      <c r="V382" s="118"/>
      <c r="W382" s="118"/>
      <c r="X382" s="118"/>
      <c r="Y382" s="118"/>
      <c r="Z382" s="118"/>
      <c r="AA382" s="118"/>
      <c r="AB382" s="118"/>
      <c r="AC382" s="118"/>
      <c r="AD382" s="118"/>
    </row>
    <row r="383" spans="1:30" ht="26.25">
      <c r="B383" s="119" t="s">
        <v>445</v>
      </c>
      <c r="C383" s="119"/>
      <c r="D383" s="119"/>
      <c r="E383" s="119"/>
      <c r="F383" s="119"/>
      <c r="G383" s="119"/>
      <c r="H383" s="119"/>
      <c r="I383" s="119"/>
      <c r="J383" s="119"/>
      <c r="K383" s="119"/>
      <c r="L383" s="119"/>
      <c r="M383" s="119"/>
      <c r="N383" s="119"/>
      <c r="O383" s="119"/>
      <c r="P383" s="119"/>
      <c r="Q383" s="119"/>
      <c r="R383" s="119"/>
      <c r="S383" s="119"/>
      <c r="T383" s="119"/>
      <c r="U383" s="119"/>
      <c r="V383" s="119"/>
      <c r="W383" s="119"/>
      <c r="X383" s="119"/>
      <c r="Y383" s="119"/>
      <c r="Z383" s="119"/>
      <c r="AA383" s="119"/>
      <c r="AB383" s="119"/>
      <c r="AC383" s="119"/>
      <c r="AD383" s="119"/>
    </row>
    <row r="384" spans="1:30" ht="18">
      <c r="B384" s="120" t="s">
        <v>453</v>
      </c>
      <c r="C384" s="120"/>
      <c r="D384" s="120"/>
      <c r="E384" s="120"/>
      <c r="F384" s="120"/>
      <c r="G384" s="120"/>
      <c r="H384" s="120"/>
      <c r="I384" s="120"/>
      <c r="J384" s="120"/>
      <c r="K384" s="120"/>
      <c r="L384" s="120"/>
      <c r="M384" s="120"/>
      <c r="N384" s="120"/>
      <c r="O384" s="120"/>
      <c r="P384" s="120"/>
      <c r="Q384" s="120"/>
      <c r="R384" s="120"/>
      <c r="S384" s="120"/>
      <c r="T384" s="120"/>
      <c r="U384" s="120"/>
      <c r="V384" s="120"/>
      <c r="W384" s="120"/>
      <c r="X384" s="120"/>
      <c r="Y384" s="120"/>
      <c r="Z384" s="120"/>
      <c r="AA384" s="120"/>
      <c r="AB384" s="120"/>
      <c r="AC384" s="120"/>
      <c r="AD384" s="120"/>
    </row>
  </sheetData>
  <mergeCells count="5">
    <mergeCell ref="A1:AD1"/>
    <mergeCell ref="A381:B381"/>
    <mergeCell ref="B382:AD382"/>
    <mergeCell ref="B383:AD383"/>
    <mergeCell ref="B384:AD384"/>
  </mergeCells>
  <phoneticPr fontId="5" type="noConversion"/>
  <printOptions horizontalCentered="1"/>
  <pageMargins left="0.19685039370078741" right="0.19685039370078741" top="0.74803149606299213" bottom="0.74803149606299213" header="0.31496062992125984" footer="0.31496062992125984"/>
  <pageSetup paperSize="9" scale="35" orientation="landscape" r:id="rId1"/>
  <rowBreaks count="4" manualBreakCount="4">
    <brk id="75" max="29" man="1"/>
    <brk id="141" max="29" man="1"/>
    <brk id="328" max="29" man="1"/>
    <brk id="334" max="29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F36"/>
  <sheetViews>
    <sheetView view="pageBreakPreview" zoomScaleSheetLayoutView="100" workbookViewId="0">
      <selection sqref="A1:D1"/>
    </sheetView>
  </sheetViews>
  <sheetFormatPr defaultRowHeight="12.75"/>
  <cols>
    <col min="1" max="1" width="79.140625" style="7" customWidth="1"/>
    <col min="2" max="3" width="18.42578125" style="7" customWidth="1"/>
    <col min="4" max="4" width="17.7109375" style="7" customWidth="1"/>
    <col min="5" max="9" width="18.42578125" style="7" customWidth="1"/>
    <col min="10" max="16384" width="9.140625" style="7"/>
  </cols>
  <sheetData>
    <row r="1" spans="1:6">
      <c r="A1" s="124" t="s">
        <v>446</v>
      </c>
      <c r="B1" s="125"/>
      <c r="C1" s="125"/>
      <c r="D1" s="125"/>
    </row>
    <row r="2" spans="1:6">
      <c r="A2" s="129"/>
      <c r="B2" s="129"/>
      <c r="C2" s="129"/>
      <c r="D2" s="129"/>
    </row>
    <row r="3" spans="1:6" ht="63.75">
      <c r="A3" s="79" t="s">
        <v>21</v>
      </c>
      <c r="B3" s="8" t="s">
        <v>22</v>
      </c>
      <c r="C3" s="8" t="s">
        <v>23</v>
      </c>
      <c r="D3" s="8" t="s">
        <v>447</v>
      </c>
    </row>
    <row r="4" spans="1:6">
      <c r="A4" s="82" t="s">
        <v>24</v>
      </c>
      <c r="B4" s="83">
        <f>'1.2. Премии_Р. България'!$C$381</f>
        <v>7201136.8643138809</v>
      </c>
      <c r="C4" s="35">
        <v>2244048.2201456642</v>
      </c>
      <c r="D4" s="84">
        <f>C4/B4</f>
        <v>0.31162415913330588</v>
      </c>
      <c r="E4" s="85"/>
      <c r="F4" s="86"/>
    </row>
    <row r="5" spans="1:6">
      <c r="A5" s="82" t="s">
        <v>25</v>
      </c>
      <c r="B5" s="83">
        <f>'1.2. Премии_Р. България'!$D$381</f>
        <v>12304958.289999997</v>
      </c>
      <c r="C5" s="35">
        <v>2024155.8335000004</v>
      </c>
      <c r="D5" s="84">
        <f t="shared" ref="D5:D30" si="0">C5/B5</f>
        <v>0.16449920315008243</v>
      </c>
      <c r="E5" s="85"/>
      <c r="F5" s="86"/>
    </row>
    <row r="6" spans="1:6" ht="15" customHeight="1">
      <c r="A6" s="87" t="s">
        <v>26</v>
      </c>
      <c r="B6" s="88">
        <f>'1.2. Премии_Р. България'!$E$381</f>
        <v>170203640.96585989</v>
      </c>
      <c r="C6" s="80">
        <v>45149945.294265211</v>
      </c>
      <c r="D6" s="89">
        <f t="shared" si="0"/>
        <v>0.26527014955762057</v>
      </c>
      <c r="E6" s="85"/>
      <c r="F6" s="86"/>
    </row>
    <row r="7" spans="1:6">
      <c r="A7" s="82" t="s">
        <v>27</v>
      </c>
      <c r="B7" s="83">
        <f>'1.2. Премии_Р. България'!$F$381</f>
        <v>333118.78999999998</v>
      </c>
      <c r="C7" s="35">
        <v>78103.570000000007</v>
      </c>
      <c r="D7" s="84">
        <f t="shared" si="0"/>
        <v>0.23446161653024739</v>
      </c>
      <c r="E7" s="85"/>
      <c r="F7" s="90"/>
    </row>
    <row r="8" spans="1:6">
      <c r="A8" s="82" t="s">
        <v>28</v>
      </c>
      <c r="B8" s="83">
        <f>'1.2. Премии_Р. България'!$G$381</f>
        <v>84841.7</v>
      </c>
      <c r="C8" s="35">
        <v>6228.28</v>
      </c>
      <c r="D8" s="84">
        <f t="shared" si="0"/>
        <v>7.3410598797525276E-2</v>
      </c>
      <c r="E8" s="85"/>
    </row>
    <row r="9" spans="1:6">
      <c r="A9" s="82" t="s">
        <v>29</v>
      </c>
      <c r="B9" s="83">
        <f>'1.2. Премии_Р. България'!$H$381</f>
        <v>1936415.3699999999</v>
      </c>
      <c r="C9" s="35">
        <v>294296.89899999998</v>
      </c>
      <c r="D9" s="84">
        <f t="shared" si="0"/>
        <v>0.15198025359610731</v>
      </c>
      <c r="E9" s="85"/>
    </row>
    <row r="10" spans="1:6">
      <c r="A10" s="82" t="s">
        <v>30</v>
      </c>
      <c r="B10" s="83">
        <f>'1.2. Премии_Р. България'!$I$381</f>
        <v>3157443.7855568631</v>
      </c>
      <c r="C10" s="35">
        <v>763202.23549999949</v>
      </c>
      <c r="D10" s="84">
        <f t="shared" si="0"/>
        <v>0.24171522514228932</v>
      </c>
      <c r="E10" s="85"/>
    </row>
    <row r="11" spans="1:6">
      <c r="A11" s="82" t="s">
        <v>31</v>
      </c>
      <c r="B11" s="83">
        <f>'1.2. Премии_Р. България'!$J$381</f>
        <v>30216466.638693564</v>
      </c>
      <c r="C11" s="35">
        <v>7523408.8016110631</v>
      </c>
      <c r="D11" s="84">
        <f t="shared" si="0"/>
        <v>0.24898373762791295</v>
      </c>
      <c r="E11" s="85"/>
    </row>
    <row r="12" spans="1:6">
      <c r="A12" s="82" t="s">
        <v>32</v>
      </c>
      <c r="B12" s="83">
        <f>'1.2. Премии_Р. България'!$K$381</f>
        <v>13052307.233264811</v>
      </c>
      <c r="C12" s="35">
        <v>3885588.7735103588</v>
      </c>
      <c r="D12" s="84">
        <f t="shared" si="0"/>
        <v>0.29769363408851091</v>
      </c>
      <c r="E12" s="85"/>
    </row>
    <row r="13" spans="1:6">
      <c r="A13" s="87" t="s">
        <v>33</v>
      </c>
      <c r="B13" s="88">
        <f>'1.2. Премии_Р. България'!$L$381</f>
        <v>223436062.47305492</v>
      </c>
      <c r="C13" s="80">
        <v>41653260.164692163</v>
      </c>
      <c r="D13" s="89">
        <f t="shared" si="0"/>
        <v>0.18642138472931291</v>
      </c>
      <c r="E13" s="85"/>
    </row>
    <row r="14" spans="1:6">
      <c r="A14" s="82" t="s">
        <v>34</v>
      </c>
      <c r="B14" s="83">
        <f>'1.2. Премии_Р. България'!$M$381</f>
        <v>71206.2</v>
      </c>
      <c r="C14" s="35">
        <v>25924.510000000002</v>
      </c>
      <c r="D14" s="84">
        <f t="shared" si="0"/>
        <v>0.36407658321887704</v>
      </c>
      <c r="E14" s="85"/>
    </row>
    <row r="15" spans="1:6">
      <c r="A15" s="82" t="s">
        <v>35</v>
      </c>
      <c r="B15" s="83">
        <f>'1.2. Премии_Р. България'!$N$381</f>
        <v>839662.22999999986</v>
      </c>
      <c r="C15" s="35">
        <v>61237.860999999997</v>
      </c>
      <c r="D15" s="84">
        <f t="shared" si="0"/>
        <v>7.2931541770075811E-2</v>
      </c>
      <c r="E15" s="85"/>
    </row>
    <row r="16" spans="1:6">
      <c r="A16" s="82" t="s">
        <v>36</v>
      </c>
      <c r="B16" s="83">
        <f>'1.2. Премии_Р. България'!$O$381</f>
        <v>8554180.2370588221</v>
      </c>
      <c r="C16" s="35">
        <v>2249972.2933941158</v>
      </c>
      <c r="D16" s="84">
        <f t="shared" si="0"/>
        <v>0.26302605638897808</v>
      </c>
      <c r="E16" s="85"/>
    </row>
    <row r="17" spans="1:6">
      <c r="A17" s="82" t="s">
        <v>37</v>
      </c>
      <c r="B17" s="83">
        <f>'1.2. Премии_Р. България'!$P$381</f>
        <v>1149863.3799999999</v>
      </c>
      <c r="C17" s="35">
        <v>168263.29</v>
      </c>
      <c r="D17" s="84">
        <f t="shared" si="0"/>
        <v>0.14633328874252871</v>
      </c>
      <c r="E17" s="85"/>
    </row>
    <row r="18" spans="1:6">
      <c r="A18" s="82" t="s">
        <v>38</v>
      </c>
      <c r="B18" s="83">
        <f>'1.2. Премии_Р. България'!$Q$381</f>
        <v>221976.87999999998</v>
      </c>
      <c r="C18" s="35">
        <v>45051.44999999999</v>
      </c>
      <c r="D18" s="84">
        <f>C18/B18</f>
        <v>0.20295559609631414</v>
      </c>
    </row>
    <row r="19" spans="1:6">
      <c r="A19" s="82" t="s">
        <v>39</v>
      </c>
      <c r="B19" s="83">
        <f>'1.2. Премии_Р. България'!$R$381</f>
        <v>3038923.6788235307</v>
      </c>
      <c r="C19" s="35">
        <v>323357.28647058818</v>
      </c>
      <c r="D19" s="84">
        <f>C19/B19</f>
        <v>0.10640520152706522</v>
      </c>
      <c r="E19" s="85"/>
    </row>
    <row r="20" spans="1:6">
      <c r="A20" s="82" t="s">
        <v>40</v>
      </c>
      <c r="B20" s="83">
        <f>'1.2. Премии_Р. България'!$S$381</f>
        <v>1014.13</v>
      </c>
      <c r="C20" s="35">
        <v>306.87</v>
      </c>
      <c r="D20" s="84">
        <f t="shared" si="0"/>
        <v>0.30259434194827095</v>
      </c>
      <c r="E20" s="85"/>
    </row>
    <row r="21" spans="1:6">
      <c r="A21" s="91" t="s">
        <v>15</v>
      </c>
      <c r="B21" s="83">
        <f>'1.2. Премии_Р. България'!$T$381</f>
        <v>3572072.655450739</v>
      </c>
      <c r="C21" s="35">
        <v>1564119.632979396</v>
      </c>
      <c r="D21" s="84">
        <f t="shared" si="0"/>
        <v>0.43787452939756316</v>
      </c>
      <c r="E21" s="85"/>
      <c r="F21" s="86"/>
    </row>
    <row r="22" spans="1:6">
      <c r="A22" s="122"/>
      <c r="B22" s="123"/>
      <c r="C22" s="123"/>
      <c r="D22" s="123"/>
      <c r="E22" s="85"/>
      <c r="F22" s="86"/>
    </row>
    <row r="23" spans="1:6">
      <c r="A23" s="92" t="s">
        <v>41</v>
      </c>
      <c r="B23" s="93">
        <f>'1.2. Премии_Р. България'!$U$381</f>
        <v>34187763.045899846</v>
      </c>
      <c r="C23" s="80">
        <v>7756759.0296261869</v>
      </c>
      <c r="D23" s="94">
        <f t="shared" si="0"/>
        <v>0.22688700103636814</v>
      </c>
      <c r="E23" s="85"/>
    </row>
    <row r="24" spans="1:6">
      <c r="A24" s="82" t="s">
        <v>16</v>
      </c>
      <c r="B24" s="95">
        <f>'1.2. Премии_Р. България'!$V$381</f>
        <v>556500.25999999978</v>
      </c>
      <c r="C24" s="35">
        <v>119933.34819999998</v>
      </c>
      <c r="D24" s="96">
        <f t="shared" si="0"/>
        <v>0.21551355285979565</v>
      </c>
      <c r="E24" s="85"/>
    </row>
    <row r="25" spans="1:6">
      <c r="A25" s="82" t="s">
        <v>42</v>
      </c>
      <c r="B25" s="95">
        <f>'1.2. Премии_Р. България'!$W$381</f>
        <v>1307910.9200000002</v>
      </c>
      <c r="C25" s="35">
        <v>311792.99</v>
      </c>
      <c r="D25" s="96">
        <f t="shared" si="0"/>
        <v>0.23839008087798513</v>
      </c>
      <c r="E25" s="85"/>
    </row>
    <row r="26" spans="1:6">
      <c r="A26" s="82" t="s">
        <v>17</v>
      </c>
      <c r="B26" s="95">
        <f>'1.2. Премии_Р. България'!$X$381</f>
        <v>791186.10720000009</v>
      </c>
      <c r="C26" s="35">
        <v>131660.63378800001</v>
      </c>
      <c r="D26" s="96">
        <f t="shared" si="0"/>
        <v>0.16640918311109595</v>
      </c>
      <c r="E26" s="85"/>
    </row>
    <row r="27" spans="1:6">
      <c r="A27" s="82" t="s">
        <v>18</v>
      </c>
      <c r="B27" s="95">
        <f>'1.2. Премии_Р. България'!$Y$381</f>
        <v>8367.86</v>
      </c>
      <c r="C27" s="35">
        <v>836.8</v>
      </c>
      <c r="D27" s="96">
        <f>IF(B27=0,0,C27/B27)</f>
        <v>0.10000167306814406</v>
      </c>
      <c r="E27" s="85"/>
    </row>
    <row r="28" spans="1:6">
      <c r="A28" s="82" t="s">
        <v>19</v>
      </c>
      <c r="B28" s="83">
        <f>'1.2. Премии_Р. България'!$Z$381</f>
        <v>3347460.3186000008</v>
      </c>
      <c r="C28" s="35">
        <v>1455603.463373811</v>
      </c>
      <c r="D28" s="96">
        <f t="shared" si="0"/>
        <v>0.43483815335638809</v>
      </c>
      <c r="E28" s="85"/>
    </row>
    <row r="29" spans="1:6">
      <c r="A29" s="82" t="s">
        <v>46</v>
      </c>
      <c r="B29" s="83">
        <f>'1.2. Премии_Р. България'!$AA$381</f>
        <v>3896170.5875744084</v>
      </c>
      <c r="C29" s="35">
        <v>617192.05207451014</v>
      </c>
      <c r="D29" s="96">
        <f t="shared" si="0"/>
        <v>0.15840991512097727</v>
      </c>
      <c r="E29" s="85"/>
    </row>
    <row r="30" spans="1:6">
      <c r="A30" s="82" t="s">
        <v>47</v>
      </c>
      <c r="B30" s="83">
        <f>'1.2. Премии_Р. България'!$AB$381</f>
        <v>8249504.603725492</v>
      </c>
      <c r="C30" s="35">
        <v>1353908.7425176466</v>
      </c>
      <c r="D30" s="96">
        <f t="shared" si="0"/>
        <v>0.16412000569176224</v>
      </c>
      <c r="E30" s="85"/>
    </row>
    <row r="31" spans="1:6" ht="13.5" thickBot="1">
      <c r="A31" s="97" t="s">
        <v>4</v>
      </c>
      <c r="B31" s="81">
        <f>SUM(B4:B21,B23:B30)</f>
        <v>531720155.20507681</v>
      </c>
      <c r="C31" s="81">
        <f>SUM(C4:C21,C23:C30)</f>
        <v>119808158.32564874</v>
      </c>
      <c r="D31" s="98">
        <f>C31/B31</f>
        <v>0.22532182982501472</v>
      </c>
      <c r="E31" s="85"/>
    </row>
    <row r="33" spans="1:6">
      <c r="A33" s="99" t="s">
        <v>5</v>
      </c>
      <c r="B33" s="100"/>
      <c r="C33" s="100"/>
      <c r="D33" s="100"/>
      <c r="E33" s="100"/>
      <c r="F33" s="100"/>
    </row>
    <row r="34" spans="1:6" ht="24.75" customHeight="1">
      <c r="A34" s="126" t="s">
        <v>450</v>
      </c>
      <c r="B34" s="126"/>
      <c r="C34" s="126"/>
      <c r="D34" s="126"/>
      <c r="E34" s="101"/>
      <c r="F34" s="101"/>
    </row>
    <row r="35" spans="1:6" ht="15">
      <c r="A35" s="127" t="s">
        <v>454</v>
      </c>
      <c r="B35" s="128"/>
      <c r="C35" s="128"/>
      <c r="D35" s="128"/>
      <c r="E35" s="100"/>
      <c r="F35" s="100"/>
    </row>
    <row r="36" spans="1:6" ht="21">
      <c r="A36" s="121" t="s">
        <v>448</v>
      </c>
      <c r="B36" s="121"/>
      <c r="C36" s="121"/>
      <c r="D36" s="121"/>
    </row>
  </sheetData>
  <mergeCells count="6">
    <mergeCell ref="A36:D36"/>
    <mergeCell ref="A22:D22"/>
    <mergeCell ref="A1:D1"/>
    <mergeCell ref="A34:D34"/>
    <mergeCell ref="A35:D35"/>
    <mergeCell ref="A2:D2"/>
  </mergeCells>
  <phoneticPr fontId="5" type="noConversion"/>
  <printOptions horizontalCentered="1"/>
  <pageMargins left="0.51181102362204722" right="0.51181102362204722" top="0.39370078740157483" bottom="0.39370078740157483" header="0.31496062992125984" footer="0.31496062992125984"/>
  <pageSetup paperSize="9" scale="8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1.1. Премии</vt:lpstr>
      <vt:lpstr>1.2. Премии_Р. България</vt:lpstr>
      <vt:lpstr>2. Премии и комисиони</vt:lpstr>
      <vt:lpstr>'1.1. Премии'!Print_Area</vt:lpstr>
      <vt:lpstr>'1.2. Премии_Р. България'!Print_Area</vt:lpstr>
      <vt:lpstr>'2. Премии и комисиони'!Print_Area</vt:lpstr>
      <vt:lpstr>'1.2. Премии_Р. България'!Print_Titles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Denov</dc:creator>
  <cp:lastModifiedBy>karaboeva_e</cp:lastModifiedBy>
  <cp:lastPrinted>2014-10-08T12:25:08Z</cp:lastPrinted>
  <dcterms:created xsi:type="dcterms:W3CDTF">2012-09-17T12:32:25Z</dcterms:created>
  <dcterms:modified xsi:type="dcterms:W3CDTF">2017-08-11T16:32:32Z</dcterms:modified>
</cp:coreProperties>
</file>