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55" yWindow="15" windowWidth="15480" windowHeight="11640" tabRatio="598" activeTab="0"/>
  </bookViews>
  <sheets>
    <sheet name="premiums" sheetId="1" r:id="rId1"/>
    <sheet name="market share" sheetId="2" r:id="rId2"/>
    <sheet name="structute_premiums" sheetId="3" r:id="rId3"/>
    <sheet name="payments" sheetId="4" r:id="rId4"/>
    <sheet name="rel.share_payments" sheetId="5" r:id="rId5"/>
    <sheet name="structure_payments" sheetId="6" r:id="rId6"/>
    <sheet name="balance" sheetId="7" r:id="rId7"/>
    <sheet name="income statement" sheetId="8" r:id="rId8"/>
    <sheet name="repremiums" sheetId="9" r:id="rId9"/>
    <sheet name="repayments" sheetId="10" r:id="rId10"/>
    <sheet name="reserve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?????1">#REF!</definedName>
    <definedName name="?????2">#REF!</definedName>
    <definedName name="as">#REF!</definedName>
    <definedName name="asd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god95">'[7]база'!#REF!</definedName>
    <definedName name="maxRate">#REF!</definedName>
    <definedName name="minRate">#REF!</definedName>
    <definedName name="other">#REF!</definedName>
    <definedName name="other2">#REF!</definedName>
    <definedName name="_xlnm.Print_Area" localSheetId="6">'balance'!$A$1:$X$24</definedName>
    <definedName name="_xlnm.Print_Area" localSheetId="1">'market share'!$A$1:$U$30</definedName>
    <definedName name="_xlnm.Print_Area" localSheetId="3">'payments'!$A$1:$V$69</definedName>
    <definedName name="_xlnm.Print_Area" localSheetId="0">'premiums'!$A$1:$V$58</definedName>
    <definedName name="_xlnm.Print_Area" localSheetId="4">'rel.share_payments'!$A$1:$U$29</definedName>
    <definedName name="_xlnm.Print_Area" localSheetId="9">'repayments'!$A$1:$I$58</definedName>
    <definedName name="_xlnm.Print_Area" localSheetId="8">'repremiums'!$A$1:$Q$59</definedName>
    <definedName name="_xlnm.Print_Area" localSheetId="10">'reserve'!$A$1:$J$28</definedName>
    <definedName name="_xlnm.Print_Area" localSheetId="5">'structure_payments'!$A$1:$V$33</definedName>
    <definedName name="_xlnm.Print_Area" localSheetId="2">'structute_premiums'!$A$1:$V$29</definedName>
    <definedName name="_xlnm.Print_Titles" localSheetId="3">'payments'!$A:$A</definedName>
    <definedName name="_xlnm.Print_Titles" localSheetId="0">'premiums'!$A:$A</definedName>
    <definedName name="profit1">#REF!</definedName>
    <definedName name="Profit2">#REF!</definedName>
    <definedName name="Rate31">#REF!</definedName>
    <definedName name="services">#REF!</definedName>
    <definedName name="XS014562443">'[8]T-Securities_Trade 2001'!$F$5</definedName>
  </definedNames>
  <calcPr fullCalcOnLoad="1"/>
</workbook>
</file>

<file path=xl/sharedStrings.xml><?xml version="1.0" encoding="utf-8"?>
<sst xmlns="http://schemas.openxmlformats.org/spreadsheetml/2006/main" count="662" uniqueCount="227">
  <si>
    <t>Видове застраховки</t>
  </si>
  <si>
    <t>"Българска агенция за експортно застраховане" АД</t>
  </si>
  <si>
    <t>ОБЩО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</si>
  <si>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</si>
  <si>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</si>
  <si>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</si>
  <si>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</si>
  <si>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</si>
  <si>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</si>
  <si>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</si>
  <si>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</si>
  <si>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</si>
  <si>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</si>
  <si>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</si>
  <si>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</si>
  <si>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</si>
  <si>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</si>
  <si>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</si>
  <si>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</si>
  <si>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</si>
  <si>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</si>
  <si>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</si>
  <si>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</si>
  <si>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</si>
  <si>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</si>
  <si>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</si>
  <si>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</si>
  <si>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</si>
  <si>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</si>
  <si>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</si>
  <si>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в т.ч. по "Зелена карта"</t>
  </si>
  <si>
    <t>ІII.</t>
  </si>
  <si>
    <t>УСЛОВНИ АКТИВИ</t>
  </si>
  <si>
    <t>УСЛОВНИ ПАСИВИ</t>
  </si>
  <si>
    <t>ОБЩО:</t>
  </si>
  <si>
    <t>1999 г.</t>
  </si>
  <si>
    <t>2000 г.</t>
  </si>
  <si>
    <t>2001 г.</t>
  </si>
  <si>
    <t>Застраховател</t>
  </si>
  <si>
    <t>Запасен фонд - брутна сума</t>
  </si>
  <si>
    <t>Резерви за предстоящи плащания - брутна сума</t>
  </si>
  <si>
    <t>Пренос - премиен резерв - брутна сума</t>
  </si>
  <si>
    <t>в лв.</t>
  </si>
  <si>
    <t>Относителен дял на отстъпените премии в премийния приход</t>
  </si>
  <si>
    <t>2002 г.</t>
  </si>
  <si>
    <t>2003 г.</t>
  </si>
  <si>
    <t>ЗАСТРАХОВАТЕЛИ</t>
  </si>
  <si>
    <t>АКТИВ</t>
  </si>
  <si>
    <t>НЕМАТЕРИАЛНИ АКТИВИ</t>
  </si>
  <si>
    <t>ИНВЕСТИЦИИ</t>
  </si>
  <si>
    <t>ИНВЕСТИЦИИ В ПОЛЗА НА ЖИВОТОЗАСТРАХОВАТЕЛНИ ПОЛИЦИ, СВЪРЗАНИ С ИНВЕСТИЦИОНЕН ФОНД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</si>
  <si>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</si>
  <si>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</si>
  <si>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</si>
  <si>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</si>
  <si>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</si>
  <si>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</si>
  <si>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</si>
  <si>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</si>
  <si>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ЗАСТРАХОВАТЕЛНИ РЕЗЕРВИ, НЕТНИ ОТ ПРЕЗАСТРАХОВАНЕ</t>
  </si>
  <si>
    <t>ЗАСТРАХОВАТЕЛНИ РЕЗЕРВИ ПО ЗАСТРАХОВКИ ЖИВОТ, СВЪРЗАНИ С ИНВЕСТИЦИОНЕН ФОНД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</si>
  <si>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</si>
  <si>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</si>
  <si>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</si>
  <si>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</si>
  <si>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</si>
  <si>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</si>
  <si>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</si>
  <si>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</si>
  <si>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</si>
  <si>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</si>
  <si>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</si>
  <si>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</si>
  <si>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</si>
  <si>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</si>
  <si>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</si>
  <si>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</si>
  <si>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</si>
  <si>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</si>
  <si>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</si>
  <si>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</si>
  <si>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</si>
  <si>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</si>
  <si>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</si>
  <si>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</si>
  <si>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</si>
  <si>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</si>
  <si>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</si>
  <si>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</si>
  <si>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</si>
  <si>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Бонуси и отстъпки,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</si>
  <si>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</si>
  <si>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</si>
  <si>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</si>
  <si>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</si>
  <si>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</si>
  <si>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</si>
  <si>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</si>
  <si>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</si>
  <si>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</si>
  <si>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</si>
  <si>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</si>
  <si>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</si>
  <si>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</si>
  <si>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</si>
  <si>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</si>
  <si>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</si>
  <si>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</si>
  <si>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</si>
  <si>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</si>
  <si>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отрицателни разлики от преоценка на стойността на инвестициите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</si>
  <si>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</si>
  <si>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</si>
  <si>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</si>
  <si>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</si>
  <si>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</si>
  <si>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</si>
  <si>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</si>
  <si>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4 </t>
  </si>
  <si>
    <t xml:space="preserve">Общо за 5 </t>
  </si>
  <si>
    <t xml:space="preserve">Общо за 7 </t>
  </si>
  <si>
    <t xml:space="preserve">Общо за б </t>
  </si>
  <si>
    <t xml:space="preserve">Общо за 3 </t>
  </si>
  <si>
    <t xml:space="preserve">Печалба или загуба от присъщи дейности </t>
  </si>
  <si>
    <t>Междинен сбор - салдо на техническия отчет по общо застраховане</t>
  </si>
  <si>
    <t>МПС</t>
  </si>
  <si>
    <t>Злополука и заболяване</t>
  </si>
  <si>
    <t>Помощ при пътуване</t>
  </si>
  <si>
    <t>Финансови загуби, кредити, гаранции и правни разноски</t>
  </si>
  <si>
    <t>Обща гражданска отговорност</t>
  </si>
  <si>
    <t>Пожар и природни бедствия и щети на имущество</t>
  </si>
  <si>
    <t>Товари по време на превоз</t>
  </si>
  <si>
    <t>Застраховка на плавателни съдове</t>
  </si>
  <si>
    <t>Застраховка на летателни апарати</t>
  </si>
  <si>
    <t>Застраховка на релсови превозни средства</t>
  </si>
  <si>
    <t>ЗАД "Виктория"</t>
  </si>
  <si>
    <t>2004 г.</t>
  </si>
  <si>
    <t>“ДЗИ - Общо застраховане” АД</t>
  </si>
  <si>
    <t>ЗПАД “Алианц България” АД</t>
  </si>
  <si>
    <t>ЗПАД “Булстрад” АД</t>
  </si>
  <si>
    <t>ЗД “Бул инс” АД</t>
  </si>
  <si>
    <t>ЗАД “Енергия”</t>
  </si>
  <si>
    <t>"Застрахователно дружество Евро инс” АД</t>
  </si>
  <si>
    <t>“Застрахователно акционерно дружество “Армеец” АД</t>
  </si>
  <si>
    <t>“Ей Ай Джи България застрахователно и презастрахователно дружество” ЕАД</t>
  </si>
  <si>
    <t>"Застрахователна компания Български имоти” АД</t>
  </si>
  <si>
    <t>“ХДИ” ЗАД</t>
  </si>
  <si>
    <t>“Кю Би И Интернешънъл Иншурънс Лимитид – клон София”</t>
  </si>
  <si>
    <t>“Интерамерикан България ЗАД”</t>
  </si>
  <si>
    <t>“Общинска застрахователна компания” АД</t>
  </si>
  <si>
    <t>1. ЗАСТРАХОВКА "ЗЛОПОЛУКА"</t>
  </si>
  <si>
    <t>В т.ч. ПО ЗАДЪЛЖИТЕЛНА ЗАСТРАХОВКА "ЗЛОПОЛУКА" НА ПЪТНИЦИТЕ В СРЕДСТВАТА ЗА ОБЩЕСТВЕН ТРАНСПОРТ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</si>
  <si>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</si>
  <si>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</si>
  <si>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</si>
  <si>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</si>
  <si>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</si>
  <si>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</si>
  <si>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</si>
  <si>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</si>
  <si>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</si>
  <si>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В т.ч. ПО "ЗЕЛЕНА КАРТА"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</si>
  <si>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</si>
  <si>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</si>
  <si>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</si>
  <si>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</si>
  <si>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</si>
  <si>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</si>
  <si>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</si>
  <si>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ПАЗАРЕН ДЯЛ:</t>
  </si>
  <si>
    <t>2005 г.</t>
  </si>
  <si>
    <t>ЗК ДСК Гаранция АД</t>
  </si>
  <si>
    <t>Спечелени премии, нетни от презастраховане:</t>
  </si>
  <si>
    <t>брутни начислени (записани) премии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</si>
  <si>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</si>
  <si>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</si>
  <si>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</si>
  <si>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Общо за "а"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</si>
  <si>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</si>
  <si>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</si>
  <si>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в т.ч. приход от дъщерни, съвместни и асоциирани предприятия</t>
  </si>
  <si>
    <t>Разходи по инвестиции:</t>
  </si>
  <si>
    <t>разходи по управление на инвестициите</t>
  </si>
  <si>
    <t>Общо за 5</t>
  </si>
  <si>
    <t>Друг приход</t>
  </si>
  <si>
    <t>Извънредна печалба или загуба</t>
  </si>
  <si>
    <t>Печалба или загуба за финансовата година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</si>
  <si>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</si>
  <si>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</si>
  <si>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</si>
  <si>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В т.ч. ПО ГО НА АВТОМОБИЛИСТИТЕ</t>
  </si>
  <si>
    <t>В т.ч. ПО ГО НА ПРЕВОЗВАЧА</t>
  </si>
  <si>
    <t>ЗК “Лев Инс” АД</t>
  </si>
  <si>
    <t>ЗК“Уника” АД</t>
  </si>
  <si>
    <t>"Дженерали застраховане" АД</t>
  </si>
  <si>
    <t>ОББ-Ей Ай Джи ЗПД" АД</t>
  </si>
  <si>
    <r>
      <t>СЧЕТОВОДНИ БАЛАНСИ НА ЗАСТРАХОВАТЕЛИТЕ КЪМ 31.12.2006 ГОДИНА - ОБЩО ЗАСТРАХОВАНЕ</t>
    </r>
    <r>
      <rPr>
        <b/>
        <vertAlign val="superscript"/>
        <sz val="14"/>
        <rFont val="Times New Roman"/>
        <family val="1"/>
      </rPr>
      <t xml:space="preserve"> 1</t>
    </r>
  </si>
  <si>
    <t>хил. лв.</t>
  </si>
  <si>
    <r>
      <t>1</t>
    </r>
    <r>
      <rPr>
        <sz val="10"/>
        <rFont val="Times New Roman"/>
        <family val="1"/>
      </rPr>
      <t>По данни на застрахователите, представени в КФН съгласно Наредба №30 от 19.07.2006 г. на КФН</t>
    </r>
  </si>
  <si>
    <t>1По данни на застрахователите, представени в КФН съгласно Наредба №30 от 19.07.2006 г. на КФН</t>
  </si>
  <si>
    <t>АГРЕГИРАН ОТЧЕТ ЗА ДОХОДИТЕ</t>
  </si>
  <si>
    <t>загуби от реализацията на инвестиции</t>
  </si>
  <si>
    <t>Корпоративен данък</t>
  </si>
  <si>
    <t>15.</t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</si>
  <si>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11</t>
    </r>
    <r>
      <rPr>
        <sz val="8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</si>
  <si>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</rPr>
      <t>позиция ІІ 10</t>
    </r>
    <r>
      <rPr>
        <sz val="8"/>
        <rFont val="Times New Roman"/>
        <family val="1"/>
      </rPr>
      <t>)</t>
    </r>
  </si>
  <si>
    <r>
      <t>Застрахователно-технически резерви за 2006 г. - общо застраховане</t>
    </r>
    <r>
      <rPr>
        <b/>
        <vertAlign val="superscript"/>
        <sz val="14"/>
        <rFont val="Times New Roman"/>
        <family val="1"/>
      </rPr>
      <t>1</t>
    </r>
  </si>
  <si>
    <t>Резерв за неизтекли рискове - брутна сума</t>
  </si>
  <si>
    <t>Резерв за бъдещо участие в дохода - брутна сума</t>
  </si>
  <si>
    <t>Резерв за бонуси и отстъпки - брутна сума</t>
  </si>
  <si>
    <t>Други резерви - брутна сума</t>
  </si>
  <si>
    <t>2006 г.</t>
  </si>
  <si>
    <t>Отстъпени премии на презастрахователи по видове застраховки за периода 1999 г. - 2006 г.</t>
  </si>
  <si>
    <t>Възстановени обезщетения от презастрахователи по видове застраховки за периода 1999 г. - 2006 г.</t>
  </si>
  <si>
    <t>Премийният приход на "Българска агенция за експортно застраховане" АД по закона за застраховането е 1 651 769 лв.</t>
  </si>
  <si>
    <t>*Премийният приход на "Българска агенция за експортно застраховане" АД по закона за застраховането е 1 651 769 лв.</t>
  </si>
  <si>
    <r>
      <t>Относителен дял на изплатените обезщетения по видове застраховки в общата сума на платените обезщетения за 2006 г. - общо застраховане</t>
    </r>
    <r>
      <rPr>
        <b/>
        <vertAlign val="superscript"/>
        <sz val="14"/>
        <rFont val="Times New Roman"/>
        <family val="1"/>
      </rPr>
      <t>1</t>
    </r>
  </si>
  <si>
    <r>
      <t>Структура на изплатените обезщетения по дружества за 2006 г. - общо застраховане</t>
    </r>
    <r>
      <rPr>
        <b/>
        <vertAlign val="superscript"/>
        <sz val="14"/>
        <rFont val="Times New Roman"/>
        <family val="1"/>
      </rPr>
      <t>1</t>
    </r>
  </si>
  <si>
    <t>"Кардиф общо застраховане-клон България"</t>
  </si>
  <si>
    <t>15. ЗАСТРАХОВКА ГАРАНЦИИ</t>
  </si>
  <si>
    <t>15. Застраховка гаранции</t>
  </si>
  <si>
    <r>
      <t xml:space="preserve">Премиен приход по видове застраховки за 2006 г. - общо застраховане </t>
    </r>
    <r>
      <rPr>
        <b/>
        <vertAlign val="superscript"/>
        <sz val="12"/>
        <rFont val="Times New Roman"/>
        <family val="1"/>
      </rPr>
      <t>1</t>
    </r>
  </si>
  <si>
    <r>
      <t>Структура на застрахователния портфейл по застрахователи за 2006 г. - общо застраховане</t>
    </r>
    <r>
      <rPr>
        <b/>
        <vertAlign val="superscript"/>
        <sz val="14"/>
        <rFont val="Times New Roman"/>
        <family val="1"/>
      </rPr>
      <t>1</t>
    </r>
  </si>
  <si>
    <r>
      <t xml:space="preserve">Застрахователни плащания по видове застраховки за 2006 г. - общо застраховане </t>
    </r>
    <r>
      <rPr>
        <b/>
        <vertAlign val="superscript"/>
        <sz val="14"/>
        <rFont val="Times New Roman"/>
        <family val="1"/>
      </rPr>
      <t>1</t>
    </r>
  </si>
  <si>
    <t>-</t>
  </si>
  <si>
    <r>
      <t xml:space="preserve">за  2006 г. </t>
    </r>
    <r>
      <rPr>
        <b/>
        <vertAlign val="superscript"/>
        <sz val="12"/>
        <rFont val="Times New Roman"/>
        <family val="1"/>
      </rPr>
      <t>1</t>
    </r>
  </si>
  <si>
    <r>
      <t>Пазарен дял  по видове застраховки за 2006 г. - общо застраховане</t>
    </r>
    <r>
      <rPr>
        <b/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</si>
</sst>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;\(#,##0\)"/>
    <numFmt numFmtId="173" formatCode="0.000000"/>
    <numFmt numFmtId="174" formatCode="_(* #,##0_);_(* \(#,##0\);_(* &quot;-&quot;_);_(@_)"/>
    <numFmt numFmtId="175" formatCode="_-* #,##0\ _L_e_i_-;\-* #,##0\ _L_e_i_-;_-* &quot;-&quot;\ _L_e_i_-;_-@_-"/>
    <numFmt numFmtId="176" formatCode="_-* #,##0.00\ _L_e_i_-;\-* #,##0.00\ _L_e_i_-;_-* &quot;-&quot;??\ _L_e_i_-;_-@_-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_-* #,##0.00\ [$€-1]_-;\-* #,##0.00\ [$€-1]_-;_-* &quot;-&quot;??\ [$€-1]_-"/>
    <numFmt numFmtId="180" formatCode="0.0;\(0.0\)"/>
    <numFmt numFmtId="181" formatCode="_-* #,##0.00\ _л_в_._-;\-* #,##0.00\ _л_в_._-;_-* &quot;-&quot;??\ _л_в_._-;_-@_-"/>
    <numFmt numFmtId="182" formatCode="_-* #,##0\ _л_в_._-;\-* #,##0\ _л_в_._-;_-* &quot;-&quot;??\ _л_в_._-;_-@_-"/>
    <numFmt numFmtId="183" formatCode="_-* #,##0\ _л_в_-;\-* #,##0\ _л_в_-;_-* &quot;-&quot;??\ _л_в_-;_-@_-"/>
    <numFmt numFmtId="184" formatCode="0.00000000"/>
    <numFmt numFmtId="185" formatCode="0.000000000"/>
    <numFmt numFmtId="186" formatCode="0.0000000"/>
    <numFmt numFmtId="187" formatCode="0.00000"/>
    <numFmt numFmtId="188" formatCode="0.0000"/>
    <numFmt numFmtId="189" formatCode="0.000"/>
    <numFmt numFmtId="190" formatCode="#,##0.0"/>
    <numFmt numFmtId="191" formatCode="0.0%"/>
  </numFmts>
  <fonts count="44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i/>
      <sz val="1.25"/>
      <name val="Arial Narrow"/>
      <family val="2"/>
    </font>
    <font>
      <sz val="3.5"/>
      <name val="Arial"/>
      <family val="0"/>
    </font>
    <font>
      <sz val="1.75"/>
      <name val="Arial Narrow"/>
      <family val="2"/>
    </font>
    <font>
      <i/>
      <sz val="1.75"/>
      <name val="Arial"/>
      <family val="2"/>
    </font>
    <font>
      <i/>
      <sz val="1.75"/>
      <name val="Arial Cyr"/>
      <family val="0"/>
    </font>
    <font>
      <sz val="1.75"/>
      <name val="Arial Cyr"/>
      <family val="0"/>
    </font>
    <font>
      <sz val="1.25"/>
      <name val="Arial Cyr"/>
      <family val="2"/>
    </font>
    <font>
      <b/>
      <i/>
      <sz val="1.75"/>
      <name val="Arial"/>
      <family val="2"/>
    </font>
    <font>
      <sz val="3"/>
      <name val="Arial"/>
      <family val="0"/>
    </font>
    <font>
      <sz val="1"/>
      <name val="Arial"/>
      <family val="2"/>
    </font>
    <font>
      <sz val="1.25"/>
      <name val="Arial"/>
      <family val="2"/>
    </font>
    <font>
      <b/>
      <i/>
      <sz val="12"/>
      <name val="Arial"/>
      <family val="2"/>
    </font>
    <font>
      <sz val="26"/>
      <name val="Arial"/>
      <family val="0"/>
    </font>
    <font>
      <sz val="12"/>
      <name val="Arial"/>
      <family val="2"/>
    </font>
    <font>
      <sz val="1.75"/>
      <name val="Arial"/>
      <family val="0"/>
    </font>
    <font>
      <sz val="21"/>
      <name val="Arial"/>
      <family val="0"/>
    </font>
    <font>
      <sz val="10.7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sz val="10.25"/>
      <name val="Times New Roman"/>
      <family val="1"/>
    </font>
    <font>
      <sz val="8.25"/>
      <name val="Times New Roman"/>
      <family val="1"/>
    </font>
    <font>
      <b/>
      <sz val="16.25"/>
      <name val="Times New Roman"/>
      <family val="1"/>
    </font>
    <font>
      <sz val="8"/>
      <name val="Times New Roman"/>
      <family val="1"/>
    </font>
    <font>
      <sz val="5.2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b/>
      <sz val="8"/>
      <name val="Times New Roman"/>
      <family val="1"/>
    </font>
    <font>
      <b/>
      <sz val="12.5"/>
      <name val="Times New Roman"/>
      <family val="1"/>
    </font>
    <font>
      <sz val="10"/>
      <name val="Book Antiqua"/>
      <family val="0"/>
    </font>
    <font>
      <sz val="11"/>
      <name val="Times New Roman"/>
      <family val="1"/>
    </font>
    <font>
      <b/>
      <vertAlign val="super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41" fillId="0" borderId="0" applyFont="0" applyFill="0" applyBorder="0" applyAlignment="0" applyProtection="0"/>
    <xf numFmtId="173" fontId="22" fillId="0" borderId="1" applyFill="0" applyBorder="0">
      <alignment horizontal="center" vertical="center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0" fontId="42" fillId="0" borderId="0" applyFill="0" applyBorder="0">
      <alignment horizontal="center" vertical="center"/>
      <protection/>
    </xf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3" fontId="1" fillId="0" borderId="0">
      <alignment horizontal="right" vertical="center"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4" fillId="0" borderId="2">
      <alignment horizontal="right"/>
      <protection/>
    </xf>
    <xf numFmtId="172" fontId="18" fillId="0" borderId="0" applyFill="0" applyBorder="0">
      <alignment horizontal="right"/>
      <protection/>
    </xf>
  </cellStyleXfs>
  <cellXfs count="175">
    <xf numFmtId="0" fontId="0" fillId="0" borderId="0" xfId="0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3" fontId="22" fillId="2" borderId="0" xfId="0" applyNumberFormat="1" applyFont="1" applyFill="1" applyAlignment="1">
      <alignment/>
    </xf>
    <xf numFmtId="0" fontId="22" fillId="2" borderId="0" xfId="0" applyFont="1" applyFill="1" applyAlignment="1">
      <alignment/>
    </xf>
    <xf numFmtId="3" fontId="27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3" fontId="27" fillId="3" borderId="3" xfId="29" applyNumberFormat="1" applyFont="1" applyFill="1" applyBorder="1" applyAlignment="1" applyProtection="1">
      <alignment horizontal="right" vertical="center" wrapText="1"/>
      <protection/>
    </xf>
    <xf numFmtId="3" fontId="27" fillId="0" borderId="3" xfId="0" applyNumberFormat="1" applyFont="1" applyBorder="1" applyAlignment="1">
      <alignment horizontal="right" vertical="center"/>
    </xf>
    <xf numFmtId="3" fontId="27" fillId="3" borderId="3" xfId="29" applyNumberFormat="1" applyFont="1" applyFill="1" applyBorder="1" applyAlignment="1" applyProtection="1">
      <alignment horizontal="right" vertical="center"/>
      <protection locked="0"/>
    </xf>
    <xf numFmtId="3" fontId="27" fillId="0" borderId="4" xfId="0" applyNumberFormat="1" applyFont="1" applyBorder="1" applyAlignment="1">
      <alignment horizontal="right" vertical="center"/>
    </xf>
    <xf numFmtId="3" fontId="27" fillId="0" borderId="5" xfId="0" applyNumberFormat="1" applyFont="1" applyBorder="1" applyAlignment="1">
      <alignment horizontal="right" vertical="center"/>
    </xf>
    <xf numFmtId="0" fontId="23" fillId="0" borderId="6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3" fontId="26" fillId="0" borderId="0" xfId="0" applyNumberFormat="1" applyFont="1" applyAlignment="1">
      <alignment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2" fillId="0" borderId="2" xfId="30" applyFont="1" applyFill="1" applyBorder="1" applyAlignment="1">
      <alignment vertical="center" wrapText="1"/>
      <protection/>
    </xf>
    <xf numFmtId="10" fontId="22" fillId="0" borderId="0" xfId="31" applyNumberFormat="1" applyFont="1" applyAlignment="1">
      <alignment/>
    </xf>
    <xf numFmtId="0" fontId="37" fillId="0" borderId="7" xfId="0" applyFont="1" applyBorder="1" applyAlignment="1">
      <alignment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22" fillId="0" borderId="0" xfId="30" applyFont="1" applyFill="1" applyBorder="1" applyAlignment="1">
      <alignment wrapText="1"/>
      <protection/>
    </xf>
    <xf numFmtId="0" fontId="22" fillId="0" borderId="3" xfId="0" applyFont="1" applyBorder="1" applyAlignment="1">
      <alignment horizontal="center" wrapText="1"/>
    </xf>
    <xf numFmtId="0" fontId="22" fillId="0" borderId="3" xfId="0" applyFont="1" applyBorder="1" applyAlignment="1">
      <alignment wrapText="1"/>
    </xf>
    <xf numFmtId="0" fontId="22" fillId="0" borderId="3" xfId="30" applyFont="1" applyFill="1" applyBorder="1" applyAlignment="1">
      <alignment wrapText="1"/>
      <protection/>
    </xf>
    <xf numFmtId="10" fontId="22" fillId="0" borderId="0" xfId="31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8" xfId="0" applyFont="1" applyBorder="1" applyAlignment="1">
      <alignment/>
    </xf>
    <xf numFmtId="0" fontId="22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2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22" fillId="0" borderId="2" xfId="0" applyNumberFormat="1" applyFont="1" applyBorder="1" applyAlignment="1">
      <alignment horizontal="center"/>
    </xf>
    <xf numFmtId="3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2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3" fontId="26" fillId="0" borderId="11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23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3" fontId="22" fillId="0" borderId="3" xfId="0" applyNumberFormat="1" applyFont="1" applyBorder="1" applyAlignment="1">
      <alignment horizontal="right" vertical="center"/>
    </xf>
    <xf numFmtId="10" fontId="22" fillId="0" borderId="3" xfId="0" applyNumberFormat="1" applyFont="1" applyBorder="1" applyAlignment="1">
      <alignment horizontal="right" vertical="center"/>
    </xf>
    <xf numFmtId="3" fontId="22" fillId="0" borderId="3" xfId="0" applyNumberFormat="1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/>
    </xf>
    <xf numFmtId="10" fontId="22" fillId="0" borderId="0" xfId="0" applyNumberFormat="1" applyFont="1" applyBorder="1" applyAlignment="1">
      <alignment horizontal="right"/>
    </xf>
    <xf numFmtId="10" fontId="22" fillId="0" borderId="0" xfId="0" applyNumberFormat="1" applyFont="1" applyBorder="1" applyAlignment="1">
      <alignment/>
    </xf>
    <xf numFmtId="0" fontId="22" fillId="0" borderId="0" xfId="0" applyFont="1" applyFill="1" applyAlignment="1">
      <alignment/>
    </xf>
    <xf numFmtId="0" fontId="33" fillId="0" borderId="0" xfId="0" applyFont="1" applyAlignment="1">
      <alignment horizontal="center" vertical="center" wrapText="1"/>
    </xf>
    <xf numFmtId="10" fontId="26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2" xfId="30" applyFont="1" applyFill="1" applyBorder="1" applyAlignment="1" applyProtection="1">
      <alignment vertical="center" wrapText="1"/>
      <protection/>
    </xf>
    <xf numFmtId="3" fontId="22" fillId="3" borderId="3" xfId="0" applyNumberFormat="1" applyFont="1" applyFill="1" applyBorder="1" applyAlignment="1">
      <alignment/>
    </xf>
    <xf numFmtId="3" fontId="22" fillId="0" borderId="3" xfId="0" applyNumberFormat="1" applyFont="1" applyBorder="1" applyAlignment="1">
      <alignment/>
    </xf>
    <xf numFmtId="3" fontId="22" fillId="0" borderId="4" xfId="0" applyNumberFormat="1" applyFont="1" applyBorder="1" applyAlignment="1">
      <alignment/>
    </xf>
    <xf numFmtId="0" fontId="23" fillId="0" borderId="10" xfId="30" applyFont="1" applyFill="1" applyBorder="1" applyAlignment="1" applyProtection="1">
      <alignment horizontal="right" wrapText="1"/>
      <protection/>
    </xf>
    <xf numFmtId="3" fontId="22" fillId="0" borderId="11" xfId="0" applyNumberFormat="1" applyFont="1" applyBorder="1" applyAlignment="1">
      <alignment/>
    </xf>
    <xf numFmtId="3" fontId="22" fillId="0" borderId="5" xfId="0" applyNumberFormat="1" applyFont="1" applyBorder="1" applyAlignment="1">
      <alignment/>
    </xf>
    <xf numFmtId="10" fontId="22" fillId="0" borderId="3" xfId="31" applyNumberFormat="1" applyFont="1" applyBorder="1" applyAlignment="1">
      <alignment/>
    </xf>
    <xf numFmtId="0" fontId="23" fillId="0" borderId="10" xfId="30" applyFont="1" applyFill="1" applyBorder="1" applyAlignment="1" applyProtection="1">
      <alignment vertical="center" wrapText="1"/>
      <protection/>
    </xf>
    <xf numFmtId="10" fontId="22" fillId="3" borderId="3" xfId="31" applyNumberFormat="1" applyFont="1" applyFill="1" applyBorder="1" applyAlignment="1">
      <alignment/>
    </xf>
    <xf numFmtId="0" fontId="23" fillId="0" borderId="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3" fillId="0" borderId="3" xfId="0" applyFont="1" applyBorder="1" applyAlignment="1">
      <alignment horizontal="left" vertical="center" wrapText="1"/>
    </xf>
    <xf numFmtId="3" fontId="22" fillId="2" borderId="3" xfId="0" applyNumberFormat="1" applyFont="1" applyFill="1" applyBorder="1" applyAlignment="1">
      <alignment horizontal="right" vertical="center" wrapText="1"/>
    </xf>
    <xf numFmtId="3" fontId="33" fillId="0" borderId="0" xfId="29" applyNumberFormat="1" applyFont="1" applyFill="1" applyBorder="1" applyProtection="1">
      <alignment horizontal="center" vertical="center" wrapText="1"/>
      <protection/>
    </xf>
    <xf numFmtId="3" fontId="39" fillId="0" borderId="0" xfId="29" applyNumberFormat="1" applyFont="1" applyFill="1" applyBorder="1" applyProtection="1">
      <alignment horizontal="center" vertical="center" wrapText="1"/>
      <protection/>
    </xf>
    <xf numFmtId="3" fontId="33" fillId="0" borderId="2" xfId="29" applyNumberFormat="1" applyFont="1" applyFill="1" applyBorder="1" applyAlignment="1" applyProtection="1">
      <alignment horizontal="center" vertical="center" wrapText="1"/>
      <protection/>
    </xf>
    <xf numFmtId="3" fontId="23" fillId="0" borderId="2" xfId="29" applyNumberFormat="1" applyFont="1" applyFill="1" applyBorder="1" applyAlignment="1" applyProtection="1">
      <alignment horizontal="center"/>
      <protection/>
    </xf>
    <xf numFmtId="3" fontId="23" fillId="0" borderId="3" xfId="29" applyNumberFormat="1" applyFont="1" applyFill="1" applyBorder="1" applyAlignment="1" applyProtection="1">
      <alignment horizontal="left" vertical="center" wrapText="1"/>
      <protection/>
    </xf>
    <xf numFmtId="3" fontId="33" fillId="0" borderId="2" xfId="29" applyNumberFormat="1" applyFont="1" applyFill="1" applyBorder="1" applyAlignment="1" applyProtection="1">
      <alignment horizontal="center" vertical="center"/>
      <protection/>
    </xf>
    <xf numFmtId="3" fontId="33" fillId="0" borderId="3" xfId="29" applyNumberFormat="1" applyFont="1" applyFill="1" applyBorder="1" applyAlignment="1" applyProtection="1">
      <alignment horizontal="left" vertical="center" wrapText="1"/>
      <protection/>
    </xf>
    <xf numFmtId="3" fontId="23" fillId="0" borderId="0" xfId="29" applyNumberFormat="1" applyFont="1" applyFill="1" applyBorder="1" applyProtection="1">
      <alignment horizontal="center" vertical="center" wrapText="1"/>
      <protection/>
    </xf>
    <xf numFmtId="3" fontId="33" fillId="0" borderId="2" xfId="29" applyNumberFormat="1" applyFont="1" applyFill="1" applyBorder="1" applyAlignment="1" applyProtection="1">
      <alignment horizontal="right" vertical="center" wrapText="1"/>
      <protection/>
    </xf>
    <xf numFmtId="3" fontId="33" fillId="0" borderId="0" xfId="29" applyNumberFormat="1" applyFont="1" applyFill="1" applyBorder="1" applyAlignment="1" applyProtection="1">
      <alignment horizontal="center" vertical="center" wrapText="1"/>
      <protection/>
    </xf>
    <xf numFmtId="3" fontId="39" fillId="0" borderId="3" xfId="29" applyNumberFormat="1" applyFont="1" applyFill="1" applyBorder="1" applyAlignment="1" applyProtection="1">
      <alignment horizontal="right" vertical="center" wrapText="1"/>
      <protection/>
    </xf>
    <xf numFmtId="3" fontId="33" fillId="0" borderId="3" xfId="29" applyNumberFormat="1" applyFont="1" applyFill="1" applyBorder="1" applyAlignment="1" applyProtection="1">
      <alignment vertical="center" wrapText="1"/>
      <protection/>
    </xf>
    <xf numFmtId="3" fontId="33" fillId="0" borderId="2" xfId="29" applyNumberFormat="1" applyFont="1" applyFill="1" applyBorder="1" applyAlignment="1" applyProtection="1">
      <alignment horizontal="right" vertical="center"/>
      <protection/>
    </xf>
    <xf numFmtId="3" fontId="33" fillId="0" borderId="3" xfId="29" applyNumberFormat="1" applyFont="1" applyFill="1" applyBorder="1" applyAlignment="1" applyProtection="1">
      <alignment horizontal="right" vertical="center" wrapText="1"/>
      <protection/>
    </xf>
    <xf numFmtId="3" fontId="33" fillId="0" borderId="2" xfId="29" applyNumberFormat="1" applyFont="1" applyFill="1" applyBorder="1" applyProtection="1">
      <alignment horizontal="center" vertical="center" wrapText="1"/>
      <protection/>
    </xf>
    <xf numFmtId="3" fontId="33" fillId="0" borderId="2" xfId="29" applyNumberFormat="1" applyFont="1" applyFill="1" applyBorder="1" applyAlignment="1" applyProtection="1">
      <alignment horizontal="right"/>
      <protection/>
    </xf>
    <xf numFmtId="3" fontId="33" fillId="0" borderId="2" xfId="29" applyNumberFormat="1" applyFont="1" applyFill="1" applyBorder="1" applyAlignment="1" applyProtection="1">
      <alignment horizontal="left"/>
      <protection/>
    </xf>
    <xf numFmtId="3" fontId="39" fillId="0" borderId="2" xfId="29" applyNumberFormat="1" applyFont="1" applyFill="1" applyBorder="1" applyAlignment="1" applyProtection="1">
      <alignment horizontal="center"/>
      <protection/>
    </xf>
    <xf numFmtId="3" fontId="33" fillId="0" borderId="10" xfId="29" applyNumberFormat="1" applyFont="1" applyFill="1" applyBorder="1" applyProtection="1">
      <alignment horizontal="center" vertical="center" wrapText="1"/>
      <protection/>
    </xf>
    <xf numFmtId="3" fontId="33" fillId="0" borderId="11" xfId="29" applyNumberFormat="1" applyFont="1" applyFill="1" applyBorder="1" applyAlignment="1" applyProtection="1">
      <alignment horizontal="left" vertical="center" wrapText="1"/>
      <protection/>
    </xf>
    <xf numFmtId="3" fontId="33" fillId="0" borderId="0" xfId="29" applyNumberFormat="1" applyFont="1" applyFill="1" applyBorder="1" applyAlignment="1" applyProtection="1">
      <alignment horizontal="left"/>
      <protection/>
    </xf>
    <xf numFmtId="3" fontId="27" fillId="0" borderId="3" xfId="29" applyNumberFormat="1" applyFont="1" applyBorder="1" applyAlignment="1" applyProtection="1">
      <alignment horizontal="right" vertical="center" wrapText="1"/>
      <protection/>
    </xf>
    <xf numFmtId="3" fontId="27" fillId="0" borderId="4" xfId="29" applyNumberFormat="1" applyFont="1" applyBorder="1" applyAlignment="1" applyProtection="1">
      <alignment horizontal="right" vertical="center" wrapText="1"/>
      <protection/>
    </xf>
    <xf numFmtId="3" fontId="26" fillId="0" borderId="8" xfId="29" applyNumberFormat="1" applyFont="1" applyFill="1" applyBorder="1" applyAlignment="1" applyProtection="1">
      <alignment horizontal="center" vertical="center" wrapText="1"/>
      <protection/>
    </xf>
    <xf numFmtId="3" fontId="27" fillId="0" borderId="9" xfId="29" applyNumberFormat="1" applyFont="1" applyFill="1" applyBorder="1" applyAlignment="1" applyProtection="1">
      <alignment horizontal="center" vertical="center" wrapText="1"/>
      <protection/>
    </xf>
    <xf numFmtId="0" fontId="23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right" wrapText="1"/>
    </xf>
    <xf numFmtId="10" fontId="23" fillId="0" borderId="14" xfId="31" applyNumberFormat="1" applyFont="1" applyBorder="1" applyAlignment="1">
      <alignment wrapText="1"/>
    </xf>
    <xf numFmtId="10" fontId="23" fillId="0" borderId="15" xfId="31" applyNumberFormat="1" applyFont="1" applyBorder="1" applyAlignment="1">
      <alignment wrapText="1"/>
    </xf>
    <xf numFmtId="0" fontId="27" fillId="0" borderId="0" xfId="0" applyFont="1" applyAlignment="1">
      <alignment horizontal="right"/>
    </xf>
    <xf numFmtId="3" fontId="23" fillId="0" borderId="3" xfId="29" applyNumberFormat="1" applyFont="1" applyFill="1" applyBorder="1" applyAlignment="1" applyProtection="1">
      <alignment horizontal="left" vertical="center"/>
      <protection/>
    </xf>
    <xf numFmtId="0" fontId="23" fillId="0" borderId="3" xfId="29" applyNumberFormat="1" applyFont="1" applyFill="1" applyBorder="1" applyAlignment="1" applyProtection="1">
      <alignment horizontal="left" vertical="center" wrapText="1"/>
      <protection/>
    </xf>
    <xf numFmtId="0" fontId="23" fillId="0" borderId="3" xfId="29" applyNumberFormat="1" applyFont="1" applyFill="1" applyBorder="1" applyAlignment="1" applyProtection="1">
      <alignment horizontal="left" vertical="center"/>
      <protection/>
    </xf>
    <xf numFmtId="3" fontId="23" fillId="0" borderId="3" xfId="29" applyNumberFormat="1" applyFont="1" applyBorder="1" applyAlignment="1" applyProtection="1">
      <alignment horizontal="left" vertical="center" wrapText="1"/>
      <protection/>
    </xf>
    <xf numFmtId="3" fontId="23" fillId="0" borderId="11" xfId="29" applyNumberFormat="1" applyFont="1" applyBorder="1" applyAlignment="1">
      <alignment horizontal="left" vertical="center" wrapText="1"/>
      <protection/>
    </xf>
    <xf numFmtId="0" fontId="23" fillId="0" borderId="2" xfId="29" applyNumberFormat="1" applyFont="1" applyFill="1" applyBorder="1" applyAlignment="1" applyProtection="1">
      <alignment horizontal="center" vertical="center"/>
      <protection/>
    </xf>
    <xf numFmtId="0" fontId="23" fillId="0" borderId="2" xfId="29" applyNumberFormat="1" applyFont="1" applyFill="1" applyBorder="1" applyAlignment="1" applyProtection="1">
      <alignment horizontal="center" vertical="center" wrapText="1"/>
      <protection/>
    </xf>
    <xf numFmtId="3" fontId="22" fillId="0" borderId="2" xfId="29" applyNumberFormat="1" applyFont="1" applyBorder="1" applyAlignment="1" applyProtection="1">
      <alignment horizontal="center" vertical="center" wrapText="1"/>
      <protection/>
    </xf>
    <xf numFmtId="3" fontId="23" fillId="0" borderId="10" xfId="29" applyNumberFormat="1" applyFont="1" applyBorder="1" applyAlignment="1">
      <alignment horizontal="center" vertical="center" wrapText="1"/>
      <protection/>
    </xf>
    <xf numFmtId="3" fontId="23" fillId="0" borderId="2" xfId="29" applyNumberFormat="1" applyFont="1" applyFill="1" applyBorder="1" applyAlignment="1" applyProtection="1">
      <alignment horizontal="center" vertical="center" wrapText="1"/>
      <protection/>
    </xf>
    <xf numFmtId="3" fontId="27" fillId="2" borderId="3" xfId="29" applyNumberFormat="1" applyFont="1" applyFill="1" applyBorder="1" applyAlignment="1" applyProtection="1">
      <alignment horizontal="right" vertical="center" wrapText="1"/>
      <protection/>
    </xf>
    <xf numFmtId="3" fontId="22" fillId="2" borderId="3" xfId="0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3" fontId="22" fillId="2" borderId="4" xfId="0" applyNumberFormat="1" applyFont="1" applyFill="1" applyBorder="1" applyAlignment="1">
      <alignment horizontal="right" vertical="center" wrapText="1"/>
    </xf>
    <xf numFmtId="3" fontId="27" fillId="0" borderId="11" xfId="29" applyNumberFormat="1" applyFont="1" applyBorder="1" applyAlignment="1" applyProtection="1">
      <alignment horizontal="right" vertical="center" wrapText="1"/>
      <protection/>
    </xf>
    <xf numFmtId="3" fontId="24" fillId="0" borderId="0" xfId="29" applyNumberFormat="1" applyFont="1" applyFill="1" applyAlignment="1" applyProtection="1">
      <alignment horizontal="center" vertical="center" wrapText="1"/>
      <protection/>
    </xf>
    <xf numFmtId="3" fontId="23" fillId="0" borderId="4" xfId="29" applyNumberFormat="1" applyFont="1" applyFill="1" applyBorder="1" applyProtection="1">
      <alignment horizontal="center" vertical="center" wrapText="1"/>
      <protection/>
    </xf>
    <xf numFmtId="3" fontId="22" fillId="0" borderId="3" xfId="28" applyNumberFormat="1" applyFont="1" applyBorder="1" applyProtection="1">
      <alignment horizontal="right" vertical="center"/>
      <protection locked="0"/>
    </xf>
    <xf numFmtId="3" fontId="22" fillId="0" borderId="4" xfId="28" applyNumberFormat="1" applyFont="1" applyBorder="1" applyProtection="1">
      <alignment horizontal="right" vertical="center"/>
      <protection locked="0"/>
    </xf>
    <xf numFmtId="0" fontId="33" fillId="0" borderId="0" xfId="29" applyNumberFormat="1" applyFont="1" applyFill="1" applyBorder="1" applyProtection="1">
      <alignment horizontal="center" vertical="center" wrapText="1"/>
      <protection/>
    </xf>
    <xf numFmtId="0" fontId="33" fillId="0" borderId="0" xfId="29" applyNumberFormat="1" applyFont="1" applyFill="1" applyBorder="1" applyAlignment="1" applyProtection="1">
      <alignment horizontal="left" vertical="center" wrapText="1"/>
      <protection locked="0"/>
    </xf>
    <xf numFmtId="3" fontId="26" fillId="0" borderId="0" xfId="29" applyNumberFormat="1" applyFont="1" applyFill="1" applyBorder="1" applyAlignment="1" applyProtection="1">
      <alignment vertical="center" wrapText="1"/>
      <protection locked="0"/>
    </xf>
    <xf numFmtId="0" fontId="39" fillId="0" borderId="3" xfId="0" applyFont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3" fontId="22" fillId="0" borderId="11" xfId="28" applyNumberFormat="1" applyFont="1" applyBorder="1" applyProtection="1">
      <alignment horizontal="right" vertical="center"/>
      <protection locked="0"/>
    </xf>
    <xf numFmtId="0" fontId="24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37" fillId="0" borderId="0" xfId="0" applyFont="1" applyBorder="1" applyAlignment="1">
      <alignment/>
    </xf>
    <xf numFmtId="0" fontId="22" fillId="0" borderId="3" xfId="29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Border="1" applyAlignment="1">
      <alignment horizontal="right"/>
    </xf>
    <xf numFmtId="0" fontId="36" fillId="0" borderId="3" xfId="0" applyFont="1" applyBorder="1" applyAlignment="1">
      <alignment horizontal="center" vertical="center" wrapText="1"/>
    </xf>
    <xf numFmtId="0" fontId="22" fillId="0" borderId="3" xfId="30" applyFont="1" applyFill="1" applyBorder="1" applyAlignment="1">
      <alignment vertical="center" wrapText="1"/>
      <protection/>
    </xf>
    <xf numFmtId="0" fontId="22" fillId="0" borderId="3" xfId="30" applyFont="1" applyFill="1" applyBorder="1" applyAlignment="1">
      <alignment vertical="center"/>
      <protection/>
    </xf>
    <xf numFmtId="0" fontId="23" fillId="0" borderId="3" xfId="0" applyFont="1" applyBorder="1" applyAlignment="1">
      <alignment horizontal="center"/>
    </xf>
    <xf numFmtId="0" fontId="23" fillId="0" borderId="6" xfId="0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right" vertical="center"/>
    </xf>
    <xf numFmtId="3" fontId="23" fillId="0" borderId="5" xfId="0" applyNumberFormat="1" applyFont="1" applyBorder="1" applyAlignment="1">
      <alignment/>
    </xf>
    <xf numFmtId="0" fontId="27" fillId="3" borderId="17" xfId="0" applyFont="1" applyFill="1" applyBorder="1" applyAlignment="1" applyProtection="1">
      <alignment horizontal="left"/>
      <protection/>
    </xf>
    <xf numFmtId="0" fontId="22" fillId="3" borderId="0" xfId="0" applyFont="1" applyFill="1" applyBorder="1" applyAlignment="1" applyProtection="1">
      <alignment horizontal="left"/>
      <protection/>
    </xf>
    <xf numFmtId="0" fontId="37" fillId="0" borderId="0" xfId="0" applyFont="1" applyBorder="1" applyAlignment="1">
      <alignment/>
    </xf>
    <xf numFmtId="0" fontId="23" fillId="0" borderId="18" xfId="0" applyFont="1" applyBorder="1" applyAlignment="1">
      <alignment horizontal="center" vertical="center" wrapText="1"/>
    </xf>
    <xf numFmtId="3" fontId="22" fillId="2" borderId="19" xfId="0" applyNumberFormat="1" applyFont="1" applyFill="1" applyBorder="1" applyAlignment="1">
      <alignment horizontal="center" vertical="center" wrapText="1"/>
    </xf>
    <xf numFmtId="3" fontId="27" fillId="0" borderId="19" xfId="29" applyNumberFormat="1" applyFont="1" applyBorder="1" applyAlignment="1" applyProtection="1">
      <alignment horizontal="right" vertical="center" wrapText="1"/>
      <protection/>
    </xf>
    <xf numFmtId="3" fontId="27" fillId="2" borderId="19" xfId="29" applyNumberFormat="1" applyFont="1" applyFill="1" applyBorder="1" applyAlignment="1" applyProtection="1">
      <alignment horizontal="right" vertical="center" wrapText="1"/>
      <protection/>
    </xf>
    <xf numFmtId="3" fontId="27" fillId="0" borderId="20" xfId="29" applyNumberFormat="1" applyFont="1" applyBorder="1" applyAlignment="1" applyProtection="1">
      <alignment horizontal="right" vertical="center" wrapText="1"/>
      <protection/>
    </xf>
    <xf numFmtId="0" fontId="39" fillId="0" borderId="18" xfId="0" applyFont="1" applyBorder="1" applyAlignment="1">
      <alignment horizontal="center" vertical="center" wrapText="1"/>
    </xf>
    <xf numFmtId="3" fontId="22" fillId="0" borderId="19" xfId="28" applyNumberFormat="1" applyFont="1" applyBorder="1" applyProtection="1">
      <alignment horizontal="right" vertical="center"/>
      <protection locked="0"/>
    </xf>
    <xf numFmtId="0" fontId="39" fillId="0" borderId="18" xfId="0" applyFont="1" applyFill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4" fontId="24" fillId="0" borderId="0" xfId="0" applyNumberFormat="1" applyFont="1" applyFill="1" applyBorder="1" applyAlignment="1" applyProtection="1">
      <alignment horizontal="center"/>
      <protection/>
    </xf>
    <xf numFmtId="2" fontId="24" fillId="2" borderId="2" xfId="29" applyNumberFormat="1" applyFont="1" applyFill="1" applyBorder="1" applyAlignment="1" applyProtection="1">
      <alignment horizontal="center" vertical="center" wrapText="1"/>
      <protection/>
    </xf>
    <xf numFmtId="2" fontId="24" fillId="2" borderId="3" xfId="29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29" fillId="0" borderId="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3" fontId="24" fillId="0" borderId="0" xfId="29" applyNumberFormat="1" applyFont="1" applyFill="1" applyAlignment="1" applyProtection="1">
      <alignment horizontal="center" vertical="center" wrapText="1"/>
      <protection/>
    </xf>
    <xf numFmtId="3" fontId="26" fillId="0" borderId="0" xfId="29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horizontal="center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Euro" xfId="19"/>
    <cellStyle name="Exchange" xfId="20"/>
    <cellStyle name="Followed Hyperlink" xfId="21"/>
    <cellStyle name="Hyperlink" xfId="22"/>
    <cellStyle name="Inflation" xfId="23"/>
    <cellStyle name="Milliers [0]_IBNR" xfId="24"/>
    <cellStyle name="Milliers_IBNR" xfId="25"/>
    <cellStyle name="Monetaire [0]_IBNR" xfId="26"/>
    <cellStyle name="Monetaire_IBNR" xfId="27"/>
    <cellStyle name="Normal_FORMI" xfId="28"/>
    <cellStyle name="Normal_Spravki_NonLIfe_New" xfId="29"/>
    <cellStyle name="Normal_Spravki_NonLIfe1999" xfId="30"/>
    <cellStyle name="Percent" xfId="31"/>
    <cellStyle name="spravki" xfId="32"/>
    <cellStyle name="TBI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25" b="1" i="0" u="none" baseline="0"/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75"/>
          <c:y val="0.352"/>
          <c:w val="0.447"/>
          <c:h val="0.37675"/>
        </c:manualLayout>
      </c:layout>
      <c:pie3DChart>
        <c:varyColors val="1"/>
        <c:ser>
          <c:idx val="0"/>
          <c:order val="0"/>
          <c:tx>
            <c:strRef>
              <c:f>premiums!$A$1:$V$1</c:f>
              <c:strCache>
                <c:ptCount val="1"/>
                <c:pt idx="0">
                  <c:v>Премиен приход по видове застраховки за 2006 г. - общо застраховане 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Финансови загуби, кредити, гаранции и правни разноски; 2,66%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 Застраховка на релсови превозни средства; 0,30 %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premiums!$B$35:$K$35</c:f>
              <c:strCache/>
            </c:strRef>
          </c:cat>
          <c:val>
            <c:numRef>
              <c:f>premiums!$B$36:$K$36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/>
              <a:t>СТРУКТУРА НА ИЗПЛАТЕНИТЕ ОБЕЗЩЕТЕНИЯ ПО ВИДОВЕ ЗАСТРАХОВКИ ПО ОБЩО ЗАСТРАХОВАНЕ ЗА 2006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85"/>
          <c:y val="0.25875"/>
          <c:w val="0.4015"/>
          <c:h val="0.52325"/>
        </c:manualLayout>
      </c:layout>
      <c:pie3DChart>
        <c:varyColors val="1"/>
        <c:ser>
          <c:idx val="0"/>
          <c:order val="0"/>
          <c:tx>
            <c:strRef>
              <c:f>payments!$A$1:$V$1</c:f>
              <c:strCache>
                <c:ptCount val="1"/>
                <c:pt idx="0">
                  <c:v>Застрахователни плащания по видове застраховки за 2006 г. - общо застраховане 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payments!$B$35:$K$35</c:f>
              <c:strCache/>
            </c:strRef>
          </c:cat>
          <c:val>
            <c:numRef>
              <c:f>payments!$B$36:$K$36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'[1]OBEZ'!#REF!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'[1]Obez_1(%)'!#REF!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'[1]Obez_1(%)'!#REF!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'[1]Obez_1(%)'!#REF!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'[1]Obez_2(%)'!#REF!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'[1]Obez_2(%)'!#REF!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'[1]Obez_2(%)'!#REF!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'[1]Obez_2(%)'!#REF!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'[1]Obez_2(%)'!#REF!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за 1999 г.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993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Злополука и заболяване
4.22%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'[4]Graph_premii'!$A$2:$A$11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'[4]Graph_premii'!$U$2:$U$11</c:f>
              <c:numCache>
                <c:ptCount val="10"/>
                <c:pt idx="0">
                  <c:v>11114864</c:v>
                </c:pt>
                <c:pt idx="1">
                  <c:v>155752848.37000003</c:v>
                </c:pt>
                <c:pt idx="2">
                  <c:v>63764.729999999996</c:v>
                </c:pt>
                <c:pt idx="3">
                  <c:v>2771217.97</c:v>
                </c:pt>
                <c:pt idx="4">
                  <c:v>5657572.59</c:v>
                </c:pt>
                <c:pt idx="5">
                  <c:v>7372329.29</c:v>
                </c:pt>
                <c:pt idx="6">
                  <c:v>73201377</c:v>
                </c:pt>
                <c:pt idx="7">
                  <c:v>4621725.63</c:v>
                </c:pt>
                <c:pt idx="8">
                  <c:v>93932.35</c:v>
                </c:pt>
                <c:pt idx="9">
                  <c:v>2470212.42</c:v>
                </c:pt>
              </c:numCache>
            </c:numRef>
          </c:val>
        </c:ser>
        <c:ser>
          <c:idx val="0"/>
          <c:order val="1"/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Злополука и заболяване
4.22%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'[4]Graph_premii'!$A$2:$A$11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'[4]Graph_premii'!$U$2:$U$11</c:f>
              <c:numCache>
                <c:ptCount val="10"/>
                <c:pt idx="0">
                  <c:v>11114864</c:v>
                </c:pt>
                <c:pt idx="1">
                  <c:v>155752848.37000003</c:v>
                </c:pt>
                <c:pt idx="2">
                  <c:v>63764.729999999996</c:v>
                </c:pt>
                <c:pt idx="3">
                  <c:v>2771217.97</c:v>
                </c:pt>
                <c:pt idx="4">
                  <c:v>5657572.59</c:v>
                </c:pt>
                <c:pt idx="5">
                  <c:v>7372329.29</c:v>
                </c:pt>
                <c:pt idx="6">
                  <c:v>73201377</c:v>
                </c:pt>
                <c:pt idx="7">
                  <c:v>4621725.63</c:v>
                </c:pt>
                <c:pt idx="8">
                  <c:v>93932.35</c:v>
                </c:pt>
                <c:pt idx="9">
                  <c:v>2470212.42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repremiums!$A$2:$F$2</c:f>
              <c:strCache>
                <c:ptCount val="1"/>
                <c:pt idx="0">
                  <c:v>Отстъпени премии на презастрахователи по видове застраховки за периода 1999 г. - 2006 г.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(repremiums!$B$4,repremiums!$D$4,repremiums!$F$4,repremiums!$H$4,repremiums!$J$4,repremiums!$L$4,repremiums!$N$4,repremiums!$P$4)</c:f>
              <c:strCache/>
            </c:strRef>
          </c:cat>
          <c:val>
            <c:numRef>
              <c:f>(repremiums!$B$24,repremiums!$D$24,repremiums!$F$24,repremiums!$H$24,repremiums!$J$24,repremiums!$L$24,repremiums!$N$24,repremiums!$P$24)</c:f>
              <c:numCache/>
            </c:numRef>
          </c:val>
        </c:ser>
        <c:axId val="52298369"/>
        <c:axId val="923274"/>
      </c:barChart>
      <c:catAx>
        <c:axId val="52298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23274"/>
        <c:crosses val="autoZero"/>
        <c:auto val="1"/>
        <c:lblOffset val="100"/>
        <c:noMultiLvlLbl val="0"/>
      </c:catAx>
      <c:valAx>
        <c:axId val="9232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298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изплатените обезщетения по видове застраховки за 1999 г.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'[3]Sheet1'!$A$2</c:f>
              <c:strCache>
                <c:ptCount val="1"/>
                <c:pt idx="0">
                  <c:v>Структура на застрахователните плащания по видове застраховки по общо застраховане за 1999 г.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99993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'[3]Sheet1'!$A$3:$A$12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бедствия,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'[3]Sheet1'!$B$3:$B$12</c:f>
              <c:numCache>
                <c:ptCount val="10"/>
                <c:pt idx="0">
                  <c:v>0.0084</c:v>
                </c:pt>
                <c:pt idx="1">
                  <c:v>0.6485</c:v>
                </c:pt>
                <c:pt idx="2">
                  <c:v>0</c:v>
                </c:pt>
                <c:pt idx="3">
                  <c:v>0.0098</c:v>
                </c:pt>
                <c:pt idx="4">
                  <c:v>0.0399</c:v>
                </c:pt>
                <c:pt idx="5">
                  <c:v>0.022</c:v>
                </c:pt>
                <c:pt idx="6">
                  <c:v>0.2319</c:v>
                </c:pt>
                <c:pt idx="7">
                  <c:v>0.0275</c:v>
                </c:pt>
                <c:pt idx="8">
                  <c:v>0.0111</c:v>
                </c:pt>
                <c:pt idx="9">
                  <c:v>0.0008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Възстановени обезщетения от презастрахователи по видове застраховки за периода 1999 г. - 2006 г.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repayments!$A$2:$F$2</c:f>
              <c:strCache>
                <c:ptCount val="1"/>
                <c:pt idx="0">
                  <c:v>Възстановени обезщетения от презастрахователи по видове застраховки за периода 1999 г. - 2006 г.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repayments!$B$4:$I$4</c:f>
              <c:strCache/>
            </c:strRef>
          </c:cat>
          <c:val>
            <c:numRef>
              <c:f>repayments!$B$24:$I$24</c:f>
              <c:numCache/>
            </c:numRef>
          </c:val>
        </c:ser>
        <c:axId val="8309467"/>
        <c:axId val="7676340"/>
      </c:barChart>
      <c:catAx>
        <c:axId val="830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7676340"/>
        <c:crosses val="autoZero"/>
        <c:auto val="1"/>
        <c:lblOffset val="100"/>
        <c:noMultiLvlLbl val="0"/>
      </c:catAx>
      <c:valAx>
        <c:axId val="7676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8309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'[1]PREMI_1(%)'!#REF!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'[1]PREMI_1(%)'!#REF!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'[1]PREMI_1(%)'!#REF!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'[2]PREMI'!$W$37:$W$46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1" u="none" baseline="0">
                <a:latin typeface="Arial"/>
                <a:ea typeface="Arial"/>
                <a:cs typeface="Arial"/>
              </a:rPr>
              <a:t>Структура на премийния приход по видове застраховки по общо застраховане за деветмесечието на 2001 г.</a:t>
            </a:r>
            <a:r>
              <a:rPr lang="en-US" cap="none" sz="175" b="0" i="1" u="none" baseline="0"/>
              <a:t>
</a:t>
            </a:r>
            <a:r>
              <a:rPr lang="en-US" cap="none" sz="175" b="0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'[1]PREMI_2(%)'!#REF!</c:f>
              <c:strCache>
                <c:ptCount val="1"/>
                <c:pt idx="0">
                  <c:v>#REF!</c:v>
                </c:pt>
              </c:strCache>
            </c:strRef>
          </c:tx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8080FF"/>
                  </a:gs>
                  <a:gs pos="100000">
                    <a:srgbClr val="3B3B75"/>
                  </a:gs>
                </a:gsLst>
                <a:lin ang="5400000" scaled="1"/>
              </a:gradFill>
            </c:spPr>
          </c:dPt>
          <c:dPt>
            <c:idx val="1"/>
          </c:dP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</c:dPt>
          <c:dPt>
            <c:idx val="8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9"/>
            <c:spPr>
              <a:gradFill rotWithShape="1">
                <a:gsLst>
                  <a:gs pos="0">
                    <a:srgbClr val="FF00FF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2"/>
            <c:spPr>
              <a:gradFill rotWithShape="1">
                <a:gsLst>
                  <a:gs pos="0">
                    <a:srgbClr val="800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14"/>
            <c:spPr>
              <a:gradFill rotWithShape="1">
                <a:gsLst>
                  <a:gs pos="0">
                    <a:srgbClr val="00808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'[1]PREMI_2(%)'!#REF!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'[1]PREMI_2(%)'!#REF!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104775</xdr:rowOff>
    </xdr:from>
    <xdr:to>
      <xdr:col>12</xdr:col>
      <xdr:colOff>9525</xdr:colOff>
      <xdr:row>57</xdr:row>
      <xdr:rowOff>114300</xdr:rowOff>
    </xdr:to>
    <xdr:graphicFrame>
      <xdr:nvGraphicFramePr>
        <xdr:cNvPr id="1" name="Chart 1"/>
        <xdr:cNvGraphicFramePr/>
      </xdr:nvGraphicFramePr>
      <xdr:xfrm>
        <a:off x="0" y="8648700"/>
        <a:ext cx="122586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30</xdr:row>
      <xdr:rowOff>0</xdr:rowOff>
    </xdr:from>
    <xdr:to>
      <xdr:col>6</xdr:col>
      <xdr:colOff>542925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552575" y="7353300"/>
        <a:ext cx="6686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561975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0" y="6353175"/>
        <a:ext cx="8258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1552575</xdr:colOff>
      <xdr:row>25</xdr:row>
      <xdr:rowOff>0</xdr:rowOff>
    </xdr:from>
    <xdr:to>
      <xdr:col>6</xdr:col>
      <xdr:colOff>542925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1552575" y="6515100"/>
        <a:ext cx="6686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561975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0" y="6353175"/>
        <a:ext cx="82581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561975</xdr:colOff>
      <xdr:row>24</xdr:row>
      <xdr:rowOff>0</xdr:rowOff>
    </xdr:to>
    <xdr:graphicFrame>
      <xdr:nvGraphicFramePr>
        <xdr:cNvPr id="5" name="Chart 5"/>
        <xdr:cNvGraphicFramePr/>
      </xdr:nvGraphicFramePr>
      <xdr:xfrm>
        <a:off x="0" y="6353175"/>
        <a:ext cx="82581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25</xdr:row>
      <xdr:rowOff>0</xdr:rowOff>
    </xdr:from>
    <xdr:to>
      <xdr:col>6</xdr:col>
      <xdr:colOff>542925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1552575" y="6515100"/>
        <a:ext cx="6686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561975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0" y="6353175"/>
        <a:ext cx="8258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561975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0" y="6353175"/>
        <a:ext cx="8258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85725</xdr:rowOff>
    </xdr:from>
    <xdr:to>
      <xdr:col>16</xdr:col>
      <xdr:colOff>276225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0" y="9572625"/>
        <a:ext cx="153638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28</xdr:row>
      <xdr:rowOff>0</xdr:rowOff>
    </xdr:from>
    <xdr:to>
      <xdr:col>6</xdr:col>
      <xdr:colOff>542925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552575" y="7496175"/>
        <a:ext cx="6534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561975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0" y="6838950"/>
        <a:ext cx="8105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561975</xdr:colOff>
      <xdr:row>24</xdr:row>
      <xdr:rowOff>0</xdr:rowOff>
    </xdr:to>
    <xdr:graphicFrame>
      <xdr:nvGraphicFramePr>
        <xdr:cNvPr id="3" name="Chart 4"/>
        <xdr:cNvGraphicFramePr/>
      </xdr:nvGraphicFramePr>
      <xdr:xfrm>
        <a:off x="0" y="6838950"/>
        <a:ext cx="8105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561975</xdr:colOff>
      <xdr:row>24</xdr:row>
      <xdr:rowOff>0</xdr:rowOff>
    </xdr:to>
    <xdr:graphicFrame>
      <xdr:nvGraphicFramePr>
        <xdr:cNvPr id="4" name="Chart 5"/>
        <xdr:cNvGraphicFramePr/>
      </xdr:nvGraphicFramePr>
      <xdr:xfrm>
        <a:off x="0" y="6838950"/>
        <a:ext cx="8105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33</xdr:row>
      <xdr:rowOff>0</xdr:rowOff>
    </xdr:from>
    <xdr:to>
      <xdr:col>6</xdr:col>
      <xdr:colOff>542925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552575" y="7858125"/>
        <a:ext cx="6686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6</xdr:col>
      <xdr:colOff>561975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0" y="6353175"/>
        <a:ext cx="8258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1190625</xdr:colOff>
      <xdr:row>25</xdr:row>
      <xdr:rowOff>0</xdr:rowOff>
    </xdr:from>
    <xdr:to>
      <xdr:col>1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1190625" y="5114925"/>
        <a:ext cx="3238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2324100</xdr:colOff>
      <xdr:row>27</xdr:row>
      <xdr:rowOff>28575</xdr:rowOff>
    </xdr:from>
    <xdr:to>
      <xdr:col>11</xdr:col>
      <xdr:colOff>0</xdr:colOff>
      <xdr:row>57</xdr:row>
      <xdr:rowOff>76200</xdr:rowOff>
    </xdr:to>
    <xdr:graphicFrame>
      <xdr:nvGraphicFramePr>
        <xdr:cNvPr id="2" name="Chart 2"/>
        <xdr:cNvGraphicFramePr/>
      </xdr:nvGraphicFramePr>
      <xdr:xfrm>
        <a:off x="2324100" y="5467350"/>
        <a:ext cx="10582275" cy="490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0</xdr:rowOff>
    </xdr:from>
    <xdr:to>
      <xdr:col>1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3352800" y="5114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25</xdr:row>
      <xdr:rowOff>152400</xdr:rowOff>
    </xdr:from>
    <xdr:to>
      <xdr:col>6</xdr:col>
      <xdr:colOff>0</xdr:colOff>
      <xdr:row>57</xdr:row>
      <xdr:rowOff>123825</xdr:rowOff>
    </xdr:to>
    <xdr:graphicFrame>
      <xdr:nvGraphicFramePr>
        <xdr:cNvPr id="2" name="Chart 2"/>
        <xdr:cNvGraphicFramePr/>
      </xdr:nvGraphicFramePr>
      <xdr:xfrm>
        <a:off x="142875" y="5267325"/>
        <a:ext cx="7448550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zn\pokazateli\2002\4\Nonlife\Statistics_4_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zn\zk_files_2\2001\4\Nonlife\Stat_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NUAL_REPORT_99\graph_O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\gra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mukov_n\My%20Documents\Official\Dokladi\IMF\Paid%20up%20capit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SO\Common\Magelan%20Explorer%20-%20exe\Premi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X\limitaccess\Portfo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io"/>
      <sheetName val="OthR"/>
      <sheetName val="ER"/>
      <sheetName val="OUR"/>
      <sheetName val="UPR"/>
      <sheetName val="RESERVES"/>
      <sheetName val="EXP"/>
      <sheetName val="ZS (%)"/>
      <sheetName val="ZS"/>
      <sheetName val="Contracts2"/>
      <sheetName val="Contracts (%)"/>
      <sheetName val="Contracts"/>
      <sheetName val="Obez_2(%)"/>
      <sheetName val="Obez_1(%)"/>
      <sheetName val="OBEZ"/>
      <sheetName val="PREMI_2(%)"/>
      <sheetName val="PREMI_1(%)"/>
      <sheetName val="PREMPAS_PREM"/>
      <sheetName val="PREMI"/>
      <sheetName val="PREM_PAS"/>
      <sheetName val="OBEZPASIV_OBEZ"/>
      <sheetName val="OBEZ_PAS "/>
      <sheetName val="Balans02"/>
      <sheetName val="Balans01"/>
      <sheetName val="Otchet02"/>
      <sheetName val="Otchet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io"/>
      <sheetName val="OthR"/>
      <sheetName val="ER"/>
      <sheetName val="OUR"/>
      <sheetName val="UPR"/>
      <sheetName val="RESERVES"/>
      <sheetName val="EXP"/>
      <sheetName val="ZS"/>
      <sheetName val="Contracts2"/>
      <sheetName val="Contracts"/>
      <sheetName val="OBEZ_2(%)"/>
      <sheetName val="OBEZ_1(%)"/>
      <sheetName val="OBEZ"/>
      <sheetName val="PREMI_2(%)"/>
      <sheetName val="PREMI_1(%)"/>
      <sheetName val="PREMI"/>
      <sheetName val="PREM_PAS"/>
      <sheetName val="OBEZ_PAS "/>
      <sheetName val="Balans00"/>
      <sheetName val="Balans01"/>
      <sheetName val="Otchet00"/>
      <sheetName val="Otchet01"/>
    </sheetNames>
    <sheetDataSet>
      <sheetData sheetId="15">
        <row r="35">
          <cell r="A35" t="str">
            <v>СТРУКТУРА НА ПРЕМИЕНИЯ ПРИХОД ПО ВИДОВЕ ЗАСТРАХОВКИ ПО ОБЩО ЗАСТРАХОВАНЕ ЗА 2001 ГОДИНА</v>
          </cell>
        </row>
        <row r="37">
          <cell r="A37" t="str">
            <v>Злополука и Заболяване</v>
          </cell>
          <cell r="W37">
            <v>0.033710514905923965</v>
          </cell>
        </row>
        <row r="38">
          <cell r="A38" t="str">
            <v>МПС</v>
          </cell>
          <cell r="W38">
            <v>0.5757606863716038</v>
          </cell>
        </row>
        <row r="39">
          <cell r="A39" t="str">
            <v>Застраховка на релсови превозни средства </v>
          </cell>
          <cell r="W39">
            <v>0.00017169380531668413</v>
          </cell>
        </row>
        <row r="40">
          <cell r="A40" t="str">
            <v>Летателни</v>
          </cell>
          <cell r="W40">
            <v>0.016119241601933166</v>
          </cell>
        </row>
        <row r="41">
          <cell r="A41" t="str">
            <v>Плавателни</v>
          </cell>
          <cell r="W41">
            <v>0.020156646580691818</v>
          </cell>
        </row>
        <row r="42">
          <cell r="A42" t="str">
            <v>Товари по време на превоз</v>
          </cell>
          <cell r="W42">
            <v>0.02509354386584442</v>
          </cell>
        </row>
        <row r="43">
          <cell r="A43" t="str">
            <v>Пожар и природни бедствия и щети на имущество</v>
          </cell>
          <cell r="W43">
            <v>0.24617698148909692</v>
          </cell>
        </row>
        <row r="44">
          <cell r="A44" t="str">
            <v>Обща гражданска отговорност</v>
          </cell>
          <cell r="W44">
            <v>0.024793415206992995</v>
          </cell>
        </row>
        <row r="45">
          <cell r="A45" t="str">
            <v>Финансови загуби, кредити, гаранции и правни разноски</v>
          </cell>
          <cell r="W45">
            <v>0.03993092860753041</v>
          </cell>
        </row>
        <row r="46">
          <cell r="A46" t="str">
            <v>Помощ при пътуване</v>
          </cell>
          <cell r="W46">
            <v>0.018086347565065795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Структура на застрахователните плащания по видове застраховки по общо застраховане за 1999 г.</v>
          </cell>
        </row>
        <row r="3">
          <cell r="A3" t="str">
            <v>Злополука и заболяване</v>
          </cell>
          <cell r="B3">
            <v>0.0084</v>
          </cell>
        </row>
        <row r="4">
          <cell r="A4" t="str">
            <v>МПС</v>
          </cell>
          <cell r="B4">
            <v>0.6485</v>
          </cell>
        </row>
        <row r="5">
          <cell r="A5" t="str">
            <v>Застраховка на релсови превозни средства</v>
          </cell>
          <cell r="B5">
            <v>0</v>
          </cell>
        </row>
        <row r="6">
          <cell r="A6" t="str">
            <v>Летателни</v>
          </cell>
          <cell r="B6">
            <v>0.0098</v>
          </cell>
        </row>
        <row r="7">
          <cell r="A7" t="str">
            <v>Плавателни</v>
          </cell>
          <cell r="B7">
            <v>0.0399</v>
          </cell>
        </row>
        <row r="8">
          <cell r="A8" t="str">
            <v>Товари по време на превоз</v>
          </cell>
          <cell r="B8">
            <v>0.022</v>
          </cell>
        </row>
        <row r="9">
          <cell r="A9" t="str">
            <v>Пожар и природни бедствия, щети на имущество</v>
          </cell>
          <cell r="B9">
            <v>0.2319</v>
          </cell>
        </row>
        <row r="10">
          <cell r="A10" t="str">
            <v>Обща гражданска отговорност</v>
          </cell>
          <cell r="B10">
            <v>0.0275</v>
          </cell>
        </row>
        <row r="11">
          <cell r="A11" t="str">
            <v>Финансови загуби, кредити и правни разноски</v>
          </cell>
          <cell r="B11">
            <v>0.0111</v>
          </cell>
        </row>
        <row r="12">
          <cell r="A12" t="str">
            <v>Помощ при пътуване</v>
          </cell>
          <cell r="B12">
            <v>0.0008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ph_rezerv"/>
      <sheetName val="Graph_premii"/>
      <sheetName val="Graph_obe"/>
      <sheetName val="Graph_Obez"/>
      <sheetName val="OBEZ99"/>
      <sheetName val="PREMII_Graf (2)"/>
      <sheetName val="PREMII_Graf"/>
      <sheetName val="Sheet1"/>
    </sheetNames>
    <sheetDataSet>
      <sheetData sheetId="1">
        <row r="2">
          <cell r="A2" t="str">
            <v>Злополука и Заболяване</v>
          </cell>
          <cell r="U2">
            <v>11114864</v>
          </cell>
        </row>
        <row r="3">
          <cell r="A3" t="str">
            <v>МПС</v>
          </cell>
          <cell r="U3">
            <v>155752848.37000003</v>
          </cell>
        </row>
        <row r="4">
          <cell r="A4" t="str">
            <v>Застраховка на релсови превозни средства</v>
          </cell>
          <cell r="U4">
            <v>63764.729999999996</v>
          </cell>
        </row>
        <row r="5">
          <cell r="A5" t="str">
            <v>Летателни</v>
          </cell>
          <cell r="U5">
            <v>2771217.97</v>
          </cell>
        </row>
        <row r="6">
          <cell r="A6" t="str">
            <v>Плавателни</v>
          </cell>
          <cell r="U6">
            <v>5657572.59</v>
          </cell>
        </row>
        <row r="7">
          <cell r="A7" t="str">
            <v>Товари по време на превоз</v>
          </cell>
          <cell r="U7">
            <v>7372329.29</v>
          </cell>
        </row>
        <row r="8">
          <cell r="A8" t="str">
            <v>Пожар и природни бедствия щети на имущество</v>
          </cell>
          <cell r="U8">
            <v>73201377</v>
          </cell>
        </row>
        <row r="9">
          <cell r="A9" t="str">
            <v>Обща гражданска отговорност</v>
          </cell>
          <cell r="U9">
            <v>4621725.63</v>
          </cell>
        </row>
        <row r="10">
          <cell r="A10" t="str">
            <v>Финансови загуби, кредити, гаранции и правни разноски</v>
          </cell>
          <cell r="U10">
            <v>93932.35</v>
          </cell>
        </row>
        <row r="11">
          <cell r="A11" t="str">
            <v>Помощ при пътуване</v>
          </cell>
          <cell r="U11">
            <v>2470212.42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nlife_2005"/>
      <sheetName val="Nonlife_2004"/>
      <sheetName val="Life_2005"/>
      <sheetName val="Life_2004"/>
      <sheetName val="Nonlife"/>
      <sheetName val="Lif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emium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view="pageBreakPreview" zoomScale="75" zoomScaleNormal="75" zoomScaleSheetLayoutView="75" workbookViewId="0" topLeftCell="A1">
      <selection activeCell="A1" sqref="A1:V1"/>
    </sheetView>
  </sheetViews>
  <sheetFormatPr defaultColWidth="9.140625" defaultRowHeight="12.75"/>
  <cols>
    <col min="1" max="1" width="43.8515625" style="17" customWidth="1"/>
    <col min="2" max="21" width="12.7109375" style="2" customWidth="1"/>
    <col min="22" max="22" width="15.7109375" style="2" customWidth="1"/>
    <col min="23" max="23" width="11.140625" style="1" bestFit="1" customWidth="1"/>
    <col min="24" max="16384" width="9.140625" style="2" customWidth="1"/>
  </cols>
  <sheetData>
    <row r="1" spans="1:23" ht="40.5" customHeight="1" thickBot="1">
      <c r="A1" s="161" t="s">
        <v>221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"/>
    </row>
    <row r="2" spans="1:22" s="18" customFormat="1" ht="102">
      <c r="A2" s="58" t="s">
        <v>0</v>
      </c>
      <c r="B2" s="59" t="s">
        <v>137</v>
      </c>
      <c r="C2" s="59" t="s">
        <v>139</v>
      </c>
      <c r="D2" s="59" t="s">
        <v>138</v>
      </c>
      <c r="E2" s="106" t="s">
        <v>140</v>
      </c>
      <c r="F2" s="59" t="s">
        <v>192</v>
      </c>
      <c r="G2" s="59" t="s">
        <v>193</v>
      </c>
      <c r="H2" s="59" t="s">
        <v>194</v>
      </c>
      <c r="I2" s="59" t="s">
        <v>143</v>
      </c>
      <c r="J2" s="59" t="s">
        <v>142</v>
      </c>
      <c r="K2" s="59" t="s">
        <v>141</v>
      </c>
      <c r="L2" s="59" t="s">
        <v>145</v>
      </c>
      <c r="M2" s="59" t="s">
        <v>135</v>
      </c>
      <c r="N2" s="59" t="s">
        <v>144</v>
      </c>
      <c r="O2" s="59" t="s">
        <v>147</v>
      </c>
      <c r="P2" s="59" t="s">
        <v>146</v>
      </c>
      <c r="Q2" s="59" t="s">
        <v>148</v>
      </c>
      <c r="R2" s="59" t="s">
        <v>149</v>
      </c>
      <c r="S2" s="59" t="s">
        <v>171</v>
      </c>
      <c r="T2" s="59" t="s">
        <v>1</v>
      </c>
      <c r="U2" s="59" t="s">
        <v>195</v>
      </c>
      <c r="V2" s="60" t="s">
        <v>2</v>
      </c>
    </row>
    <row r="3" spans="1:23" ht="12.75">
      <c r="A3" s="61" t="s">
        <v>150</v>
      </c>
      <c r="B3" s="63">
        <v>1682298.49</v>
      </c>
      <c r="C3" s="63">
        <v>3133481.81</v>
      </c>
      <c r="D3" s="63">
        <v>2716283.31</v>
      </c>
      <c r="E3" s="63">
        <v>387926.52</v>
      </c>
      <c r="F3" s="63">
        <v>549856</v>
      </c>
      <c r="G3" s="63">
        <v>520819.23</v>
      </c>
      <c r="H3" s="63">
        <v>840736</v>
      </c>
      <c r="I3" s="63">
        <v>2308392.84</v>
      </c>
      <c r="J3" s="63">
        <v>1069731.53</v>
      </c>
      <c r="K3" s="63">
        <v>410785.13</v>
      </c>
      <c r="L3" s="63">
        <v>152086</v>
      </c>
      <c r="M3" s="63">
        <v>1713184.67499494</v>
      </c>
      <c r="N3" s="63">
        <v>1498899</v>
      </c>
      <c r="O3" s="63">
        <v>303507</v>
      </c>
      <c r="P3" s="63">
        <v>314258.28</v>
      </c>
      <c r="Q3" s="63">
        <v>284068.9</v>
      </c>
      <c r="R3" s="63">
        <v>506546</v>
      </c>
      <c r="S3" s="63">
        <v>4124.59</v>
      </c>
      <c r="T3" s="63">
        <v>0</v>
      </c>
      <c r="U3" s="63">
        <v>0</v>
      </c>
      <c r="V3" s="64">
        <v>18396985.304994937</v>
      </c>
      <c r="W3" s="20"/>
    </row>
    <row r="4" spans="1:23" ht="38.25">
      <c r="A4" s="61" t="s">
        <v>151</v>
      </c>
      <c r="B4" s="63">
        <v>854389.91</v>
      </c>
      <c r="C4" s="63">
        <v>1579487.44</v>
      </c>
      <c r="D4" s="63">
        <v>197839.5</v>
      </c>
      <c r="E4" s="63">
        <v>52379.59</v>
      </c>
      <c r="F4" s="63">
        <v>409263</v>
      </c>
      <c r="G4" s="63">
        <v>129113.3</v>
      </c>
      <c r="H4" s="63">
        <v>83215</v>
      </c>
      <c r="I4" s="63">
        <v>230210.14</v>
      </c>
      <c r="J4" s="63">
        <v>545768.4</v>
      </c>
      <c r="K4" s="63">
        <v>0</v>
      </c>
      <c r="L4" s="63">
        <v>0</v>
      </c>
      <c r="M4" s="63">
        <v>463.88</v>
      </c>
      <c r="N4" s="63">
        <v>0</v>
      </c>
      <c r="O4" s="63">
        <v>0</v>
      </c>
      <c r="P4" s="63">
        <v>0</v>
      </c>
      <c r="Q4" s="63">
        <v>2105.54</v>
      </c>
      <c r="R4" s="63">
        <v>64604</v>
      </c>
      <c r="S4" s="63">
        <v>0</v>
      </c>
      <c r="T4" s="63">
        <v>0</v>
      </c>
      <c r="U4" s="63">
        <v>0</v>
      </c>
      <c r="V4" s="64">
        <v>4148839.7</v>
      </c>
      <c r="W4" s="20"/>
    </row>
    <row r="5" spans="1:23" ht="12.75">
      <c r="A5" s="61" t="s">
        <v>152</v>
      </c>
      <c r="B5" s="63">
        <v>699.55</v>
      </c>
      <c r="C5" s="63">
        <v>0</v>
      </c>
      <c r="D5" s="63">
        <v>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3">
        <v>8319.55</v>
      </c>
      <c r="K5" s="63">
        <v>0</v>
      </c>
      <c r="L5" s="63">
        <v>0</v>
      </c>
      <c r="M5" s="63">
        <v>0</v>
      </c>
      <c r="N5" s="63">
        <v>0</v>
      </c>
      <c r="O5" s="63">
        <v>0</v>
      </c>
      <c r="P5" s="63">
        <v>15397.12</v>
      </c>
      <c r="Q5" s="63">
        <v>0</v>
      </c>
      <c r="R5" s="63">
        <v>0</v>
      </c>
      <c r="S5" s="63">
        <v>0</v>
      </c>
      <c r="T5" s="63">
        <v>0</v>
      </c>
      <c r="U5" s="63">
        <v>0</v>
      </c>
      <c r="V5" s="64">
        <v>24416.22</v>
      </c>
      <c r="W5" s="20"/>
    </row>
    <row r="6" spans="1:23" ht="38.25">
      <c r="A6" s="61" t="s">
        <v>153</v>
      </c>
      <c r="B6" s="63">
        <v>68924615.78</v>
      </c>
      <c r="C6" s="63">
        <v>51499163.97999997</v>
      </c>
      <c r="D6" s="63">
        <v>51705884.65</v>
      </c>
      <c r="E6" s="63">
        <v>106517254.10000001</v>
      </c>
      <c r="F6" s="63">
        <v>24012275</v>
      </c>
      <c r="G6" s="63">
        <v>24558662.73</v>
      </c>
      <c r="H6" s="63">
        <v>10758176</v>
      </c>
      <c r="I6" s="63">
        <v>30705801.84</v>
      </c>
      <c r="J6" s="63">
        <v>20319332.31</v>
      </c>
      <c r="K6" s="63">
        <v>1205495.37</v>
      </c>
      <c r="L6" s="63">
        <v>5564726.41</v>
      </c>
      <c r="M6" s="63">
        <v>6571164.19143036</v>
      </c>
      <c r="N6" s="63">
        <v>0</v>
      </c>
      <c r="O6" s="63">
        <v>150515</v>
      </c>
      <c r="P6" s="63">
        <v>4774009.429998932</v>
      </c>
      <c r="Q6" s="63">
        <v>969036.27</v>
      </c>
      <c r="R6" s="63">
        <v>1840539</v>
      </c>
      <c r="S6" s="63">
        <v>0</v>
      </c>
      <c r="T6" s="63">
        <v>0</v>
      </c>
      <c r="U6" s="63">
        <v>0</v>
      </c>
      <c r="V6" s="64">
        <v>410076652.0614293</v>
      </c>
      <c r="W6" s="20"/>
    </row>
    <row r="7" spans="1:23" ht="25.5">
      <c r="A7" s="61" t="s">
        <v>154</v>
      </c>
      <c r="B7" s="63">
        <v>138346.83</v>
      </c>
      <c r="C7" s="63">
        <v>0</v>
      </c>
      <c r="D7" s="63">
        <v>3063384.91</v>
      </c>
      <c r="E7" s="63">
        <v>0</v>
      </c>
      <c r="F7" s="63">
        <v>0</v>
      </c>
      <c r="G7" s="63">
        <v>4160.55</v>
      </c>
      <c r="H7" s="63">
        <v>0</v>
      </c>
      <c r="I7" s="63">
        <v>0</v>
      </c>
      <c r="J7" s="63">
        <v>0</v>
      </c>
      <c r="K7" s="63">
        <v>-643.5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4">
        <v>3205248.79</v>
      </c>
      <c r="W7" s="20"/>
    </row>
    <row r="8" spans="1:23" ht="12.75">
      <c r="A8" s="61" t="s">
        <v>155</v>
      </c>
      <c r="B8" s="63">
        <v>1452514.48</v>
      </c>
      <c r="C8" s="63">
        <v>8039879.000000001</v>
      </c>
      <c r="D8" s="63">
        <v>3744402.93</v>
      </c>
      <c r="E8" s="63">
        <v>0</v>
      </c>
      <c r="F8" s="63">
        <v>0</v>
      </c>
      <c r="G8" s="63">
        <v>93891.56</v>
      </c>
      <c r="H8" s="63">
        <v>0</v>
      </c>
      <c r="I8" s="63">
        <v>1755965.1218259998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4">
        <v>15086653.091826001</v>
      </c>
      <c r="W8" s="20"/>
    </row>
    <row r="9" spans="1:23" ht="12.75">
      <c r="A9" s="61" t="s">
        <v>156</v>
      </c>
      <c r="B9" s="63">
        <v>2587759.21</v>
      </c>
      <c r="C9" s="63">
        <v>7932950.63</v>
      </c>
      <c r="D9" s="63">
        <v>6179085.10999999</v>
      </c>
      <c r="E9" s="63">
        <v>0</v>
      </c>
      <c r="F9" s="63">
        <v>6976</v>
      </c>
      <c r="G9" s="63">
        <v>460465.01</v>
      </c>
      <c r="H9" s="63">
        <v>26066.87</v>
      </c>
      <c r="I9" s="63">
        <v>148913.16</v>
      </c>
      <c r="J9" s="63">
        <v>951303.78</v>
      </c>
      <c r="K9" s="63">
        <v>0</v>
      </c>
      <c r="L9" s="63">
        <v>0</v>
      </c>
      <c r="M9" s="63">
        <v>34736.900300299996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4">
        <v>18328256.670300294</v>
      </c>
      <c r="W9" s="20"/>
    </row>
    <row r="10" spans="1:23" ht="25.5">
      <c r="A10" s="61" t="s">
        <v>157</v>
      </c>
      <c r="B10" s="63">
        <v>3081279.25</v>
      </c>
      <c r="C10" s="63">
        <v>4501296.95</v>
      </c>
      <c r="D10" s="63">
        <v>2195517.07</v>
      </c>
      <c r="E10" s="63">
        <v>261417.61</v>
      </c>
      <c r="F10" s="63">
        <v>53124</v>
      </c>
      <c r="G10" s="63">
        <v>927526.49</v>
      </c>
      <c r="H10" s="63">
        <v>1741350</v>
      </c>
      <c r="I10" s="63">
        <v>338275.37</v>
      </c>
      <c r="J10" s="63">
        <v>787615.75</v>
      </c>
      <c r="K10" s="63">
        <v>7456.9</v>
      </c>
      <c r="L10" s="63">
        <v>58293.36</v>
      </c>
      <c r="M10" s="63">
        <v>426993.02083459997</v>
      </c>
      <c r="N10" s="63">
        <v>1589949</v>
      </c>
      <c r="O10" s="63">
        <v>471319</v>
      </c>
      <c r="P10" s="63">
        <v>15047.06</v>
      </c>
      <c r="Q10" s="63">
        <v>1225721.97</v>
      </c>
      <c r="R10" s="63">
        <v>40843</v>
      </c>
      <c r="S10" s="63">
        <v>0</v>
      </c>
      <c r="T10" s="63">
        <v>0</v>
      </c>
      <c r="U10" s="63">
        <v>0</v>
      </c>
      <c r="V10" s="64">
        <v>17723025.8008346</v>
      </c>
      <c r="W10" s="20"/>
    </row>
    <row r="11" spans="1:23" ht="25.5">
      <c r="A11" s="61" t="s">
        <v>158</v>
      </c>
      <c r="B11" s="63">
        <v>19483748.76</v>
      </c>
      <c r="C11" s="63">
        <v>20896465.85999999</v>
      </c>
      <c r="D11" s="63">
        <v>29987566.289999973</v>
      </c>
      <c r="E11" s="63">
        <v>94982.14</v>
      </c>
      <c r="F11" s="63">
        <v>1648716</v>
      </c>
      <c r="G11" s="63">
        <v>1775173.14</v>
      </c>
      <c r="H11" s="63">
        <v>18039348</v>
      </c>
      <c r="I11" s="63">
        <v>3340850.86</v>
      </c>
      <c r="J11" s="63">
        <v>3356234.45</v>
      </c>
      <c r="K11" s="63">
        <v>43479095.09</v>
      </c>
      <c r="L11" s="63">
        <v>3677601.56</v>
      </c>
      <c r="M11" s="63">
        <v>3198948.8410300002</v>
      </c>
      <c r="N11" s="63">
        <v>10488717</v>
      </c>
      <c r="O11" s="63">
        <v>3816873</v>
      </c>
      <c r="P11" s="63">
        <v>1697768.170000006</v>
      </c>
      <c r="Q11" s="63">
        <v>1171576.99</v>
      </c>
      <c r="R11" s="63">
        <v>1296531</v>
      </c>
      <c r="S11" s="63">
        <v>2079133.9</v>
      </c>
      <c r="T11" s="63">
        <v>0</v>
      </c>
      <c r="U11" s="63">
        <v>12121.92</v>
      </c>
      <c r="V11" s="64">
        <v>169541452.97103</v>
      </c>
      <c r="W11" s="20"/>
    </row>
    <row r="12" spans="1:23" ht="25.5">
      <c r="A12" s="61" t="s">
        <v>159</v>
      </c>
      <c r="B12" s="63">
        <v>2080015.04</v>
      </c>
      <c r="C12" s="63">
        <v>5490185.01</v>
      </c>
      <c r="D12" s="63">
        <v>6999287.549999996</v>
      </c>
      <c r="E12" s="63">
        <v>2079133.13</v>
      </c>
      <c r="F12" s="63">
        <v>150453</v>
      </c>
      <c r="G12" s="63">
        <v>8619527.26</v>
      </c>
      <c r="H12" s="63">
        <v>16905085</v>
      </c>
      <c r="I12" s="63">
        <v>612280.66</v>
      </c>
      <c r="J12" s="63">
        <v>821312.27</v>
      </c>
      <c r="K12" s="63">
        <v>593761.7</v>
      </c>
      <c r="L12" s="63">
        <v>3764583.08</v>
      </c>
      <c r="M12" s="63">
        <v>421131.77</v>
      </c>
      <c r="N12" s="63">
        <v>861966</v>
      </c>
      <c r="O12" s="63">
        <v>4704198</v>
      </c>
      <c r="P12" s="63">
        <v>239604.47</v>
      </c>
      <c r="Q12" s="63">
        <v>3029347.08</v>
      </c>
      <c r="R12" s="63">
        <v>356798</v>
      </c>
      <c r="S12" s="63">
        <v>0</v>
      </c>
      <c r="T12" s="63">
        <v>0</v>
      </c>
      <c r="U12" s="63">
        <v>0</v>
      </c>
      <c r="V12" s="64">
        <v>57728669.019999996</v>
      </c>
      <c r="W12" s="20"/>
    </row>
    <row r="13" spans="1:23" ht="25.5">
      <c r="A13" s="61" t="s">
        <v>160</v>
      </c>
      <c r="B13" s="63">
        <v>70134799.22</v>
      </c>
      <c r="C13" s="63">
        <v>34613972.080000006</v>
      </c>
      <c r="D13" s="63">
        <v>15912877.93999999</v>
      </c>
      <c r="E13" s="63">
        <v>11962919.809999999</v>
      </c>
      <c r="F13" s="63">
        <v>35321557</v>
      </c>
      <c r="G13" s="63">
        <v>26322201.22</v>
      </c>
      <c r="H13" s="63">
        <v>8989927</v>
      </c>
      <c r="I13" s="63">
        <v>13822008.0472</v>
      </c>
      <c r="J13" s="63">
        <v>21920874.01</v>
      </c>
      <c r="K13" s="63">
        <v>301315.59</v>
      </c>
      <c r="L13" s="63">
        <v>15832282.969999999</v>
      </c>
      <c r="M13" s="63">
        <v>7768504.250000018</v>
      </c>
      <c r="N13" s="63">
        <v>0</v>
      </c>
      <c r="O13" s="63">
        <v>0</v>
      </c>
      <c r="P13" s="63">
        <v>2354396.58</v>
      </c>
      <c r="Q13" s="63">
        <v>617593.15</v>
      </c>
      <c r="R13" s="63">
        <v>3018400</v>
      </c>
      <c r="S13" s="63">
        <v>214842.17</v>
      </c>
      <c r="T13" s="63">
        <v>0</v>
      </c>
      <c r="U13" s="63">
        <v>0</v>
      </c>
      <c r="V13" s="64">
        <v>269108471.03720003</v>
      </c>
      <c r="W13" s="20"/>
    </row>
    <row r="14" spans="1:23" ht="12.75">
      <c r="A14" s="61" t="s">
        <v>190</v>
      </c>
      <c r="B14" s="63">
        <v>62179783.75</v>
      </c>
      <c r="C14" s="63">
        <v>17219057.140000004</v>
      </c>
      <c r="D14" s="63">
        <v>11627759.51</v>
      </c>
      <c r="E14" s="63">
        <v>8442540.45</v>
      </c>
      <c r="F14" s="63">
        <v>34955026</v>
      </c>
      <c r="G14" s="63">
        <v>21500076.31</v>
      </c>
      <c r="H14" s="63">
        <v>7414340</v>
      </c>
      <c r="I14" s="63">
        <v>11123935.229999999</v>
      </c>
      <c r="J14" s="63">
        <v>18324989.72</v>
      </c>
      <c r="K14" s="63">
        <v>301315.59</v>
      </c>
      <c r="L14" s="63">
        <v>13857310.1</v>
      </c>
      <c r="M14" s="63">
        <v>7612334.020000017</v>
      </c>
      <c r="N14" s="63">
        <v>0</v>
      </c>
      <c r="O14" s="63">
        <v>0</v>
      </c>
      <c r="P14" s="63">
        <v>2354396.58</v>
      </c>
      <c r="Q14" s="63">
        <v>617593.15</v>
      </c>
      <c r="R14" s="63">
        <v>3018400</v>
      </c>
      <c r="S14" s="63">
        <v>214842.17</v>
      </c>
      <c r="T14" s="63">
        <v>0</v>
      </c>
      <c r="U14" s="63">
        <v>0</v>
      </c>
      <c r="V14" s="64">
        <v>220763699.72000003</v>
      </c>
      <c r="W14" s="20"/>
    </row>
    <row r="15" spans="1:23" ht="12.75">
      <c r="A15" s="61" t="s">
        <v>161</v>
      </c>
      <c r="B15" s="63">
        <v>7955015.47</v>
      </c>
      <c r="C15" s="63">
        <v>17394914.94</v>
      </c>
      <c r="D15" s="63">
        <v>4129338.33999999</v>
      </c>
      <c r="E15" s="63">
        <v>3520379.36</v>
      </c>
      <c r="F15" s="63">
        <v>366531</v>
      </c>
      <c r="G15" s="63">
        <v>4213618.48</v>
      </c>
      <c r="H15" s="63">
        <v>1466006</v>
      </c>
      <c r="I15" s="63">
        <v>2639204.22</v>
      </c>
      <c r="J15" s="63">
        <v>3589008.31</v>
      </c>
      <c r="K15" s="63">
        <v>0</v>
      </c>
      <c r="L15" s="63">
        <v>1745511.08</v>
      </c>
      <c r="M15" s="63">
        <v>131303.4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4">
        <v>47150830.59999999</v>
      </c>
      <c r="W15" s="20"/>
    </row>
    <row r="16" spans="1:23" ht="12.75">
      <c r="A16" s="61" t="s">
        <v>191</v>
      </c>
      <c r="B16" s="63">
        <v>0</v>
      </c>
      <c r="C16" s="63">
        <v>0</v>
      </c>
      <c r="D16" s="63">
        <v>155780.09</v>
      </c>
      <c r="E16" s="63">
        <v>0</v>
      </c>
      <c r="F16" s="63">
        <v>0</v>
      </c>
      <c r="G16" s="63">
        <v>608506.43</v>
      </c>
      <c r="H16" s="63">
        <v>109581</v>
      </c>
      <c r="I16" s="63">
        <v>58868.597200000004</v>
      </c>
      <c r="J16" s="63">
        <v>0</v>
      </c>
      <c r="K16" s="63">
        <v>0</v>
      </c>
      <c r="L16" s="63">
        <v>229461.79</v>
      </c>
      <c r="M16" s="63">
        <v>24866.83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4">
        <v>1187064.7372</v>
      </c>
      <c r="W16" s="20"/>
    </row>
    <row r="17" spans="1:23" ht="38.25">
      <c r="A17" s="61" t="s">
        <v>162</v>
      </c>
      <c r="B17" s="63">
        <v>1953940.31</v>
      </c>
      <c r="C17" s="63">
        <v>1649950.49</v>
      </c>
      <c r="D17" s="63">
        <v>3837426.18</v>
      </c>
      <c r="E17" s="63">
        <v>0</v>
      </c>
      <c r="F17" s="63">
        <v>0</v>
      </c>
      <c r="G17" s="63">
        <v>24590.14</v>
      </c>
      <c r="H17" s="63">
        <v>0</v>
      </c>
      <c r="I17" s="63">
        <v>1932946.38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4">
        <v>9398853.5</v>
      </c>
      <c r="W17" s="20"/>
    </row>
    <row r="18" spans="1:23" ht="38.25">
      <c r="A18" s="61" t="s">
        <v>163</v>
      </c>
      <c r="B18" s="63">
        <v>238.06</v>
      </c>
      <c r="C18" s="63">
        <v>561360.45</v>
      </c>
      <c r="D18" s="63">
        <v>1631248.38999999</v>
      </c>
      <c r="E18" s="63">
        <v>0</v>
      </c>
      <c r="F18" s="63">
        <v>1537</v>
      </c>
      <c r="G18" s="63">
        <v>0</v>
      </c>
      <c r="H18" s="63">
        <v>1350</v>
      </c>
      <c r="I18" s="63">
        <v>5748.25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4">
        <v>2201482.14999999</v>
      </c>
      <c r="W18" s="20"/>
    </row>
    <row r="19" spans="1:23" ht="25.5">
      <c r="A19" s="61" t="s">
        <v>164</v>
      </c>
      <c r="B19" s="63">
        <v>7552280.1</v>
      </c>
      <c r="C19" s="63">
        <v>8401869.360000003</v>
      </c>
      <c r="D19" s="63">
        <v>3402936.66</v>
      </c>
      <c r="E19" s="63">
        <v>258857.07</v>
      </c>
      <c r="F19" s="63">
        <v>585607</v>
      </c>
      <c r="G19" s="63">
        <v>2764097.17</v>
      </c>
      <c r="H19" s="63">
        <v>2692687</v>
      </c>
      <c r="I19" s="63">
        <v>878094.7</v>
      </c>
      <c r="J19" s="63">
        <v>911565.91</v>
      </c>
      <c r="K19" s="63">
        <v>546289.64</v>
      </c>
      <c r="L19" s="63">
        <v>300750.92</v>
      </c>
      <c r="M19" s="63">
        <v>588743.23</v>
      </c>
      <c r="N19" s="63">
        <v>1216527</v>
      </c>
      <c r="O19" s="63">
        <v>388576</v>
      </c>
      <c r="P19" s="63">
        <v>43134.69</v>
      </c>
      <c r="Q19" s="63">
        <v>207894.98</v>
      </c>
      <c r="R19" s="63">
        <v>148843</v>
      </c>
      <c r="S19" s="63">
        <v>0</v>
      </c>
      <c r="T19" s="63">
        <v>0</v>
      </c>
      <c r="U19" s="63">
        <v>0</v>
      </c>
      <c r="V19" s="64">
        <v>30888754.43000001</v>
      </c>
      <c r="W19" s="20"/>
    </row>
    <row r="20" spans="1:23" ht="12.75">
      <c r="A20" s="61" t="s">
        <v>165</v>
      </c>
      <c r="B20" s="63">
        <v>1110633.13</v>
      </c>
      <c r="C20" s="63">
        <v>0</v>
      </c>
      <c r="D20" s="63">
        <v>0</v>
      </c>
      <c r="E20" s="63">
        <v>56483</v>
      </c>
      <c r="F20" s="63">
        <v>1283252</v>
      </c>
      <c r="G20" s="63">
        <v>210681.11</v>
      </c>
      <c r="H20" s="63">
        <v>0</v>
      </c>
      <c r="I20" s="63">
        <v>566383.86</v>
      </c>
      <c r="J20" s="63">
        <v>318497.02</v>
      </c>
      <c r="K20" s="63">
        <v>0</v>
      </c>
      <c r="L20" s="63">
        <v>0</v>
      </c>
      <c r="M20" s="63">
        <v>0</v>
      </c>
      <c r="N20" s="63">
        <v>201040</v>
      </c>
      <c r="O20" s="63">
        <v>0</v>
      </c>
      <c r="P20" s="63">
        <v>0</v>
      </c>
      <c r="Q20" s="63">
        <v>650836.7</v>
      </c>
      <c r="R20" s="63">
        <v>0</v>
      </c>
      <c r="S20" s="63">
        <v>0</v>
      </c>
      <c r="T20" s="63">
        <v>1651769.24</v>
      </c>
      <c r="U20" s="63">
        <v>0</v>
      </c>
      <c r="V20" s="64">
        <v>6049576.06</v>
      </c>
      <c r="W20" s="20"/>
    </row>
    <row r="21" spans="1:23" ht="12.75">
      <c r="A21" s="61" t="s">
        <v>219</v>
      </c>
      <c r="B21" s="63">
        <v>33851.42</v>
      </c>
      <c r="C21" s="63">
        <v>0</v>
      </c>
      <c r="D21" s="63">
        <v>3774396.64999999</v>
      </c>
      <c r="E21" s="63">
        <v>0</v>
      </c>
      <c r="F21" s="63">
        <v>9346</v>
      </c>
      <c r="G21" s="63">
        <v>84656.94</v>
      </c>
      <c r="H21" s="63">
        <v>24970</v>
      </c>
      <c r="I21" s="63">
        <v>458509.32</v>
      </c>
      <c r="J21" s="63">
        <v>348765.93</v>
      </c>
      <c r="K21" s="63">
        <v>0</v>
      </c>
      <c r="L21" s="63">
        <v>0</v>
      </c>
      <c r="M21" s="63">
        <v>14550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4">
        <v>4749046.2599999895</v>
      </c>
      <c r="W21" s="20"/>
    </row>
    <row r="22" spans="1:23" ht="25.5">
      <c r="A22" s="61" t="s">
        <v>166</v>
      </c>
      <c r="B22" s="63">
        <v>5544295.82</v>
      </c>
      <c r="C22" s="63">
        <v>424852.6</v>
      </c>
      <c r="D22" s="63">
        <v>3453945.85</v>
      </c>
      <c r="E22" s="63">
        <v>2882059.23</v>
      </c>
      <c r="F22" s="63">
        <v>3189801</v>
      </c>
      <c r="G22" s="63">
        <v>3190</v>
      </c>
      <c r="H22" s="63">
        <v>0</v>
      </c>
      <c r="I22" s="63">
        <v>-348803.9</v>
      </c>
      <c r="J22" s="63">
        <v>788193.47</v>
      </c>
      <c r="K22" s="63">
        <v>0</v>
      </c>
      <c r="L22" s="63">
        <v>164899.94</v>
      </c>
      <c r="M22" s="63">
        <v>121129.8905094</v>
      </c>
      <c r="N22" s="63">
        <v>762632</v>
      </c>
      <c r="O22" s="63">
        <v>0</v>
      </c>
      <c r="P22" s="63">
        <v>152155.94</v>
      </c>
      <c r="Q22" s="63">
        <v>0</v>
      </c>
      <c r="R22" s="63">
        <v>104229</v>
      </c>
      <c r="S22" s="63">
        <v>0</v>
      </c>
      <c r="T22" s="63">
        <v>0</v>
      </c>
      <c r="U22" s="63">
        <v>0</v>
      </c>
      <c r="V22" s="64">
        <v>17242580.840509403</v>
      </c>
      <c r="W22" s="20"/>
    </row>
    <row r="23" spans="1:23" ht="12.75">
      <c r="A23" s="61" t="s">
        <v>167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2687.03</v>
      </c>
      <c r="R23" s="63">
        <v>0</v>
      </c>
      <c r="S23" s="63">
        <v>0</v>
      </c>
      <c r="T23" s="63">
        <v>0</v>
      </c>
      <c r="U23" s="63">
        <v>0</v>
      </c>
      <c r="V23" s="64">
        <v>2687.03</v>
      </c>
      <c r="W23" s="20"/>
    </row>
    <row r="24" spans="1:23" ht="12.75">
      <c r="A24" s="61" t="s">
        <v>168</v>
      </c>
      <c r="B24" s="63">
        <v>918021.89</v>
      </c>
      <c r="C24" s="63">
        <v>1487858.86</v>
      </c>
      <c r="D24" s="63">
        <v>2280647.4</v>
      </c>
      <c r="E24" s="63">
        <v>512641.81</v>
      </c>
      <c r="F24" s="63">
        <v>198620</v>
      </c>
      <c r="G24" s="63">
        <v>30666.7</v>
      </c>
      <c r="H24" s="63">
        <v>419996</v>
      </c>
      <c r="I24" s="63">
        <v>1363431.34</v>
      </c>
      <c r="J24" s="63">
        <v>1083719.34</v>
      </c>
      <c r="K24" s="63">
        <v>0</v>
      </c>
      <c r="L24" s="63">
        <v>273374.56</v>
      </c>
      <c r="M24" s="63">
        <v>193367.60829750242</v>
      </c>
      <c r="N24" s="63">
        <v>0</v>
      </c>
      <c r="O24" s="63">
        <v>919331</v>
      </c>
      <c r="P24" s="63">
        <v>375534.2600000089</v>
      </c>
      <c r="Q24" s="63">
        <v>159380.29</v>
      </c>
      <c r="R24" s="63">
        <v>83947</v>
      </c>
      <c r="S24" s="63">
        <v>84582.1</v>
      </c>
      <c r="T24" s="63">
        <v>0</v>
      </c>
      <c r="U24" s="63">
        <v>0</v>
      </c>
      <c r="V24" s="64">
        <v>10385120.15829751</v>
      </c>
      <c r="W24" s="20"/>
    </row>
    <row r="25" spans="1:23" ht="13.5" thickBot="1">
      <c r="A25" s="65" t="s">
        <v>34</v>
      </c>
      <c r="B25" s="66">
        <v>186679337.33999997</v>
      </c>
      <c r="C25" s="66">
        <v>148633287.07999998</v>
      </c>
      <c r="D25" s="66">
        <v>140884890.88999993</v>
      </c>
      <c r="E25" s="66">
        <v>125013674.41999999</v>
      </c>
      <c r="F25" s="66">
        <v>67011120</v>
      </c>
      <c r="G25" s="66">
        <v>66400309.250000015</v>
      </c>
      <c r="H25" s="66">
        <v>60439691.870000005</v>
      </c>
      <c r="I25" s="66">
        <v>57888797.84902598</v>
      </c>
      <c r="J25" s="66">
        <v>52685465.31999999</v>
      </c>
      <c r="K25" s="66">
        <v>46543555.92</v>
      </c>
      <c r="L25" s="66">
        <v>29788598.799999997</v>
      </c>
      <c r="M25" s="66">
        <v>21052454.377397116</v>
      </c>
      <c r="N25" s="66">
        <v>16619730</v>
      </c>
      <c r="O25" s="66">
        <v>10754319</v>
      </c>
      <c r="P25" s="66">
        <v>9981305.999998946</v>
      </c>
      <c r="Q25" s="66">
        <v>8318143.360000001</v>
      </c>
      <c r="R25" s="66">
        <v>7396676</v>
      </c>
      <c r="S25" s="66">
        <v>2382682.76</v>
      </c>
      <c r="T25" s="66">
        <v>1651769.24</v>
      </c>
      <c r="U25" s="66">
        <v>12121.92</v>
      </c>
      <c r="V25" s="67">
        <v>1060137931.3964217</v>
      </c>
      <c r="W25" s="20"/>
    </row>
    <row r="26" spans="1:22" ht="13.5" thickBot="1">
      <c r="A26" s="107" t="s">
        <v>169</v>
      </c>
      <c r="B26" s="108">
        <v>0.1760896689113883</v>
      </c>
      <c r="C26" s="108">
        <v>0.14020183853267007</v>
      </c>
      <c r="D26" s="108">
        <v>0.13289298186361967</v>
      </c>
      <c r="E26" s="108">
        <v>0.11792208420967547</v>
      </c>
      <c r="F26" s="108">
        <v>0.06320981262478972</v>
      </c>
      <c r="G26" s="108">
        <v>0.06263365104061226</v>
      </c>
      <c r="H26" s="108">
        <v>0.05701115871817584</v>
      </c>
      <c r="I26" s="108">
        <v>0.054604968027862584</v>
      </c>
      <c r="J26" s="108">
        <v>0.04969680242513566</v>
      </c>
      <c r="K26" s="108">
        <v>0.043903302147384235</v>
      </c>
      <c r="L26" s="108">
        <v>0.028098795371619457</v>
      </c>
      <c r="M26" s="108">
        <v>0.019858221985951077</v>
      </c>
      <c r="N26" s="108">
        <v>0.015676950619159875</v>
      </c>
      <c r="O26" s="108">
        <v>0.010144263950478906</v>
      </c>
      <c r="P26" s="108">
        <v>0.009415101284840827</v>
      </c>
      <c r="Q26" s="108">
        <v>0.007846284067058406</v>
      </c>
      <c r="R26" s="108">
        <v>0.006977088340058772</v>
      </c>
      <c r="S26" s="108">
        <v>0.002247521468137181</v>
      </c>
      <c r="T26" s="108">
        <v>0.0015580701256715501</v>
      </c>
      <c r="U26" s="108">
        <v>1.1434285710381964E-05</v>
      </c>
      <c r="V26" s="109">
        <v>1</v>
      </c>
    </row>
    <row r="27" ht="15.75">
      <c r="A27" s="149" t="s">
        <v>214</v>
      </c>
    </row>
    <row r="28" spans="1:2" ht="15.75">
      <c r="A28" s="21" t="s">
        <v>198</v>
      </c>
      <c r="B28" s="20"/>
    </row>
    <row r="29" spans="10:19" ht="12.75">
      <c r="J29" s="22"/>
      <c r="K29" s="23"/>
      <c r="L29" s="24"/>
      <c r="M29" s="23"/>
      <c r="N29" s="23"/>
      <c r="O29" s="23"/>
      <c r="P29" s="23"/>
      <c r="Q29" s="23"/>
      <c r="R29" s="23"/>
      <c r="S29" s="23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5" spans="2:11" ht="76.5">
      <c r="B35" s="25" t="s">
        <v>125</v>
      </c>
      <c r="C35" s="26" t="s">
        <v>126</v>
      </c>
      <c r="D35" s="27" t="s">
        <v>127</v>
      </c>
      <c r="E35" s="26" t="s">
        <v>128</v>
      </c>
      <c r="F35" s="26" t="s">
        <v>129</v>
      </c>
      <c r="G35" s="26" t="s">
        <v>130</v>
      </c>
      <c r="H35" s="26" t="s">
        <v>131</v>
      </c>
      <c r="I35" s="26" t="s">
        <v>132</v>
      </c>
      <c r="J35" s="26" t="s">
        <v>133</v>
      </c>
      <c r="K35" s="26" t="s">
        <v>134</v>
      </c>
    </row>
    <row r="36" spans="2:11" ht="12.75">
      <c r="B36" s="28">
        <f>(V6+V13)/V25</f>
        <v>0.6406573173021001</v>
      </c>
      <c r="C36" s="20">
        <f>(V3+V5)/V25</f>
        <v>0.01737641959544842</v>
      </c>
      <c r="D36" s="20">
        <f>V24/V25</f>
        <v>0.009796008472801414</v>
      </c>
      <c r="E36" s="20">
        <f>(V20+V21+V22+V23)/V25</f>
        <v>0.026453058003093777</v>
      </c>
      <c r="F36" s="20">
        <f>V19/V25</f>
        <v>0.02913654300560033</v>
      </c>
      <c r="G36" s="20">
        <f>(V11+V12)/V25</f>
        <v>0.21437787976482273</v>
      </c>
      <c r="H36" s="20">
        <f>V10/V25</f>
        <v>0.016717660293024038</v>
      </c>
      <c r="I36" s="20">
        <f>(V9+V18)/V25</f>
        <v>0.0193651582613013</v>
      </c>
      <c r="J36" s="20">
        <f>(V8+V17)/V25</f>
        <v>0.02309652910878635</v>
      </c>
      <c r="K36" s="20">
        <f>V7/V25</f>
        <v>0.0030234261930219045</v>
      </c>
    </row>
  </sheetData>
  <mergeCells count="1">
    <mergeCell ref="A1:V1"/>
  </mergeCells>
  <printOptions/>
  <pageMargins left="0.2" right="0.19" top="0.48" bottom="0.31" header="0.31496062992125984" footer="0"/>
  <pageSetup horizontalDpi="600" verticalDpi="600" orientation="landscape" paperSize="9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50.28125" style="2" customWidth="1"/>
    <col min="2" max="8" width="12.7109375" style="2" customWidth="1"/>
    <col min="9" max="9" width="12.00390625" style="2" customWidth="1"/>
    <col min="10" max="16384" width="9.140625" style="2" customWidth="1"/>
  </cols>
  <sheetData>
    <row r="1" ht="14.25" customHeight="1">
      <c r="A1" s="30"/>
    </row>
    <row r="2" spans="1:7" s="43" customFormat="1" ht="14.25" customHeight="1">
      <c r="A2" s="174" t="s">
        <v>213</v>
      </c>
      <c r="B2" s="174"/>
      <c r="C2" s="174"/>
      <c r="D2" s="174"/>
      <c r="E2" s="174"/>
      <c r="F2" s="174"/>
      <c r="G2" s="174"/>
    </row>
    <row r="3" spans="1:8" ht="16.5" thickBot="1">
      <c r="A3" s="49"/>
      <c r="H3" s="45" t="s">
        <v>42</v>
      </c>
    </row>
    <row r="4" spans="1:9" s="50" customFormat="1" ht="38.25" customHeight="1">
      <c r="A4" s="71" t="s">
        <v>0</v>
      </c>
      <c r="B4" s="59" t="s">
        <v>35</v>
      </c>
      <c r="C4" s="59" t="s">
        <v>36</v>
      </c>
      <c r="D4" s="59" t="s">
        <v>37</v>
      </c>
      <c r="E4" s="59" t="s">
        <v>44</v>
      </c>
      <c r="F4" s="59" t="s">
        <v>45</v>
      </c>
      <c r="G4" s="59" t="s">
        <v>136</v>
      </c>
      <c r="H4" s="59" t="s">
        <v>170</v>
      </c>
      <c r="I4" s="146" t="s">
        <v>211</v>
      </c>
    </row>
    <row r="5" spans="1:9" ht="12.75">
      <c r="A5" s="19" t="s">
        <v>3</v>
      </c>
      <c r="B5" s="46">
        <v>1398</v>
      </c>
      <c r="C5" s="46">
        <v>65768</v>
      </c>
      <c r="D5" s="46">
        <v>83912</v>
      </c>
      <c r="E5" s="48">
        <v>23940.71</v>
      </c>
      <c r="F5" s="46">
        <v>388051.58</v>
      </c>
      <c r="G5" s="46">
        <v>286218.32</v>
      </c>
      <c r="H5" s="46">
        <v>432304.48</v>
      </c>
      <c r="I5" s="64">
        <v>96807.55</v>
      </c>
    </row>
    <row r="6" spans="1:9" ht="12.75">
      <c r="A6" s="19" t="s">
        <v>4</v>
      </c>
      <c r="B6" s="46">
        <v>162</v>
      </c>
      <c r="C6" s="46">
        <v>259</v>
      </c>
      <c r="D6" s="46">
        <v>370</v>
      </c>
      <c r="E6" s="48">
        <v>1574</v>
      </c>
      <c r="F6" s="46">
        <v>5064</v>
      </c>
      <c r="G6" s="46">
        <v>0</v>
      </c>
      <c r="H6" s="46">
        <v>0</v>
      </c>
      <c r="I6" s="64">
        <v>0</v>
      </c>
    </row>
    <row r="7" spans="1:9" ht="25.5">
      <c r="A7" s="19" t="s">
        <v>5</v>
      </c>
      <c r="B7" s="46">
        <v>14488178</v>
      </c>
      <c r="C7" s="46">
        <v>21187647</v>
      </c>
      <c r="D7" s="46">
        <v>30151839</v>
      </c>
      <c r="E7" s="48">
        <v>33602570.82779841</v>
      </c>
      <c r="F7" s="46">
        <v>43639552.6667612</v>
      </c>
      <c r="G7" s="46">
        <v>52318639.489999905</v>
      </c>
      <c r="H7" s="46">
        <v>39564107.6219999</v>
      </c>
      <c r="I7" s="64">
        <v>2574722.530658445</v>
      </c>
    </row>
    <row r="8" spans="1:9" ht="12.75">
      <c r="A8" s="19" t="s">
        <v>6</v>
      </c>
      <c r="B8" s="46">
        <v>1933</v>
      </c>
      <c r="C8" s="46">
        <v>0</v>
      </c>
      <c r="D8" s="46">
        <v>202524</v>
      </c>
      <c r="E8" s="48">
        <v>0</v>
      </c>
      <c r="F8" s="46">
        <v>0</v>
      </c>
      <c r="G8" s="46">
        <v>479891.96</v>
      </c>
      <c r="H8" s="46">
        <v>122950</v>
      </c>
      <c r="I8" s="64">
        <v>0</v>
      </c>
    </row>
    <row r="9" spans="1:9" ht="12.75">
      <c r="A9" s="19" t="s">
        <v>7</v>
      </c>
      <c r="B9" s="46">
        <v>0</v>
      </c>
      <c r="C9" s="46">
        <v>0</v>
      </c>
      <c r="D9" s="46">
        <v>0</v>
      </c>
      <c r="E9" s="48">
        <v>426820.729999999</v>
      </c>
      <c r="F9" s="46">
        <v>22910</v>
      </c>
      <c r="G9" s="46">
        <v>177709.679999999</v>
      </c>
      <c r="H9" s="46">
        <v>184113.293</v>
      </c>
      <c r="I9" s="64">
        <v>2381849.5</v>
      </c>
    </row>
    <row r="10" spans="1:9" ht="12.75">
      <c r="A10" s="19" t="s">
        <v>8</v>
      </c>
      <c r="B10" s="46">
        <v>1778301</v>
      </c>
      <c r="C10" s="46">
        <v>5521068</v>
      </c>
      <c r="D10" s="46">
        <v>13061731</v>
      </c>
      <c r="E10" s="48">
        <v>1945356.64</v>
      </c>
      <c r="F10" s="46">
        <v>649859.87</v>
      </c>
      <c r="G10" s="46">
        <v>1877447.54</v>
      </c>
      <c r="H10" s="46">
        <v>4787547.57</v>
      </c>
      <c r="I10" s="64">
        <v>5036641.64</v>
      </c>
    </row>
    <row r="11" spans="1:9" ht="12.75">
      <c r="A11" s="19" t="s">
        <v>9</v>
      </c>
      <c r="B11" s="46">
        <v>1404648</v>
      </c>
      <c r="C11" s="46">
        <v>2831793</v>
      </c>
      <c r="D11" s="46">
        <v>1942551</v>
      </c>
      <c r="E11" s="48">
        <v>997512.95</v>
      </c>
      <c r="F11" s="46">
        <v>674681.379</v>
      </c>
      <c r="G11" s="46">
        <v>1626894.5029999998</v>
      </c>
      <c r="H11" s="46">
        <v>1587791.9669999997</v>
      </c>
      <c r="I11" s="64">
        <v>1631321.8080077528</v>
      </c>
    </row>
    <row r="12" spans="1:9" ht="12.75">
      <c r="A12" s="19" t="s">
        <v>10</v>
      </c>
      <c r="B12" s="46">
        <v>3068058</v>
      </c>
      <c r="C12" s="46">
        <v>3133951</v>
      </c>
      <c r="D12" s="46">
        <v>3780911</v>
      </c>
      <c r="E12" s="48">
        <v>4299756.043483429</v>
      </c>
      <c r="F12" s="46">
        <v>5008070.498652883</v>
      </c>
      <c r="G12" s="46">
        <v>6948051.217496945</v>
      </c>
      <c r="H12" s="46">
        <v>10862369.971139934</v>
      </c>
      <c r="I12" s="64">
        <v>3592010.9528151997</v>
      </c>
    </row>
    <row r="13" spans="1:9" ht="12.75">
      <c r="A13" s="19" t="s">
        <v>11</v>
      </c>
      <c r="B13" s="46">
        <v>1487880</v>
      </c>
      <c r="C13" s="46">
        <v>1724757</v>
      </c>
      <c r="D13" s="46">
        <v>3050303</v>
      </c>
      <c r="E13" s="48">
        <v>1839905.1134834283</v>
      </c>
      <c r="F13" s="46">
        <v>1831967.3686528835</v>
      </c>
      <c r="G13" s="46">
        <v>886485.2274969447</v>
      </c>
      <c r="H13" s="46">
        <v>2629513.126441547</v>
      </c>
      <c r="I13" s="64">
        <v>878082.3133550396</v>
      </c>
    </row>
    <row r="14" spans="1:9" ht="25.5">
      <c r="A14" s="19" t="s">
        <v>12</v>
      </c>
      <c r="B14" s="46">
        <v>11919891</v>
      </c>
      <c r="C14" s="46">
        <v>16769472</v>
      </c>
      <c r="D14" s="46">
        <v>10223546</v>
      </c>
      <c r="E14" s="48">
        <v>19390711.6206</v>
      </c>
      <c r="F14" s="46">
        <v>34049889.5972812</v>
      </c>
      <c r="G14" s="46">
        <v>39142288.135999985</v>
      </c>
      <c r="H14" s="46">
        <v>22906409.887</v>
      </c>
      <c r="I14" s="64">
        <v>24110508.68571785</v>
      </c>
    </row>
    <row r="15" spans="1:9" ht="12.75">
      <c r="A15" s="19" t="s">
        <v>30</v>
      </c>
      <c r="B15" s="46">
        <v>0</v>
      </c>
      <c r="C15" s="46">
        <v>0</v>
      </c>
      <c r="D15" s="46">
        <v>6184413</v>
      </c>
      <c r="E15" s="48">
        <v>8797587.626</v>
      </c>
      <c r="F15" s="46">
        <v>13765141.44</v>
      </c>
      <c r="G15" s="46">
        <v>15237147.921999998</v>
      </c>
      <c r="H15" s="46">
        <v>9247981.953</v>
      </c>
      <c r="I15" s="64">
        <v>12908935.152869038</v>
      </c>
    </row>
    <row r="16" spans="1:9" ht="25.5">
      <c r="A16" s="19" t="s">
        <v>13</v>
      </c>
      <c r="B16" s="46">
        <v>0</v>
      </c>
      <c r="C16" s="46">
        <v>1000</v>
      </c>
      <c r="D16" s="46">
        <v>83515</v>
      </c>
      <c r="E16" s="48">
        <v>0</v>
      </c>
      <c r="F16" s="46">
        <v>2250</v>
      </c>
      <c r="G16" s="46">
        <v>0</v>
      </c>
      <c r="H16" s="46">
        <v>0</v>
      </c>
      <c r="I16" s="64">
        <v>210323.6</v>
      </c>
    </row>
    <row r="17" spans="1:9" ht="25.5">
      <c r="A17" s="19" t="s">
        <v>14</v>
      </c>
      <c r="B17" s="46">
        <v>0</v>
      </c>
      <c r="C17" s="46">
        <v>0</v>
      </c>
      <c r="D17" s="46">
        <v>94768</v>
      </c>
      <c r="E17" s="48">
        <v>4478.31</v>
      </c>
      <c r="F17" s="46">
        <v>329238.98</v>
      </c>
      <c r="G17" s="46">
        <v>0</v>
      </c>
      <c r="H17" s="46">
        <v>0</v>
      </c>
      <c r="I17" s="64">
        <v>0</v>
      </c>
    </row>
    <row r="18" spans="1:9" ht="12.75">
      <c r="A18" s="19" t="s">
        <v>15</v>
      </c>
      <c r="B18" s="46">
        <v>77469</v>
      </c>
      <c r="C18" s="46">
        <v>103866</v>
      </c>
      <c r="D18" s="46">
        <v>248634</v>
      </c>
      <c r="E18" s="48">
        <v>317321.912</v>
      </c>
      <c r="F18" s="46">
        <v>1784475.91</v>
      </c>
      <c r="G18" s="46">
        <v>5190447.21</v>
      </c>
      <c r="H18" s="46">
        <v>1029593.56</v>
      </c>
      <c r="I18" s="64">
        <v>1155063.9823626527</v>
      </c>
    </row>
    <row r="19" spans="1:9" ht="12.75">
      <c r="A19" s="19" t="s">
        <v>16</v>
      </c>
      <c r="B19" s="46">
        <v>0</v>
      </c>
      <c r="C19" s="46">
        <v>3800</v>
      </c>
      <c r="D19" s="46">
        <v>0</v>
      </c>
      <c r="E19" s="48">
        <v>0</v>
      </c>
      <c r="F19" s="46">
        <v>0</v>
      </c>
      <c r="G19" s="46">
        <v>25315</v>
      </c>
      <c r="H19" s="46">
        <v>183455.18</v>
      </c>
      <c r="I19" s="64">
        <v>566294</v>
      </c>
    </row>
    <row r="20" spans="1:9" ht="12.75">
      <c r="A20" s="19" t="s">
        <v>220</v>
      </c>
      <c r="B20" s="46">
        <v>0</v>
      </c>
      <c r="C20" s="46">
        <v>63928</v>
      </c>
      <c r="D20" s="46">
        <v>4234464</v>
      </c>
      <c r="E20" s="48">
        <v>2513262.72</v>
      </c>
      <c r="F20" s="46">
        <v>399210.12</v>
      </c>
      <c r="G20" s="46">
        <v>217170.519999999</v>
      </c>
      <c r="H20" s="46">
        <v>42952.98</v>
      </c>
      <c r="I20" s="64">
        <v>0</v>
      </c>
    </row>
    <row r="21" spans="1:9" ht="12.75">
      <c r="A21" s="19" t="s">
        <v>17</v>
      </c>
      <c r="B21" s="46">
        <v>0</v>
      </c>
      <c r="C21" s="46">
        <v>197189</v>
      </c>
      <c r="D21" s="46">
        <v>0</v>
      </c>
      <c r="E21" s="48">
        <v>10800</v>
      </c>
      <c r="F21" s="46">
        <v>31829.57</v>
      </c>
      <c r="G21" s="46">
        <v>13625.22</v>
      </c>
      <c r="H21" s="46">
        <v>154102.16</v>
      </c>
      <c r="I21" s="64">
        <v>384647.5003209629</v>
      </c>
    </row>
    <row r="22" spans="1:9" ht="12.75">
      <c r="A22" s="19" t="s">
        <v>18</v>
      </c>
      <c r="B22" s="46">
        <v>0</v>
      </c>
      <c r="C22" s="46">
        <v>0</v>
      </c>
      <c r="D22" s="46">
        <v>0</v>
      </c>
      <c r="E22" s="48">
        <v>0</v>
      </c>
      <c r="F22" s="46">
        <v>0</v>
      </c>
      <c r="G22" s="46">
        <v>0</v>
      </c>
      <c r="H22" s="46">
        <v>0</v>
      </c>
      <c r="I22" s="64">
        <v>0</v>
      </c>
    </row>
    <row r="23" spans="1:9" ht="12.75">
      <c r="A23" s="19" t="s">
        <v>19</v>
      </c>
      <c r="B23" s="46">
        <v>33005</v>
      </c>
      <c r="C23" s="46">
        <v>33300</v>
      </c>
      <c r="D23" s="46">
        <v>63136</v>
      </c>
      <c r="E23" s="48">
        <v>237768.08</v>
      </c>
      <c r="F23" s="46">
        <v>95006.85999999991</v>
      </c>
      <c r="G23" s="46">
        <v>199433.59</v>
      </c>
      <c r="H23" s="46">
        <v>196158.17</v>
      </c>
      <c r="I23" s="64">
        <v>344119.17607644876</v>
      </c>
    </row>
    <row r="24" spans="1:9" ht="13.5" thickBot="1">
      <c r="A24" s="72" t="s">
        <v>20</v>
      </c>
      <c r="B24" s="147">
        <v>34260923</v>
      </c>
      <c r="C24" s="147">
        <v>51637798</v>
      </c>
      <c r="D24" s="147">
        <v>73406617</v>
      </c>
      <c r="E24" s="147">
        <v>74409367.28336526</v>
      </c>
      <c r="F24" s="147">
        <v>88912058.40034816</v>
      </c>
      <c r="G24" s="147">
        <v>109389617.61399376</v>
      </c>
      <c r="H24" s="147">
        <v>84683369.96658139</v>
      </c>
      <c r="I24" s="148">
        <v>42962393.23931434</v>
      </c>
    </row>
    <row r="25" spans="2:6" ht="12.75">
      <c r="B25" s="1"/>
      <c r="C25" s="1"/>
      <c r="D25" s="1"/>
      <c r="E25" s="1"/>
      <c r="F25" s="1"/>
    </row>
  </sheetData>
  <mergeCells count="1">
    <mergeCell ref="A2:G2"/>
  </mergeCells>
  <printOptions horizontalCentered="1"/>
  <pageMargins left="0" right="0" top="0.984251968503937" bottom="0" header="0.3937007874015748" footer="0"/>
  <pageSetup horizontalDpi="300" verticalDpi="300" orientation="landscape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63"/>
  <sheetViews>
    <sheetView view="pageBreakPreview" zoomScale="88" zoomScaleNormal="120" zoomScaleSheetLayoutView="88" workbookViewId="0" topLeftCell="A1">
      <selection activeCell="B1" sqref="B1"/>
    </sheetView>
  </sheetViews>
  <sheetFormatPr defaultColWidth="9.140625" defaultRowHeight="12.75"/>
  <cols>
    <col min="1" max="1" width="5.00390625" style="29" customWidth="1"/>
    <col min="2" max="2" width="65.7109375" style="2" customWidth="1"/>
    <col min="3" max="4" width="14.00390625" style="2" customWidth="1"/>
    <col min="5" max="5" width="16.57421875" style="2" customWidth="1"/>
    <col min="6" max="8" width="14.28125" style="2" customWidth="1"/>
    <col min="9" max="9" width="13.140625" style="2" customWidth="1"/>
    <col min="10" max="10" width="16.7109375" style="2" customWidth="1"/>
    <col min="11" max="16384" width="9.140625" style="2" customWidth="1"/>
  </cols>
  <sheetData>
    <row r="1" spans="1:10" ht="13.5" customHeight="1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s="137" customFormat="1" ht="24" customHeight="1">
      <c r="A2" s="163" t="s">
        <v>206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2:10" ht="16.5" thickBot="1">
      <c r="B3" s="138"/>
      <c r="C3" s="138"/>
      <c r="D3" s="138"/>
      <c r="E3" s="138"/>
      <c r="F3" s="138"/>
      <c r="G3" s="138"/>
      <c r="H3" s="138"/>
      <c r="I3" s="138"/>
      <c r="J3" s="141" t="s">
        <v>197</v>
      </c>
    </row>
    <row r="4" spans="1:10" s="33" customFormat="1" ht="75.75" customHeight="1">
      <c r="A4" s="31"/>
      <c r="B4" s="73" t="s">
        <v>38</v>
      </c>
      <c r="C4" s="32" t="s">
        <v>41</v>
      </c>
      <c r="D4" s="32" t="s">
        <v>207</v>
      </c>
      <c r="E4" s="32" t="s">
        <v>40</v>
      </c>
      <c r="F4" s="32" t="s">
        <v>39</v>
      </c>
      <c r="G4" s="140" t="s">
        <v>208</v>
      </c>
      <c r="H4" s="140" t="s">
        <v>209</v>
      </c>
      <c r="I4" s="32" t="s">
        <v>210</v>
      </c>
      <c r="J4" s="14" t="s">
        <v>2</v>
      </c>
    </row>
    <row r="5" spans="1:41" s="35" customFormat="1" ht="15.75">
      <c r="A5" s="34">
        <v>1</v>
      </c>
      <c r="B5" s="74" t="s">
        <v>137</v>
      </c>
      <c r="C5" s="9">
        <v>55862</v>
      </c>
      <c r="D5" s="9">
        <v>0</v>
      </c>
      <c r="E5" s="11">
        <v>81912</v>
      </c>
      <c r="F5" s="10">
        <v>72</v>
      </c>
      <c r="G5" s="10">
        <v>0</v>
      </c>
      <c r="H5" s="10">
        <v>0</v>
      </c>
      <c r="I5" s="10">
        <v>0</v>
      </c>
      <c r="J5" s="12">
        <v>137846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s="35" customFormat="1" ht="15.75">
      <c r="A6" s="36">
        <v>2</v>
      </c>
      <c r="B6" s="74" t="s">
        <v>139</v>
      </c>
      <c r="C6" s="9">
        <v>52850</v>
      </c>
      <c r="D6" s="9">
        <v>0</v>
      </c>
      <c r="E6" s="11">
        <v>71267</v>
      </c>
      <c r="F6" s="10">
        <v>0</v>
      </c>
      <c r="G6" s="10">
        <v>0</v>
      </c>
      <c r="H6" s="10">
        <v>0</v>
      </c>
      <c r="I6" s="10">
        <v>0</v>
      </c>
      <c r="J6" s="12">
        <v>124117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35" customFormat="1" ht="15.75">
      <c r="A7" s="36">
        <v>3</v>
      </c>
      <c r="B7" s="74" t="s">
        <v>138</v>
      </c>
      <c r="C7" s="9">
        <v>43945</v>
      </c>
      <c r="D7" s="9">
        <v>0</v>
      </c>
      <c r="E7" s="11">
        <v>62775</v>
      </c>
      <c r="F7" s="10">
        <v>0</v>
      </c>
      <c r="G7" s="10">
        <v>0</v>
      </c>
      <c r="H7" s="10">
        <v>0</v>
      </c>
      <c r="I7" s="10">
        <v>0</v>
      </c>
      <c r="J7" s="12">
        <v>106720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s="35" customFormat="1" ht="15.75">
      <c r="A8" s="36">
        <v>4</v>
      </c>
      <c r="B8" s="74" t="s">
        <v>140</v>
      </c>
      <c r="C8" s="9">
        <v>43734</v>
      </c>
      <c r="D8" s="9">
        <v>0</v>
      </c>
      <c r="E8" s="11">
        <v>25527</v>
      </c>
      <c r="F8" s="10">
        <v>43</v>
      </c>
      <c r="G8" s="10">
        <v>0</v>
      </c>
      <c r="H8" s="10">
        <v>0</v>
      </c>
      <c r="I8" s="10">
        <v>0</v>
      </c>
      <c r="J8" s="12">
        <v>69304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s="35" customFormat="1" ht="15.75">
      <c r="A9" s="36">
        <v>5</v>
      </c>
      <c r="B9" s="74" t="s">
        <v>192</v>
      </c>
      <c r="C9" s="9">
        <v>18955</v>
      </c>
      <c r="D9" s="9">
        <v>0</v>
      </c>
      <c r="E9" s="11">
        <v>16722</v>
      </c>
      <c r="F9" s="10">
        <v>149</v>
      </c>
      <c r="G9" s="10">
        <v>0</v>
      </c>
      <c r="H9" s="10">
        <v>0</v>
      </c>
      <c r="I9" s="10">
        <v>0</v>
      </c>
      <c r="J9" s="12">
        <v>35826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s="35" customFormat="1" ht="15.75">
      <c r="A10" s="34">
        <v>6</v>
      </c>
      <c r="B10" s="74" t="s">
        <v>193</v>
      </c>
      <c r="C10" s="9">
        <v>18846</v>
      </c>
      <c r="D10" s="9">
        <v>0</v>
      </c>
      <c r="E10" s="11">
        <v>29118</v>
      </c>
      <c r="F10" s="10">
        <v>19</v>
      </c>
      <c r="G10" s="10">
        <v>0</v>
      </c>
      <c r="H10" s="10">
        <v>0</v>
      </c>
      <c r="I10" s="10">
        <v>0</v>
      </c>
      <c r="J10" s="12">
        <v>47983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35" customFormat="1" ht="15.75">
      <c r="A11" s="36">
        <v>7</v>
      </c>
      <c r="B11" s="74" t="s">
        <v>194</v>
      </c>
      <c r="C11" s="9">
        <v>33573</v>
      </c>
      <c r="D11" s="9">
        <v>0</v>
      </c>
      <c r="E11" s="11">
        <v>5173</v>
      </c>
      <c r="F11" s="10">
        <v>256</v>
      </c>
      <c r="G11" s="10">
        <v>0</v>
      </c>
      <c r="H11" s="10">
        <v>0</v>
      </c>
      <c r="I11" s="10">
        <v>0</v>
      </c>
      <c r="J11" s="12">
        <v>39002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s="35" customFormat="1" ht="15.75">
      <c r="A12" s="36">
        <v>8</v>
      </c>
      <c r="B12" s="74" t="s">
        <v>143</v>
      </c>
      <c r="C12" s="9">
        <v>20761</v>
      </c>
      <c r="D12" s="9">
        <v>0</v>
      </c>
      <c r="E12" s="11">
        <v>11602</v>
      </c>
      <c r="F12" s="10">
        <v>125</v>
      </c>
      <c r="G12" s="10">
        <v>0</v>
      </c>
      <c r="H12" s="10">
        <v>0</v>
      </c>
      <c r="I12" s="10">
        <v>7677</v>
      </c>
      <c r="J12" s="12">
        <v>40165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35" customFormat="1" ht="15.75">
      <c r="A13" s="36">
        <v>9</v>
      </c>
      <c r="B13" s="74" t="s">
        <v>142</v>
      </c>
      <c r="C13" s="9">
        <v>12917</v>
      </c>
      <c r="D13" s="9">
        <v>0</v>
      </c>
      <c r="E13" s="11">
        <v>10378</v>
      </c>
      <c r="F13" s="10">
        <v>75</v>
      </c>
      <c r="G13" s="10">
        <v>0</v>
      </c>
      <c r="H13" s="10">
        <v>0</v>
      </c>
      <c r="I13" s="10">
        <v>0</v>
      </c>
      <c r="J13" s="12">
        <v>23370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35" customFormat="1" ht="15.75">
      <c r="A14" s="36">
        <v>10</v>
      </c>
      <c r="B14" s="74" t="s">
        <v>141</v>
      </c>
      <c r="C14" s="9">
        <v>8756</v>
      </c>
      <c r="D14" s="9">
        <v>33</v>
      </c>
      <c r="E14" s="11">
        <v>1947</v>
      </c>
      <c r="F14" s="10">
        <v>0</v>
      </c>
      <c r="G14" s="10">
        <v>0</v>
      </c>
      <c r="H14" s="10">
        <v>0</v>
      </c>
      <c r="I14" s="10">
        <v>0</v>
      </c>
      <c r="J14" s="12">
        <v>10736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35" customFormat="1" ht="15.75">
      <c r="A15" s="36">
        <v>11</v>
      </c>
      <c r="B15" s="74" t="s">
        <v>145</v>
      </c>
      <c r="C15" s="9">
        <v>7666</v>
      </c>
      <c r="D15" s="9">
        <v>0</v>
      </c>
      <c r="E15" s="11">
        <v>9065</v>
      </c>
      <c r="F15" s="10">
        <v>9</v>
      </c>
      <c r="G15" s="10">
        <v>0</v>
      </c>
      <c r="H15" s="10">
        <v>0</v>
      </c>
      <c r="I15" s="10">
        <v>0</v>
      </c>
      <c r="J15" s="12">
        <v>16740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39" customFormat="1" ht="14.25" customHeight="1">
      <c r="A16" s="36">
        <v>12</v>
      </c>
      <c r="B16" s="74" t="s">
        <v>135</v>
      </c>
      <c r="C16" s="9">
        <v>6883</v>
      </c>
      <c r="D16" s="9">
        <v>0</v>
      </c>
      <c r="E16" s="11">
        <v>4169</v>
      </c>
      <c r="F16" s="10">
        <v>264</v>
      </c>
      <c r="G16" s="10">
        <v>0</v>
      </c>
      <c r="H16" s="10">
        <v>0</v>
      </c>
      <c r="I16" s="10">
        <v>0</v>
      </c>
      <c r="J16" s="12">
        <v>11316</v>
      </c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</row>
    <row r="17" spans="1:41" s="35" customFormat="1" ht="25.5">
      <c r="A17" s="36">
        <v>13</v>
      </c>
      <c r="B17" s="74" t="s">
        <v>144</v>
      </c>
      <c r="C17" s="9">
        <v>7162</v>
      </c>
      <c r="D17" s="9">
        <v>0</v>
      </c>
      <c r="E17" s="11">
        <v>3035</v>
      </c>
      <c r="F17" s="10">
        <v>0</v>
      </c>
      <c r="G17" s="10">
        <v>0</v>
      </c>
      <c r="H17" s="10">
        <v>0</v>
      </c>
      <c r="I17" s="10">
        <v>0</v>
      </c>
      <c r="J17" s="12">
        <v>10197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35" customFormat="1" ht="15.75">
      <c r="A18" s="36">
        <v>14</v>
      </c>
      <c r="B18" s="74" t="s">
        <v>147</v>
      </c>
      <c r="C18" s="9">
        <v>5932</v>
      </c>
      <c r="D18" s="9">
        <v>0</v>
      </c>
      <c r="E18" s="11">
        <v>1965</v>
      </c>
      <c r="F18" s="10">
        <v>0</v>
      </c>
      <c r="G18" s="10">
        <v>0</v>
      </c>
      <c r="H18" s="10">
        <v>0</v>
      </c>
      <c r="I18" s="10">
        <v>0</v>
      </c>
      <c r="J18" s="12">
        <v>7897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35" customFormat="1" ht="15.75">
      <c r="A19" s="36">
        <v>15</v>
      </c>
      <c r="B19" s="74" t="s">
        <v>146</v>
      </c>
      <c r="C19" s="9">
        <v>2936</v>
      </c>
      <c r="D19" s="9">
        <v>0</v>
      </c>
      <c r="E19" s="11">
        <v>3074</v>
      </c>
      <c r="F19" s="10">
        <v>0</v>
      </c>
      <c r="G19" s="10">
        <v>0</v>
      </c>
      <c r="H19" s="10">
        <v>0</v>
      </c>
      <c r="I19" s="10">
        <v>0</v>
      </c>
      <c r="J19" s="12">
        <v>6010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s="35" customFormat="1" ht="15.75">
      <c r="A20" s="36">
        <v>16</v>
      </c>
      <c r="B20" s="74" t="s">
        <v>148</v>
      </c>
      <c r="C20" s="9">
        <v>1810</v>
      </c>
      <c r="D20" s="9">
        <v>0</v>
      </c>
      <c r="E20" s="11">
        <v>1515</v>
      </c>
      <c r="F20" s="10">
        <v>0</v>
      </c>
      <c r="G20" s="10">
        <v>0</v>
      </c>
      <c r="H20" s="10">
        <v>0</v>
      </c>
      <c r="I20" s="10">
        <v>0</v>
      </c>
      <c r="J20" s="12">
        <v>3325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s="35" customFormat="1" ht="15.75">
      <c r="A21" s="36">
        <v>17</v>
      </c>
      <c r="B21" s="74" t="s">
        <v>149</v>
      </c>
      <c r="C21" s="9">
        <v>2418</v>
      </c>
      <c r="D21" s="9">
        <v>0</v>
      </c>
      <c r="E21" s="11">
        <v>2463</v>
      </c>
      <c r="F21" s="10">
        <v>128</v>
      </c>
      <c r="G21" s="10">
        <v>0</v>
      </c>
      <c r="H21" s="10">
        <v>0</v>
      </c>
      <c r="I21" s="10">
        <v>0</v>
      </c>
      <c r="J21" s="12">
        <v>5009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s="35" customFormat="1" ht="15.75">
      <c r="A22" s="36">
        <v>18</v>
      </c>
      <c r="B22" s="74" t="s">
        <v>171</v>
      </c>
      <c r="C22" s="9">
        <v>845.2894</v>
      </c>
      <c r="D22" s="9">
        <v>0</v>
      </c>
      <c r="E22" s="11">
        <v>152.40551000000002</v>
      </c>
      <c r="F22" s="10">
        <v>0</v>
      </c>
      <c r="G22" s="10">
        <v>0</v>
      </c>
      <c r="H22" s="10">
        <v>0</v>
      </c>
      <c r="I22" s="10">
        <v>0</v>
      </c>
      <c r="J22" s="12">
        <v>997.69491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s="35" customFormat="1" ht="15.75">
      <c r="A23" s="36">
        <v>19</v>
      </c>
      <c r="B23" s="74" t="s">
        <v>1</v>
      </c>
      <c r="C23" s="10">
        <v>705</v>
      </c>
      <c r="D23" s="10">
        <v>0</v>
      </c>
      <c r="E23" s="10">
        <v>1268</v>
      </c>
      <c r="F23" s="10">
        <v>36</v>
      </c>
      <c r="G23" s="10">
        <v>0</v>
      </c>
      <c r="H23" s="10">
        <v>0</v>
      </c>
      <c r="I23" s="10">
        <v>47</v>
      </c>
      <c r="J23" s="12">
        <v>2056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s="35" customFormat="1" ht="15.75">
      <c r="A24" s="36">
        <v>20</v>
      </c>
      <c r="B24" s="74" t="s">
        <v>195</v>
      </c>
      <c r="C24" s="9">
        <v>0</v>
      </c>
      <c r="D24" s="9">
        <v>0</v>
      </c>
      <c r="E24" s="11">
        <v>1</v>
      </c>
      <c r="F24" s="10">
        <v>0</v>
      </c>
      <c r="G24" s="10">
        <v>0</v>
      </c>
      <c r="H24" s="10">
        <v>0</v>
      </c>
      <c r="I24" s="10">
        <v>0</v>
      </c>
      <c r="J24" s="12">
        <v>1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s="35" customFormat="1" ht="16.5" thickBot="1">
      <c r="A25" s="40"/>
      <c r="B25" s="41" t="s">
        <v>2</v>
      </c>
      <c r="C25" s="42">
        <v>346556.2894</v>
      </c>
      <c r="D25" s="42">
        <v>33</v>
      </c>
      <c r="E25" s="42">
        <v>343128.40551</v>
      </c>
      <c r="F25" s="42">
        <v>1176</v>
      </c>
      <c r="G25" s="42">
        <v>0</v>
      </c>
      <c r="H25" s="42">
        <v>0</v>
      </c>
      <c r="I25" s="42">
        <v>7724</v>
      </c>
      <c r="J25" s="42">
        <v>698617.69491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1:22" ht="12.75"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3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7.25" customHeight="1">
      <c r="A28" s="139" t="s">
        <v>199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3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3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3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3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3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3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3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3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s="3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ht="12.75">
      <c r="B38" s="33"/>
    </row>
    <row r="39" ht="12.75">
      <c r="B39" s="33"/>
    </row>
    <row r="40" ht="12.75">
      <c r="B40" s="33"/>
    </row>
    <row r="41" ht="12.75">
      <c r="B41" s="33"/>
    </row>
    <row r="42" ht="12.75">
      <c r="B42" s="33"/>
    </row>
    <row r="43" ht="12.75">
      <c r="B43" s="33"/>
    </row>
    <row r="44" ht="12.75">
      <c r="B44" s="33"/>
    </row>
    <row r="45" ht="12.75">
      <c r="B45" s="33"/>
    </row>
    <row r="46" ht="12.75">
      <c r="B46" s="33"/>
    </row>
    <row r="47" ht="12.75">
      <c r="B47" s="33"/>
    </row>
    <row r="48" ht="12.75">
      <c r="B48" s="33"/>
    </row>
    <row r="49" ht="12.75">
      <c r="B49" s="33"/>
    </row>
    <row r="50" ht="12.75">
      <c r="B50" s="33"/>
    </row>
    <row r="51" ht="12.75">
      <c r="B51" s="33"/>
    </row>
    <row r="52" ht="12.75">
      <c r="B52" s="33"/>
    </row>
    <row r="53" ht="12.75">
      <c r="B53" s="33"/>
    </row>
    <row r="54" ht="12.75">
      <c r="B54" s="33"/>
    </row>
    <row r="55" ht="12.75">
      <c r="B55" s="33"/>
    </row>
    <row r="56" ht="12.75">
      <c r="B56" s="33"/>
    </row>
    <row r="57" ht="12.75">
      <c r="B57" s="33"/>
    </row>
    <row r="58" ht="12.75">
      <c r="B58" s="33"/>
    </row>
    <row r="59" ht="12.75">
      <c r="B59" s="33"/>
    </row>
    <row r="60" ht="12.75">
      <c r="B60" s="33"/>
    </row>
    <row r="61" ht="12.75">
      <c r="B61" s="33"/>
    </row>
    <row r="62" ht="12.75">
      <c r="B62" s="33"/>
    </row>
    <row r="63" ht="12.75">
      <c r="B63" s="33"/>
    </row>
  </sheetData>
  <mergeCells count="1">
    <mergeCell ref="A2:J2"/>
  </mergeCells>
  <printOptions/>
  <pageMargins left="0.75" right="0.75" top="1" bottom="1" header="0.5" footer="0.5"/>
  <pageSetup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SheetLayoutView="100" workbookViewId="0" topLeftCell="A1">
      <selection activeCell="A1" sqref="A1:K1"/>
    </sheetView>
  </sheetViews>
  <sheetFormatPr defaultColWidth="9.140625" defaultRowHeight="12.75"/>
  <cols>
    <col min="1" max="1" width="51.8515625" style="2" customWidth="1"/>
    <col min="2" max="21" width="12.7109375" style="2" customWidth="1"/>
    <col min="22" max="16384" width="9.140625" style="2" customWidth="1"/>
  </cols>
  <sheetData>
    <row r="1" spans="1:11" ht="15.7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21" s="43" customFormat="1" ht="21.75">
      <c r="A2" s="163" t="s">
        <v>226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</row>
    <row r="3" spans="1:11" ht="16.5" thickBot="1">
      <c r="A3" s="49"/>
      <c r="B3" s="49"/>
      <c r="C3" s="49"/>
      <c r="D3" s="49"/>
      <c r="E3" s="49"/>
      <c r="F3" s="49"/>
      <c r="K3" s="45"/>
    </row>
    <row r="4" spans="1:21" s="50" customFormat="1" ht="102">
      <c r="A4" s="58" t="s">
        <v>0</v>
      </c>
      <c r="B4" s="59" t="s">
        <v>137</v>
      </c>
      <c r="C4" s="59" t="s">
        <v>139</v>
      </c>
      <c r="D4" s="59" t="s">
        <v>138</v>
      </c>
      <c r="E4" s="106" t="s">
        <v>140</v>
      </c>
      <c r="F4" s="59" t="s">
        <v>192</v>
      </c>
      <c r="G4" s="59" t="s">
        <v>193</v>
      </c>
      <c r="H4" s="59" t="s">
        <v>194</v>
      </c>
      <c r="I4" s="59" t="s">
        <v>143</v>
      </c>
      <c r="J4" s="59" t="s">
        <v>142</v>
      </c>
      <c r="K4" s="59" t="s">
        <v>141</v>
      </c>
      <c r="L4" s="59" t="s">
        <v>145</v>
      </c>
      <c r="M4" s="59" t="s">
        <v>135</v>
      </c>
      <c r="N4" s="59" t="s">
        <v>144</v>
      </c>
      <c r="O4" s="59" t="s">
        <v>147</v>
      </c>
      <c r="P4" s="59" t="s">
        <v>146</v>
      </c>
      <c r="Q4" s="59" t="s">
        <v>148</v>
      </c>
      <c r="R4" s="59" t="s">
        <v>149</v>
      </c>
      <c r="S4" s="59" t="s">
        <v>171</v>
      </c>
      <c r="T4" s="59" t="s">
        <v>1</v>
      </c>
      <c r="U4" s="59" t="s">
        <v>195</v>
      </c>
    </row>
    <row r="5" spans="1:21" ht="12.75">
      <c r="A5" s="61" t="s">
        <v>150</v>
      </c>
      <c r="B5" s="68">
        <v>0.09144424818033864</v>
      </c>
      <c r="C5" s="68">
        <v>0.17032583100173665</v>
      </c>
      <c r="D5" s="68">
        <v>0.14764828394261456</v>
      </c>
      <c r="E5" s="68">
        <v>0.02108641788688469</v>
      </c>
      <c r="F5" s="68">
        <v>0.029888375235626756</v>
      </c>
      <c r="G5" s="68">
        <v>0.02831003131032524</v>
      </c>
      <c r="H5" s="68">
        <v>0.0456996614424502</v>
      </c>
      <c r="I5" s="68">
        <v>0.12547669097573566</v>
      </c>
      <c r="J5" s="68">
        <v>0.05814711009795496</v>
      </c>
      <c r="K5" s="68">
        <v>0.022328937224756512</v>
      </c>
      <c r="L5" s="68">
        <v>0.008266897944344575</v>
      </c>
      <c r="M5" s="68">
        <v>0.09312312026089382</v>
      </c>
      <c r="N5" s="68">
        <v>0.08147525125179267</v>
      </c>
      <c r="O5" s="68">
        <v>0.01649764866190306</v>
      </c>
      <c r="P5" s="68">
        <v>0.017082053107618466</v>
      </c>
      <c r="Q5" s="68">
        <v>0.015441057069435877</v>
      </c>
      <c r="R5" s="68">
        <v>0.027534185172310186</v>
      </c>
      <c r="S5" s="68">
        <v>0.0002241992332776468</v>
      </c>
      <c r="T5" s="68">
        <v>0</v>
      </c>
      <c r="U5" s="68">
        <v>0</v>
      </c>
    </row>
    <row r="6" spans="1:21" ht="38.25">
      <c r="A6" s="61" t="s">
        <v>151</v>
      </c>
      <c r="B6" s="68">
        <v>0.20593466409415626</v>
      </c>
      <c r="C6" s="68">
        <v>0.3807058248116937</v>
      </c>
      <c r="D6" s="68">
        <v>0.0476855010811818</v>
      </c>
      <c r="E6" s="68">
        <v>0.012625117813059876</v>
      </c>
      <c r="F6" s="68">
        <v>0.09864517060034882</v>
      </c>
      <c r="G6" s="68">
        <v>0.03112033950118632</v>
      </c>
      <c r="H6" s="68">
        <v>0.020057415088850023</v>
      </c>
      <c r="I6" s="68">
        <v>0.055487836755900695</v>
      </c>
      <c r="J6" s="68">
        <v>0.1315472371709131</v>
      </c>
      <c r="K6" s="68">
        <v>0</v>
      </c>
      <c r="L6" s="68">
        <v>0</v>
      </c>
      <c r="M6" s="68">
        <v>0.00011180957413225678</v>
      </c>
      <c r="N6" s="68">
        <v>0</v>
      </c>
      <c r="O6" s="68">
        <v>0</v>
      </c>
      <c r="P6" s="68">
        <v>0</v>
      </c>
      <c r="Q6" s="68">
        <v>0.0005075009285126152</v>
      </c>
      <c r="R6" s="68">
        <v>0.015571582580064493</v>
      </c>
      <c r="S6" s="68">
        <v>0</v>
      </c>
      <c r="T6" s="68">
        <v>0</v>
      </c>
      <c r="U6" s="68">
        <v>0</v>
      </c>
    </row>
    <row r="7" spans="1:21" ht="12.75">
      <c r="A7" s="61" t="s">
        <v>152</v>
      </c>
      <c r="B7" s="68">
        <v>0.028651036073560933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0.34073865651603724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0.6306103074104018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</row>
    <row r="8" spans="1:21" ht="25.5">
      <c r="A8" s="61" t="s">
        <v>153</v>
      </c>
      <c r="B8" s="68">
        <v>0.1680773958564096</v>
      </c>
      <c r="C8" s="68">
        <v>0.12558423826647272</v>
      </c>
      <c r="D8" s="68">
        <v>0.1260883407774566</v>
      </c>
      <c r="E8" s="68">
        <v>0.2597496189176939</v>
      </c>
      <c r="F8" s="68">
        <v>0.05855557705929322</v>
      </c>
      <c r="G8" s="68">
        <v>0.059887980958060305</v>
      </c>
      <c r="H8" s="68">
        <v>0.026234548945713764</v>
      </c>
      <c r="I8" s="68">
        <v>0.07487820066234906</v>
      </c>
      <c r="J8" s="68">
        <v>0.04955008339991073</v>
      </c>
      <c r="K8" s="68">
        <v>0.002939683017650606</v>
      </c>
      <c r="L8" s="68">
        <v>0.013569966449019893</v>
      </c>
      <c r="M8" s="68">
        <v>0.016024233904557927</v>
      </c>
      <c r="N8" s="68">
        <v>0</v>
      </c>
      <c r="O8" s="68">
        <v>0.00036704113546423735</v>
      </c>
      <c r="P8" s="68">
        <v>0.011641748941326675</v>
      </c>
      <c r="Q8" s="68">
        <v>0.002363061308486392</v>
      </c>
      <c r="R8" s="68">
        <v>0.004488280400134285</v>
      </c>
      <c r="S8" s="68">
        <v>0</v>
      </c>
      <c r="T8" s="68">
        <v>0</v>
      </c>
      <c r="U8" s="68">
        <v>0</v>
      </c>
    </row>
    <row r="9" spans="1:21" ht="12.75">
      <c r="A9" s="61" t="s">
        <v>154</v>
      </c>
      <c r="B9" s="68">
        <v>0.04316258707643096</v>
      </c>
      <c r="C9" s="68">
        <v>0</v>
      </c>
      <c r="D9" s="68">
        <v>0.9557401346059007</v>
      </c>
      <c r="E9" s="68">
        <v>0</v>
      </c>
      <c r="F9" s="68">
        <v>0</v>
      </c>
      <c r="G9" s="68">
        <v>0.0012980427644120568</v>
      </c>
      <c r="H9" s="68">
        <v>0</v>
      </c>
      <c r="I9" s="68">
        <v>0</v>
      </c>
      <c r="J9" s="68">
        <v>0</v>
      </c>
      <c r="K9" s="68">
        <v>-0.00020076444674361766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</row>
    <row r="10" spans="1:21" ht="12.75">
      <c r="A10" s="61" t="s">
        <v>155</v>
      </c>
      <c r="B10" s="68">
        <v>0.0962781122598343</v>
      </c>
      <c r="C10" s="68">
        <v>0.5329133606416677</v>
      </c>
      <c r="D10" s="68">
        <v>0.24819308213753055</v>
      </c>
      <c r="E10" s="68">
        <v>0</v>
      </c>
      <c r="F10" s="68">
        <v>0</v>
      </c>
      <c r="G10" s="68">
        <v>0.006223485051888067</v>
      </c>
      <c r="H10" s="68">
        <v>0</v>
      </c>
      <c r="I10" s="68">
        <v>0.11639195990907934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</row>
    <row r="11" spans="1:21" ht="12.75">
      <c r="A11" s="61" t="s">
        <v>156</v>
      </c>
      <c r="B11" s="68">
        <v>0.14118959901916311</v>
      </c>
      <c r="C11" s="68">
        <v>0.43282625143802206</v>
      </c>
      <c r="D11" s="68">
        <v>0.3371343615027381</v>
      </c>
      <c r="E11" s="68">
        <v>0</v>
      </c>
      <c r="F11" s="68">
        <v>0.0003806144864450823</v>
      </c>
      <c r="G11" s="68">
        <v>0.025123230118560734</v>
      </c>
      <c r="H11" s="68">
        <v>0.0014222230989507916</v>
      </c>
      <c r="I11" s="68">
        <v>0.008124785825446441</v>
      </c>
      <c r="J11" s="68">
        <v>0.05190366967860745</v>
      </c>
      <c r="K11" s="68">
        <v>0</v>
      </c>
      <c r="L11" s="68">
        <v>0</v>
      </c>
      <c r="M11" s="68">
        <v>0.0018952648320660417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</row>
    <row r="12" spans="1:21" ht="12.75">
      <c r="A12" s="61" t="s">
        <v>157</v>
      </c>
      <c r="B12" s="68">
        <v>0.1738574036186811</v>
      </c>
      <c r="C12" s="68">
        <v>0.2539801612085916</v>
      </c>
      <c r="D12" s="68">
        <v>0.12387935867568449</v>
      </c>
      <c r="E12" s="68">
        <v>0.014750168111118447</v>
      </c>
      <c r="F12" s="68">
        <v>0.002997456562834678</v>
      </c>
      <c r="G12" s="68">
        <v>0.05233454492608827</v>
      </c>
      <c r="H12" s="68">
        <v>0.09825353862081483</v>
      </c>
      <c r="I12" s="68">
        <v>0.019086772981172898</v>
      </c>
      <c r="J12" s="68">
        <v>0.04444025297096335</v>
      </c>
      <c r="K12" s="68">
        <v>0.0004207464393381882</v>
      </c>
      <c r="L12" s="68">
        <v>0.0032891313625044148</v>
      </c>
      <c r="M12" s="68">
        <v>0.024092557649749193</v>
      </c>
      <c r="N12" s="68">
        <v>0.08971092283379327</v>
      </c>
      <c r="O12" s="68">
        <v>0.026593596674547807</v>
      </c>
      <c r="P12" s="68">
        <v>0.0008490119107817027</v>
      </c>
      <c r="Q12" s="68">
        <v>0.06915985925734415</v>
      </c>
      <c r="R12" s="68">
        <v>0.0023045161959915814</v>
      </c>
      <c r="S12" s="68">
        <v>0</v>
      </c>
      <c r="T12" s="68">
        <v>0</v>
      </c>
      <c r="U12" s="68">
        <v>0</v>
      </c>
    </row>
    <row r="13" spans="1:21" ht="12.75">
      <c r="A13" s="61" t="s">
        <v>158</v>
      </c>
      <c r="B13" s="68">
        <v>0.11492026533079931</v>
      </c>
      <c r="C13" s="68">
        <v>0.12325284167271247</v>
      </c>
      <c r="D13" s="68">
        <v>0.1768745387307966</v>
      </c>
      <c r="E13" s="68">
        <v>0.0005602295977505269</v>
      </c>
      <c r="F13" s="68">
        <v>0.009724559811822072</v>
      </c>
      <c r="G13" s="68">
        <v>0.01047043722282673</v>
      </c>
      <c r="H13" s="68">
        <v>0.10640081044417161</v>
      </c>
      <c r="I13" s="68">
        <v>0.01970521545884628</v>
      </c>
      <c r="J13" s="68">
        <v>0.01979595191137998</v>
      </c>
      <c r="K13" s="68">
        <v>0.25645111757671085</v>
      </c>
      <c r="L13" s="68">
        <v>0.02169145949591692</v>
      </c>
      <c r="M13" s="68">
        <v>0.018868240096872435</v>
      </c>
      <c r="N13" s="68">
        <v>0.06186520650965658</v>
      </c>
      <c r="O13" s="68">
        <v>0.02251291901250958</v>
      </c>
      <c r="P13" s="68">
        <v>0.010013882388339022</v>
      </c>
      <c r="Q13" s="68">
        <v>0.006910268665682549</v>
      </c>
      <c r="R13" s="68">
        <v>0.007647280221324644</v>
      </c>
      <c r="S13" s="68">
        <v>0.012263277585306922</v>
      </c>
      <c r="T13" s="68">
        <v>0</v>
      </c>
      <c r="U13" s="68">
        <v>7.149826657479044E-05</v>
      </c>
    </row>
    <row r="14" spans="1:21" ht="12.75">
      <c r="A14" s="61" t="s">
        <v>159</v>
      </c>
      <c r="B14" s="68">
        <v>0.03603088509245523</v>
      </c>
      <c r="C14" s="68">
        <v>0.09510326676850864</v>
      </c>
      <c r="D14" s="68">
        <v>0.12124456823307507</v>
      </c>
      <c r="E14" s="68">
        <v>0.03601560828086454</v>
      </c>
      <c r="F14" s="68">
        <v>0.0026062094026085346</v>
      </c>
      <c r="G14" s="68">
        <v>0.14931103395115136</v>
      </c>
      <c r="H14" s="68">
        <v>0.2928369090606136</v>
      </c>
      <c r="I14" s="68">
        <v>0.01060618009030966</v>
      </c>
      <c r="J14" s="68">
        <v>0.01422711252385635</v>
      </c>
      <c r="K14" s="68">
        <v>0.010285386967683115</v>
      </c>
      <c r="L14" s="68">
        <v>0.06521167288121205</v>
      </c>
      <c r="M14" s="68">
        <v>0.007295019565652893</v>
      </c>
      <c r="N14" s="68">
        <v>0.014931333332860548</v>
      </c>
      <c r="O14" s="68">
        <v>0.08148807308150893</v>
      </c>
      <c r="P14" s="68">
        <v>0.004150528222242392</v>
      </c>
      <c r="Q14" s="68">
        <v>0.05247560928436594</v>
      </c>
      <c r="R14" s="68">
        <v>0.006180603261031152</v>
      </c>
      <c r="S14" s="68">
        <v>0</v>
      </c>
      <c r="T14" s="68">
        <v>0</v>
      </c>
      <c r="U14" s="68">
        <v>0</v>
      </c>
    </row>
    <row r="15" spans="1:21" ht="25.5">
      <c r="A15" s="61" t="s">
        <v>160</v>
      </c>
      <c r="B15" s="68">
        <v>0.2606190691422157</v>
      </c>
      <c r="C15" s="68">
        <v>0.128624609796156</v>
      </c>
      <c r="D15" s="68">
        <v>0.05913183586777647</v>
      </c>
      <c r="E15" s="68">
        <v>0.04445389535265247</v>
      </c>
      <c r="F15" s="68">
        <v>0.13125397674723271</v>
      </c>
      <c r="G15" s="68">
        <v>0.09781260737928003</v>
      </c>
      <c r="H15" s="68">
        <v>0.03340633226947837</v>
      </c>
      <c r="I15" s="68">
        <v>0.05136221834239221</v>
      </c>
      <c r="J15" s="68">
        <v>0.0814573912352606</v>
      </c>
      <c r="K15" s="68">
        <v>0.0011196808069202245</v>
      </c>
      <c r="L15" s="68">
        <v>0.05883234707915023</v>
      </c>
      <c r="M15" s="68">
        <v>0.02886755745762512</v>
      </c>
      <c r="N15" s="68">
        <v>0</v>
      </c>
      <c r="O15" s="68">
        <v>0</v>
      </c>
      <c r="P15" s="68">
        <v>0.008748875763463207</v>
      </c>
      <c r="Q15" s="68">
        <v>0.002294959900814967</v>
      </c>
      <c r="R15" s="68">
        <v>0.011216295006866408</v>
      </c>
      <c r="S15" s="68">
        <v>0.0007983478527151286</v>
      </c>
      <c r="T15" s="68">
        <v>0</v>
      </c>
      <c r="U15" s="68">
        <v>0</v>
      </c>
    </row>
    <row r="16" spans="1:21" ht="12.75">
      <c r="A16" s="61" t="s">
        <v>190</v>
      </c>
      <c r="B16" s="68">
        <v>0.2816576449337646</v>
      </c>
      <c r="C16" s="68">
        <v>0.07799768332311587</v>
      </c>
      <c r="D16" s="68">
        <v>0.052670613532694775</v>
      </c>
      <c r="E16" s="68">
        <v>0.03824243052960192</v>
      </c>
      <c r="F16" s="68">
        <v>0.15833683728046916</v>
      </c>
      <c r="G16" s="68">
        <v>0.09738954518912787</v>
      </c>
      <c r="H16" s="68">
        <v>0.03358495988880322</v>
      </c>
      <c r="I16" s="68">
        <v>0.0503884254708032</v>
      </c>
      <c r="J16" s="68">
        <v>0.08300725954150084</v>
      </c>
      <c r="K16" s="68">
        <v>0.001364878330912944</v>
      </c>
      <c r="L16" s="68">
        <v>0.06276987619602119</v>
      </c>
      <c r="M16" s="68">
        <v>0.03448181938269256</v>
      </c>
      <c r="N16" s="68">
        <v>0</v>
      </c>
      <c r="O16" s="68">
        <v>0</v>
      </c>
      <c r="P16" s="68">
        <v>0.010664781315887252</v>
      </c>
      <c r="Q16" s="68">
        <v>0.00279753034934325</v>
      </c>
      <c r="R16" s="68">
        <v>0.013672537667326241</v>
      </c>
      <c r="S16" s="68">
        <v>0.0009731770679350344</v>
      </c>
      <c r="T16" s="68">
        <v>0</v>
      </c>
      <c r="U16" s="68">
        <v>0</v>
      </c>
    </row>
    <row r="17" spans="1:21" ht="12.75">
      <c r="A17" s="61" t="s">
        <v>161</v>
      </c>
      <c r="B17" s="68">
        <v>0.1687142170937706</v>
      </c>
      <c r="C17" s="68">
        <v>0.3689206471794371</v>
      </c>
      <c r="D17" s="68">
        <v>0.08757721311488395</v>
      </c>
      <c r="E17" s="68">
        <v>0.07466208580427428</v>
      </c>
      <c r="F17" s="68">
        <v>0.007773585222908037</v>
      </c>
      <c r="G17" s="68">
        <v>0.08936467134048752</v>
      </c>
      <c r="H17" s="68">
        <v>0.031091838284604906</v>
      </c>
      <c r="I17" s="68">
        <v>0.05597365277378594</v>
      </c>
      <c r="J17" s="68">
        <v>0.0761176052326001</v>
      </c>
      <c r="K17" s="68">
        <v>0</v>
      </c>
      <c r="L17" s="68">
        <v>0.037019731313068335</v>
      </c>
      <c r="M17" s="68">
        <v>0.002784752640179366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</row>
    <row r="18" spans="1:21" ht="12.75">
      <c r="A18" s="61" t="s">
        <v>191</v>
      </c>
      <c r="B18" s="68">
        <v>0</v>
      </c>
      <c r="C18" s="68">
        <v>0</v>
      </c>
      <c r="D18" s="68">
        <v>0.13123133483641988</v>
      </c>
      <c r="E18" s="68">
        <v>0</v>
      </c>
      <c r="F18" s="68">
        <v>0</v>
      </c>
      <c r="G18" s="68">
        <v>0.5126143595464896</v>
      </c>
      <c r="H18" s="68">
        <v>0.09231257282435598</v>
      </c>
      <c r="I18" s="68">
        <v>0.04959173274648597</v>
      </c>
      <c r="J18" s="68">
        <v>0</v>
      </c>
      <c r="K18" s="68">
        <v>0</v>
      </c>
      <c r="L18" s="68">
        <v>0.19330183334503317</v>
      </c>
      <c r="M18" s="68">
        <v>0.020948166701215357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</row>
    <row r="19" spans="1:21" ht="25.5">
      <c r="A19" s="61" t="s">
        <v>162</v>
      </c>
      <c r="B19" s="68">
        <v>0.20789134653497898</v>
      </c>
      <c r="C19" s="68">
        <v>0.175548059132957</v>
      </c>
      <c r="D19" s="68">
        <v>0.40828662559747314</v>
      </c>
      <c r="E19" s="68">
        <v>0</v>
      </c>
      <c r="F19" s="68">
        <v>0</v>
      </c>
      <c r="G19" s="68">
        <v>0.0026162914444830955</v>
      </c>
      <c r="H19" s="68">
        <v>0</v>
      </c>
      <c r="I19" s="68">
        <v>0.20565767729010775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</row>
    <row r="20" spans="1:21" ht="25.5">
      <c r="A20" s="61" t="s">
        <v>163</v>
      </c>
      <c r="B20" s="68">
        <v>0.00010813623903332629</v>
      </c>
      <c r="C20" s="68">
        <v>0.25499205160487104</v>
      </c>
      <c r="D20" s="68">
        <v>0.7409773411063075</v>
      </c>
      <c r="E20" s="68">
        <v>0</v>
      </c>
      <c r="F20" s="68">
        <v>0.0006981660060246262</v>
      </c>
      <c r="G20" s="68">
        <v>0</v>
      </c>
      <c r="H20" s="68">
        <v>0.0006132232323573489</v>
      </c>
      <c r="I20" s="68">
        <v>0.002611081811406023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</row>
    <row r="21" spans="1:21" ht="25.5">
      <c r="A21" s="61" t="s">
        <v>164</v>
      </c>
      <c r="B21" s="68">
        <v>0.244499340920818</v>
      </c>
      <c r="C21" s="68">
        <v>0.27200414892223285</v>
      </c>
      <c r="D21" s="68">
        <v>0.1101674937301769</v>
      </c>
      <c r="E21" s="68">
        <v>0.008380301335446238</v>
      </c>
      <c r="F21" s="68">
        <v>0.018958582526436944</v>
      </c>
      <c r="G21" s="68">
        <v>0.0894855497091664</v>
      </c>
      <c r="H21" s="68">
        <v>0.08717369960974497</v>
      </c>
      <c r="I21" s="68">
        <v>0.028427650004144232</v>
      </c>
      <c r="J21" s="68">
        <v>0.02951125504480239</v>
      </c>
      <c r="K21" s="68">
        <v>0.017685712812991528</v>
      </c>
      <c r="L21" s="68">
        <v>0.009736582958745089</v>
      </c>
      <c r="M21" s="68">
        <v>0.01906011559430821</v>
      </c>
      <c r="N21" s="68">
        <v>0.03938413906448993</v>
      </c>
      <c r="O21" s="68">
        <v>0.012579853321071576</v>
      </c>
      <c r="P21" s="68">
        <v>0.0013964528773004327</v>
      </c>
      <c r="Q21" s="68">
        <v>0.006730442319101306</v>
      </c>
      <c r="R21" s="68">
        <v>0.004818679249022731</v>
      </c>
      <c r="S21" s="68">
        <v>0</v>
      </c>
      <c r="T21" s="68">
        <v>0</v>
      </c>
      <c r="U21" s="68">
        <v>0</v>
      </c>
    </row>
    <row r="22" spans="1:21" ht="12.75">
      <c r="A22" s="61" t="s">
        <v>165</v>
      </c>
      <c r="B22" s="68">
        <v>0.1835885885200359</v>
      </c>
      <c r="C22" s="68">
        <v>0</v>
      </c>
      <c r="D22" s="68">
        <v>0</v>
      </c>
      <c r="E22" s="68">
        <v>0.009336687304994394</v>
      </c>
      <c r="F22" s="68">
        <v>0.21212263260642433</v>
      </c>
      <c r="G22" s="68">
        <v>0.03482576430322623</v>
      </c>
      <c r="H22" s="68">
        <v>0</v>
      </c>
      <c r="I22" s="68">
        <v>0.09362372741206597</v>
      </c>
      <c r="J22" s="68">
        <v>0.052647824713852764</v>
      </c>
      <c r="K22" s="68">
        <v>0</v>
      </c>
      <c r="L22" s="68">
        <v>0</v>
      </c>
      <c r="M22" s="68">
        <v>0</v>
      </c>
      <c r="N22" s="68">
        <v>0.03323208072864531</v>
      </c>
      <c r="O22" s="68">
        <v>0</v>
      </c>
      <c r="P22" s="68">
        <v>0</v>
      </c>
      <c r="Q22" s="68">
        <v>0.10758385274355903</v>
      </c>
      <c r="R22" s="68">
        <v>0</v>
      </c>
      <c r="S22" s="68">
        <v>0</v>
      </c>
      <c r="T22" s="68">
        <v>0.2730388416671961</v>
      </c>
      <c r="U22" s="68">
        <v>0</v>
      </c>
    </row>
    <row r="23" spans="1:21" ht="12.75">
      <c r="A23" s="61" t="s">
        <v>219</v>
      </c>
      <c r="B23" s="68">
        <v>0.007128045958432099</v>
      </c>
      <c r="C23" s="68">
        <v>0</v>
      </c>
      <c r="D23" s="68">
        <v>0.7947694007091012</v>
      </c>
      <c r="E23" s="68">
        <v>0</v>
      </c>
      <c r="F23" s="68">
        <v>0.0019679740917074202</v>
      </c>
      <c r="G23" s="68">
        <v>0.017826092938500918</v>
      </c>
      <c r="H23" s="68">
        <v>0.005257897824730824</v>
      </c>
      <c r="I23" s="68">
        <v>0.09654766344600758</v>
      </c>
      <c r="J23" s="68">
        <v>0.07343915196985273</v>
      </c>
      <c r="K23" s="68">
        <v>0</v>
      </c>
      <c r="L23" s="68">
        <v>0</v>
      </c>
      <c r="M23" s="68">
        <v>0.00306377306166734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</row>
    <row r="24" spans="1:21" ht="12.75">
      <c r="A24" s="61" t="s">
        <v>166</v>
      </c>
      <c r="B24" s="68">
        <v>0.3215467493691161</v>
      </c>
      <c r="C24" s="68">
        <v>0.024639733687770168</v>
      </c>
      <c r="D24" s="68">
        <v>0.2003148996051312</v>
      </c>
      <c r="E24" s="68">
        <v>0.16714778701973332</v>
      </c>
      <c r="F24" s="68">
        <v>0.18499556589034166</v>
      </c>
      <c r="G24" s="68">
        <v>0.00018500710708605015</v>
      </c>
      <c r="H24" s="68">
        <v>0</v>
      </c>
      <c r="I24" s="68">
        <v>-0.020229216451201234</v>
      </c>
      <c r="J24" s="68">
        <v>0.04571203564539669</v>
      </c>
      <c r="K24" s="68">
        <v>0</v>
      </c>
      <c r="L24" s="68">
        <v>0.009563530049549606</v>
      </c>
      <c r="M24" s="68">
        <v>0.007025044083007553</v>
      </c>
      <c r="N24" s="68">
        <v>0.04422957369631618</v>
      </c>
      <c r="O24" s="68">
        <v>0</v>
      </c>
      <c r="P24" s="68">
        <v>0.008824429556538754</v>
      </c>
      <c r="Q24" s="68">
        <v>0</v>
      </c>
      <c r="R24" s="68">
        <v>0.006044860741213768</v>
      </c>
      <c r="S24" s="68">
        <v>0</v>
      </c>
      <c r="T24" s="68">
        <v>0</v>
      </c>
      <c r="U24" s="68">
        <v>0</v>
      </c>
    </row>
    <row r="25" spans="1:21" ht="12.75">
      <c r="A25" s="61" t="s">
        <v>167</v>
      </c>
      <c r="B25" s="68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1</v>
      </c>
      <c r="R25" s="68">
        <v>0</v>
      </c>
      <c r="S25" s="68">
        <v>0</v>
      </c>
      <c r="T25" s="68">
        <v>0</v>
      </c>
      <c r="U25" s="68">
        <v>0</v>
      </c>
    </row>
    <row r="26" spans="1:21" ht="12.75">
      <c r="A26" s="61" t="s">
        <v>168</v>
      </c>
      <c r="B26" s="68">
        <v>0.08839781109961624</v>
      </c>
      <c r="C26" s="68">
        <v>0.1432683336659547</v>
      </c>
      <c r="D26" s="68">
        <v>0.21960722314587824</v>
      </c>
      <c r="E26" s="68">
        <v>0.0493631081957592</v>
      </c>
      <c r="F26" s="68">
        <v>0.019125440724083145</v>
      </c>
      <c r="G26" s="68">
        <v>0.002952946093310042</v>
      </c>
      <c r="H26" s="68">
        <v>0.040442093456610734</v>
      </c>
      <c r="I26" s="68">
        <v>0.13128700671899735</v>
      </c>
      <c r="J26" s="68">
        <v>0.10435308628895634</v>
      </c>
      <c r="K26" s="68">
        <v>0</v>
      </c>
      <c r="L26" s="68">
        <v>0.026323678092600496</v>
      </c>
      <c r="M26" s="68">
        <v>0.01861967944039679</v>
      </c>
      <c r="N26" s="68">
        <v>0</v>
      </c>
      <c r="O26" s="68">
        <v>0.08852386741673589</v>
      </c>
      <c r="P26" s="68">
        <v>0.036160800672100486</v>
      </c>
      <c r="Q26" s="68">
        <v>0.015346985645867393</v>
      </c>
      <c r="R26" s="68">
        <v>0.008083392268978994</v>
      </c>
      <c r="S26" s="68">
        <v>0.008144547074154029</v>
      </c>
      <c r="T26" s="68">
        <v>0</v>
      </c>
      <c r="U26" s="68">
        <v>0</v>
      </c>
    </row>
    <row r="27" spans="1:21" s="18" customFormat="1" ht="12" customHeight="1" thickBot="1">
      <c r="A27" s="65" t="s">
        <v>34</v>
      </c>
      <c r="B27" s="68">
        <v>0.1760896689113883</v>
      </c>
      <c r="C27" s="68">
        <v>0.14020183853267007</v>
      </c>
      <c r="D27" s="68">
        <v>0.13289298186361967</v>
      </c>
      <c r="E27" s="68">
        <v>0.11792208420967547</v>
      </c>
      <c r="F27" s="68">
        <v>0.06320981262478972</v>
      </c>
      <c r="G27" s="68">
        <v>0.06263365104061226</v>
      </c>
      <c r="H27" s="68">
        <v>0.05701115871817584</v>
      </c>
      <c r="I27" s="68">
        <v>0.054604968027862584</v>
      </c>
      <c r="J27" s="68">
        <v>0.04969680242513566</v>
      </c>
      <c r="K27" s="68">
        <v>0.043903302147384235</v>
      </c>
      <c r="L27" s="68">
        <v>0.028098795371619457</v>
      </c>
      <c r="M27" s="68">
        <v>0.019858221985951077</v>
      </c>
      <c r="N27" s="68">
        <v>0.015676950619159875</v>
      </c>
      <c r="O27" s="68">
        <v>0.010144263950478906</v>
      </c>
      <c r="P27" s="68">
        <v>0.009415101284840827</v>
      </c>
      <c r="Q27" s="68">
        <v>0.007846284067058406</v>
      </c>
      <c r="R27" s="68">
        <v>0.006977088340058772</v>
      </c>
      <c r="S27" s="68">
        <v>0.002247521468137181</v>
      </c>
      <c r="T27" s="68">
        <v>0.0015580701256715501</v>
      </c>
      <c r="U27" s="68">
        <v>1.1434285710381964E-05</v>
      </c>
    </row>
    <row r="28" spans="1:21" ht="12.75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</row>
    <row r="29" spans="1:21" ht="12.75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</row>
    <row r="30" spans="1:5" ht="15.75">
      <c r="A30" s="21" t="s">
        <v>198</v>
      </c>
      <c r="B30" s="54"/>
      <c r="C30" s="54"/>
      <c r="D30" s="54"/>
      <c r="E30" s="54"/>
    </row>
  </sheetData>
  <mergeCells count="2">
    <mergeCell ref="A1:K1"/>
    <mergeCell ref="A2:U2"/>
  </mergeCells>
  <printOptions horizontalCentered="1"/>
  <pageMargins left="0" right="0" top="0.4724409448818898" bottom="0" header="0" footer="0"/>
  <pageSetup horizontalDpi="300" verticalDpi="300" orientation="landscape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1"/>
  <sheetViews>
    <sheetView view="pageBreakPreview" zoomScaleSheetLayoutView="100" workbookViewId="0" topLeftCell="A1">
      <selection activeCell="A1" sqref="A1:K1"/>
    </sheetView>
  </sheetViews>
  <sheetFormatPr defaultColWidth="9.140625" defaultRowHeight="12.75"/>
  <cols>
    <col min="1" max="1" width="51.8515625" style="2" customWidth="1"/>
    <col min="2" max="21" width="12.7109375" style="2" customWidth="1"/>
    <col min="22" max="22" width="15.8515625" style="2" customWidth="1"/>
    <col min="23" max="16384" width="9.140625" style="2" customWidth="1"/>
  </cols>
  <sheetData>
    <row r="1" spans="1:11" ht="15.7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22" s="43" customFormat="1" ht="21.75">
      <c r="A2" s="163" t="s">
        <v>222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</row>
    <row r="3" spans="1:11" ht="16.5" thickBot="1">
      <c r="A3" s="49"/>
      <c r="B3" s="49"/>
      <c r="C3" s="49"/>
      <c r="D3" s="49"/>
      <c r="E3" s="49"/>
      <c r="F3" s="49"/>
      <c r="K3" s="45"/>
    </row>
    <row r="4" spans="1:22" s="55" customFormat="1" ht="102">
      <c r="A4" s="58" t="s">
        <v>0</v>
      </c>
      <c r="B4" s="59" t="s">
        <v>137</v>
      </c>
      <c r="C4" s="59" t="s">
        <v>139</v>
      </c>
      <c r="D4" s="59" t="s">
        <v>138</v>
      </c>
      <c r="E4" s="106" t="s">
        <v>140</v>
      </c>
      <c r="F4" s="59" t="s">
        <v>192</v>
      </c>
      <c r="G4" s="59" t="s">
        <v>193</v>
      </c>
      <c r="H4" s="59" t="s">
        <v>194</v>
      </c>
      <c r="I4" s="59" t="s">
        <v>143</v>
      </c>
      <c r="J4" s="59" t="s">
        <v>142</v>
      </c>
      <c r="K4" s="59" t="s">
        <v>141</v>
      </c>
      <c r="L4" s="59" t="s">
        <v>145</v>
      </c>
      <c r="M4" s="59" t="s">
        <v>135</v>
      </c>
      <c r="N4" s="59" t="s">
        <v>144</v>
      </c>
      <c r="O4" s="59" t="s">
        <v>147</v>
      </c>
      <c r="P4" s="59" t="s">
        <v>146</v>
      </c>
      <c r="Q4" s="59" t="s">
        <v>148</v>
      </c>
      <c r="R4" s="59" t="s">
        <v>149</v>
      </c>
      <c r="S4" s="59" t="s">
        <v>171</v>
      </c>
      <c r="T4" s="59" t="s">
        <v>1</v>
      </c>
      <c r="U4" s="59" t="s">
        <v>195</v>
      </c>
      <c r="V4" s="60" t="s">
        <v>2</v>
      </c>
    </row>
    <row r="5" spans="1:22" ht="12.75">
      <c r="A5" s="61" t="s">
        <v>150</v>
      </c>
      <c r="B5" s="68">
        <v>0.009011701637530572</v>
      </c>
      <c r="C5" s="68">
        <v>0.02108196536293679</v>
      </c>
      <c r="D5" s="68">
        <v>0.019280160511469035</v>
      </c>
      <c r="E5" s="68">
        <v>0.00310307269824507</v>
      </c>
      <c r="F5" s="68">
        <v>0.008205444111365397</v>
      </c>
      <c r="G5" s="68">
        <v>0.007843626571663894</v>
      </c>
      <c r="H5" s="68">
        <v>0.013910329023654567</v>
      </c>
      <c r="I5" s="68">
        <v>0.03987633058161425</v>
      </c>
      <c r="J5" s="68">
        <v>0.020304110887180832</v>
      </c>
      <c r="K5" s="68">
        <v>0.008825821789509717</v>
      </c>
      <c r="L5" s="68">
        <v>0.0051055103672751475</v>
      </c>
      <c r="M5" s="68">
        <v>0.08137695701809922</v>
      </c>
      <c r="N5" s="68">
        <v>0.09018792724069524</v>
      </c>
      <c r="O5" s="68">
        <v>0.028221870673540556</v>
      </c>
      <c r="P5" s="68">
        <v>0.03148468547102285</v>
      </c>
      <c r="Q5" s="68">
        <v>0.03415051745393337</v>
      </c>
      <c r="R5" s="68">
        <v>0.06848292395124513</v>
      </c>
      <c r="S5" s="68">
        <v>0.0017310697291485</v>
      </c>
      <c r="T5" s="68">
        <v>0</v>
      </c>
      <c r="U5" s="68">
        <v>0</v>
      </c>
      <c r="V5" s="68">
        <v>0.017353388422544497</v>
      </c>
    </row>
    <row r="6" spans="1:22" ht="38.25">
      <c r="A6" s="61" t="s">
        <v>151</v>
      </c>
      <c r="B6" s="68">
        <v>0.004576778138246204</v>
      </c>
      <c r="C6" s="68">
        <v>0.010626740961127106</v>
      </c>
      <c r="D6" s="68">
        <v>0.0014042634291740275</v>
      </c>
      <c r="E6" s="68">
        <v>0.00041899088434137075</v>
      </c>
      <c r="F6" s="68">
        <v>0.006107389340754191</v>
      </c>
      <c r="G6" s="68">
        <v>0.0019444683535114707</v>
      </c>
      <c r="H6" s="68">
        <v>0.001376827005984536</v>
      </c>
      <c r="I6" s="68">
        <v>0.00397676491055123</v>
      </c>
      <c r="J6" s="68">
        <v>0.010358993636767221</v>
      </c>
      <c r="K6" s="68">
        <v>0</v>
      </c>
      <c r="L6" s="68">
        <v>0</v>
      </c>
      <c r="M6" s="68">
        <v>2.2034485465886718E-05</v>
      </c>
      <c r="N6" s="68">
        <v>0</v>
      </c>
      <c r="O6" s="68">
        <v>0</v>
      </c>
      <c r="P6" s="68">
        <v>0</v>
      </c>
      <c r="Q6" s="68">
        <v>0.00025312619762302336</v>
      </c>
      <c r="R6" s="68">
        <v>0.008734193575600716</v>
      </c>
      <c r="S6" s="68">
        <v>0</v>
      </c>
      <c r="T6" s="68">
        <v>0</v>
      </c>
      <c r="U6" s="68">
        <v>0</v>
      </c>
      <c r="V6" s="68">
        <v>0.003913490478107049</v>
      </c>
    </row>
    <row r="7" spans="1:22" ht="12.75">
      <c r="A7" s="61" t="s">
        <v>152</v>
      </c>
      <c r="B7" s="68">
        <v>3.7473349218392936E-06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68">
        <v>0</v>
      </c>
      <c r="J7" s="68">
        <v>0.00015790977548492497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0.0015425957284549365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2.3031172903924655E-05</v>
      </c>
    </row>
    <row r="8" spans="1:22" ht="25.5">
      <c r="A8" s="61" t="s">
        <v>153</v>
      </c>
      <c r="B8" s="68">
        <v>0.36921395137838564</v>
      </c>
      <c r="C8" s="68">
        <v>0.34648472755824333</v>
      </c>
      <c r="D8" s="68">
        <v>0.3670080185558784</v>
      </c>
      <c r="E8" s="68">
        <v>0.8520448230498465</v>
      </c>
      <c r="F8" s="68">
        <v>0.35833269164878906</v>
      </c>
      <c r="G8" s="68">
        <v>0.3698576558963842</v>
      </c>
      <c r="H8" s="68">
        <v>0.17799852492861493</v>
      </c>
      <c r="I8" s="68">
        <v>0.5304273534938616</v>
      </c>
      <c r="J8" s="68">
        <v>0.3856724465957512</v>
      </c>
      <c r="K8" s="68">
        <v>0.025900371086215023</v>
      </c>
      <c r="L8" s="68">
        <v>0.18680725627148334</v>
      </c>
      <c r="M8" s="68">
        <v>0.3121329263387676</v>
      </c>
      <c r="N8" s="68">
        <v>0</v>
      </c>
      <c r="O8" s="68">
        <v>0.01399577230320209</v>
      </c>
      <c r="P8" s="68">
        <v>0.4782950677996884</v>
      </c>
      <c r="Q8" s="68">
        <v>0.11649670221600988</v>
      </c>
      <c r="R8" s="68">
        <v>0.24883325969665293</v>
      </c>
      <c r="S8" s="68">
        <v>0</v>
      </c>
      <c r="T8" s="68">
        <v>0</v>
      </c>
      <c r="U8" s="68">
        <v>0</v>
      </c>
      <c r="V8" s="68">
        <v>0.38681443227040585</v>
      </c>
    </row>
    <row r="9" spans="1:22" ht="12.75">
      <c r="A9" s="61" t="s">
        <v>154</v>
      </c>
      <c r="B9" s="68">
        <v>0.0007410934277532185</v>
      </c>
      <c r="C9" s="68">
        <v>0</v>
      </c>
      <c r="D9" s="68">
        <v>0.021743885314088288</v>
      </c>
      <c r="E9" s="68">
        <v>0</v>
      </c>
      <c r="F9" s="68">
        <v>0</v>
      </c>
      <c r="G9" s="68">
        <v>6.265859371731766E-05</v>
      </c>
      <c r="H9" s="68">
        <v>0</v>
      </c>
      <c r="I9" s="68">
        <v>0</v>
      </c>
      <c r="J9" s="68">
        <v>0</v>
      </c>
      <c r="K9" s="68">
        <v>-1.3825759276022242E-05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0.0030234261930219045</v>
      </c>
    </row>
    <row r="10" spans="1:22" ht="12.75">
      <c r="A10" s="61" t="s">
        <v>155</v>
      </c>
      <c r="B10" s="68">
        <v>0.007780799421601376</v>
      </c>
      <c r="C10" s="68">
        <v>0.054092048678655934</v>
      </c>
      <c r="D10" s="68">
        <v>0.026577746601113915</v>
      </c>
      <c r="E10" s="68">
        <v>0</v>
      </c>
      <c r="F10" s="68">
        <v>0</v>
      </c>
      <c r="G10" s="68">
        <v>0.0014140229324308452</v>
      </c>
      <c r="H10" s="68">
        <v>0</v>
      </c>
      <c r="I10" s="68">
        <v>0.030333418330875654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0.01423083982284621</v>
      </c>
    </row>
    <row r="11" spans="1:22" ht="12.75">
      <c r="A11" s="61" t="s">
        <v>156</v>
      </c>
      <c r="B11" s="68">
        <v>0.013862054830883087</v>
      </c>
      <c r="C11" s="68">
        <v>0.05337263802643475</v>
      </c>
      <c r="D11" s="68">
        <v>0.043859104201773455</v>
      </c>
      <c r="E11" s="68">
        <v>0</v>
      </c>
      <c r="F11" s="68">
        <v>0.00010410212513982754</v>
      </c>
      <c r="G11" s="68">
        <v>0.006934681708579541</v>
      </c>
      <c r="H11" s="68">
        <v>0.0004312872748601588</v>
      </c>
      <c r="I11" s="68">
        <v>0.0025724002835292178</v>
      </c>
      <c r="J11" s="68">
        <v>0.018056285053609927</v>
      </c>
      <c r="K11" s="68">
        <v>0</v>
      </c>
      <c r="L11" s="68">
        <v>0</v>
      </c>
      <c r="M11" s="68">
        <v>0.0016500166525759167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0.017288558523849983</v>
      </c>
    </row>
    <row r="12" spans="1:22" ht="12.75">
      <c r="A12" s="61" t="s">
        <v>157</v>
      </c>
      <c r="B12" s="68">
        <v>0.016505732738851815</v>
      </c>
      <c r="C12" s="68">
        <v>0.03028458186205109</v>
      </c>
      <c r="D12" s="68">
        <v>0.015583765271992261</v>
      </c>
      <c r="E12" s="68">
        <v>0.0020911121220366096</v>
      </c>
      <c r="F12" s="68">
        <v>0.0007927639472374138</v>
      </c>
      <c r="G12" s="68">
        <v>0.013968707382187378</v>
      </c>
      <c r="H12" s="68">
        <v>0.028811364620214764</v>
      </c>
      <c r="I12" s="68">
        <v>0.005843537654421886</v>
      </c>
      <c r="J12" s="68">
        <v>0.014949393446868017</v>
      </c>
      <c r="K12" s="68">
        <v>0.00016021337116607656</v>
      </c>
      <c r="L12" s="68">
        <v>0.001956901712342375</v>
      </c>
      <c r="M12" s="68">
        <v>0.02028233920758614</v>
      </c>
      <c r="N12" s="68">
        <v>0.09566635559061429</v>
      </c>
      <c r="O12" s="68">
        <v>0.04382602003901874</v>
      </c>
      <c r="P12" s="68">
        <v>0.0015075241656754726</v>
      </c>
      <c r="Q12" s="68">
        <v>0.14735523505091402</v>
      </c>
      <c r="R12" s="68">
        <v>0.005521804659282088</v>
      </c>
      <c r="S12" s="68">
        <v>0</v>
      </c>
      <c r="T12" s="68">
        <v>0</v>
      </c>
      <c r="U12" s="68">
        <v>0</v>
      </c>
      <c r="V12" s="68">
        <v>0.016717660293024038</v>
      </c>
    </row>
    <row r="13" spans="1:22" ht="12.75">
      <c r="A13" s="61" t="s">
        <v>158</v>
      </c>
      <c r="B13" s="68">
        <v>0.10437014100020163</v>
      </c>
      <c r="C13" s="68">
        <v>0.1405907537303722</v>
      </c>
      <c r="D13" s="68">
        <v>0.21285154213884908</v>
      </c>
      <c r="E13" s="68">
        <v>0.0007597740042492865</v>
      </c>
      <c r="F13" s="68">
        <v>0.024603618026381294</v>
      </c>
      <c r="G13" s="68">
        <v>0.02673441072866689</v>
      </c>
      <c r="H13" s="68">
        <v>0.29846856332095323</v>
      </c>
      <c r="I13" s="68">
        <v>0.05771152596246585</v>
      </c>
      <c r="J13" s="68">
        <v>0.06370323256357263</v>
      </c>
      <c r="K13" s="68">
        <v>0.9341592886614153</v>
      </c>
      <c r="L13" s="68">
        <v>0.12345668168856605</v>
      </c>
      <c r="M13" s="68">
        <v>0.15195134893461823</v>
      </c>
      <c r="N13" s="68">
        <v>0.6311003247345174</v>
      </c>
      <c r="O13" s="68">
        <v>0.35491536005208696</v>
      </c>
      <c r="P13" s="68">
        <v>0.17009479220456575</v>
      </c>
      <c r="Q13" s="68">
        <v>0.14084597238776128</v>
      </c>
      <c r="R13" s="68">
        <v>0.175285628301145</v>
      </c>
      <c r="S13" s="68">
        <v>0.87260206642029</v>
      </c>
      <c r="T13" s="68">
        <v>0</v>
      </c>
      <c r="U13" s="68">
        <v>1</v>
      </c>
      <c r="V13" s="68">
        <v>0.15992395701539394</v>
      </c>
    </row>
    <row r="14" spans="1:22" ht="12.75">
      <c r="A14" s="61" t="s">
        <v>159</v>
      </c>
      <c r="B14" s="68">
        <v>0.011142181398531851</v>
      </c>
      <c r="C14" s="68">
        <v>0.0369377890905755</v>
      </c>
      <c r="D14" s="68">
        <v>0.04968089555795517</v>
      </c>
      <c r="E14" s="68">
        <v>0.016631245658893897</v>
      </c>
      <c r="F14" s="68">
        <v>0.002245194528908038</v>
      </c>
      <c r="G14" s="68">
        <v>0.12981155294845254</v>
      </c>
      <c r="H14" s="68">
        <v>0.279701707221824</v>
      </c>
      <c r="I14" s="68">
        <v>0.010576841854564476</v>
      </c>
      <c r="J14" s="68">
        <v>0.015588972499559962</v>
      </c>
      <c r="K14" s="68">
        <v>0.012757119396304173</v>
      </c>
      <c r="L14" s="68">
        <v>0.12637664179088545</v>
      </c>
      <c r="M14" s="68">
        <v>0.020003927449530372</v>
      </c>
      <c r="N14" s="68">
        <v>0.051864019451579535</v>
      </c>
      <c r="O14" s="68">
        <v>0.4374240712033928</v>
      </c>
      <c r="P14" s="68">
        <v>0.02400532254997746</v>
      </c>
      <c r="Q14" s="68">
        <v>0.36418548573800963</v>
      </c>
      <c r="R14" s="68">
        <v>0.048237613760559475</v>
      </c>
      <c r="S14" s="68">
        <v>0</v>
      </c>
      <c r="T14" s="68">
        <v>0</v>
      </c>
      <c r="U14" s="68">
        <v>0</v>
      </c>
      <c r="V14" s="68">
        <v>0.0544539227494288</v>
      </c>
    </row>
    <row r="15" spans="1:22" ht="25.5">
      <c r="A15" s="61" t="s">
        <v>160</v>
      </c>
      <c r="B15" s="68">
        <v>0.3756966369141495</v>
      </c>
      <c r="C15" s="68">
        <v>0.2328816966913305</v>
      </c>
      <c r="D15" s="68">
        <v>0.11294949969066906</v>
      </c>
      <c r="E15" s="68">
        <v>0.09569289012183568</v>
      </c>
      <c r="F15" s="68">
        <v>0.527099935055555</v>
      </c>
      <c r="G15" s="68">
        <v>0.39641684680858613</v>
      </c>
      <c r="H15" s="68">
        <v>0.1487421050943885</v>
      </c>
      <c r="I15" s="68">
        <v>0.238768268832388</v>
      </c>
      <c r="J15" s="68">
        <v>0.4160706160011572</v>
      </c>
      <c r="K15" s="68">
        <v>0.006473841201946566</v>
      </c>
      <c r="L15" s="68">
        <v>0.5314880057399679</v>
      </c>
      <c r="M15" s="68">
        <v>0.3690070578345792</v>
      </c>
      <c r="N15" s="68">
        <v>0</v>
      </c>
      <c r="O15" s="68">
        <v>0</v>
      </c>
      <c r="P15" s="68">
        <v>0.2358806132183753</v>
      </c>
      <c r="Q15" s="68">
        <v>0.07424651430869303</v>
      </c>
      <c r="R15" s="68">
        <v>0.4080751948577983</v>
      </c>
      <c r="S15" s="68">
        <v>0.09016818084502363</v>
      </c>
      <c r="T15" s="68">
        <v>0</v>
      </c>
      <c r="U15" s="68">
        <v>0</v>
      </c>
      <c r="V15" s="68">
        <v>0.2538428850316943</v>
      </c>
    </row>
    <row r="16" spans="1:22" ht="12.75">
      <c r="A16" s="61" t="s">
        <v>190</v>
      </c>
      <c r="B16" s="68">
        <v>0.33308337513943315</v>
      </c>
      <c r="C16" s="68">
        <v>0.11584926551972213</v>
      </c>
      <c r="D16" s="68">
        <v>0.08253375813790223</v>
      </c>
      <c r="E16" s="68">
        <v>0.0675329358101752</v>
      </c>
      <c r="F16" s="68">
        <v>0.5216302309228678</v>
      </c>
      <c r="G16" s="68">
        <v>0.3237948219345077</v>
      </c>
      <c r="H16" s="68">
        <v>0.12267335869195918</v>
      </c>
      <c r="I16" s="68">
        <v>0.1921604117434124</v>
      </c>
      <c r="J16" s="68">
        <v>0.34781869361308704</v>
      </c>
      <c r="K16" s="68">
        <v>0.006473841201946566</v>
      </c>
      <c r="L16" s="68">
        <v>0.465188382744609</v>
      </c>
      <c r="M16" s="68">
        <v>0.36158890947047817</v>
      </c>
      <c r="N16" s="68">
        <v>0</v>
      </c>
      <c r="O16" s="68">
        <v>0</v>
      </c>
      <c r="P16" s="68">
        <v>0.2358806132183753</v>
      </c>
      <c r="Q16" s="68">
        <v>0.07424651430869303</v>
      </c>
      <c r="R16" s="68">
        <v>0.4080751948577983</v>
      </c>
      <c r="S16" s="68">
        <v>0.09016818084502363</v>
      </c>
      <c r="T16" s="68">
        <v>0</v>
      </c>
      <c r="U16" s="68">
        <v>0</v>
      </c>
      <c r="V16" s="68">
        <v>0.20824054416127571</v>
      </c>
    </row>
    <row r="17" spans="1:22" ht="12.75">
      <c r="A17" s="61" t="s">
        <v>161</v>
      </c>
      <c r="B17" s="68">
        <v>0.04261326177471635</v>
      </c>
      <c r="C17" s="68">
        <v>0.11703243117160834</v>
      </c>
      <c r="D17" s="68">
        <v>0.029310015530509187</v>
      </c>
      <c r="E17" s="68">
        <v>0.028159954311660493</v>
      </c>
      <c r="F17" s="68">
        <v>0.005469704132687232</v>
      </c>
      <c r="G17" s="68">
        <v>0.0634578140914306</v>
      </c>
      <c r="H17" s="68">
        <v>0.024255682890528936</v>
      </c>
      <c r="I17" s="68">
        <v>0.04559093154573785</v>
      </c>
      <c r="J17" s="68">
        <v>0.06812141238956795</v>
      </c>
      <c r="K17" s="68">
        <v>0</v>
      </c>
      <c r="L17" s="68">
        <v>0.058596615830080606</v>
      </c>
      <c r="M17" s="68">
        <v>0.006236963996985234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0.044476128250493366</v>
      </c>
    </row>
    <row r="18" spans="1:22" ht="12.75">
      <c r="A18" s="61" t="s">
        <v>191</v>
      </c>
      <c r="B18" s="68">
        <v>0</v>
      </c>
      <c r="C18" s="68">
        <v>0</v>
      </c>
      <c r="D18" s="68">
        <v>0.001105726022257631</v>
      </c>
      <c r="E18" s="68">
        <v>0</v>
      </c>
      <c r="F18" s="68">
        <v>0</v>
      </c>
      <c r="G18" s="68">
        <v>0.009164210782647822</v>
      </c>
      <c r="H18" s="68">
        <v>0.0018130635119003957</v>
      </c>
      <c r="I18" s="68">
        <v>0.001016925543237732</v>
      </c>
      <c r="J18" s="68">
        <v>0</v>
      </c>
      <c r="K18" s="68">
        <v>0</v>
      </c>
      <c r="L18" s="68">
        <v>0.007703007165278282</v>
      </c>
      <c r="M18" s="68">
        <v>0.001181184367115797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0.0011197266903150889</v>
      </c>
    </row>
    <row r="19" spans="1:22" ht="25.5">
      <c r="A19" s="61" t="s">
        <v>162</v>
      </c>
      <c r="B19" s="68">
        <v>0.010466826901368732</v>
      </c>
      <c r="C19" s="68">
        <v>0.011100814107084472</v>
      </c>
      <c r="D19" s="68">
        <v>0.02723802499869333</v>
      </c>
      <c r="E19" s="68">
        <v>0</v>
      </c>
      <c r="F19" s="68">
        <v>0</v>
      </c>
      <c r="G19" s="68">
        <v>0.0003703317089596235</v>
      </c>
      <c r="H19" s="68">
        <v>0</v>
      </c>
      <c r="I19" s="68">
        <v>0.03339068095767207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0.008865689285940141</v>
      </c>
    </row>
    <row r="20" spans="1:22" ht="25.5">
      <c r="A20" s="61" t="s">
        <v>163</v>
      </c>
      <c r="B20" s="68">
        <v>1.2752348674048494E-06</v>
      </c>
      <c r="C20" s="68">
        <v>0.0037768151470528592</v>
      </c>
      <c r="D20" s="68">
        <v>0.011578590008446226</v>
      </c>
      <c r="E20" s="68">
        <v>0</v>
      </c>
      <c r="F20" s="68">
        <v>2.2936491734506153E-05</v>
      </c>
      <c r="G20" s="68">
        <v>0</v>
      </c>
      <c r="H20" s="68">
        <v>2.2336315064340846E-05</v>
      </c>
      <c r="I20" s="68">
        <v>9.929814080768165E-05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0.0020765997374513154</v>
      </c>
    </row>
    <row r="21" spans="1:22" ht="25.5">
      <c r="A21" s="61" t="s">
        <v>164</v>
      </c>
      <c r="B21" s="68">
        <v>0.04045589730289751</v>
      </c>
      <c r="C21" s="68">
        <v>0.05652750823897074</v>
      </c>
      <c r="D21" s="68">
        <v>0.02415402133261362</v>
      </c>
      <c r="E21" s="68">
        <v>0.0020706300426810544</v>
      </c>
      <c r="F21" s="68">
        <v>0.008738952579810635</v>
      </c>
      <c r="G21" s="68">
        <v>0.041627775551361594</v>
      </c>
      <c r="H21" s="68">
        <v>0.04455163348270723</v>
      </c>
      <c r="I21" s="68">
        <v>0.01516864631202174</v>
      </c>
      <c r="J21" s="68">
        <v>0.01730203775298079</v>
      </c>
      <c r="K21" s="68">
        <v>0.011737170252719272</v>
      </c>
      <c r="L21" s="68">
        <v>0.010096175453542985</v>
      </c>
      <c r="M21" s="68">
        <v>0.027965538812999485</v>
      </c>
      <c r="N21" s="68">
        <v>0.07319775953038948</v>
      </c>
      <c r="O21" s="68">
        <v>0.036132087954616185</v>
      </c>
      <c r="P21" s="68">
        <v>0.004321547701273216</v>
      </c>
      <c r="Q21" s="68">
        <v>0.024992954677809254</v>
      </c>
      <c r="R21" s="68">
        <v>0.020122957934077416</v>
      </c>
      <c r="S21" s="68">
        <v>0</v>
      </c>
      <c r="T21" s="68">
        <v>0</v>
      </c>
      <c r="U21" s="68">
        <v>0</v>
      </c>
      <c r="V21" s="68">
        <v>0.02913654300560033</v>
      </c>
    </row>
    <row r="22" spans="1:22" ht="12.75">
      <c r="A22" s="61" t="s">
        <v>165</v>
      </c>
      <c r="B22" s="68">
        <v>0.005949416501180302</v>
      </c>
      <c r="C22" s="68">
        <v>0</v>
      </c>
      <c r="D22" s="68">
        <v>0</v>
      </c>
      <c r="E22" s="68">
        <v>0.0004518145735820698</v>
      </c>
      <c r="F22" s="68">
        <v>0.01914983662413044</v>
      </c>
      <c r="G22" s="68">
        <v>0.0031728935057633023</v>
      </c>
      <c r="H22" s="68">
        <v>0</v>
      </c>
      <c r="I22" s="68">
        <v>0.009783997613443786</v>
      </c>
      <c r="J22" s="68">
        <v>0.006045254000615137</v>
      </c>
      <c r="K22" s="68">
        <v>0</v>
      </c>
      <c r="L22" s="68">
        <v>0</v>
      </c>
      <c r="M22" s="68">
        <v>0</v>
      </c>
      <c r="N22" s="68">
        <v>0.01209646606773997</v>
      </c>
      <c r="O22" s="68">
        <v>0</v>
      </c>
      <c r="P22" s="68">
        <v>0</v>
      </c>
      <c r="Q22" s="68">
        <v>0.07824302513583992</v>
      </c>
      <c r="R22" s="68">
        <v>0</v>
      </c>
      <c r="S22" s="68">
        <v>0</v>
      </c>
      <c r="T22" s="68">
        <v>1</v>
      </c>
      <c r="U22" s="68">
        <v>0</v>
      </c>
      <c r="V22" s="68">
        <v>0.005706404686446275</v>
      </c>
    </row>
    <row r="23" spans="1:22" ht="12.75">
      <c r="A23" s="61" t="s">
        <v>219</v>
      </c>
      <c r="B23" s="68">
        <v>0.00018133458411814611</v>
      </c>
      <c r="C23" s="68">
        <v>0</v>
      </c>
      <c r="D23" s="68">
        <v>0.026790641822244537</v>
      </c>
      <c r="E23" s="68">
        <v>0</v>
      </c>
      <c r="F23" s="68">
        <v>0.00013946938955803156</v>
      </c>
      <c r="G23" s="68">
        <v>0.001274947977746052</v>
      </c>
      <c r="H23" s="68">
        <v>0.00041313910159747477</v>
      </c>
      <c r="I23" s="68">
        <v>0.007920518943851497</v>
      </c>
      <c r="J23" s="68">
        <v>0.0066197750723405785</v>
      </c>
      <c r="K23" s="68">
        <v>0</v>
      </c>
      <c r="L23" s="68">
        <v>0</v>
      </c>
      <c r="M23" s="68">
        <v>0.0006911308172989819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0.004479649411038911</v>
      </c>
    </row>
    <row r="24" spans="1:22" ht="12.75">
      <c r="A24" s="61" t="s">
        <v>166</v>
      </c>
      <c r="B24" s="68">
        <v>0.029699568784638163</v>
      </c>
      <c r="C24" s="68">
        <v>0.0028583946997776375</v>
      </c>
      <c r="D24" s="68">
        <v>0.024516084217269054</v>
      </c>
      <c r="E24" s="68">
        <v>0.023053951844638536</v>
      </c>
      <c r="F24" s="68">
        <v>0.04760106979259562</v>
      </c>
      <c r="G24" s="68">
        <v>4.804194492512848E-05</v>
      </c>
      <c r="H24" s="68">
        <v>0</v>
      </c>
      <c r="I24" s="68">
        <v>-0.006025412738915063</v>
      </c>
      <c r="J24" s="68">
        <v>0.014960358899986651</v>
      </c>
      <c r="K24" s="68">
        <v>0</v>
      </c>
      <c r="L24" s="68">
        <v>0.005535672930007034</v>
      </c>
      <c r="M24" s="68">
        <v>0.005753718228666517</v>
      </c>
      <c r="N24" s="68">
        <v>0.04588714738446413</v>
      </c>
      <c r="O24" s="68">
        <v>0</v>
      </c>
      <c r="P24" s="68">
        <v>0.015244091304285839</v>
      </c>
      <c r="Q24" s="68">
        <v>0</v>
      </c>
      <c r="R24" s="68">
        <v>0.01409132967295039</v>
      </c>
      <c r="S24" s="68">
        <v>0</v>
      </c>
      <c r="T24" s="68">
        <v>0</v>
      </c>
      <c r="U24" s="68">
        <v>0</v>
      </c>
      <c r="V24" s="68">
        <v>0.016264469301459052</v>
      </c>
    </row>
    <row r="25" spans="1:22" ht="12.75">
      <c r="A25" s="61" t="s">
        <v>167</v>
      </c>
      <c r="B25" s="68">
        <v>0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>
        <v>0.00032303242246596716</v>
      </c>
      <c r="R25" s="68">
        <v>0</v>
      </c>
      <c r="S25" s="68">
        <v>0</v>
      </c>
      <c r="T25" s="68">
        <v>0</v>
      </c>
      <c r="U25" s="68">
        <v>0</v>
      </c>
      <c r="V25" s="68">
        <v>2.5346041495379984E-06</v>
      </c>
    </row>
    <row r="26" spans="1:22" ht="13.5" thickBot="1">
      <c r="A26" s="69" t="s">
        <v>168</v>
      </c>
      <c r="B26" s="68">
        <v>0.004917640608119378</v>
      </c>
      <c r="C26" s="68">
        <v>0.010010266806514068</v>
      </c>
      <c r="D26" s="68">
        <v>0.016188019776944593</v>
      </c>
      <c r="E26" s="68">
        <v>0.004100685883991474</v>
      </c>
      <c r="F26" s="68">
        <v>0.002963985678794803</v>
      </c>
      <c r="G26" s="68">
        <v>0.0004618457405753723</v>
      </c>
      <c r="H26" s="68">
        <v>0.006949009616120665</v>
      </c>
      <c r="I26" s="68">
        <v>0.023552593777397657</v>
      </c>
      <c r="J26" s="68">
        <v>0.020569607450892306</v>
      </c>
      <c r="K26" s="68">
        <v>0</v>
      </c>
      <c r="L26" s="68">
        <v>0.009177154045929815</v>
      </c>
      <c r="M26" s="68">
        <v>0.009185038705278505</v>
      </c>
      <c r="N26" s="68">
        <v>0</v>
      </c>
      <c r="O26" s="68">
        <v>0.08548481777414264</v>
      </c>
      <c r="P26" s="68">
        <v>0.037623759856680934</v>
      </c>
      <c r="Q26" s="68">
        <v>0.019160560608563495</v>
      </c>
      <c r="R26" s="68">
        <v>0.01134928716628929</v>
      </c>
      <c r="S26" s="68">
        <v>0.035498683005537844</v>
      </c>
      <c r="T26" s="68">
        <v>0</v>
      </c>
      <c r="U26" s="68">
        <v>0</v>
      </c>
      <c r="V26" s="68">
        <v>0.009796008472801414</v>
      </c>
    </row>
    <row r="27" spans="1:22" ht="15.75">
      <c r="A27" s="51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6"/>
    </row>
    <row r="28" spans="1:22" ht="15.75">
      <c r="A28" s="51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6"/>
    </row>
    <row r="29" spans="1:22" ht="16.5">
      <c r="A29" s="21" t="s">
        <v>198</v>
      </c>
      <c r="V29" s="57"/>
    </row>
    <row r="30" ht="15.75">
      <c r="V30" s="57"/>
    </row>
    <row r="31" ht="15.75">
      <c r="V31" s="57"/>
    </row>
    <row r="32" ht="15.75">
      <c r="V32" s="57"/>
    </row>
    <row r="33" ht="15.75">
      <c r="V33" s="57"/>
    </row>
    <row r="34" ht="15.75">
      <c r="V34" s="57"/>
    </row>
    <row r="35" ht="15.75">
      <c r="V35" s="57"/>
    </row>
    <row r="36" ht="15.75">
      <c r="V36" s="57"/>
    </row>
    <row r="37" ht="15.75">
      <c r="V37" s="57"/>
    </row>
    <row r="38" ht="15.75">
      <c r="V38" s="57"/>
    </row>
    <row r="39" ht="15.75">
      <c r="V39" s="57"/>
    </row>
    <row r="40" ht="15.75">
      <c r="V40" s="57"/>
    </row>
    <row r="41" ht="15.75">
      <c r="V41" s="57"/>
    </row>
    <row r="42" ht="15.75">
      <c r="V42" s="57"/>
    </row>
    <row r="43" ht="15.75">
      <c r="V43" s="57"/>
    </row>
    <row r="44" ht="15.75">
      <c r="V44" s="57"/>
    </row>
    <row r="45" ht="15.75">
      <c r="V45" s="57"/>
    </row>
    <row r="46" ht="15.75">
      <c r="V46" s="57"/>
    </row>
    <row r="47" ht="15.75">
      <c r="V47" s="57"/>
    </row>
    <row r="48" ht="15.75">
      <c r="V48" s="57"/>
    </row>
    <row r="49" ht="15.75">
      <c r="V49" s="57"/>
    </row>
    <row r="50" ht="15.75">
      <c r="V50" s="57"/>
    </row>
    <row r="51" ht="15.75">
      <c r="V51" s="57"/>
    </row>
    <row r="52" ht="15.75">
      <c r="V52" s="57"/>
    </row>
    <row r="53" ht="15.75">
      <c r="V53" s="57"/>
    </row>
    <row r="54" ht="15.75">
      <c r="V54" s="57"/>
    </row>
    <row r="55" ht="15.75">
      <c r="V55" s="57"/>
    </row>
    <row r="56" ht="15.75">
      <c r="V56" s="57"/>
    </row>
    <row r="57" ht="15.75">
      <c r="V57" s="57"/>
    </row>
    <row r="58" ht="15.75">
      <c r="V58" s="57"/>
    </row>
    <row r="59" ht="15.75">
      <c r="V59" s="57"/>
    </row>
    <row r="60" ht="15.75">
      <c r="V60" s="57"/>
    </row>
    <row r="61" ht="15.75">
      <c r="V61" s="57"/>
    </row>
    <row r="62" ht="15.75">
      <c r="V62" s="57"/>
    </row>
    <row r="63" ht="15.75">
      <c r="V63" s="57"/>
    </row>
    <row r="64" ht="15.75">
      <c r="V64" s="57"/>
    </row>
    <row r="65" ht="15.75">
      <c r="V65" s="57"/>
    </row>
    <row r="66" ht="15.75">
      <c r="V66" s="57"/>
    </row>
    <row r="67" ht="15.75">
      <c r="V67" s="57"/>
    </row>
    <row r="68" ht="15.75">
      <c r="V68" s="57"/>
    </row>
    <row r="69" ht="15.75">
      <c r="V69" s="57"/>
    </row>
    <row r="70" ht="15.75">
      <c r="V70" s="57"/>
    </row>
    <row r="71" ht="15.75">
      <c r="V71" s="57"/>
    </row>
    <row r="72" ht="15.75">
      <c r="V72" s="57"/>
    </row>
    <row r="73" ht="15.75">
      <c r="V73" s="57"/>
    </row>
    <row r="74" ht="15.75">
      <c r="V74" s="57"/>
    </row>
    <row r="75" ht="15.75">
      <c r="V75" s="57"/>
    </row>
    <row r="76" ht="15.75">
      <c r="V76" s="57"/>
    </row>
    <row r="77" ht="15.75">
      <c r="V77" s="57"/>
    </row>
    <row r="78" ht="15.75">
      <c r="V78" s="57"/>
    </row>
    <row r="79" ht="15.75">
      <c r="V79" s="57"/>
    </row>
    <row r="80" ht="15.75">
      <c r="V80" s="57"/>
    </row>
    <row r="81" ht="15.75">
      <c r="V81" s="57"/>
    </row>
    <row r="82" ht="15.75">
      <c r="V82" s="57"/>
    </row>
    <row r="83" ht="15.75">
      <c r="V83" s="57"/>
    </row>
    <row r="84" ht="15.75">
      <c r="V84" s="57"/>
    </row>
    <row r="85" ht="15.75">
      <c r="V85" s="57"/>
    </row>
    <row r="86" ht="15.75">
      <c r="V86" s="57"/>
    </row>
    <row r="87" ht="15.75">
      <c r="V87" s="57"/>
    </row>
    <row r="88" ht="15.75">
      <c r="V88" s="57"/>
    </row>
    <row r="89" ht="15.75">
      <c r="V89" s="57"/>
    </row>
    <row r="90" ht="15.75">
      <c r="V90" s="57"/>
    </row>
    <row r="91" ht="15.75">
      <c r="V91" s="57"/>
    </row>
    <row r="92" ht="15.75">
      <c r="V92" s="57"/>
    </row>
    <row r="93" ht="15.75">
      <c r="V93" s="57"/>
    </row>
    <row r="94" ht="15.75">
      <c r="V94" s="57"/>
    </row>
    <row r="95" ht="15.75">
      <c r="V95" s="57"/>
    </row>
    <row r="96" ht="15.75">
      <c r="V96" s="57"/>
    </row>
    <row r="97" ht="15.75">
      <c r="V97" s="57"/>
    </row>
    <row r="98" ht="15.75">
      <c r="V98" s="57"/>
    </row>
    <row r="99" ht="15.75">
      <c r="V99" s="57"/>
    </row>
    <row r="100" ht="15.75">
      <c r="V100" s="57"/>
    </row>
    <row r="101" ht="15.75">
      <c r="V101" s="57"/>
    </row>
    <row r="102" ht="15.75">
      <c r="V102" s="57"/>
    </row>
    <row r="103" ht="15.75">
      <c r="V103" s="57"/>
    </row>
    <row r="104" ht="15.75">
      <c r="V104" s="57"/>
    </row>
    <row r="105" ht="15.75">
      <c r="V105" s="57"/>
    </row>
    <row r="106" ht="15.75">
      <c r="V106" s="57"/>
    </row>
    <row r="107" ht="15.75">
      <c r="V107" s="57"/>
    </row>
    <row r="108" ht="15.75">
      <c r="V108" s="57"/>
    </row>
    <row r="109" ht="15.75">
      <c r="V109" s="57"/>
    </row>
    <row r="110" ht="15.75">
      <c r="V110" s="57"/>
    </row>
    <row r="111" ht="15.75">
      <c r="V111" s="57"/>
    </row>
    <row r="112" ht="15.75">
      <c r="V112" s="57"/>
    </row>
    <row r="113" ht="15.75">
      <c r="V113" s="57"/>
    </row>
    <row r="114" ht="15.75">
      <c r="V114" s="57"/>
    </row>
    <row r="115" ht="15.75">
      <c r="V115" s="57"/>
    </row>
    <row r="116" ht="15.75">
      <c r="V116" s="57"/>
    </row>
    <row r="117" ht="15.75">
      <c r="V117" s="57"/>
    </row>
    <row r="118" ht="15.75">
      <c r="V118" s="57"/>
    </row>
    <row r="119" ht="15.75">
      <c r="V119" s="57"/>
    </row>
    <row r="120" ht="15.75">
      <c r="V120" s="57"/>
    </row>
    <row r="121" ht="15.75">
      <c r="V121" s="57"/>
    </row>
    <row r="122" ht="15.75">
      <c r="V122" s="57"/>
    </row>
    <row r="123" ht="15.75">
      <c r="V123" s="57"/>
    </row>
    <row r="124" ht="15.75">
      <c r="V124" s="57"/>
    </row>
    <row r="125" ht="15.75">
      <c r="V125" s="57"/>
    </row>
    <row r="126" ht="15.75">
      <c r="V126" s="57"/>
    </row>
    <row r="127" ht="15.75">
      <c r="V127" s="57"/>
    </row>
    <row r="128" ht="15.75">
      <c r="V128" s="57"/>
    </row>
    <row r="129" ht="15.75">
      <c r="V129" s="57"/>
    </row>
    <row r="130" ht="15.75">
      <c r="V130" s="57"/>
    </row>
    <row r="131" ht="15.75">
      <c r="V131" s="57"/>
    </row>
    <row r="132" ht="15.75">
      <c r="V132" s="57"/>
    </row>
    <row r="133" ht="15.75">
      <c r="V133" s="57"/>
    </row>
    <row r="134" ht="15.75">
      <c r="V134" s="57"/>
    </row>
    <row r="135" ht="15.75">
      <c r="V135" s="57"/>
    </row>
    <row r="136" ht="15.75">
      <c r="V136" s="57"/>
    </row>
    <row r="137" ht="15.75">
      <c r="V137" s="57"/>
    </row>
    <row r="138" ht="15.75">
      <c r="V138" s="57"/>
    </row>
    <row r="139" ht="15.75">
      <c r="V139" s="57"/>
    </row>
    <row r="140" ht="15.75">
      <c r="V140" s="57"/>
    </row>
    <row r="141" ht="15.75">
      <c r="V141" s="57"/>
    </row>
    <row r="142" ht="15.75">
      <c r="V142" s="57"/>
    </row>
    <row r="143" ht="15.75">
      <c r="V143" s="57"/>
    </row>
    <row r="144" ht="15.75">
      <c r="V144" s="57"/>
    </row>
    <row r="145" ht="15.75">
      <c r="V145" s="57"/>
    </row>
    <row r="146" ht="15.75">
      <c r="V146" s="57"/>
    </row>
    <row r="147" ht="15.75">
      <c r="V147" s="57"/>
    </row>
    <row r="148" ht="15.75">
      <c r="V148" s="57"/>
    </row>
    <row r="149" ht="15.75">
      <c r="V149" s="57"/>
    </row>
    <row r="150" ht="15.75">
      <c r="V150" s="57"/>
    </row>
    <row r="151" ht="15.75">
      <c r="V151" s="57"/>
    </row>
    <row r="152" ht="15.75">
      <c r="V152" s="57"/>
    </row>
    <row r="153" ht="15.75">
      <c r="V153" s="57"/>
    </row>
    <row r="154" ht="15.75">
      <c r="V154" s="57"/>
    </row>
    <row r="155" ht="15.75">
      <c r="V155" s="57"/>
    </row>
    <row r="156" ht="15.75">
      <c r="V156" s="57"/>
    </row>
    <row r="157" ht="15.75">
      <c r="V157" s="57"/>
    </row>
    <row r="158" ht="15.75">
      <c r="V158" s="57"/>
    </row>
    <row r="159" ht="15.75">
      <c r="V159" s="57"/>
    </row>
    <row r="160" ht="15.75">
      <c r="V160" s="57"/>
    </row>
    <row r="161" ht="15.75">
      <c r="V161" s="57"/>
    </row>
    <row r="162" ht="15.75">
      <c r="V162" s="57"/>
    </row>
    <row r="163" ht="15.75">
      <c r="V163" s="57"/>
    </row>
    <row r="164" ht="15.75">
      <c r="V164" s="57"/>
    </row>
    <row r="165" ht="15.75">
      <c r="V165" s="57"/>
    </row>
    <row r="166" ht="15.75">
      <c r="V166" s="57"/>
    </row>
    <row r="167" ht="15.75">
      <c r="V167" s="57"/>
    </row>
    <row r="168" ht="15.75">
      <c r="V168" s="57"/>
    </row>
    <row r="169" ht="15.75">
      <c r="V169" s="57"/>
    </row>
    <row r="170" ht="15.75">
      <c r="V170" s="57"/>
    </row>
    <row r="171" ht="15.75">
      <c r="V171" s="57"/>
    </row>
    <row r="172" ht="15.75">
      <c r="V172" s="57"/>
    </row>
    <row r="173" ht="15.75">
      <c r="V173" s="57"/>
    </row>
    <row r="174" ht="15.75">
      <c r="V174" s="57"/>
    </row>
    <row r="175" ht="15.75">
      <c r="V175" s="57"/>
    </row>
    <row r="176" ht="15.75">
      <c r="V176" s="57"/>
    </row>
    <row r="177" ht="15.75">
      <c r="V177" s="57"/>
    </row>
    <row r="178" ht="15.75">
      <c r="V178" s="57"/>
    </row>
    <row r="179" ht="15.75">
      <c r="V179" s="57"/>
    </row>
    <row r="180" ht="15.75">
      <c r="V180" s="57"/>
    </row>
    <row r="181" ht="15.75">
      <c r="V181" s="57"/>
    </row>
    <row r="182" ht="15.75">
      <c r="V182" s="57"/>
    </row>
    <row r="183" ht="15.75">
      <c r="V183" s="57"/>
    </row>
    <row r="184" ht="15.75">
      <c r="V184" s="57"/>
    </row>
    <row r="185" ht="15.75">
      <c r="V185" s="57"/>
    </row>
    <row r="186" ht="15.75">
      <c r="V186" s="57"/>
    </row>
    <row r="187" ht="15.75">
      <c r="V187" s="57"/>
    </row>
    <row r="188" ht="15.75">
      <c r="V188" s="57"/>
    </row>
    <row r="189" ht="15.75">
      <c r="V189" s="57"/>
    </row>
    <row r="190" ht="15.75">
      <c r="V190" s="57"/>
    </row>
    <row r="191" ht="15.75">
      <c r="V191" s="57"/>
    </row>
    <row r="192" ht="15.75">
      <c r="V192" s="57"/>
    </row>
    <row r="193" ht="15.75">
      <c r="V193" s="57"/>
    </row>
    <row r="194" ht="15.75">
      <c r="V194" s="57"/>
    </row>
    <row r="195" ht="15.75">
      <c r="V195" s="57"/>
    </row>
    <row r="196" ht="15.75">
      <c r="V196" s="57"/>
    </row>
    <row r="197" ht="15.75">
      <c r="V197" s="57"/>
    </row>
    <row r="198" ht="15.75">
      <c r="V198" s="57"/>
    </row>
    <row r="199" ht="15.75">
      <c r="V199" s="57"/>
    </row>
    <row r="200" ht="15.75">
      <c r="V200" s="57"/>
    </row>
    <row r="201" ht="15.75">
      <c r="V201" s="57"/>
    </row>
  </sheetData>
  <mergeCells count="2">
    <mergeCell ref="A1:K1"/>
    <mergeCell ref="A2:V2"/>
  </mergeCells>
  <printOptions horizontalCentered="1"/>
  <pageMargins left="0" right="0" top="0.6299212598425197" bottom="0" header="0" footer="0"/>
  <pageSetup horizontalDpi="300" verticalDpi="300" orientation="landscape" paperSize="9" scale="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6"/>
  <sheetViews>
    <sheetView view="pageBreakPreview" zoomScale="75" zoomScaleNormal="75" zoomScaleSheetLayoutView="75" workbookViewId="0" topLeftCell="A1">
      <selection activeCell="A1" sqref="A1:V1"/>
    </sheetView>
  </sheetViews>
  <sheetFormatPr defaultColWidth="9.140625" defaultRowHeight="12.75"/>
  <cols>
    <col min="1" max="1" width="35.57421875" style="17" customWidth="1"/>
    <col min="2" max="21" width="12.7109375" style="2" customWidth="1"/>
    <col min="22" max="22" width="16.140625" style="18" customWidth="1"/>
    <col min="23" max="23" width="12.421875" style="2" customWidth="1"/>
    <col min="24" max="16384" width="9.140625" style="2" customWidth="1"/>
  </cols>
  <sheetData>
    <row r="1" spans="1:23" ht="35.25" customHeight="1" thickBot="1">
      <c r="A1" s="164" t="s">
        <v>223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5"/>
    </row>
    <row r="2" spans="1:22" s="18" customFormat="1" ht="102">
      <c r="A2" s="58" t="s">
        <v>0</v>
      </c>
      <c r="B2" s="59" t="s">
        <v>137</v>
      </c>
      <c r="C2" s="59" t="s">
        <v>139</v>
      </c>
      <c r="D2" s="59" t="s">
        <v>138</v>
      </c>
      <c r="E2" s="106" t="s">
        <v>140</v>
      </c>
      <c r="F2" s="59" t="s">
        <v>192</v>
      </c>
      <c r="G2" s="59" t="s">
        <v>193</v>
      </c>
      <c r="H2" s="59" t="s">
        <v>194</v>
      </c>
      <c r="I2" s="59" t="s">
        <v>143</v>
      </c>
      <c r="J2" s="59" t="s">
        <v>142</v>
      </c>
      <c r="K2" s="59" t="s">
        <v>141</v>
      </c>
      <c r="L2" s="59" t="s">
        <v>145</v>
      </c>
      <c r="M2" s="59" t="s">
        <v>135</v>
      </c>
      <c r="N2" s="59" t="s">
        <v>144</v>
      </c>
      <c r="O2" s="59" t="s">
        <v>147</v>
      </c>
      <c r="P2" s="59" t="s">
        <v>146</v>
      </c>
      <c r="Q2" s="59" t="s">
        <v>148</v>
      </c>
      <c r="R2" s="59" t="s">
        <v>149</v>
      </c>
      <c r="S2" s="59" t="s">
        <v>171</v>
      </c>
      <c r="T2" s="59" t="s">
        <v>1</v>
      </c>
      <c r="U2" s="59" t="s">
        <v>195</v>
      </c>
      <c r="V2" s="60" t="s">
        <v>2</v>
      </c>
    </row>
    <row r="3" spans="1:23" ht="12.75">
      <c r="A3" s="61" t="s">
        <v>150</v>
      </c>
      <c r="B3" s="62">
        <v>77560.64798225134</v>
      </c>
      <c r="C3" s="63">
        <v>364666.66</v>
      </c>
      <c r="D3" s="62">
        <v>230977.22</v>
      </c>
      <c r="E3" s="63">
        <v>23284.61</v>
      </c>
      <c r="F3" s="63">
        <v>155165</v>
      </c>
      <c r="G3" s="63">
        <v>85490.17</v>
      </c>
      <c r="H3" s="63">
        <v>83554.48</v>
      </c>
      <c r="I3" s="63">
        <v>297348.27</v>
      </c>
      <c r="J3" s="62">
        <v>67504.66</v>
      </c>
      <c r="K3" s="63">
        <v>49084.3</v>
      </c>
      <c r="L3" s="62">
        <v>3565</v>
      </c>
      <c r="M3" s="63">
        <v>321399.47</v>
      </c>
      <c r="N3" s="63">
        <v>98914</v>
      </c>
      <c r="O3" s="62">
        <v>24044</v>
      </c>
      <c r="P3" s="63">
        <v>60943.06</v>
      </c>
      <c r="Q3" s="63">
        <v>8750.69</v>
      </c>
      <c r="R3" s="63">
        <v>99151</v>
      </c>
      <c r="S3" s="62">
        <v>0</v>
      </c>
      <c r="T3" s="62">
        <v>0</v>
      </c>
      <c r="U3" s="63">
        <v>0</v>
      </c>
      <c r="V3" s="64">
        <v>2051403.2379822514</v>
      </c>
      <c r="W3" s="20"/>
    </row>
    <row r="4" spans="1:23" ht="51">
      <c r="A4" s="61" t="s">
        <v>151</v>
      </c>
      <c r="B4" s="62">
        <v>6490.413737918537</v>
      </c>
      <c r="C4" s="63">
        <v>128919.67</v>
      </c>
      <c r="D4" s="62">
        <v>74474.32</v>
      </c>
      <c r="E4" s="63">
        <v>10000</v>
      </c>
      <c r="F4" s="63">
        <v>130015</v>
      </c>
      <c r="G4" s="63">
        <v>6650</v>
      </c>
      <c r="H4" s="63">
        <v>500</v>
      </c>
      <c r="I4" s="63">
        <v>34228</v>
      </c>
      <c r="J4" s="62">
        <v>6000</v>
      </c>
      <c r="K4" s="63">
        <v>0</v>
      </c>
      <c r="L4" s="62">
        <v>0</v>
      </c>
      <c r="M4" s="63">
        <v>0</v>
      </c>
      <c r="N4" s="63">
        <v>0</v>
      </c>
      <c r="O4" s="62">
        <v>0</v>
      </c>
      <c r="P4" s="63">
        <v>0</v>
      </c>
      <c r="Q4" s="63">
        <v>0</v>
      </c>
      <c r="R4" s="63">
        <v>0</v>
      </c>
      <c r="S4" s="62">
        <v>0</v>
      </c>
      <c r="T4" s="62">
        <v>0</v>
      </c>
      <c r="U4" s="63">
        <v>0</v>
      </c>
      <c r="V4" s="64">
        <v>397277.40373791853</v>
      </c>
      <c r="W4" s="20"/>
    </row>
    <row r="5" spans="1:23" ht="12.75">
      <c r="A5" s="61" t="s">
        <v>152</v>
      </c>
      <c r="B5" s="62">
        <v>2961.6433231705887</v>
      </c>
      <c r="C5" s="63">
        <v>0</v>
      </c>
      <c r="D5" s="62">
        <v>0</v>
      </c>
      <c r="E5" s="63">
        <v>0</v>
      </c>
      <c r="F5" s="63">
        <v>0</v>
      </c>
      <c r="G5" s="63">
        <v>0</v>
      </c>
      <c r="H5" s="63">
        <v>0</v>
      </c>
      <c r="I5" s="63">
        <v>0</v>
      </c>
      <c r="J5" s="62">
        <v>11860</v>
      </c>
      <c r="K5" s="63">
        <v>0</v>
      </c>
      <c r="L5" s="62">
        <v>0</v>
      </c>
      <c r="M5" s="63">
        <v>0</v>
      </c>
      <c r="N5" s="63">
        <v>0</v>
      </c>
      <c r="O5" s="62">
        <v>0</v>
      </c>
      <c r="P5" s="63">
        <v>18191.96</v>
      </c>
      <c r="Q5" s="63">
        <v>0</v>
      </c>
      <c r="R5" s="63">
        <v>0</v>
      </c>
      <c r="S5" s="62">
        <v>0</v>
      </c>
      <c r="T5" s="62">
        <v>0</v>
      </c>
      <c r="U5" s="63">
        <v>0</v>
      </c>
      <c r="V5" s="64">
        <v>33013.60332317059</v>
      </c>
      <c r="W5" s="20"/>
    </row>
    <row r="6" spans="1:23" ht="38.25">
      <c r="A6" s="61" t="s">
        <v>153</v>
      </c>
      <c r="B6" s="62">
        <v>36032907.240119584</v>
      </c>
      <c r="C6" s="63">
        <v>30737679.029999793</v>
      </c>
      <c r="D6" s="62">
        <v>33410760.229999974</v>
      </c>
      <c r="E6" s="63">
        <v>49623937.150000006</v>
      </c>
      <c r="F6" s="63">
        <v>9381826</v>
      </c>
      <c r="G6" s="63">
        <v>14452228.200000001</v>
      </c>
      <c r="H6" s="63">
        <v>6839174.69</v>
      </c>
      <c r="I6" s="63">
        <v>11260406.46</v>
      </c>
      <c r="J6" s="62">
        <v>8957605.88</v>
      </c>
      <c r="K6" s="63">
        <v>490817.42</v>
      </c>
      <c r="L6" s="62">
        <v>2877865.55</v>
      </c>
      <c r="M6" s="63">
        <v>2881732.74</v>
      </c>
      <c r="N6" s="63">
        <v>0</v>
      </c>
      <c r="O6" s="62">
        <v>94669</v>
      </c>
      <c r="P6" s="63">
        <v>2247625.32</v>
      </c>
      <c r="Q6" s="63">
        <v>537898.5</v>
      </c>
      <c r="R6" s="63">
        <v>845812</v>
      </c>
      <c r="S6" s="62">
        <v>0</v>
      </c>
      <c r="T6" s="62">
        <v>0</v>
      </c>
      <c r="U6" s="63">
        <v>0</v>
      </c>
      <c r="V6" s="64">
        <v>210672945.41011935</v>
      </c>
      <c r="W6" s="20"/>
    </row>
    <row r="7" spans="1:23" ht="25.5">
      <c r="A7" s="61" t="s">
        <v>154</v>
      </c>
      <c r="B7" s="62">
        <v>4577.683363432243</v>
      </c>
      <c r="C7" s="63">
        <v>0</v>
      </c>
      <c r="D7" s="62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2">
        <v>0</v>
      </c>
      <c r="K7" s="63">
        <v>0</v>
      </c>
      <c r="L7" s="62">
        <v>0</v>
      </c>
      <c r="M7" s="63">
        <v>0</v>
      </c>
      <c r="N7" s="63">
        <v>0</v>
      </c>
      <c r="O7" s="62">
        <v>0</v>
      </c>
      <c r="P7" s="63">
        <v>0</v>
      </c>
      <c r="Q7" s="63">
        <v>0</v>
      </c>
      <c r="R7" s="63">
        <v>0</v>
      </c>
      <c r="S7" s="62">
        <v>0</v>
      </c>
      <c r="T7" s="62">
        <v>0</v>
      </c>
      <c r="U7" s="63">
        <v>0</v>
      </c>
      <c r="V7" s="64">
        <v>4577.683363432243</v>
      </c>
      <c r="W7" s="20"/>
    </row>
    <row r="8" spans="1:23" ht="25.5">
      <c r="A8" s="61" t="s">
        <v>155</v>
      </c>
      <c r="B8" s="62">
        <v>160</v>
      </c>
      <c r="C8" s="63">
        <v>-55037.97</v>
      </c>
      <c r="D8" s="62">
        <v>0</v>
      </c>
      <c r="E8" s="63">
        <v>0</v>
      </c>
      <c r="F8" s="63">
        <v>0</v>
      </c>
      <c r="G8" s="63">
        <v>0</v>
      </c>
      <c r="H8" s="63">
        <v>0</v>
      </c>
      <c r="I8" s="63">
        <v>161404.28</v>
      </c>
      <c r="J8" s="62">
        <v>0</v>
      </c>
      <c r="K8" s="63">
        <v>0</v>
      </c>
      <c r="L8" s="62">
        <v>0</v>
      </c>
      <c r="M8" s="63">
        <v>0</v>
      </c>
      <c r="N8" s="63">
        <v>0</v>
      </c>
      <c r="O8" s="62">
        <v>0</v>
      </c>
      <c r="P8" s="63">
        <v>0</v>
      </c>
      <c r="Q8" s="63">
        <v>0</v>
      </c>
      <c r="R8" s="63">
        <v>0</v>
      </c>
      <c r="S8" s="62">
        <v>0</v>
      </c>
      <c r="T8" s="62">
        <v>0</v>
      </c>
      <c r="U8" s="63">
        <v>0</v>
      </c>
      <c r="V8" s="64">
        <v>106526.31</v>
      </c>
      <c r="W8" s="20"/>
    </row>
    <row r="9" spans="1:23" ht="25.5">
      <c r="A9" s="61" t="s">
        <v>156</v>
      </c>
      <c r="B9" s="62">
        <v>2634349.3851615586</v>
      </c>
      <c r="C9" s="63">
        <v>4670591.2427969</v>
      </c>
      <c r="D9" s="62">
        <v>652133.06</v>
      </c>
      <c r="E9" s="63">
        <v>0</v>
      </c>
      <c r="F9" s="63">
        <v>0</v>
      </c>
      <c r="G9" s="63">
        <v>844901.64</v>
      </c>
      <c r="H9" s="63">
        <v>0</v>
      </c>
      <c r="I9" s="63">
        <v>-431</v>
      </c>
      <c r="J9" s="62">
        <v>263649.02</v>
      </c>
      <c r="K9" s="63">
        <v>0</v>
      </c>
      <c r="L9" s="62">
        <v>0</v>
      </c>
      <c r="M9" s="63">
        <v>0</v>
      </c>
      <c r="N9" s="63">
        <v>0</v>
      </c>
      <c r="O9" s="62">
        <v>0</v>
      </c>
      <c r="P9" s="63">
        <v>0</v>
      </c>
      <c r="Q9" s="63">
        <v>0</v>
      </c>
      <c r="R9" s="63">
        <v>0</v>
      </c>
      <c r="S9" s="62">
        <v>0</v>
      </c>
      <c r="T9" s="62">
        <v>0</v>
      </c>
      <c r="U9" s="63">
        <v>0</v>
      </c>
      <c r="V9" s="64">
        <v>9065193.347958457</v>
      </c>
      <c r="W9" s="20"/>
    </row>
    <row r="10" spans="1:23" ht="25.5">
      <c r="A10" s="61" t="s">
        <v>157</v>
      </c>
      <c r="B10" s="62">
        <v>814064.880695926</v>
      </c>
      <c r="C10" s="63">
        <v>848893.8885278001</v>
      </c>
      <c r="D10" s="62">
        <v>55886.02</v>
      </c>
      <c r="E10" s="63">
        <v>7727.67</v>
      </c>
      <c r="F10" s="63">
        <v>49509</v>
      </c>
      <c r="G10" s="63">
        <v>32178.66</v>
      </c>
      <c r="H10" s="63">
        <v>91622.36</v>
      </c>
      <c r="I10" s="63">
        <v>7015.03</v>
      </c>
      <c r="J10" s="62">
        <v>197322.11</v>
      </c>
      <c r="K10" s="63">
        <v>0</v>
      </c>
      <c r="L10" s="62">
        <v>8178.3</v>
      </c>
      <c r="M10" s="63">
        <v>43289.5</v>
      </c>
      <c r="N10" s="63">
        <v>510691</v>
      </c>
      <c r="O10" s="62">
        <v>26252</v>
      </c>
      <c r="P10" s="63">
        <v>0</v>
      </c>
      <c r="Q10" s="63">
        <v>63319.7</v>
      </c>
      <c r="R10" s="63">
        <v>1298</v>
      </c>
      <c r="S10" s="62">
        <v>0</v>
      </c>
      <c r="T10" s="62">
        <v>0</v>
      </c>
      <c r="U10" s="63">
        <v>0</v>
      </c>
      <c r="V10" s="64">
        <v>2757248.119223726</v>
      </c>
      <c r="W10" s="20"/>
    </row>
    <row r="11" spans="1:23" ht="25.5">
      <c r="A11" s="61" t="s">
        <v>158</v>
      </c>
      <c r="B11" s="62">
        <v>5328371.283491272</v>
      </c>
      <c r="C11" s="63">
        <v>4335518.7032101</v>
      </c>
      <c r="D11" s="62">
        <v>4927809.66</v>
      </c>
      <c r="E11" s="63">
        <v>11721.85</v>
      </c>
      <c r="F11" s="63">
        <v>452318</v>
      </c>
      <c r="G11" s="63">
        <v>1193356.16</v>
      </c>
      <c r="H11" s="63">
        <v>2218607.1550000003</v>
      </c>
      <c r="I11" s="63">
        <v>975347.11</v>
      </c>
      <c r="J11" s="62">
        <v>722855.41</v>
      </c>
      <c r="K11" s="63">
        <v>1879331</v>
      </c>
      <c r="L11" s="62">
        <v>457995.59199999995</v>
      </c>
      <c r="M11" s="63">
        <v>325515.83</v>
      </c>
      <c r="N11" s="63">
        <v>1880606</v>
      </c>
      <c r="O11" s="62">
        <v>118471</v>
      </c>
      <c r="P11" s="63">
        <v>369472.65</v>
      </c>
      <c r="Q11" s="63">
        <v>48177.37</v>
      </c>
      <c r="R11" s="63">
        <v>265956</v>
      </c>
      <c r="S11" s="62">
        <v>23892.4</v>
      </c>
      <c r="T11" s="62">
        <v>0</v>
      </c>
      <c r="U11" s="63">
        <v>0</v>
      </c>
      <c r="V11" s="64">
        <v>25535323.17370137</v>
      </c>
      <c r="W11" s="20"/>
    </row>
    <row r="12" spans="1:23" ht="31.5" customHeight="1">
      <c r="A12" s="61" t="s">
        <v>159</v>
      </c>
      <c r="B12" s="62">
        <v>403575.0843105558</v>
      </c>
      <c r="C12" s="63">
        <v>933291.5125836999</v>
      </c>
      <c r="D12" s="62">
        <v>2862931.32</v>
      </c>
      <c r="E12" s="63">
        <v>129109.14</v>
      </c>
      <c r="F12" s="63">
        <v>127017</v>
      </c>
      <c r="G12" s="63">
        <v>1280151.99</v>
      </c>
      <c r="H12" s="63">
        <v>1500660.345</v>
      </c>
      <c r="I12" s="63">
        <v>201170.73</v>
      </c>
      <c r="J12" s="62">
        <v>110253.16</v>
      </c>
      <c r="K12" s="63">
        <v>2606.23</v>
      </c>
      <c r="L12" s="62">
        <v>85947.008</v>
      </c>
      <c r="M12" s="63">
        <v>144095.23</v>
      </c>
      <c r="N12" s="63">
        <v>540111</v>
      </c>
      <c r="O12" s="62">
        <v>501969</v>
      </c>
      <c r="P12" s="63">
        <v>36395.37</v>
      </c>
      <c r="Q12" s="63">
        <v>589211.3458</v>
      </c>
      <c r="R12" s="63">
        <v>18681</v>
      </c>
      <c r="S12" s="62">
        <v>0</v>
      </c>
      <c r="T12" s="62">
        <v>0</v>
      </c>
      <c r="U12" s="63">
        <v>0</v>
      </c>
      <c r="V12" s="64">
        <v>9467176.465694256</v>
      </c>
      <c r="W12" s="20"/>
    </row>
    <row r="13" spans="1:23" ht="37.5" customHeight="1">
      <c r="A13" s="61" t="s">
        <v>160</v>
      </c>
      <c r="B13" s="62">
        <v>18257572.456900537</v>
      </c>
      <c r="C13" s="63">
        <v>27948875.728793845</v>
      </c>
      <c r="D13" s="62">
        <v>6984942.900000001</v>
      </c>
      <c r="E13" s="63">
        <v>2584295.86</v>
      </c>
      <c r="F13" s="63">
        <v>6799404</v>
      </c>
      <c r="G13" s="63">
        <v>9508635.7</v>
      </c>
      <c r="H13" s="63">
        <v>3221850.31</v>
      </c>
      <c r="I13" s="63">
        <v>2378877.55</v>
      </c>
      <c r="J13" s="62">
        <v>4260403.91</v>
      </c>
      <c r="K13" s="63">
        <v>102865.94</v>
      </c>
      <c r="L13" s="62">
        <v>3275749.93</v>
      </c>
      <c r="M13" s="63">
        <v>977041.88</v>
      </c>
      <c r="N13" s="63">
        <v>0</v>
      </c>
      <c r="O13" s="62">
        <v>2596</v>
      </c>
      <c r="P13" s="63">
        <v>512372.78</v>
      </c>
      <c r="Q13" s="63">
        <v>206487.64</v>
      </c>
      <c r="R13" s="63">
        <v>433366</v>
      </c>
      <c r="S13" s="62">
        <v>27984.16</v>
      </c>
      <c r="T13" s="62">
        <v>0</v>
      </c>
      <c r="U13" s="63">
        <v>0</v>
      </c>
      <c r="V13" s="64">
        <v>87483322.74569437</v>
      </c>
      <c r="W13" s="20"/>
    </row>
    <row r="14" spans="1:23" ht="25.5" customHeight="1">
      <c r="A14" s="61" t="s">
        <v>190</v>
      </c>
      <c r="B14" s="62">
        <v>15672939.71646069</v>
      </c>
      <c r="C14" s="63">
        <v>10041839.610233592</v>
      </c>
      <c r="D14" s="62">
        <v>5386008.739999999</v>
      </c>
      <c r="E14" s="63">
        <v>1765941.68</v>
      </c>
      <c r="F14" s="63">
        <v>6799404</v>
      </c>
      <c r="G14" s="63">
        <v>5959755.480000002</v>
      </c>
      <c r="H14" s="63">
        <v>2468571.82</v>
      </c>
      <c r="I14" s="63">
        <v>1833908.3</v>
      </c>
      <c r="J14" s="62">
        <v>2559605.72</v>
      </c>
      <c r="K14" s="63">
        <v>102259.54</v>
      </c>
      <c r="L14" s="62">
        <v>2547619.21</v>
      </c>
      <c r="M14" s="63">
        <v>970496.17</v>
      </c>
      <c r="N14" s="63">
        <v>0</v>
      </c>
      <c r="O14" s="62">
        <v>2596</v>
      </c>
      <c r="P14" s="63">
        <v>512372.78</v>
      </c>
      <c r="Q14" s="63">
        <v>206487.64</v>
      </c>
      <c r="R14" s="63">
        <v>0</v>
      </c>
      <c r="S14" s="62">
        <v>27984.16</v>
      </c>
      <c r="T14" s="62">
        <v>0</v>
      </c>
      <c r="U14" s="63">
        <v>0</v>
      </c>
      <c r="V14" s="64"/>
      <c r="W14" s="20"/>
    </row>
    <row r="15" spans="1:23" ht="12.75">
      <c r="A15" s="61" t="s">
        <v>161</v>
      </c>
      <c r="B15" s="62">
        <v>2584632.7404398494</v>
      </c>
      <c r="C15" s="63">
        <v>17907036.11856025</v>
      </c>
      <c r="D15" s="62">
        <v>1556538.58</v>
      </c>
      <c r="E15" s="63">
        <v>818354.18</v>
      </c>
      <c r="F15" s="63">
        <v>0</v>
      </c>
      <c r="G15" s="63">
        <v>3258143.62</v>
      </c>
      <c r="H15" s="63">
        <v>726206.49</v>
      </c>
      <c r="I15" s="63">
        <v>514421.68</v>
      </c>
      <c r="J15" s="62">
        <v>1700798.34</v>
      </c>
      <c r="K15" s="63">
        <v>0</v>
      </c>
      <c r="L15" s="62">
        <v>727171.49</v>
      </c>
      <c r="M15" s="63">
        <v>0</v>
      </c>
      <c r="N15" s="63">
        <v>0</v>
      </c>
      <c r="O15" s="62">
        <v>0</v>
      </c>
      <c r="P15" s="63">
        <v>0</v>
      </c>
      <c r="Q15" s="63">
        <v>0</v>
      </c>
      <c r="R15" s="63">
        <v>0</v>
      </c>
      <c r="S15" s="62">
        <v>0</v>
      </c>
      <c r="T15" s="62">
        <v>0</v>
      </c>
      <c r="U15" s="63">
        <v>0</v>
      </c>
      <c r="V15" s="64">
        <v>29793303.239000097</v>
      </c>
      <c r="W15" s="20"/>
    </row>
    <row r="16" spans="1:23" ht="12.75">
      <c r="A16" s="61" t="s">
        <v>191</v>
      </c>
      <c r="B16" s="62">
        <v>0</v>
      </c>
      <c r="C16" s="63">
        <v>0</v>
      </c>
      <c r="D16" s="62">
        <v>42395.58</v>
      </c>
      <c r="E16" s="63">
        <v>0</v>
      </c>
      <c r="F16" s="63">
        <v>0</v>
      </c>
      <c r="G16" s="63">
        <v>290736.6</v>
      </c>
      <c r="H16" s="63">
        <v>27072</v>
      </c>
      <c r="I16" s="63">
        <v>30547.57</v>
      </c>
      <c r="J16" s="62">
        <v>0</v>
      </c>
      <c r="K16" s="63">
        <v>0</v>
      </c>
      <c r="L16" s="62">
        <v>959.23</v>
      </c>
      <c r="M16" s="63">
        <v>6545.71</v>
      </c>
      <c r="N16" s="63">
        <v>0</v>
      </c>
      <c r="O16" s="62">
        <v>0</v>
      </c>
      <c r="P16" s="63">
        <v>0</v>
      </c>
      <c r="Q16" s="63">
        <v>0</v>
      </c>
      <c r="R16" s="63">
        <v>0</v>
      </c>
      <c r="S16" s="62">
        <v>0</v>
      </c>
      <c r="T16" s="62">
        <v>0</v>
      </c>
      <c r="U16" s="63">
        <v>0</v>
      </c>
      <c r="V16" s="64"/>
      <c r="W16" s="20"/>
    </row>
    <row r="17" spans="1:23" ht="38.25">
      <c r="A17" s="61" t="s">
        <v>162</v>
      </c>
      <c r="B17" s="62">
        <v>0</v>
      </c>
      <c r="C17" s="63">
        <v>-627968.78</v>
      </c>
      <c r="D17" s="62">
        <v>0</v>
      </c>
      <c r="E17" s="63">
        <v>0</v>
      </c>
      <c r="F17" s="63">
        <v>0</v>
      </c>
      <c r="G17" s="63">
        <v>2850</v>
      </c>
      <c r="H17" s="63">
        <v>0</v>
      </c>
      <c r="I17" s="63">
        <v>1941.7</v>
      </c>
      <c r="J17" s="62">
        <v>0</v>
      </c>
      <c r="K17" s="63">
        <v>0</v>
      </c>
      <c r="L17" s="62">
        <v>0</v>
      </c>
      <c r="M17" s="63">
        <v>0</v>
      </c>
      <c r="N17" s="63">
        <v>0</v>
      </c>
      <c r="O17" s="62">
        <v>0</v>
      </c>
      <c r="P17" s="63">
        <v>0</v>
      </c>
      <c r="Q17" s="63">
        <v>0</v>
      </c>
      <c r="R17" s="63">
        <v>0</v>
      </c>
      <c r="S17" s="62">
        <v>0</v>
      </c>
      <c r="T17" s="62">
        <v>0</v>
      </c>
      <c r="U17" s="63">
        <v>0</v>
      </c>
      <c r="V17" s="64">
        <v>-623177.08</v>
      </c>
      <c r="W17" s="20"/>
    </row>
    <row r="18" spans="1:23" ht="38.25">
      <c r="A18" s="61" t="s">
        <v>163</v>
      </c>
      <c r="B18" s="62">
        <v>1.3263426002474872</v>
      </c>
      <c r="C18" s="63">
        <v>-898.76</v>
      </c>
      <c r="D18" s="62">
        <v>0</v>
      </c>
      <c r="E18" s="63">
        <v>0</v>
      </c>
      <c r="F18" s="63">
        <v>0</v>
      </c>
      <c r="G18" s="63">
        <v>-2728.19</v>
      </c>
      <c r="H18" s="63">
        <v>0</v>
      </c>
      <c r="I18" s="63">
        <v>0</v>
      </c>
      <c r="J18" s="62">
        <v>0</v>
      </c>
      <c r="K18" s="63">
        <v>0</v>
      </c>
      <c r="L18" s="62">
        <v>0</v>
      </c>
      <c r="M18" s="63">
        <v>0</v>
      </c>
      <c r="N18" s="63">
        <v>0</v>
      </c>
      <c r="O18" s="62">
        <v>0</v>
      </c>
      <c r="P18" s="63">
        <v>0</v>
      </c>
      <c r="Q18" s="63">
        <v>0</v>
      </c>
      <c r="R18" s="63">
        <v>0</v>
      </c>
      <c r="S18" s="62">
        <v>0</v>
      </c>
      <c r="T18" s="62">
        <v>0</v>
      </c>
      <c r="U18" s="63">
        <v>0</v>
      </c>
      <c r="V18" s="64">
        <v>-3625.6236573997526</v>
      </c>
      <c r="W18" s="20"/>
    </row>
    <row r="19" spans="1:23" ht="39.75" customHeight="1">
      <c r="A19" s="61" t="s">
        <v>164</v>
      </c>
      <c r="B19" s="62">
        <v>70182.65925777258</v>
      </c>
      <c r="C19" s="63">
        <v>4320559.768088001</v>
      </c>
      <c r="D19" s="62">
        <v>155414.8</v>
      </c>
      <c r="E19" s="63">
        <v>344.17</v>
      </c>
      <c r="F19" s="63">
        <v>31296</v>
      </c>
      <c r="G19" s="63">
        <v>151497.09</v>
      </c>
      <c r="H19" s="63">
        <v>30651</v>
      </c>
      <c r="I19" s="63">
        <v>23602.72</v>
      </c>
      <c r="J19" s="62">
        <v>230463.82</v>
      </c>
      <c r="K19" s="63">
        <v>63963.74</v>
      </c>
      <c r="L19" s="62">
        <v>6414</v>
      </c>
      <c r="M19" s="63">
        <v>8008.52</v>
      </c>
      <c r="N19" s="63">
        <v>0</v>
      </c>
      <c r="O19" s="62">
        <v>28003</v>
      </c>
      <c r="P19" s="63">
        <v>0</v>
      </c>
      <c r="Q19" s="63">
        <v>1576.15</v>
      </c>
      <c r="R19" s="63">
        <v>11659</v>
      </c>
      <c r="S19" s="62">
        <v>0</v>
      </c>
      <c r="T19" s="62">
        <v>0</v>
      </c>
      <c r="U19" s="63">
        <v>0</v>
      </c>
      <c r="V19" s="64">
        <v>5133636.437345773</v>
      </c>
      <c r="W19" s="20"/>
    </row>
    <row r="20" spans="1:23" ht="12.75">
      <c r="A20" s="61" t="s">
        <v>165</v>
      </c>
      <c r="B20" s="62">
        <v>2485413.092719936</v>
      </c>
      <c r="C20" s="63">
        <v>6</v>
      </c>
      <c r="D20" s="62">
        <v>0</v>
      </c>
      <c r="E20" s="63">
        <v>0</v>
      </c>
      <c r="F20" s="63">
        <v>704073</v>
      </c>
      <c r="G20" s="63">
        <v>0</v>
      </c>
      <c r="H20" s="63">
        <v>0</v>
      </c>
      <c r="I20" s="63">
        <v>27474.79</v>
      </c>
      <c r="J20" s="62">
        <v>148776.94</v>
      </c>
      <c r="K20" s="63">
        <v>0</v>
      </c>
      <c r="L20" s="62">
        <v>0</v>
      </c>
      <c r="M20" s="63">
        <v>0</v>
      </c>
      <c r="N20" s="63">
        <v>0</v>
      </c>
      <c r="O20" s="62">
        <v>0</v>
      </c>
      <c r="P20" s="63">
        <v>0</v>
      </c>
      <c r="Q20" s="63">
        <v>0</v>
      </c>
      <c r="R20" s="63">
        <v>0</v>
      </c>
      <c r="S20" s="62">
        <v>0</v>
      </c>
      <c r="T20" s="62">
        <v>422971.39</v>
      </c>
      <c r="U20" s="63">
        <v>0</v>
      </c>
      <c r="V20" s="64">
        <v>3788715.212719936</v>
      </c>
      <c r="W20" s="20"/>
    </row>
    <row r="21" spans="1:23" ht="12.75">
      <c r="A21" s="61" t="s">
        <v>219</v>
      </c>
      <c r="B21" s="62">
        <v>635.3210693822375</v>
      </c>
      <c r="C21" s="63">
        <v>0</v>
      </c>
      <c r="D21" s="62">
        <v>241487.24</v>
      </c>
      <c r="E21" s="63">
        <v>0</v>
      </c>
      <c r="F21" s="63">
        <v>0</v>
      </c>
      <c r="G21" s="63">
        <v>173823.7</v>
      </c>
      <c r="H21" s="63">
        <v>0</v>
      </c>
      <c r="I21" s="63">
        <v>0</v>
      </c>
      <c r="J21" s="62">
        <v>283315.35</v>
      </c>
      <c r="K21" s="63">
        <v>0</v>
      </c>
      <c r="L21" s="62">
        <v>0</v>
      </c>
      <c r="M21" s="63">
        <v>11835.71</v>
      </c>
      <c r="N21" s="63">
        <v>0</v>
      </c>
      <c r="O21" s="62">
        <v>0</v>
      </c>
      <c r="P21" s="63">
        <v>0</v>
      </c>
      <c r="Q21" s="63">
        <v>0</v>
      </c>
      <c r="R21" s="63">
        <v>0</v>
      </c>
      <c r="S21" s="62">
        <v>0</v>
      </c>
      <c r="T21" s="62">
        <v>0</v>
      </c>
      <c r="U21" s="63">
        <v>0</v>
      </c>
      <c r="V21" s="64">
        <v>711097.3210693821</v>
      </c>
      <c r="W21" s="20"/>
    </row>
    <row r="22" spans="1:23" ht="25.5">
      <c r="A22" s="61" t="s">
        <v>166</v>
      </c>
      <c r="B22" s="62">
        <v>515851.00366510445</v>
      </c>
      <c r="C22" s="63">
        <v>146062.03</v>
      </c>
      <c r="D22" s="62">
        <v>2430529.23</v>
      </c>
      <c r="E22" s="63">
        <v>1750921.15</v>
      </c>
      <c r="F22" s="63">
        <v>9935</v>
      </c>
      <c r="G22" s="63">
        <v>0</v>
      </c>
      <c r="H22" s="63">
        <v>0</v>
      </c>
      <c r="I22" s="63">
        <v>57663.35</v>
      </c>
      <c r="J22" s="62">
        <v>0</v>
      </c>
      <c r="K22" s="63">
        <v>0</v>
      </c>
      <c r="L22" s="62">
        <v>0</v>
      </c>
      <c r="M22" s="63">
        <v>78305.75</v>
      </c>
      <c r="N22" s="63">
        <v>125497</v>
      </c>
      <c r="O22" s="62">
        <v>0</v>
      </c>
      <c r="P22" s="63">
        <v>0</v>
      </c>
      <c r="Q22" s="63">
        <v>0</v>
      </c>
      <c r="R22" s="63">
        <v>42921</v>
      </c>
      <c r="S22" s="62">
        <v>0</v>
      </c>
      <c r="T22" s="62">
        <v>0</v>
      </c>
      <c r="U22" s="63">
        <v>0</v>
      </c>
      <c r="V22" s="64">
        <v>5157685.513665104</v>
      </c>
      <c r="W22" s="20"/>
    </row>
    <row r="23" spans="1:23" ht="25.5">
      <c r="A23" s="61" t="s">
        <v>167</v>
      </c>
      <c r="B23" s="62">
        <v>0</v>
      </c>
      <c r="C23" s="63">
        <v>0</v>
      </c>
      <c r="D23" s="62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2">
        <v>0</v>
      </c>
      <c r="K23" s="63">
        <v>0</v>
      </c>
      <c r="L23" s="62">
        <v>0</v>
      </c>
      <c r="M23" s="63">
        <v>0</v>
      </c>
      <c r="N23" s="63">
        <v>0</v>
      </c>
      <c r="O23" s="62">
        <v>0</v>
      </c>
      <c r="P23" s="63">
        <v>0</v>
      </c>
      <c r="Q23" s="63">
        <v>0</v>
      </c>
      <c r="R23" s="63">
        <v>0</v>
      </c>
      <c r="S23" s="62">
        <v>0</v>
      </c>
      <c r="T23" s="62">
        <v>0</v>
      </c>
      <c r="U23" s="63">
        <v>0</v>
      </c>
      <c r="V23" s="64">
        <v>0</v>
      </c>
      <c r="W23" s="20"/>
    </row>
    <row r="24" spans="1:23" ht="12.75">
      <c r="A24" s="61" t="s">
        <v>168</v>
      </c>
      <c r="B24" s="62">
        <v>164060.40280919263</v>
      </c>
      <c r="C24" s="63">
        <v>196686.8675657</v>
      </c>
      <c r="D24" s="62">
        <v>331383.64</v>
      </c>
      <c r="E24" s="63">
        <v>96291.63</v>
      </c>
      <c r="F24" s="63">
        <v>14199</v>
      </c>
      <c r="G24" s="63">
        <v>40077.38</v>
      </c>
      <c r="H24" s="63">
        <v>104105.35</v>
      </c>
      <c r="I24" s="63">
        <v>133217.57</v>
      </c>
      <c r="J24" s="62">
        <v>266089.06</v>
      </c>
      <c r="K24" s="63">
        <v>0</v>
      </c>
      <c r="L24" s="62">
        <v>54283.82</v>
      </c>
      <c r="M24" s="63">
        <v>23280.41</v>
      </c>
      <c r="N24" s="63">
        <v>0</v>
      </c>
      <c r="O24" s="62">
        <v>416937</v>
      </c>
      <c r="P24" s="63">
        <v>54790.86</v>
      </c>
      <c r="Q24" s="63">
        <v>5568.11</v>
      </c>
      <c r="R24" s="63">
        <v>4645</v>
      </c>
      <c r="S24" s="62">
        <v>5684</v>
      </c>
      <c r="T24" s="62">
        <v>0</v>
      </c>
      <c r="U24" s="63">
        <v>0</v>
      </c>
      <c r="V24" s="64">
        <v>1911300.1003748926</v>
      </c>
      <c r="W24" s="20"/>
    </row>
    <row r="25" spans="1:23" ht="13.5" thickBot="1">
      <c r="A25" s="65" t="s">
        <v>34</v>
      </c>
      <c r="B25" s="62">
        <v>66792244.11121227</v>
      </c>
      <c r="C25" s="63">
        <v>73818925.92156583</v>
      </c>
      <c r="D25" s="62">
        <v>52284255.31999994</v>
      </c>
      <c r="E25" s="63">
        <v>54227633.23</v>
      </c>
      <c r="F25" s="63">
        <v>17724742</v>
      </c>
      <c r="G25" s="63">
        <v>27762462.500000007</v>
      </c>
      <c r="H25" s="63">
        <v>14090225.690000003</v>
      </c>
      <c r="I25" s="63">
        <v>15525038.560000002</v>
      </c>
      <c r="J25" s="62">
        <v>15520099.320000002</v>
      </c>
      <c r="K25" s="63">
        <v>2588668.63</v>
      </c>
      <c r="L25" s="62">
        <v>6769999.199999999</v>
      </c>
      <c r="M25" s="63">
        <v>4814505.04</v>
      </c>
      <c r="N25" s="63">
        <v>3155819</v>
      </c>
      <c r="O25" s="62">
        <v>1212941</v>
      </c>
      <c r="P25" s="63">
        <v>3299792</v>
      </c>
      <c r="Q25" s="63">
        <v>1460989.5058000004</v>
      </c>
      <c r="R25" s="63">
        <v>1723489</v>
      </c>
      <c r="S25" s="62">
        <v>57560.56</v>
      </c>
      <c r="T25" s="62">
        <v>422971.39</v>
      </c>
      <c r="U25" s="63">
        <v>0</v>
      </c>
      <c r="V25" s="67">
        <v>363252361.97857803</v>
      </c>
      <c r="W25" s="20"/>
    </row>
    <row r="26" ht="12.75">
      <c r="V26" s="2"/>
    </row>
    <row r="27" ht="15.75">
      <c r="A27" s="21" t="s">
        <v>198</v>
      </c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35" spans="2:23" ht="76.5">
      <c r="B35" s="25" t="s">
        <v>125</v>
      </c>
      <c r="C35" s="26" t="s">
        <v>126</v>
      </c>
      <c r="D35" s="27" t="s">
        <v>127</v>
      </c>
      <c r="E35" s="26" t="s">
        <v>128</v>
      </c>
      <c r="F35" s="26" t="s">
        <v>129</v>
      </c>
      <c r="G35" s="26" t="s">
        <v>130</v>
      </c>
      <c r="H35" s="26" t="s">
        <v>131</v>
      </c>
      <c r="I35" s="26" t="s">
        <v>132</v>
      </c>
      <c r="J35" s="26" t="s">
        <v>133</v>
      </c>
      <c r="K35" s="26" t="s">
        <v>134</v>
      </c>
      <c r="V35" s="2"/>
      <c r="W35" s="1"/>
    </row>
    <row r="36" spans="2:23" ht="12.75">
      <c r="B36" s="28">
        <f>(V6+V13)/V25</f>
        <v>0.8207965022768298</v>
      </c>
      <c r="C36" s="20">
        <f>(V3+V5)/V25</f>
        <v>0.0057382058851646114</v>
      </c>
      <c r="D36" s="20">
        <f>V24/V25</f>
        <v>0.005261631582969878</v>
      </c>
      <c r="E36" s="20">
        <f>(V20+V21+V22+V23)/V25</f>
        <v>0.026586194773384437</v>
      </c>
      <c r="F36" s="20">
        <f>V19/V25</f>
        <v>0.014132424106986308</v>
      </c>
      <c r="G36" s="20">
        <f>(V11+V12)/V25</f>
        <v>0.0963586291600213</v>
      </c>
      <c r="H36" s="20">
        <f>V10/V25</f>
        <v>0.007590447875425868</v>
      </c>
      <c r="I36" s="20">
        <f>(V9+V18)/V25</f>
        <v>0.024945653966141155</v>
      </c>
      <c r="J36" s="20">
        <f>(V8+V17)/V25</f>
        <v>-0.0014222915638755524</v>
      </c>
      <c r="K36" s="20">
        <f>V7/V25</f>
        <v>1.260193695231141E-05</v>
      </c>
      <c r="V36" s="2"/>
      <c r="W36" s="1"/>
    </row>
  </sheetData>
  <mergeCells count="1">
    <mergeCell ref="A1:V1"/>
  </mergeCells>
  <printOptions/>
  <pageMargins left="0.41" right="0.51" top="0.5905511811023623" bottom="0.5905511811023623" header="0" footer="0"/>
  <pageSetup horizontalDpi="600" verticalDpi="600" orientation="landscape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SheetLayoutView="100" workbookViewId="0" topLeftCell="A1">
      <selection activeCell="A1" sqref="A1:K1"/>
    </sheetView>
  </sheetViews>
  <sheetFormatPr defaultColWidth="9.140625" defaultRowHeight="12.75"/>
  <cols>
    <col min="1" max="1" width="49.57421875" style="2" customWidth="1"/>
    <col min="2" max="21" width="12.7109375" style="2" customWidth="1"/>
    <col min="22" max="16384" width="9.140625" style="2" customWidth="1"/>
  </cols>
  <sheetData>
    <row r="1" spans="1:11" ht="15.7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21" s="43" customFormat="1" ht="21.75">
      <c r="A2" s="163" t="s">
        <v>216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</row>
    <row r="3" spans="1:11" ht="16.5" thickBot="1">
      <c r="A3" s="49"/>
      <c r="B3" s="49"/>
      <c r="C3" s="49"/>
      <c r="D3" s="49"/>
      <c r="E3" s="49"/>
      <c r="F3" s="49"/>
      <c r="K3" s="45"/>
    </row>
    <row r="4" spans="1:21" s="50" customFormat="1" ht="102">
      <c r="A4" s="58" t="s">
        <v>0</v>
      </c>
      <c r="B4" s="59" t="s">
        <v>137</v>
      </c>
      <c r="C4" s="59" t="s">
        <v>139</v>
      </c>
      <c r="D4" s="59" t="s">
        <v>138</v>
      </c>
      <c r="E4" s="106" t="s">
        <v>140</v>
      </c>
      <c r="F4" s="59" t="s">
        <v>192</v>
      </c>
      <c r="G4" s="59" t="s">
        <v>193</v>
      </c>
      <c r="H4" s="59" t="s">
        <v>194</v>
      </c>
      <c r="I4" s="59" t="s">
        <v>143</v>
      </c>
      <c r="J4" s="59" t="s">
        <v>142</v>
      </c>
      <c r="K4" s="59" t="s">
        <v>141</v>
      </c>
      <c r="L4" s="59" t="s">
        <v>145</v>
      </c>
      <c r="M4" s="59" t="s">
        <v>135</v>
      </c>
      <c r="N4" s="59" t="s">
        <v>144</v>
      </c>
      <c r="O4" s="59" t="s">
        <v>147</v>
      </c>
      <c r="P4" s="59" t="s">
        <v>146</v>
      </c>
      <c r="Q4" s="59" t="s">
        <v>148</v>
      </c>
      <c r="R4" s="59" t="s">
        <v>149</v>
      </c>
      <c r="S4" s="59" t="s">
        <v>171</v>
      </c>
      <c r="T4" s="59" t="s">
        <v>1</v>
      </c>
      <c r="U4" s="59" t="s">
        <v>195</v>
      </c>
    </row>
    <row r="5" spans="1:21" ht="12.75">
      <c r="A5" s="61" t="s">
        <v>150</v>
      </c>
      <c r="B5" s="70">
        <v>0.03780858221640498</v>
      </c>
      <c r="C5" s="70">
        <v>0.17776449468739458</v>
      </c>
      <c r="D5" s="70">
        <v>0.11259474281964568</v>
      </c>
      <c r="E5" s="70">
        <v>0.011350576799762981</v>
      </c>
      <c r="F5" s="70">
        <v>0.07563846889147909</v>
      </c>
      <c r="G5" s="70">
        <v>0.04167399583715566</v>
      </c>
      <c r="H5" s="70">
        <v>0.04073040270823776</v>
      </c>
      <c r="I5" s="70">
        <v>0.14494871826977815</v>
      </c>
      <c r="J5" s="70">
        <v>0.032906577678212694</v>
      </c>
      <c r="K5" s="70">
        <v>0.023927182667547627</v>
      </c>
      <c r="L5" s="70">
        <v>0.0017378348312965099</v>
      </c>
      <c r="M5" s="70">
        <v>0.15667298561745796</v>
      </c>
      <c r="N5" s="70">
        <v>0.04821772636826451</v>
      </c>
      <c r="O5" s="70">
        <v>0.01172075755503318</v>
      </c>
      <c r="P5" s="70">
        <v>0.029707986646225266</v>
      </c>
      <c r="Q5" s="70">
        <v>0.004265709363219651</v>
      </c>
      <c r="R5" s="70">
        <v>0.04833325704288366</v>
      </c>
      <c r="S5" s="70">
        <v>0</v>
      </c>
      <c r="T5" s="70">
        <v>0</v>
      </c>
      <c r="U5" s="70">
        <v>0</v>
      </c>
    </row>
    <row r="6" spans="1:21" ht="38.25">
      <c r="A6" s="61" t="s">
        <v>151</v>
      </c>
      <c r="B6" s="70">
        <v>0.016337233572439026</v>
      </c>
      <c r="C6" s="70">
        <v>0.3245079352286734</v>
      </c>
      <c r="D6" s="70">
        <v>0.18746175669515364</v>
      </c>
      <c r="E6" s="70">
        <v>0.025171328411612705</v>
      </c>
      <c r="F6" s="70">
        <v>0.32726502634358257</v>
      </c>
      <c r="G6" s="70">
        <v>0.016738933393722448</v>
      </c>
      <c r="H6" s="70">
        <v>0.0012585664205806352</v>
      </c>
      <c r="I6" s="70">
        <v>0.08615642288726796</v>
      </c>
      <c r="J6" s="70">
        <v>0.015102797046967622</v>
      </c>
      <c r="K6" s="70">
        <v>0</v>
      </c>
      <c r="L6" s="70">
        <v>0</v>
      </c>
      <c r="M6" s="70">
        <v>0</v>
      </c>
      <c r="N6" s="70">
        <v>0</v>
      </c>
      <c r="O6" s="70">
        <v>0</v>
      </c>
      <c r="P6" s="70">
        <v>0</v>
      </c>
      <c r="Q6" s="70">
        <v>0</v>
      </c>
      <c r="R6" s="70">
        <v>0</v>
      </c>
      <c r="S6" s="70">
        <v>0</v>
      </c>
      <c r="T6" s="70">
        <v>0</v>
      </c>
      <c r="U6" s="70">
        <v>0</v>
      </c>
    </row>
    <row r="7" spans="1:21" ht="12.75">
      <c r="A7" s="61" t="s">
        <v>152</v>
      </c>
      <c r="B7" s="70">
        <v>0.08970978702866889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0.35924585038180495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0.5510443625895262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</row>
    <row r="8" spans="1:21" ht="25.5">
      <c r="A8" s="61" t="s">
        <v>153</v>
      </c>
      <c r="B8" s="70">
        <v>0.17103718358317876</v>
      </c>
      <c r="C8" s="70">
        <v>0.1459023557588869</v>
      </c>
      <c r="D8" s="70">
        <v>0.1585906541770652</v>
      </c>
      <c r="E8" s="70">
        <v>0.2355496433269898</v>
      </c>
      <c r="F8" s="70">
        <v>0.04453265691869592</v>
      </c>
      <c r="G8" s="70">
        <v>0.06860030447604788</v>
      </c>
      <c r="H8" s="70">
        <v>0.03246346927312429</v>
      </c>
      <c r="I8" s="70">
        <v>0.05344970346372308</v>
      </c>
      <c r="J8" s="70">
        <v>0.042519013832374775</v>
      </c>
      <c r="K8" s="70">
        <v>0.002329760088769444</v>
      </c>
      <c r="L8" s="70">
        <v>0.013660347057841846</v>
      </c>
      <c r="M8" s="70">
        <v>0.013678703425302662</v>
      </c>
      <c r="N8" s="70">
        <v>0</v>
      </c>
      <c r="O8" s="70">
        <v>0.0004493647716165301</v>
      </c>
      <c r="P8" s="70">
        <v>0.010668789557313697</v>
      </c>
      <c r="Q8" s="70">
        <v>0.0025532395673913753</v>
      </c>
      <c r="R8" s="70">
        <v>0.004014810721677852</v>
      </c>
      <c r="S8" s="70">
        <v>0</v>
      </c>
      <c r="T8" s="70">
        <v>0</v>
      </c>
      <c r="U8" s="70">
        <v>0</v>
      </c>
    </row>
    <row r="9" spans="1:21" ht="25.5">
      <c r="A9" s="61" t="s">
        <v>154</v>
      </c>
      <c r="B9" s="70">
        <v>1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</row>
    <row r="10" spans="1:21" ht="12.75">
      <c r="A10" s="61" t="s">
        <v>155</v>
      </c>
      <c r="B10" s="70">
        <v>0.0015019763662141306</v>
      </c>
      <c r="C10" s="70">
        <v>-0.5166608136525146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1.5151588372863005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</row>
    <row r="11" spans="1:21" ht="12.75">
      <c r="A11" s="61" t="s">
        <v>156</v>
      </c>
      <c r="B11" s="70">
        <v>0.2906004631169651</v>
      </c>
      <c r="C11" s="70">
        <v>0.515222462833487</v>
      </c>
      <c r="D11" s="70">
        <v>0.07193813027130468</v>
      </c>
      <c r="E11" s="70">
        <v>0</v>
      </c>
      <c r="F11" s="70">
        <v>0</v>
      </c>
      <c r="G11" s="70">
        <v>0.0932028261912668</v>
      </c>
      <c r="H11" s="70">
        <v>0</v>
      </c>
      <c r="I11" s="70">
        <v>-4.7544490608913945E-05</v>
      </c>
      <c r="J11" s="70">
        <v>0.029083662077585535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</row>
    <row r="12" spans="1:21" ht="12.75">
      <c r="A12" s="61" t="s">
        <v>157</v>
      </c>
      <c r="B12" s="70">
        <v>0.29524542061347653</v>
      </c>
      <c r="C12" s="70">
        <v>0.3078772209904697</v>
      </c>
      <c r="D12" s="70">
        <v>0.020268767112527442</v>
      </c>
      <c r="E12" s="70">
        <v>0.002802674864885081</v>
      </c>
      <c r="F12" s="70">
        <v>0.017955946602998766</v>
      </c>
      <c r="G12" s="70">
        <v>0.011670571021754677</v>
      </c>
      <c r="H12" s="70">
        <v>0.03322963913229372</v>
      </c>
      <c r="I12" s="70">
        <v>0.0025442142660614116</v>
      </c>
      <c r="J12" s="70">
        <v>0.07156487246260375</v>
      </c>
      <c r="K12" s="70">
        <v>0</v>
      </c>
      <c r="L12" s="70">
        <v>0.002966109557924919</v>
      </c>
      <c r="M12" s="70">
        <v>0.015700255518602983</v>
      </c>
      <c r="N12" s="70">
        <v>0.18521764379470487</v>
      </c>
      <c r="O12" s="70">
        <v>0.009521087281543227</v>
      </c>
      <c r="P12" s="70">
        <v>0</v>
      </c>
      <c r="Q12" s="70">
        <v>0.02296481755070595</v>
      </c>
      <c r="R12" s="70">
        <v>0.0004707592294470177</v>
      </c>
      <c r="S12" s="70">
        <v>0</v>
      </c>
      <c r="T12" s="70">
        <v>0</v>
      </c>
      <c r="U12" s="70">
        <v>0</v>
      </c>
    </row>
    <row r="13" spans="1:21" ht="25.5">
      <c r="A13" s="61" t="s">
        <v>158</v>
      </c>
      <c r="B13" s="70">
        <v>0.2086666868183176</v>
      </c>
      <c r="C13" s="70">
        <v>0.1697851510912232</v>
      </c>
      <c r="D13" s="70">
        <v>0.19298011724696373</v>
      </c>
      <c r="E13" s="70">
        <v>0.00045904451336931747</v>
      </c>
      <c r="F13" s="70">
        <v>0.01771342375121529</v>
      </c>
      <c r="G13" s="70">
        <v>0.0467335444271576</v>
      </c>
      <c r="H13" s="70">
        <v>0.08688384869492964</v>
      </c>
      <c r="I13" s="70">
        <v>0.038195996321068786</v>
      </c>
      <c r="J13" s="70">
        <v>0.028308058021543396</v>
      </c>
      <c r="K13" s="70">
        <v>0.07359730625753381</v>
      </c>
      <c r="L13" s="70">
        <v>0.01793576642380959</v>
      </c>
      <c r="M13" s="70">
        <v>0.01274766830972581</v>
      </c>
      <c r="N13" s="70">
        <v>0.07364723709221827</v>
      </c>
      <c r="O13" s="70">
        <v>0.004639494836000837</v>
      </c>
      <c r="P13" s="70">
        <v>0.014469080633391671</v>
      </c>
      <c r="Q13" s="70">
        <v>0.0018866951349030704</v>
      </c>
      <c r="R13" s="70">
        <v>0.010415219662224836</v>
      </c>
      <c r="S13" s="70">
        <v>0.0009356607644036634</v>
      </c>
      <c r="T13" s="70">
        <v>0</v>
      </c>
      <c r="U13" s="70">
        <v>0</v>
      </c>
    </row>
    <row r="14" spans="1:21" ht="12.75">
      <c r="A14" s="61" t="s">
        <v>159</v>
      </c>
      <c r="B14" s="70">
        <v>0.04262887522726243</v>
      </c>
      <c r="C14" s="70">
        <v>0.09858182278165223</v>
      </c>
      <c r="D14" s="70">
        <v>0.3024060373622763</v>
      </c>
      <c r="E14" s="70">
        <v>0.013637555026870626</v>
      </c>
      <c r="F14" s="70">
        <v>0.013416566223336522</v>
      </c>
      <c r="G14" s="70">
        <v>0.13522004101632878</v>
      </c>
      <c r="H14" s="70">
        <v>0.15851192279322873</v>
      </c>
      <c r="I14" s="70">
        <v>0.021249284908649642</v>
      </c>
      <c r="J14" s="70">
        <v>0.011645833411843434</v>
      </c>
      <c r="K14" s="70">
        <v>0.0002752911609331534</v>
      </c>
      <c r="L14" s="70">
        <v>0.00907842040458863</v>
      </c>
      <c r="M14" s="70">
        <v>0.015220507457756898</v>
      </c>
      <c r="N14" s="70">
        <v>0.05705090656725094</v>
      </c>
      <c r="O14" s="70">
        <v>0.053022039022823805</v>
      </c>
      <c r="P14" s="70">
        <v>0.00384437431074451</v>
      </c>
      <c r="Q14" s="70">
        <v>0.06223728351690668</v>
      </c>
      <c r="R14" s="70">
        <v>0.0019732388075466246</v>
      </c>
      <c r="S14" s="70">
        <v>0</v>
      </c>
      <c r="T14" s="70">
        <v>0</v>
      </c>
      <c r="U14" s="70">
        <v>0</v>
      </c>
    </row>
    <row r="15" spans="1:21" ht="25.5">
      <c r="A15" s="61" t="s">
        <v>160</v>
      </c>
      <c r="B15" s="70">
        <v>0.20869774814079192</v>
      </c>
      <c r="C15" s="70">
        <v>0.3194766139603379</v>
      </c>
      <c r="D15" s="70">
        <v>0.07984313673481014</v>
      </c>
      <c r="E15" s="70">
        <v>0.029540440153517034</v>
      </c>
      <c r="F15" s="70">
        <v>0.07772228793555562</v>
      </c>
      <c r="G15" s="70">
        <v>0.1086908384543268</v>
      </c>
      <c r="H15" s="70">
        <v>0.03682816574497987</v>
      </c>
      <c r="I15" s="70">
        <v>0.027192354786467917</v>
      </c>
      <c r="J15" s="70">
        <v>0.04869961240937985</v>
      </c>
      <c r="K15" s="70">
        <v>0.0011758348536785855</v>
      </c>
      <c r="L15" s="70">
        <v>0.03744427883154702</v>
      </c>
      <c r="M15" s="70">
        <v>0.011168321565016077</v>
      </c>
      <c r="N15" s="70">
        <v>0</v>
      </c>
      <c r="O15" s="70">
        <v>2.9674227252962522E-05</v>
      </c>
      <c r="P15" s="70">
        <v>0.005856805204912239</v>
      </c>
      <c r="Q15" s="70">
        <v>0.0023603086110508147</v>
      </c>
      <c r="R15" s="70">
        <v>0.004953698446728566</v>
      </c>
      <c r="S15" s="70">
        <v>0.0003198799396468658</v>
      </c>
      <c r="T15" s="70">
        <v>0</v>
      </c>
      <c r="U15" s="70">
        <v>0</v>
      </c>
    </row>
    <row r="16" spans="1:21" ht="12.75">
      <c r="A16" s="61" t="s">
        <v>190</v>
      </c>
      <c r="B16" s="70" t="s">
        <v>224</v>
      </c>
      <c r="C16" s="70" t="s">
        <v>224</v>
      </c>
      <c r="D16" s="70" t="s">
        <v>224</v>
      </c>
      <c r="E16" s="70" t="s">
        <v>224</v>
      </c>
      <c r="F16" s="70" t="s">
        <v>224</v>
      </c>
      <c r="G16" s="70" t="s">
        <v>224</v>
      </c>
      <c r="H16" s="70" t="s">
        <v>224</v>
      </c>
      <c r="I16" s="70" t="s">
        <v>224</v>
      </c>
      <c r="J16" s="70" t="s">
        <v>224</v>
      </c>
      <c r="K16" s="70" t="s">
        <v>224</v>
      </c>
      <c r="L16" s="70" t="s">
        <v>224</v>
      </c>
      <c r="M16" s="70" t="s">
        <v>224</v>
      </c>
      <c r="N16" s="70" t="s">
        <v>224</v>
      </c>
      <c r="O16" s="70" t="s">
        <v>224</v>
      </c>
      <c r="P16" s="70" t="s">
        <v>224</v>
      </c>
      <c r="Q16" s="70" t="s">
        <v>224</v>
      </c>
      <c r="R16" s="70" t="s">
        <v>224</v>
      </c>
      <c r="S16" s="70" t="s">
        <v>224</v>
      </c>
      <c r="T16" s="70" t="s">
        <v>224</v>
      </c>
      <c r="U16" s="70" t="s">
        <v>224</v>
      </c>
    </row>
    <row r="17" spans="1:21" ht="12.75">
      <c r="A17" s="61" t="s">
        <v>161</v>
      </c>
      <c r="B17" s="70">
        <v>0.08675213754265783</v>
      </c>
      <c r="C17" s="70">
        <v>0.6010423206487403</v>
      </c>
      <c r="D17" s="70">
        <v>0.05224457884087376</v>
      </c>
      <c r="E17" s="70">
        <v>0.02746772230776869</v>
      </c>
      <c r="F17" s="70">
        <v>0</v>
      </c>
      <c r="G17" s="70">
        <v>0.10935825389562771</v>
      </c>
      <c r="H17" s="70">
        <v>0.024374822898099446</v>
      </c>
      <c r="I17" s="70">
        <v>0.017266352638824235</v>
      </c>
      <c r="J17" s="70">
        <v>0.05708659850021656</v>
      </c>
      <c r="K17" s="70">
        <v>0</v>
      </c>
      <c r="L17" s="70">
        <v>0.024407212727191537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</row>
    <row r="18" spans="1:21" ht="12.75">
      <c r="A18" s="61" t="s">
        <v>191</v>
      </c>
      <c r="B18" s="70" t="s">
        <v>224</v>
      </c>
      <c r="C18" s="70" t="s">
        <v>224</v>
      </c>
      <c r="D18" s="70" t="s">
        <v>224</v>
      </c>
      <c r="E18" s="70" t="s">
        <v>224</v>
      </c>
      <c r="F18" s="70" t="s">
        <v>224</v>
      </c>
      <c r="G18" s="70" t="s">
        <v>224</v>
      </c>
      <c r="H18" s="70" t="s">
        <v>224</v>
      </c>
      <c r="I18" s="70" t="s">
        <v>224</v>
      </c>
      <c r="J18" s="70" t="s">
        <v>224</v>
      </c>
      <c r="K18" s="70" t="s">
        <v>224</v>
      </c>
      <c r="L18" s="70" t="s">
        <v>224</v>
      </c>
      <c r="M18" s="70" t="s">
        <v>224</v>
      </c>
      <c r="N18" s="70" t="s">
        <v>224</v>
      </c>
      <c r="O18" s="70" t="s">
        <v>224</v>
      </c>
      <c r="P18" s="70" t="s">
        <v>224</v>
      </c>
      <c r="Q18" s="70" t="s">
        <v>224</v>
      </c>
      <c r="R18" s="70" t="s">
        <v>224</v>
      </c>
      <c r="S18" s="70" t="s">
        <v>224</v>
      </c>
      <c r="T18" s="70" t="s">
        <v>224</v>
      </c>
      <c r="U18" s="70" t="s">
        <v>224</v>
      </c>
    </row>
    <row r="19" spans="1:21" ht="38.25">
      <c r="A19" s="61" t="s">
        <v>162</v>
      </c>
      <c r="B19" s="70">
        <v>0</v>
      </c>
      <c r="C19" s="70">
        <v>1.007689146718939</v>
      </c>
      <c r="D19" s="70">
        <v>0</v>
      </c>
      <c r="E19" s="70">
        <v>0</v>
      </c>
      <c r="F19" s="70">
        <v>0</v>
      </c>
      <c r="G19" s="70">
        <v>-0.0045733389296024815</v>
      </c>
      <c r="H19" s="70">
        <v>0</v>
      </c>
      <c r="I19" s="70">
        <v>-0.00311580778933654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</row>
    <row r="20" spans="1:21" ht="25.5" customHeight="1">
      <c r="A20" s="61" t="s">
        <v>163</v>
      </c>
      <c r="B20" s="70">
        <v>-0.0003658246761327462</v>
      </c>
      <c r="C20" s="70">
        <v>0.2478911450629099</v>
      </c>
      <c r="D20" s="70">
        <v>0</v>
      </c>
      <c r="E20" s="70">
        <v>0</v>
      </c>
      <c r="F20" s="70">
        <v>0</v>
      </c>
      <c r="G20" s="70">
        <v>0.7524746796132229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</row>
    <row r="21" spans="1:21" ht="25.5">
      <c r="A21" s="61" t="s">
        <v>164</v>
      </c>
      <c r="B21" s="70">
        <v>0.013671139379332224</v>
      </c>
      <c r="C21" s="70">
        <v>0.8416177929268878</v>
      </c>
      <c r="D21" s="70">
        <v>0.03027382283431695</v>
      </c>
      <c r="E21" s="70">
        <v>6.704214530975728E-05</v>
      </c>
      <c r="F21" s="70">
        <v>0.006096263415213889</v>
      </c>
      <c r="G21" s="70">
        <v>0.029510677635428355</v>
      </c>
      <c r="H21" s="70">
        <v>0.005970621483247728</v>
      </c>
      <c r="I21" s="70">
        <v>0.004597660992955558</v>
      </c>
      <c r="J21" s="70">
        <v>0.04489289859395574</v>
      </c>
      <c r="K21" s="70">
        <v>0.01245973313082353</v>
      </c>
      <c r="L21" s="70">
        <v>0.0012494067467146563</v>
      </c>
      <c r="M21" s="70">
        <v>0.0015600091860304426</v>
      </c>
      <c r="N21" s="70">
        <v>0</v>
      </c>
      <c r="O21" s="70">
        <v>0.005454807784261072</v>
      </c>
      <c r="P21" s="70">
        <v>0</v>
      </c>
      <c r="Q21" s="70">
        <v>0.00030702407917591293</v>
      </c>
      <c r="R21" s="70">
        <v>0.002271099666346457</v>
      </c>
      <c r="S21" s="70">
        <v>0</v>
      </c>
      <c r="T21" s="70">
        <v>0</v>
      </c>
      <c r="U21" s="70">
        <v>0</v>
      </c>
    </row>
    <row r="22" spans="1:21" ht="12.75">
      <c r="A22" s="61" t="s">
        <v>165</v>
      </c>
      <c r="B22" s="70">
        <v>0.6560042001509124</v>
      </c>
      <c r="C22" s="70">
        <v>1.5836503044240617E-06</v>
      </c>
      <c r="D22" s="70">
        <v>0</v>
      </c>
      <c r="E22" s="70">
        <v>0</v>
      </c>
      <c r="F22" s="70">
        <v>0.18583423679779373</v>
      </c>
      <c r="G22" s="70">
        <v>0</v>
      </c>
      <c r="H22" s="70">
        <v>0</v>
      </c>
      <c r="I22" s="70">
        <v>0.007251743257914528</v>
      </c>
      <c r="J22" s="70">
        <v>0.039268441053713396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0.11163979508936142</v>
      </c>
      <c r="U22" s="70">
        <v>0</v>
      </c>
    </row>
    <row r="23" spans="1:21" ht="12.75">
      <c r="A23" s="61" t="s">
        <v>219</v>
      </c>
      <c r="B23" s="70">
        <v>0.0008934375795802624</v>
      </c>
      <c r="C23" s="70">
        <v>0</v>
      </c>
      <c r="D23" s="70">
        <v>0.33959801681834484</v>
      </c>
      <c r="E23" s="70">
        <v>0</v>
      </c>
      <c r="F23" s="70">
        <v>0</v>
      </c>
      <c r="G23" s="70">
        <v>0.24444431844940104</v>
      </c>
      <c r="H23" s="70">
        <v>0</v>
      </c>
      <c r="I23" s="70">
        <v>0</v>
      </c>
      <c r="J23" s="70">
        <v>0.3984199371950056</v>
      </c>
      <c r="K23" s="70">
        <v>0</v>
      </c>
      <c r="L23" s="70">
        <v>0</v>
      </c>
      <c r="M23" s="70">
        <v>0.01664428995766837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</row>
    <row r="24" spans="1:21" ht="12.75">
      <c r="A24" s="61" t="s">
        <v>166</v>
      </c>
      <c r="B24" s="70">
        <v>0.10001598629819045</v>
      </c>
      <c r="C24" s="70">
        <v>0.028319297408307242</v>
      </c>
      <c r="D24" s="70">
        <v>0.471244170192308</v>
      </c>
      <c r="E24" s="70">
        <v>0.3394780750708814</v>
      </c>
      <c r="F24" s="70">
        <v>0.001926251605236025</v>
      </c>
      <c r="G24" s="70">
        <v>0</v>
      </c>
      <c r="H24" s="70">
        <v>0</v>
      </c>
      <c r="I24" s="70">
        <v>0.011180082586893483</v>
      </c>
      <c r="J24" s="70">
        <v>0</v>
      </c>
      <c r="K24" s="70">
        <v>0</v>
      </c>
      <c r="L24" s="70">
        <v>0</v>
      </c>
      <c r="M24" s="70">
        <v>0.015182342892472157</v>
      </c>
      <c r="N24" s="70">
        <v>0.024332038017343276</v>
      </c>
      <c r="O24" s="70">
        <v>0</v>
      </c>
      <c r="P24" s="70">
        <v>0</v>
      </c>
      <c r="Q24" s="70">
        <v>0</v>
      </c>
      <c r="R24" s="70">
        <v>0.008321755928367935</v>
      </c>
      <c r="S24" s="70">
        <v>0</v>
      </c>
      <c r="T24" s="70">
        <v>0</v>
      </c>
      <c r="U24" s="70">
        <v>0</v>
      </c>
    </row>
    <row r="25" spans="1:21" ht="12.75">
      <c r="A25" s="61" t="s">
        <v>167</v>
      </c>
      <c r="B25" s="70" t="s">
        <v>224</v>
      </c>
      <c r="C25" s="70" t="s">
        <v>224</v>
      </c>
      <c r="D25" s="70" t="s">
        <v>224</v>
      </c>
      <c r="E25" s="70" t="s">
        <v>224</v>
      </c>
      <c r="F25" s="70" t="s">
        <v>224</v>
      </c>
      <c r="G25" s="70" t="s">
        <v>224</v>
      </c>
      <c r="H25" s="70" t="s">
        <v>224</v>
      </c>
      <c r="I25" s="70" t="s">
        <v>224</v>
      </c>
      <c r="J25" s="70" t="s">
        <v>224</v>
      </c>
      <c r="K25" s="70" t="s">
        <v>224</v>
      </c>
      <c r="L25" s="70" t="s">
        <v>224</v>
      </c>
      <c r="M25" s="70" t="s">
        <v>224</v>
      </c>
      <c r="N25" s="70" t="s">
        <v>224</v>
      </c>
      <c r="O25" s="70" t="s">
        <v>224</v>
      </c>
      <c r="P25" s="70" t="s">
        <v>224</v>
      </c>
      <c r="Q25" s="70" t="s">
        <v>224</v>
      </c>
      <c r="R25" s="70" t="s">
        <v>224</v>
      </c>
      <c r="S25" s="70" t="s">
        <v>224</v>
      </c>
      <c r="T25" s="70" t="s">
        <v>224</v>
      </c>
      <c r="U25" s="70" t="s">
        <v>224</v>
      </c>
    </row>
    <row r="26" spans="1:21" ht="12.75">
      <c r="A26" s="61" t="s">
        <v>168</v>
      </c>
      <c r="B26" s="70">
        <v>0.08583707120457586</v>
      </c>
      <c r="C26" s="70">
        <v>0.10290737049986069</v>
      </c>
      <c r="D26" s="70">
        <v>0.17338127065184616</v>
      </c>
      <c r="E26" s="70">
        <v>0.050380173150785086</v>
      </c>
      <c r="F26" s="70">
        <v>0.007428974653020178</v>
      </c>
      <c r="G26" s="70">
        <v>0.02096864850901175</v>
      </c>
      <c r="H26" s="70">
        <v>0.054468343291344055</v>
      </c>
      <c r="I26" s="70">
        <v>0.0696999754114333</v>
      </c>
      <c r="J26" s="70">
        <v>0.13921888035678326</v>
      </c>
      <c r="K26" s="70">
        <v>0</v>
      </c>
      <c r="L26" s="70">
        <v>0.028401515800345785</v>
      </c>
      <c r="M26" s="70">
        <v>0.012180405366710155</v>
      </c>
      <c r="N26" s="70">
        <v>0</v>
      </c>
      <c r="O26" s="70">
        <v>0.2181431371861592</v>
      </c>
      <c r="P26" s="70">
        <v>0.02866680119425151</v>
      </c>
      <c r="Q26" s="70">
        <v>0.0029132578389483898</v>
      </c>
      <c r="R26" s="70">
        <v>0.0024302829257890506</v>
      </c>
      <c r="S26" s="70">
        <v>0.002973891959135622</v>
      </c>
      <c r="T26" s="70">
        <v>0</v>
      </c>
      <c r="U26" s="70">
        <v>0</v>
      </c>
    </row>
    <row r="27" spans="1:21" s="18" customFormat="1" ht="13.5" thickBot="1">
      <c r="A27" s="65" t="s">
        <v>34</v>
      </c>
      <c r="B27" s="70">
        <v>0.1838728418651031</v>
      </c>
      <c r="C27" s="70">
        <v>0.2032166439868026</v>
      </c>
      <c r="D27" s="70">
        <v>0.14393369676996975</v>
      </c>
      <c r="E27" s="70">
        <v>0.14928363558224556</v>
      </c>
      <c r="F27" s="70">
        <v>0.04879456778603211</v>
      </c>
      <c r="G27" s="70">
        <v>0.07642747964192793</v>
      </c>
      <c r="H27" s="70">
        <v>0.03878908209502831</v>
      </c>
      <c r="I27" s="70">
        <v>0.04273898860681202</v>
      </c>
      <c r="J27" s="70">
        <v>0.0427253913380342</v>
      </c>
      <c r="K27" s="70">
        <v>0.007126364205589558</v>
      </c>
      <c r="L27" s="70">
        <v>0.018637178745720708</v>
      </c>
      <c r="M27" s="70">
        <v>0.01325388502300757</v>
      </c>
      <c r="N27" s="70">
        <v>0.008687676475964958</v>
      </c>
      <c r="O27" s="70">
        <v>0.00333911386946888</v>
      </c>
      <c r="P27" s="70">
        <v>0.009084020767343551</v>
      </c>
      <c r="Q27" s="70">
        <v>0.004021968357871707</v>
      </c>
      <c r="R27" s="70">
        <v>0.004744605074588995</v>
      </c>
      <c r="S27" s="70">
        <v>0.00015845887329259679</v>
      </c>
      <c r="T27" s="70">
        <v>0.0011644009351959666</v>
      </c>
      <c r="U27" s="70">
        <v>0</v>
      </c>
    </row>
    <row r="29" ht="15.75">
      <c r="A29" s="21" t="s">
        <v>198</v>
      </c>
    </row>
  </sheetData>
  <mergeCells count="2">
    <mergeCell ref="A1:K1"/>
    <mergeCell ref="A2:U2"/>
  </mergeCells>
  <printOptions/>
  <pageMargins left="0" right="0" top="0.52" bottom="0" header="0" footer="0"/>
  <pageSetup horizontalDpi="300" verticalDpi="300" orientation="landscape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view="pageBreakPreview" zoomScaleSheetLayoutView="100" workbookViewId="0" topLeftCell="A1">
      <selection activeCell="A3" sqref="A3"/>
    </sheetView>
  </sheetViews>
  <sheetFormatPr defaultColWidth="9.140625" defaultRowHeight="12.75"/>
  <cols>
    <col min="1" max="1" width="51.8515625" style="2" customWidth="1"/>
    <col min="2" max="22" width="12.7109375" style="2" customWidth="1"/>
    <col min="23" max="16384" width="9.140625" style="2" customWidth="1"/>
  </cols>
  <sheetData>
    <row r="1" spans="1:11" ht="15.7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22" s="43" customFormat="1" ht="21.75">
      <c r="A2" s="163" t="s">
        <v>217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</row>
    <row r="3" spans="1:11" ht="16.5" thickBot="1">
      <c r="A3" s="49"/>
      <c r="B3" s="49"/>
      <c r="C3" s="49"/>
      <c r="D3" s="49"/>
      <c r="E3" s="49"/>
      <c r="F3" s="49"/>
      <c r="K3" s="45"/>
    </row>
    <row r="4" spans="1:22" s="50" customFormat="1" ht="102">
      <c r="A4" s="58" t="s">
        <v>0</v>
      </c>
      <c r="B4" s="59" t="s">
        <v>137</v>
      </c>
      <c r="C4" s="59" t="s">
        <v>139</v>
      </c>
      <c r="D4" s="59" t="s">
        <v>138</v>
      </c>
      <c r="E4" s="106" t="s">
        <v>140</v>
      </c>
      <c r="F4" s="59" t="s">
        <v>192</v>
      </c>
      <c r="G4" s="59" t="s">
        <v>193</v>
      </c>
      <c r="H4" s="59" t="s">
        <v>194</v>
      </c>
      <c r="I4" s="59" t="s">
        <v>143</v>
      </c>
      <c r="J4" s="59" t="s">
        <v>142</v>
      </c>
      <c r="K4" s="59" t="s">
        <v>141</v>
      </c>
      <c r="L4" s="59" t="s">
        <v>145</v>
      </c>
      <c r="M4" s="59" t="s">
        <v>135</v>
      </c>
      <c r="N4" s="59" t="s">
        <v>144</v>
      </c>
      <c r="O4" s="59" t="s">
        <v>147</v>
      </c>
      <c r="P4" s="59" t="s">
        <v>146</v>
      </c>
      <c r="Q4" s="59" t="s">
        <v>148</v>
      </c>
      <c r="R4" s="59" t="s">
        <v>149</v>
      </c>
      <c r="S4" s="59" t="s">
        <v>171</v>
      </c>
      <c r="T4" s="59" t="s">
        <v>1</v>
      </c>
      <c r="U4" s="59" t="s">
        <v>195</v>
      </c>
      <c r="V4" s="60" t="s">
        <v>2</v>
      </c>
    </row>
    <row r="5" spans="1:22" ht="12.75">
      <c r="A5" s="61" t="s">
        <v>150</v>
      </c>
      <c r="B5" s="70">
        <v>0.001161222369667789</v>
      </c>
      <c r="C5" s="70">
        <v>0.004940015794695604</v>
      </c>
      <c r="D5" s="70">
        <v>0.004417720374639167</v>
      </c>
      <c r="E5" s="70">
        <v>0.00042938643295091126</v>
      </c>
      <c r="F5" s="70">
        <v>0.008754147168968666</v>
      </c>
      <c r="G5" s="70">
        <v>0.0030793439162682336</v>
      </c>
      <c r="H5" s="70">
        <v>0.005929960373828475</v>
      </c>
      <c r="I5" s="70">
        <v>0.019152820062303278</v>
      </c>
      <c r="J5" s="70">
        <v>0.004349499227302625</v>
      </c>
      <c r="K5" s="70">
        <v>0.01896121405079182</v>
      </c>
      <c r="L5" s="70">
        <v>0.0005265879499660798</v>
      </c>
      <c r="M5" s="70">
        <v>0.06675649258433428</v>
      </c>
      <c r="N5" s="70">
        <v>0.03134336918562186</v>
      </c>
      <c r="O5" s="70">
        <v>0.019822893281701254</v>
      </c>
      <c r="P5" s="70">
        <v>0.018468758030809215</v>
      </c>
      <c r="Q5" s="70">
        <v>0.005989563898481493</v>
      </c>
      <c r="R5" s="70">
        <v>0.05752923285266109</v>
      </c>
      <c r="S5" s="70">
        <v>0</v>
      </c>
      <c r="T5" s="70">
        <v>0</v>
      </c>
      <c r="U5" s="70" t="e">
        <v>#DIV/0!</v>
      </c>
      <c r="V5" s="70">
        <v>0.005647322502759743</v>
      </c>
    </row>
    <row r="6" spans="1:22" ht="38.25">
      <c r="A6" s="61" t="s">
        <v>151</v>
      </c>
      <c r="B6" s="70">
        <v>9.71731647032504E-05</v>
      </c>
      <c r="C6" s="70">
        <v>0.0017464311271201626</v>
      </c>
      <c r="D6" s="70">
        <v>0.0014244119868244895</v>
      </c>
      <c r="E6" s="70">
        <v>0.00018440782686543226</v>
      </c>
      <c r="F6" s="70">
        <v>0.007335226656613676</v>
      </c>
      <c r="G6" s="70">
        <v>0.00023953206600459156</v>
      </c>
      <c r="H6" s="70">
        <v>3.548559199834931E-05</v>
      </c>
      <c r="I6" s="70">
        <v>0.002204696617513586</v>
      </c>
      <c r="J6" s="70">
        <v>0.0003865954641326354</v>
      </c>
      <c r="K6" s="70">
        <v>0</v>
      </c>
      <c r="L6" s="70">
        <v>0</v>
      </c>
      <c r="M6" s="70">
        <v>0</v>
      </c>
      <c r="N6" s="70">
        <v>0</v>
      </c>
      <c r="O6" s="70">
        <v>0</v>
      </c>
      <c r="P6" s="70">
        <v>0</v>
      </c>
      <c r="Q6" s="70">
        <v>0</v>
      </c>
      <c r="R6" s="70">
        <v>0</v>
      </c>
      <c r="S6" s="70">
        <v>0</v>
      </c>
      <c r="T6" s="70">
        <v>0</v>
      </c>
      <c r="U6" s="70" t="e">
        <v>#DIV/0!</v>
      </c>
      <c r="V6" s="70">
        <v>0.0010936677784392412</v>
      </c>
    </row>
    <row r="7" spans="1:22" ht="12.75">
      <c r="A7" s="61" t="s">
        <v>152</v>
      </c>
      <c r="B7" s="70">
        <v>4.43411261678723E-05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0.0007641703674355093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0.005513062641524072</v>
      </c>
      <c r="Q7" s="70">
        <v>0</v>
      </c>
      <c r="R7" s="70">
        <v>0</v>
      </c>
      <c r="S7" s="70">
        <v>0</v>
      </c>
      <c r="T7" s="70">
        <v>0</v>
      </c>
      <c r="U7" s="70" t="e">
        <v>#DIV/0!</v>
      </c>
      <c r="V7" s="70">
        <v>9.088338240486785E-05</v>
      </c>
    </row>
    <row r="8" spans="1:22" ht="25.5">
      <c r="A8" s="61" t="s">
        <v>153</v>
      </c>
      <c r="B8" s="70">
        <v>0.5394774156730395</v>
      </c>
      <c r="C8" s="70">
        <v>0.4163929323851071</v>
      </c>
      <c r="D8" s="70">
        <v>0.6390214420290229</v>
      </c>
      <c r="E8" s="70">
        <v>0.9151042410338293</v>
      </c>
      <c r="F8" s="70">
        <v>0.5293067735485233</v>
      </c>
      <c r="G8" s="70">
        <v>0.5205672299422286</v>
      </c>
      <c r="H8" s="70">
        <v>0.4853843253095543</v>
      </c>
      <c r="I8" s="70">
        <v>0.7253061830720502</v>
      </c>
      <c r="J8" s="70">
        <v>0.5771616337826374</v>
      </c>
      <c r="K8" s="70">
        <v>0.18960225898051694</v>
      </c>
      <c r="L8" s="70">
        <v>0.42509097342286245</v>
      </c>
      <c r="M8" s="70">
        <v>0.5985522324845256</v>
      </c>
      <c r="N8" s="70">
        <v>0</v>
      </c>
      <c r="O8" s="70">
        <v>0.07804913841646048</v>
      </c>
      <c r="P8" s="70">
        <v>0.6811415143742393</v>
      </c>
      <c r="Q8" s="70">
        <v>0.3681741024590458</v>
      </c>
      <c r="R8" s="70">
        <v>0.4907556706193077</v>
      </c>
      <c r="S8" s="70">
        <v>0</v>
      </c>
      <c r="T8" s="70">
        <v>0</v>
      </c>
      <c r="U8" s="70" t="e">
        <v>#DIV/0!</v>
      </c>
      <c r="V8" s="70">
        <v>0.5799630434957593</v>
      </c>
    </row>
    <row r="9" spans="1:22" ht="12.75">
      <c r="A9" s="61" t="s">
        <v>154</v>
      </c>
      <c r="B9" s="70">
        <v>6.85361515299618E-05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 t="e">
        <v>#DIV/0!</v>
      </c>
      <c r="V9" s="70">
        <v>1.260193695231141E-05</v>
      </c>
    </row>
    <row r="10" spans="1:22" ht="12.75">
      <c r="A10" s="61" t="s">
        <v>155</v>
      </c>
      <c r="B10" s="70">
        <v>2.395487711621014E-06</v>
      </c>
      <c r="C10" s="70">
        <v>-0.0007455807479301312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0.010396385128205439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 t="e">
        <v>#DIV/0!</v>
      </c>
      <c r="V10" s="70">
        <v>0.00029325703326405937</v>
      </c>
    </row>
    <row r="11" spans="1:22" ht="12.75">
      <c r="A11" s="61" t="s">
        <v>156</v>
      </c>
      <c r="B11" s="70">
        <v>0.03944094737669304</v>
      </c>
      <c r="C11" s="70">
        <v>0.06327091846011823</v>
      </c>
      <c r="D11" s="70">
        <v>0.012472838257113782</v>
      </c>
      <c r="E11" s="70">
        <v>0</v>
      </c>
      <c r="F11" s="70">
        <v>0</v>
      </c>
      <c r="G11" s="70">
        <v>0.030433238405995138</v>
      </c>
      <c r="H11" s="70">
        <v>0</v>
      </c>
      <c r="I11" s="70">
        <v>-2.7761605765699298E-05</v>
      </c>
      <c r="J11" s="70">
        <v>0.016987585875835747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 t="e">
        <v>#DIV/0!</v>
      </c>
      <c r="V11" s="70">
        <v>0.024955634971185834</v>
      </c>
    </row>
    <row r="12" spans="1:22" ht="12.75">
      <c r="A12" s="61" t="s">
        <v>157</v>
      </c>
      <c r="B12" s="70">
        <v>0.012188015113558234</v>
      </c>
      <c r="C12" s="70">
        <v>0.011499678137145586</v>
      </c>
      <c r="D12" s="70">
        <v>0.0010688881319616365</v>
      </c>
      <c r="E12" s="70">
        <v>0.00014250428314331948</v>
      </c>
      <c r="F12" s="70">
        <v>0.002793214141001319</v>
      </c>
      <c r="G12" s="70">
        <v>0.0011590708136931295</v>
      </c>
      <c r="H12" s="70">
        <v>0.00650254736977176</v>
      </c>
      <c r="I12" s="70">
        <v>0.0004518526619363191</v>
      </c>
      <c r="J12" s="70">
        <v>0.012713972116513489</v>
      </c>
      <c r="K12" s="70">
        <v>0</v>
      </c>
      <c r="L12" s="70">
        <v>0.001208020822218118</v>
      </c>
      <c r="M12" s="70">
        <v>0.008991474645958621</v>
      </c>
      <c r="N12" s="70">
        <v>0.16182518705920712</v>
      </c>
      <c r="O12" s="70">
        <v>0.021643262120746187</v>
      </c>
      <c r="P12" s="70">
        <v>0</v>
      </c>
      <c r="Q12" s="70">
        <v>0.04334028392991622</v>
      </c>
      <c r="R12" s="70">
        <v>0.0007531234606081037</v>
      </c>
      <c r="S12" s="70">
        <v>0</v>
      </c>
      <c r="T12" s="70">
        <v>0</v>
      </c>
      <c r="U12" s="70" t="e">
        <v>#DIV/0!</v>
      </c>
      <c r="V12" s="70">
        <v>0.007590447875425868</v>
      </c>
    </row>
    <row r="13" spans="1:22" ht="12.75">
      <c r="A13" s="61" t="s">
        <v>158</v>
      </c>
      <c r="B13" s="70">
        <v>0.07977529957848518</v>
      </c>
      <c r="C13" s="70">
        <v>0.058731804196347694</v>
      </c>
      <c r="D13" s="70">
        <v>0.0942503556728482</v>
      </c>
      <c r="E13" s="70">
        <v>0.0002161600885342567</v>
      </c>
      <c r="F13" s="70">
        <v>0.02551901742772899</v>
      </c>
      <c r="G13" s="70">
        <v>0.042984521275805404</v>
      </c>
      <c r="H13" s="70">
        <v>0.15745717661389708</v>
      </c>
      <c r="I13" s="70">
        <v>0.06282413446063607</v>
      </c>
      <c r="J13" s="70">
        <v>0.046575437121622744</v>
      </c>
      <c r="K13" s="70">
        <v>0.7259836111198211</v>
      </c>
      <c r="L13" s="70">
        <v>0.06765076013598348</v>
      </c>
      <c r="M13" s="70">
        <v>0.06761148390032634</v>
      </c>
      <c r="N13" s="70">
        <v>0.5959169394695957</v>
      </c>
      <c r="O13" s="70">
        <v>0.09767251663518671</v>
      </c>
      <c r="P13" s="70">
        <v>0.11196846649728226</v>
      </c>
      <c r="Q13" s="70">
        <v>0.03297584945596123</v>
      </c>
      <c r="R13" s="70">
        <v>0.15431256016139355</v>
      </c>
      <c r="S13" s="70">
        <v>0.41508282754719555</v>
      </c>
      <c r="T13" s="70">
        <v>0</v>
      </c>
      <c r="U13" s="70" t="e">
        <v>#DIV/0!</v>
      </c>
      <c r="V13" s="70">
        <v>0.07029637201700357</v>
      </c>
    </row>
    <row r="14" spans="1:22" ht="12.75">
      <c r="A14" s="61" t="s">
        <v>159</v>
      </c>
      <c r="B14" s="70">
        <v>0.006042244719889693</v>
      </c>
      <c r="C14" s="70">
        <v>0.012642984179630869</v>
      </c>
      <c r="D14" s="70">
        <v>0.054757044974203965</v>
      </c>
      <c r="E14" s="70">
        <v>0.0023808735935864855</v>
      </c>
      <c r="F14" s="70">
        <v>0.007166084561343686</v>
      </c>
      <c r="G14" s="70">
        <v>0.04611089488189312</v>
      </c>
      <c r="H14" s="70">
        <v>0.10650364146154423</v>
      </c>
      <c r="I14" s="70">
        <v>0.012957824821016095</v>
      </c>
      <c r="J14" s="70">
        <v>0.007103895260381619</v>
      </c>
      <c r="K14" s="70">
        <v>0.0010067839389702035</v>
      </c>
      <c r="L14" s="70">
        <v>0.012695275946265992</v>
      </c>
      <c r="M14" s="70">
        <v>0.029929396439057423</v>
      </c>
      <c r="N14" s="70">
        <v>0.17114764820162373</v>
      </c>
      <c r="O14" s="70">
        <v>0.41384453159716755</v>
      </c>
      <c r="P14" s="70">
        <v>0.011029595198727678</v>
      </c>
      <c r="Q14" s="70">
        <v>0.40329608355219704</v>
      </c>
      <c r="R14" s="70">
        <v>0.010839059605254225</v>
      </c>
      <c r="S14" s="70">
        <v>0</v>
      </c>
      <c r="T14" s="70">
        <v>0</v>
      </c>
      <c r="U14" s="70" t="e">
        <v>#DIV/0!</v>
      </c>
      <c r="V14" s="70">
        <v>0.026062257143017728</v>
      </c>
    </row>
    <row r="15" spans="1:22" ht="25.5">
      <c r="A15" s="61" t="s">
        <v>160</v>
      </c>
      <c r="B15" s="70">
        <v>0.27334869040334697</v>
      </c>
      <c r="C15" s="70">
        <v>0.3786139581398152</v>
      </c>
      <c r="D15" s="70">
        <v>0.1335955319101217</v>
      </c>
      <c r="E15" s="70">
        <v>0.04765643835199333</v>
      </c>
      <c r="F15" s="70">
        <v>0.3836108869737004</v>
      </c>
      <c r="G15" s="70">
        <v>0.34249972242195725</v>
      </c>
      <c r="H15" s="70">
        <v>0.22865853116083049</v>
      </c>
      <c r="I15" s="70">
        <v>0.15322844711826594</v>
      </c>
      <c r="J15" s="70">
        <v>0.2745088044964908</v>
      </c>
      <c r="K15" s="70">
        <v>0.03973700565916002</v>
      </c>
      <c r="L15" s="70">
        <v>0.48386267608421585</v>
      </c>
      <c r="M15" s="70">
        <v>0.20293713930767845</v>
      </c>
      <c r="N15" s="70">
        <v>0</v>
      </c>
      <c r="O15" s="70">
        <v>0.0021402524937321767</v>
      </c>
      <c r="P15" s="70">
        <v>0.1552742657719032</v>
      </c>
      <c r="Q15" s="70">
        <v>0.14133410211384967</v>
      </c>
      <c r="R15" s="70">
        <v>0.2514469195915959</v>
      </c>
      <c r="S15" s="70">
        <v>0.48616900183042</v>
      </c>
      <c r="T15" s="70">
        <v>0</v>
      </c>
      <c r="U15" s="70" t="e">
        <v>#DIV/0!</v>
      </c>
      <c r="V15" s="70">
        <v>0.2408334587810705</v>
      </c>
    </row>
    <row r="16" spans="1:22" ht="12.75">
      <c r="A16" s="61" t="s">
        <v>190</v>
      </c>
      <c r="B16" s="70">
        <v>0.23465209059849074</v>
      </c>
      <c r="C16" s="70">
        <v>0.13603340179865606</v>
      </c>
      <c r="D16" s="70">
        <v>0.10301397059278238</v>
      </c>
      <c r="E16" s="70">
        <v>0.032565346757989055</v>
      </c>
      <c r="F16" s="70">
        <v>0.3836108869737004</v>
      </c>
      <c r="G16" s="70">
        <v>0.21466955533933638</v>
      </c>
      <c r="H16" s="70">
        <v>0.17519746484628518</v>
      </c>
      <c r="I16" s="70">
        <v>0.11812584509290905</v>
      </c>
      <c r="J16" s="70">
        <v>0.16492199355332476</v>
      </c>
      <c r="K16" s="70">
        <v>0.03950275396971145</v>
      </c>
      <c r="L16" s="70">
        <v>0.3763101198003096</v>
      </c>
      <c r="M16" s="70">
        <v>0.20157755821977497</v>
      </c>
      <c r="N16" s="70">
        <v>0</v>
      </c>
      <c r="O16" s="70">
        <v>0.0021402524937321767</v>
      </c>
      <c r="P16" s="70">
        <v>0.1552742657719032</v>
      </c>
      <c r="Q16" s="70">
        <v>0.14133410211384967</v>
      </c>
      <c r="R16" s="70">
        <v>0</v>
      </c>
      <c r="S16" s="70">
        <v>0.48616900183042</v>
      </c>
      <c r="T16" s="70">
        <v>0</v>
      </c>
      <c r="U16" s="70" t="e">
        <v>#DIV/0!</v>
      </c>
      <c r="V16" s="70">
        <v>0</v>
      </c>
    </row>
    <row r="17" spans="1:22" ht="12.75">
      <c r="A17" s="61" t="s">
        <v>161</v>
      </c>
      <c r="B17" s="70">
        <v>0.03869659980485628</v>
      </c>
      <c r="C17" s="70">
        <v>0.2425805563411591</v>
      </c>
      <c r="D17" s="70">
        <v>0.029770694264905938</v>
      </c>
      <c r="E17" s="70">
        <v>0.015091091594004279</v>
      </c>
      <c r="F17" s="70">
        <v>0</v>
      </c>
      <c r="G17" s="70">
        <v>0.1173578755847036</v>
      </c>
      <c r="H17" s="70">
        <v>0.05153973442138668</v>
      </c>
      <c r="I17" s="70">
        <v>0.0331349695533381</v>
      </c>
      <c r="J17" s="70">
        <v>0.10958682060805265</v>
      </c>
      <c r="K17" s="70">
        <v>0</v>
      </c>
      <c r="L17" s="70">
        <v>0.10741086793629165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 t="e">
        <v>#DIV/0!</v>
      </c>
      <c r="V17" s="70">
        <v>0.08201819549560724</v>
      </c>
    </row>
    <row r="18" spans="1:22" ht="12.75">
      <c r="A18" s="61" t="s">
        <v>191</v>
      </c>
      <c r="B18" s="70">
        <v>0</v>
      </c>
      <c r="C18" s="70">
        <v>0</v>
      </c>
      <c r="D18" s="70">
        <v>0.00081086705243333</v>
      </c>
      <c r="E18" s="70">
        <v>0</v>
      </c>
      <c r="F18" s="70">
        <v>0</v>
      </c>
      <c r="G18" s="70">
        <v>0.010472291497917374</v>
      </c>
      <c r="H18" s="70">
        <v>0.001921331893158625</v>
      </c>
      <c r="I18" s="70">
        <v>0.0019676324720188003</v>
      </c>
      <c r="J18" s="70">
        <v>0</v>
      </c>
      <c r="K18" s="70">
        <v>0</v>
      </c>
      <c r="L18" s="70">
        <v>0.0001416883476145758</v>
      </c>
      <c r="M18" s="70">
        <v>0.0013595810879034826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 t="e">
        <v>#DIV/0!</v>
      </c>
      <c r="V18" s="70">
        <v>0</v>
      </c>
    </row>
    <row r="19" spans="1:22" ht="25.5">
      <c r="A19" s="61" t="s">
        <v>162</v>
      </c>
      <c r="B19" s="70">
        <v>0</v>
      </c>
      <c r="C19" s="70">
        <v>-0.008506880480315173</v>
      </c>
      <c r="D19" s="70">
        <v>0</v>
      </c>
      <c r="E19" s="70">
        <v>0</v>
      </c>
      <c r="F19" s="70">
        <v>0</v>
      </c>
      <c r="G19" s="70">
        <v>0.00010265659971625353</v>
      </c>
      <c r="H19" s="70">
        <v>0</v>
      </c>
      <c r="I19" s="70">
        <v>0.00012506893251800077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 t="e">
        <v>#DIV/0!</v>
      </c>
      <c r="V19" s="70">
        <v>-0.0017155485971396117</v>
      </c>
    </row>
    <row r="20" spans="1:22" ht="25.5">
      <c r="A20" s="61" t="s">
        <v>163</v>
      </c>
      <c r="B20" s="70">
        <v>1.9857733751826986E-08</v>
      </c>
      <c r="C20" s="70">
        <v>-1.217519746839654E-05</v>
      </c>
      <c r="D20" s="70">
        <v>0</v>
      </c>
      <c r="E20" s="70">
        <v>0</v>
      </c>
      <c r="F20" s="70">
        <v>0</v>
      </c>
      <c r="G20" s="70">
        <v>-9.82690206245213E-05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 t="e">
        <v>#DIV/0!</v>
      </c>
      <c r="V20" s="70">
        <v>-9.981005044679008E-06</v>
      </c>
    </row>
    <row r="21" spans="1:22" ht="25.5">
      <c r="A21" s="61" t="s">
        <v>164</v>
      </c>
      <c r="B21" s="70">
        <v>0.0010507606113804937</v>
      </c>
      <c r="C21" s="70">
        <v>0.0585291605662034</v>
      </c>
      <c r="D21" s="70">
        <v>0.002972497151366144</v>
      </c>
      <c r="E21" s="70">
        <v>6.346764177227582E-06</v>
      </c>
      <c r="F21" s="70">
        <v>0.0017656674494895327</v>
      </c>
      <c r="G21" s="70">
        <v>0.005456903903967451</v>
      </c>
      <c r="H21" s="70">
        <v>0.0021753377606828096</v>
      </c>
      <c r="I21" s="70">
        <v>0.0015203002497405711</v>
      </c>
      <c r="J21" s="70">
        <v>0.014849377909780024</v>
      </c>
      <c r="K21" s="70">
        <v>0.02470912625073994</v>
      </c>
      <c r="L21" s="70">
        <v>0.0009474151784242457</v>
      </c>
      <c r="M21" s="70">
        <v>0.0016634150205396816</v>
      </c>
      <c r="N21" s="70">
        <v>0</v>
      </c>
      <c r="O21" s="70">
        <v>0.023086860778883722</v>
      </c>
      <c r="P21" s="70">
        <v>0</v>
      </c>
      <c r="Q21" s="70">
        <v>0.001078823628604328</v>
      </c>
      <c r="R21" s="70">
        <v>0.006764766122673252</v>
      </c>
      <c r="S21" s="70">
        <v>0</v>
      </c>
      <c r="T21" s="70">
        <v>0</v>
      </c>
      <c r="U21" s="70" t="e">
        <v>#DIV/0!</v>
      </c>
      <c r="V21" s="70">
        <v>0.014132424106986308</v>
      </c>
    </row>
    <row r="22" spans="1:22" ht="12.75">
      <c r="A22" s="61" t="s">
        <v>165</v>
      </c>
      <c r="B22" s="70">
        <v>0.037211103261953656</v>
      </c>
      <c r="C22" s="70">
        <v>8.127996885751395E-08</v>
      </c>
      <c r="D22" s="70">
        <v>0</v>
      </c>
      <c r="E22" s="70">
        <v>0</v>
      </c>
      <c r="F22" s="70">
        <v>0.03972260922048964</v>
      </c>
      <c r="G22" s="70">
        <v>0</v>
      </c>
      <c r="H22" s="70">
        <v>0</v>
      </c>
      <c r="I22" s="70">
        <v>0.00176970832592895</v>
      </c>
      <c r="J22" s="70">
        <v>0.009586081695255542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1</v>
      </c>
      <c r="U22" s="70" t="e">
        <v>#DIV/0!</v>
      </c>
      <c r="V22" s="70">
        <v>0.010429980942404351</v>
      </c>
    </row>
    <row r="23" spans="1:22" ht="12.75">
      <c r="A23" s="61" t="s">
        <v>219</v>
      </c>
      <c r="B23" s="70">
        <v>9.511898841494196E-06</v>
      </c>
      <c r="C23" s="70">
        <v>0</v>
      </c>
      <c r="D23" s="70">
        <v>0.00461873729523361</v>
      </c>
      <c r="E23" s="70">
        <v>0</v>
      </c>
      <c r="F23" s="70">
        <v>0</v>
      </c>
      <c r="G23" s="70">
        <v>0.006261105260385313</v>
      </c>
      <c r="H23" s="70">
        <v>0</v>
      </c>
      <c r="I23" s="70">
        <v>0</v>
      </c>
      <c r="J23" s="70">
        <v>0.018254738204858338</v>
      </c>
      <c r="K23" s="70">
        <v>0</v>
      </c>
      <c r="L23" s="70">
        <v>0</v>
      </c>
      <c r="M23" s="70">
        <v>0.002458344087640627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 t="e">
        <v>#DIV/0!</v>
      </c>
      <c r="V23" s="70">
        <v>0.0019575848514684054</v>
      </c>
    </row>
    <row r="24" spans="1:22" ht="12.75">
      <c r="A24" s="61" t="s">
        <v>166</v>
      </c>
      <c r="B24" s="70">
        <v>0.007723217126919526</v>
      </c>
      <c r="C24" s="70">
        <v>0.0019786528749442113</v>
      </c>
      <c r="D24" s="70">
        <v>0.046486828876575126</v>
      </c>
      <c r="E24" s="70">
        <v>0.03228835642842235</v>
      </c>
      <c r="F24" s="70">
        <v>0.0005605159161131936</v>
      </c>
      <c r="G24" s="70">
        <v>0</v>
      </c>
      <c r="H24" s="70">
        <v>0</v>
      </c>
      <c r="I24" s="70">
        <v>0.003714216217701941</v>
      </c>
      <c r="J24" s="70">
        <v>0</v>
      </c>
      <c r="K24" s="70">
        <v>0</v>
      </c>
      <c r="L24" s="70">
        <v>0</v>
      </c>
      <c r="M24" s="70">
        <v>0.016264548349086368</v>
      </c>
      <c r="N24" s="70">
        <v>0.039766856083951585</v>
      </c>
      <c r="O24" s="70">
        <v>0</v>
      </c>
      <c r="P24" s="70">
        <v>0</v>
      </c>
      <c r="Q24" s="70">
        <v>0</v>
      </c>
      <c r="R24" s="70">
        <v>0.02490355319935317</v>
      </c>
      <c r="S24" s="70">
        <v>0</v>
      </c>
      <c r="T24" s="70">
        <v>0</v>
      </c>
      <c r="U24" s="70" t="e">
        <v>#DIV/0!</v>
      </c>
      <c r="V24" s="70">
        <v>0.014198628979511678</v>
      </c>
    </row>
    <row r="25" spans="1:22" ht="12.75">
      <c r="A25" s="61" t="s">
        <v>167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 t="e">
        <v>#DIV/0!</v>
      </c>
      <c r="V25" s="70">
        <v>0</v>
      </c>
    </row>
    <row r="26" spans="1:22" ht="13.5" thickBot="1">
      <c r="A26" s="69" t="s">
        <v>168</v>
      </c>
      <c r="B26" s="70">
        <v>0.002456279243081341</v>
      </c>
      <c r="C26" s="70">
        <v>0.0026644504117370113</v>
      </c>
      <c r="D26" s="70">
        <v>0.0063381153269144504</v>
      </c>
      <c r="E26" s="70">
        <v>0.0017756930233630262</v>
      </c>
      <c r="F26" s="70">
        <v>0.000801083592641292</v>
      </c>
      <c r="G26" s="70">
        <v>0.0014435815987144508</v>
      </c>
      <c r="H26" s="70">
        <v>0.007388479949890709</v>
      </c>
      <c r="I26" s="70">
        <v>0.008580820555462762</v>
      </c>
      <c r="J26" s="70">
        <v>0.01714480394188611</v>
      </c>
      <c r="K26" s="70">
        <v>0</v>
      </c>
      <c r="L26" s="70">
        <v>0.008018290460063866</v>
      </c>
      <c r="M26" s="70">
        <v>0.004835473180852668</v>
      </c>
      <c r="N26" s="70">
        <v>0</v>
      </c>
      <c r="O26" s="70">
        <v>0.3437405446761219</v>
      </c>
      <c r="P26" s="70">
        <v>0.01660433748551424</v>
      </c>
      <c r="Q26" s="70">
        <v>0.003811190961944005</v>
      </c>
      <c r="R26" s="70">
        <v>0.002695114387153037</v>
      </c>
      <c r="S26" s="70">
        <v>0.0987481706223845</v>
      </c>
      <c r="T26" s="70">
        <v>0</v>
      </c>
      <c r="U26" s="70" t="e">
        <v>#DIV/0!</v>
      </c>
      <c r="V26" s="70">
        <v>0.005261631582969878</v>
      </c>
    </row>
    <row r="28" ht="15.75">
      <c r="A28" s="21" t="s">
        <v>198</v>
      </c>
    </row>
  </sheetData>
  <mergeCells count="2">
    <mergeCell ref="A1:K1"/>
    <mergeCell ref="A2:V2"/>
  </mergeCells>
  <printOptions horizontalCentered="1"/>
  <pageMargins left="0" right="0" top="0.7874015748031497" bottom="0" header="0.6299212598425197" footer="0"/>
  <pageSetup horizontalDpi="300" verticalDpi="300" orientation="landscape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3"/>
  <sheetViews>
    <sheetView view="pageBreakPreview" zoomScaleSheetLayoutView="100" workbookViewId="0" topLeftCell="A1">
      <selection activeCell="B2" sqref="B2"/>
    </sheetView>
  </sheetViews>
  <sheetFormatPr defaultColWidth="9.140625" defaultRowHeight="12.75"/>
  <cols>
    <col min="1" max="1" width="5.8515625" style="2" customWidth="1"/>
    <col min="2" max="2" width="43.140625" style="2" customWidth="1"/>
    <col min="3" max="24" width="12.7109375" style="1" customWidth="1"/>
    <col min="25" max="25" width="12.57421875" style="1" customWidth="1"/>
    <col min="26" max="33" width="9.140625" style="1" customWidth="1"/>
    <col min="34" max="16384" width="9.140625" style="2" customWidth="1"/>
  </cols>
  <sheetData>
    <row r="1" spans="1:24" ht="21.75">
      <c r="A1" s="167" t="s">
        <v>196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</row>
    <row r="2" spans="3:24" ht="16.5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10" t="s">
        <v>197</v>
      </c>
    </row>
    <row r="3" spans="1:33" s="4" customFormat="1" ht="102">
      <c r="A3" s="168" t="s">
        <v>46</v>
      </c>
      <c r="B3" s="169"/>
      <c r="C3" s="59" t="s">
        <v>137</v>
      </c>
      <c r="D3" s="59" t="s">
        <v>139</v>
      </c>
      <c r="E3" s="59" t="s">
        <v>138</v>
      </c>
      <c r="F3" s="106" t="s">
        <v>140</v>
      </c>
      <c r="G3" s="59" t="s">
        <v>192</v>
      </c>
      <c r="H3" s="59" t="s">
        <v>193</v>
      </c>
      <c r="I3" s="59" t="s">
        <v>194</v>
      </c>
      <c r="J3" s="59" t="s">
        <v>143</v>
      </c>
      <c r="K3" s="59" t="s">
        <v>142</v>
      </c>
      <c r="L3" s="59" t="s">
        <v>141</v>
      </c>
      <c r="M3" s="59" t="s">
        <v>145</v>
      </c>
      <c r="N3" s="59" t="s">
        <v>135</v>
      </c>
      <c r="O3" s="59" t="s">
        <v>144</v>
      </c>
      <c r="P3" s="59" t="s">
        <v>147</v>
      </c>
      <c r="Q3" s="59" t="s">
        <v>146</v>
      </c>
      <c r="R3" s="59" t="s">
        <v>148</v>
      </c>
      <c r="S3" s="59" t="s">
        <v>149</v>
      </c>
      <c r="T3" s="59" t="s">
        <v>171</v>
      </c>
      <c r="U3" s="59" t="s">
        <v>1</v>
      </c>
      <c r="V3" s="59" t="s">
        <v>195</v>
      </c>
      <c r="W3" s="152" t="s">
        <v>218</v>
      </c>
      <c r="X3" s="60" t="s">
        <v>2</v>
      </c>
      <c r="Z3" s="3"/>
      <c r="AA3" s="3"/>
      <c r="AB3" s="3"/>
      <c r="AC3" s="3"/>
      <c r="AD3" s="3"/>
      <c r="AE3" s="3"/>
      <c r="AF3" s="3"/>
      <c r="AG3" s="3"/>
    </row>
    <row r="4" spans="1:33" s="6" customFormat="1" ht="18.75">
      <c r="A4" s="170" t="s">
        <v>47</v>
      </c>
      <c r="B4" s="171"/>
      <c r="C4" s="122"/>
      <c r="D4" s="122"/>
      <c r="E4" s="75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53"/>
      <c r="X4" s="123"/>
      <c r="Z4" s="5"/>
      <c r="AA4" s="5"/>
      <c r="AB4" s="5"/>
      <c r="AC4" s="5"/>
      <c r="AD4" s="5"/>
      <c r="AE4" s="5"/>
      <c r="AF4" s="5"/>
      <c r="AG4" s="5"/>
    </row>
    <row r="5" spans="1:26" ht="15.75">
      <c r="A5" s="120" t="s">
        <v>24</v>
      </c>
      <c r="B5" s="111" t="s">
        <v>48</v>
      </c>
      <c r="C5" s="97">
        <v>1187</v>
      </c>
      <c r="D5" s="97">
        <v>901</v>
      </c>
      <c r="E5" s="97">
        <v>334</v>
      </c>
      <c r="F5" s="97">
        <v>174</v>
      </c>
      <c r="G5" s="97">
        <v>26</v>
      </c>
      <c r="H5" s="97">
        <v>20</v>
      </c>
      <c r="I5" s="97">
        <v>36</v>
      </c>
      <c r="J5" s="97">
        <v>278</v>
      </c>
      <c r="K5" s="97">
        <v>1046</v>
      </c>
      <c r="L5" s="97">
        <v>261</v>
      </c>
      <c r="M5" s="97">
        <v>39</v>
      </c>
      <c r="N5" s="97">
        <v>53</v>
      </c>
      <c r="O5" s="97">
        <v>37</v>
      </c>
      <c r="P5" s="97">
        <v>0</v>
      </c>
      <c r="Q5" s="97">
        <v>11</v>
      </c>
      <c r="R5" s="97">
        <v>1</v>
      </c>
      <c r="S5" s="97">
        <v>7</v>
      </c>
      <c r="T5" s="97">
        <v>57.35349</v>
      </c>
      <c r="U5" s="97">
        <v>91</v>
      </c>
      <c r="V5" s="97">
        <v>177</v>
      </c>
      <c r="W5" s="154">
        <v>0</v>
      </c>
      <c r="X5" s="98">
        <v>4736.35349</v>
      </c>
      <c r="Z5" s="7"/>
    </row>
    <row r="6" spans="1:26" ht="15.75">
      <c r="A6" s="117" t="s">
        <v>25</v>
      </c>
      <c r="B6" s="112" t="s">
        <v>49</v>
      </c>
      <c r="C6" s="97">
        <v>108369</v>
      </c>
      <c r="D6" s="97">
        <v>79891</v>
      </c>
      <c r="E6" s="97">
        <v>98910</v>
      </c>
      <c r="F6" s="97">
        <v>67029</v>
      </c>
      <c r="G6" s="97">
        <v>30639</v>
      </c>
      <c r="H6" s="97">
        <v>56276</v>
      </c>
      <c r="I6" s="97">
        <v>8737</v>
      </c>
      <c r="J6" s="97">
        <v>58098</v>
      </c>
      <c r="K6" s="97">
        <v>17941</v>
      </c>
      <c r="L6" s="97">
        <v>52282</v>
      </c>
      <c r="M6" s="97">
        <v>11943</v>
      </c>
      <c r="N6" s="97">
        <v>14187</v>
      </c>
      <c r="O6" s="97">
        <v>12226</v>
      </c>
      <c r="P6" s="97">
        <v>4281</v>
      </c>
      <c r="Q6" s="97">
        <v>9207</v>
      </c>
      <c r="R6" s="97">
        <v>8064</v>
      </c>
      <c r="S6" s="97">
        <v>6044</v>
      </c>
      <c r="T6" s="97">
        <v>2577.96261</v>
      </c>
      <c r="U6" s="97">
        <v>11559</v>
      </c>
      <c r="V6" s="97">
        <v>4760</v>
      </c>
      <c r="W6" s="154">
        <v>0</v>
      </c>
      <c r="X6" s="98">
        <v>663020.96261</v>
      </c>
      <c r="Z6" s="7"/>
    </row>
    <row r="7" spans="1:26" ht="38.25">
      <c r="A7" s="117" t="s">
        <v>26</v>
      </c>
      <c r="B7" s="112" t="s">
        <v>50</v>
      </c>
      <c r="C7" s="97">
        <v>0</v>
      </c>
      <c r="D7" s="97">
        <v>0</v>
      </c>
      <c r="E7" s="97">
        <v>0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v>0</v>
      </c>
      <c r="T7" s="97">
        <v>0</v>
      </c>
      <c r="U7" s="97">
        <v>0</v>
      </c>
      <c r="V7" s="97">
        <v>0</v>
      </c>
      <c r="W7" s="154">
        <v>0</v>
      </c>
      <c r="X7" s="98">
        <v>0</v>
      </c>
      <c r="Z7" s="7"/>
    </row>
    <row r="8" spans="1:26" ht="15.75">
      <c r="A8" s="117" t="s">
        <v>27</v>
      </c>
      <c r="B8" s="112" t="s">
        <v>51</v>
      </c>
      <c r="C8" s="97">
        <v>48133</v>
      </c>
      <c r="D8" s="97">
        <v>51539</v>
      </c>
      <c r="E8" s="97">
        <v>28331</v>
      </c>
      <c r="F8" s="97">
        <v>24001</v>
      </c>
      <c r="G8" s="97">
        <v>30848</v>
      </c>
      <c r="H8" s="97">
        <v>14633</v>
      </c>
      <c r="I8" s="97">
        <v>16430</v>
      </c>
      <c r="J8" s="97">
        <v>17368</v>
      </c>
      <c r="K8" s="97">
        <v>18545</v>
      </c>
      <c r="L8" s="97">
        <v>14499</v>
      </c>
      <c r="M8" s="97">
        <v>9597</v>
      </c>
      <c r="N8" s="97">
        <v>5143</v>
      </c>
      <c r="O8" s="97">
        <v>5622</v>
      </c>
      <c r="P8" s="97">
        <v>3636</v>
      </c>
      <c r="Q8" s="97">
        <v>3087</v>
      </c>
      <c r="R8" s="97">
        <v>2190</v>
      </c>
      <c r="S8" s="97">
        <v>2502</v>
      </c>
      <c r="T8" s="97">
        <v>148.08695999999998</v>
      </c>
      <c r="U8" s="97">
        <v>993</v>
      </c>
      <c r="V8" s="97">
        <v>556</v>
      </c>
      <c r="W8" s="154">
        <v>13</v>
      </c>
      <c r="X8" s="98">
        <v>297814.08696</v>
      </c>
      <c r="Z8" s="7"/>
    </row>
    <row r="9" spans="1:26" ht="19.5" customHeight="1">
      <c r="A9" s="117" t="s">
        <v>28</v>
      </c>
      <c r="B9" s="112" t="s">
        <v>52</v>
      </c>
      <c r="C9" s="97">
        <v>20615</v>
      </c>
      <c r="D9" s="97">
        <v>27424</v>
      </c>
      <c r="E9" s="97">
        <v>12403</v>
      </c>
      <c r="F9" s="97">
        <v>7438</v>
      </c>
      <c r="G9" s="97">
        <v>5537</v>
      </c>
      <c r="H9" s="97">
        <v>6728</v>
      </c>
      <c r="I9" s="97">
        <v>6738</v>
      </c>
      <c r="J9" s="97">
        <v>4276</v>
      </c>
      <c r="K9" s="97">
        <v>5329</v>
      </c>
      <c r="L9" s="97">
        <v>3454</v>
      </c>
      <c r="M9" s="97">
        <v>4653</v>
      </c>
      <c r="N9" s="97">
        <v>3724</v>
      </c>
      <c r="O9" s="97">
        <v>1387</v>
      </c>
      <c r="P9" s="97">
        <v>4395</v>
      </c>
      <c r="Q9" s="97">
        <v>807</v>
      </c>
      <c r="R9" s="97">
        <v>627</v>
      </c>
      <c r="S9" s="97">
        <v>4568</v>
      </c>
      <c r="T9" s="97">
        <v>5582.619320000002</v>
      </c>
      <c r="U9" s="97">
        <v>1665</v>
      </c>
      <c r="V9" s="97">
        <v>382</v>
      </c>
      <c r="W9" s="154">
        <v>1997</v>
      </c>
      <c r="X9" s="98">
        <v>129729.61932</v>
      </c>
      <c r="Z9" s="7"/>
    </row>
    <row r="10" spans="1:26" ht="25.5">
      <c r="A10" s="117" t="s">
        <v>29</v>
      </c>
      <c r="B10" s="112" t="s">
        <v>53</v>
      </c>
      <c r="C10" s="97">
        <v>756</v>
      </c>
      <c r="D10" s="97">
        <v>11443</v>
      </c>
      <c r="E10" s="97">
        <v>1785</v>
      </c>
      <c r="F10" s="97">
        <v>0</v>
      </c>
      <c r="G10" s="97">
        <v>2775</v>
      </c>
      <c r="H10" s="97">
        <v>41</v>
      </c>
      <c r="I10" s="97">
        <v>4987</v>
      </c>
      <c r="J10" s="97">
        <v>159</v>
      </c>
      <c r="K10" s="97">
        <v>0</v>
      </c>
      <c r="L10" s="97">
        <v>128</v>
      </c>
      <c r="M10" s="97">
        <v>474</v>
      </c>
      <c r="N10" s="97">
        <v>567</v>
      </c>
      <c r="O10" s="97">
        <v>772</v>
      </c>
      <c r="P10" s="97">
        <v>2223</v>
      </c>
      <c r="Q10" s="97">
        <v>22</v>
      </c>
      <c r="R10" s="97">
        <v>243</v>
      </c>
      <c r="S10" s="97">
        <v>70</v>
      </c>
      <c r="T10" s="97">
        <v>103.71489</v>
      </c>
      <c r="U10" s="97">
        <v>4</v>
      </c>
      <c r="V10" s="97">
        <v>15</v>
      </c>
      <c r="W10" s="154">
        <v>0</v>
      </c>
      <c r="X10" s="98">
        <v>26567.71489</v>
      </c>
      <c r="Z10" s="7"/>
    </row>
    <row r="11" spans="1:26" ht="15.75">
      <c r="A11" s="117"/>
      <c r="B11" s="112" t="s">
        <v>54</v>
      </c>
      <c r="C11" s="97">
        <v>179060</v>
      </c>
      <c r="D11" s="97">
        <v>171198</v>
      </c>
      <c r="E11" s="97">
        <v>141763</v>
      </c>
      <c r="F11" s="97">
        <v>98642</v>
      </c>
      <c r="G11" s="97">
        <v>69825</v>
      </c>
      <c r="H11" s="97">
        <v>77698</v>
      </c>
      <c r="I11" s="97">
        <v>36928</v>
      </c>
      <c r="J11" s="97">
        <v>80179</v>
      </c>
      <c r="K11" s="97">
        <v>42861</v>
      </c>
      <c r="L11" s="97">
        <v>70624</v>
      </c>
      <c r="M11" s="97">
        <v>26706</v>
      </c>
      <c r="N11" s="97">
        <v>23674</v>
      </c>
      <c r="O11" s="97">
        <v>20044</v>
      </c>
      <c r="P11" s="97">
        <v>14850</v>
      </c>
      <c r="Q11" s="97">
        <v>13134</v>
      </c>
      <c r="R11" s="97">
        <v>11125</v>
      </c>
      <c r="S11" s="97">
        <v>13191</v>
      </c>
      <c r="T11" s="97">
        <v>8469.737270000001</v>
      </c>
      <c r="U11" s="97">
        <v>14312</v>
      </c>
      <c r="V11" s="97">
        <v>5890</v>
      </c>
      <c r="W11" s="154">
        <v>2010</v>
      </c>
      <c r="X11" s="98">
        <v>1122183.73727</v>
      </c>
      <c r="Z11" s="7"/>
    </row>
    <row r="12" spans="1:26" ht="21.75" customHeight="1">
      <c r="A12" s="117" t="s">
        <v>55</v>
      </c>
      <c r="B12" s="112" t="s">
        <v>32</v>
      </c>
      <c r="C12" s="97">
        <v>8454</v>
      </c>
      <c r="D12" s="97">
        <v>1059</v>
      </c>
      <c r="E12" s="97">
        <v>0</v>
      </c>
      <c r="F12" s="97">
        <v>1286</v>
      </c>
      <c r="G12" s="97">
        <v>5989</v>
      </c>
      <c r="H12" s="97">
        <v>5732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770</v>
      </c>
      <c r="O12" s="97">
        <v>32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154">
        <v>0</v>
      </c>
      <c r="X12" s="98">
        <v>23322</v>
      </c>
      <c r="Z12" s="7"/>
    </row>
    <row r="13" spans="1:24" ht="18.75">
      <c r="A13" s="165" t="s">
        <v>56</v>
      </c>
      <c r="B13" s="166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55"/>
      <c r="X13" s="124"/>
    </row>
    <row r="14" spans="1:24" ht="15.75">
      <c r="A14" s="116" t="s">
        <v>24</v>
      </c>
      <c r="B14" s="113" t="s">
        <v>57</v>
      </c>
      <c r="C14" s="97">
        <v>33772</v>
      </c>
      <c r="D14" s="97">
        <v>44293</v>
      </c>
      <c r="E14" s="97">
        <v>40742</v>
      </c>
      <c r="F14" s="97">
        <v>26549</v>
      </c>
      <c r="G14" s="97">
        <v>25786</v>
      </c>
      <c r="H14" s="97">
        <v>20746</v>
      </c>
      <c r="I14" s="97">
        <v>18087</v>
      </c>
      <c r="J14" s="97">
        <v>33478</v>
      </c>
      <c r="K14" s="97">
        <v>17012</v>
      </c>
      <c r="L14" s="97">
        <v>51280</v>
      </c>
      <c r="M14" s="97">
        <v>10211</v>
      </c>
      <c r="N14" s="97">
        <v>10677</v>
      </c>
      <c r="O14" s="97">
        <v>10608</v>
      </c>
      <c r="P14" s="97">
        <v>-3059</v>
      </c>
      <c r="Q14" s="97">
        <v>7329</v>
      </c>
      <c r="R14" s="97">
        <v>6411</v>
      </c>
      <c r="S14" s="97">
        <v>8936</v>
      </c>
      <c r="T14" s="97">
        <v>7117.82886</v>
      </c>
      <c r="U14" s="97">
        <v>12539</v>
      </c>
      <c r="V14" s="97">
        <v>5872</v>
      </c>
      <c r="W14" s="154">
        <v>1910</v>
      </c>
      <c r="X14" s="12">
        <v>390296.82886</v>
      </c>
    </row>
    <row r="15" spans="1:24" ht="15.75">
      <c r="A15" s="117" t="s">
        <v>25</v>
      </c>
      <c r="B15" s="112" t="s">
        <v>58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6035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154">
        <v>0</v>
      </c>
      <c r="X15" s="12">
        <v>6035</v>
      </c>
    </row>
    <row r="16" spans="1:24" ht="25.5">
      <c r="A16" s="117" t="s">
        <v>26</v>
      </c>
      <c r="B16" s="112" t="s">
        <v>59</v>
      </c>
      <c r="C16" s="97">
        <v>125123</v>
      </c>
      <c r="D16" s="97">
        <v>95724</v>
      </c>
      <c r="E16" s="97">
        <v>82928</v>
      </c>
      <c r="F16" s="97">
        <v>69269</v>
      </c>
      <c r="G16" s="97">
        <v>35826</v>
      </c>
      <c r="H16" s="97">
        <v>43388</v>
      </c>
      <c r="I16" s="97">
        <v>12906</v>
      </c>
      <c r="J16" s="97">
        <v>37787</v>
      </c>
      <c r="K16" s="97">
        <v>13411</v>
      </c>
      <c r="L16" s="97">
        <v>8117</v>
      </c>
      <c r="M16" s="97">
        <v>11003</v>
      </c>
      <c r="N16" s="97">
        <v>10909</v>
      </c>
      <c r="O16" s="97">
        <v>2528</v>
      </c>
      <c r="P16" s="97">
        <v>7422</v>
      </c>
      <c r="Q16" s="97">
        <v>5196</v>
      </c>
      <c r="R16" s="97">
        <v>780</v>
      </c>
      <c r="S16" s="97">
        <v>2871</v>
      </c>
      <c r="T16" s="97">
        <v>589.4887000000001</v>
      </c>
      <c r="U16" s="97">
        <v>1510</v>
      </c>
      <c r="V16" s="97">
        <v>1</v>
      </c>
      <c r="W16" s="154">
        <v>0</v>
      </c>
      <c r="X16" s="12">
        <v>567288.4887</v>
      </c>
    </row>
    <row r="17" spans="1:24" ht="38.25">
      <c r="A17" s="117" t="s">
        <v>27</v>
      </c>
      <c r="B17" s="112" t="s">
        <v>60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97">
        <v>0</v>
      </c>
      <c r="T17" s="97">
        <v>0</v>
      </c>
      <c r="U17" s="97">
        <v>0</v>
      </c>
      <c r="V17" s="97">
        <v>0</v>
      </c>
      <c r="W17" s="154">
        <v>0</v>
      </c>
      <c r="X17" s="12">
        <v>0</v>
      </c>
    </row>
    <row r="18" spans="1:24" ht="25.5">
      <c r="A18" s="117" t="s">
        <v>28</v>
      </c>
      <c r="B18" s="112" t="s">
        <v>61</v>
      </c>
      <c r="C18" s="97">
        <v>0</v>
      </c>
      <c r="D18" s="97">
        <v>77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138</v>
      </c>
      <c r="S18" s="97">
        <v>0</v>
      </c>
      <c r="T18" s="97">
        <v>0</v>
      </c>
      <c r="U18" s="97">
        <v>0</v>
      </c>
      <c r="V18" s="97">
        <v>0</v>
      </c>
      <c r="W18" s="154">
        <v>0</v>
      </c>
      <c r="X18" s="12">
        <v>215</v>
      </c>
    </row>
    <row r="19" spans="1:24" ht="21" customHeight="1">
      <c r="A19" s="117" t="s">
        <v>29</v>
      </c>
      <c r="B19" s="112" t="s">
        <v>62</v>
      </c>
      <c r="C19" s="97">
        <v>20165</v>
      </c>
      <c r="D19" s="97">
        <v>25751</v>
      </c>
      <c r="E19" s="97">
        <v>18093</v>
      </c>
      <c r="F19" s="97">
        <v>2824</v>
      </c>
      <c r="G19" s="97">
        <v>8213</v>
      </c>
      <c r="H19" s="97">
        <v>7529</v>
      </c>
      <c r="I19" s="97">
        <v>5935</v>
      </c>
      <c r="J19" s="97">
        <v>8914</v>
      </c>
      <c r="K19" s="97">
        <v>12438</v>
      </c>
      <c r="L19" s="97">
        <v>10851</v>
      </c>
      <c r="M19" s="97">
        <v>5492</v>
      </c>
      <c r="N19" s="97">
        <v>2088</v>
      </c>
      <c r="O19" s="97">
        <v>5801</v>
      </c>
      <c r="P19" s="97">
        <v>10486</v>
      </c>
      <c r="Q19" s="97">
        <v>609</v>
      </c>
      <c r="R19" s="97">
        <v>3796</v>
      </c>
      <c r="S19" s="97">
        <v>1384</v>
      </c>
      <c r="T19" s="97">
        <v>762.71892</v>
      </c>
      <c r="U19" s="97">
        <v>263</v>
      </c>
      <c r="V19" s="97">
        <v>17</v>
      </c>
      <c r="W19" s="154">
        <v>100</v>
      </c>
      <c r="X19" s="12">
        <v>151511.71892</v>
      </c>
    </row>
    <row r="20" spans="1:24" ht="25.5">
      <c r="A20" s="117" t="s">
        <v>55</v>
      </c>
      <c r="B20" s="114" t="s">
        <v>63</v>
      </c>
      <c r="C20" s="97">
        <v>0</v>
      </c>
      <c r="D20" s="97">
        <v>5353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376</v>
      </c>
      <c r="M20" s="97">
        <v>0</v>
      </c>
      <c r="N20" s="97">
        <v>0</v>
      </c>
      <c r="O20" s="97">
        <v>1107</v>
      </c>
      <c r="P20" s="97">
        <v>1</v>
      </c>
      <c r="Q20" s="97">
        <v>0</v>
      </c>
      <c r="R20" s="97">
        <v>0</v>
      </c>
      <c r="S20" s="97">
        <v>0</v>
      </c>
      <c r="T20" s="97">
        <v>0</v>
      </c>
      <c r="U20" s="97">
        <v>0</v>
      </c>
      <c r="V20" s="97">
        <v>0</v>
      </c>
      <c r="W20" s="154">
        <v>0</v>
      </c>
      <c r="X20" s="12">
        <v>6837</v>
      </c>
    </row>
    <row r="21" spans="1:24" ht="15.75">
      <c r="A21" s="118"/>
      <c r="B21" s="114" t="s">
        <v>64</v>
      </c>
      <c r="C21" s="97">
        <v>179060</v>
      </c>
      <c r="D21" s="97">
        <v>171198</v>
      </c>
      <c r="E21" s="97">
        <v>141763</v>
      </c>
      <c r="F21" s="97">
        <v>98642</v>
      </c>
      <c r="G21" s="97">
        <v>69825</v>
      </c>
      <c r="H21" s="97">
        <v>77698</v>
      </c>
      <c r="I21" s="97">
        <v>36928</v>
      </c>
      <c r="J21" s="97">
        <v>80179</v>
      </c>
      <c r="K21" s="97">
        <v>42861</v>
      </c>
      <c r="L21" s="97">
        <v>70624</v>
      </c>
      <c r="M21" s="97">
        <v>26706</v>
      </c>
      <c r="N21" s="97">
        <v>23674</v>
      </c>
      <c r="O21" s="97">
        <v>20044</v>
      </c>
      <c r="P21" s="97">
        <v>14850</v>
      </c>
      <c r="Q21" s="97">
        <v>13134</v>
      </c>
      <c r="R21" s="97">
        <v>11125</v>
      </c>
      <c r="S21" s="97">
        <v>13191</v>
      </c>
      <c r="T21" s="97">
        <v>8470.036479999999</v>
      </c>
      <c r="U21" s="97">
        <v>14312</v>
      </c>
      <c r="V21" s="97">
        <v>5890</v>
      </c>
      <c r="W21" s="154">
        <v>2010</v>
      </c>
      <c r="X21" s="12">
        <v>1122184.03648</v>
      </c>
    </row>
    <row r="22" spans="1:24" ht="16.5" thickBot="1">
      <c r="A22" s="119" t="s">
        <v>65</v>
      </c>
      <c r="B22" s="115" t="s">
        <v>33</v>
      </c>
      <c r="C22" s="125">
        <v>8454</v>
      </c>
      <c r="D22" s="125">
        <v>1059</v>
      </c>
      <c r="E22" s="125">
        <v>0</v>
      </c>
      <c r="F22" s="125">
        <v>1286</v>
      </c>
      <c r="G22" s="125">
        <v>5989</v>
      </c>
      <c r="H22" s="125">
        <v>5732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770</v>
      </c>
      <c r="O22" s="125">
        <v>32</v>
      </c>
      <c r="P22" s="125">
        <v>0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  <c r="V22" s="125">
        <v>0</v>
      </c>
      <c r="W22" s="156">
        <v>0</v>
      </c>
      <c r="X22" s="13">
        <v>23322</v>
      </c>
    </row>
    <row r="23" ht="6" customHeight="1">
      <c r="Y23" s="8"/>
    </row>
    <row r="24" ht="15.75">
      <c r="A24" s="21" t="s">
        <v>198</v>
      </c>
    </row>
    <row r="25" spans="32:33" ht="12.75">
      <c r="AF25" s="2"/>
      <c r="AG25" s="2"/>
    </row>
    <row r="26" spans="32:33" ht="12.75">
      <c r="AF26" s="2"/>
      <c r="AG26" s="2"/>
    </row>
    <row r="27" spans="32:33" ht="12.75">
      <c r="AF27" s="2"/>
      <c r="AG27" s="2"/>
    </row>
    <row r="28" spans="32:33" ht="12.75">
      <c r="AF28" s="2"/>
      <c r="AG28" s="2"/>
    </row>
    <row r="29" spans="32:33" ht="12.75">
      <c r="AF29" s="2"/>
      <c r="AG29" s="2"/>
    </row>
    <row r="30" spans="32:33" ht="12.75">
      <c r="AF30" s="2"/>
      <c r="AG30" s="2"/>
    </row>
    <row r="31" spans="32:33" ht="12.75">
      <c r="AF31" s="2"/>
      <c r="AG31" s="2"/>
    </row>
    <row r="32" spans="32:33" ht="12.75">
      <c r="AF32" s="2"/>
      <c r="AG32" s="2"/>
    </row>
    <row r="33" spans="32:33" ht="12.75">
      <c r="AF33" s="2"/>
      <c r="AG33" s="2"/>
    </row>
    <row r="34" spans="32:33" ht="12.75">
      <c r="AF34" s="2"/>
      <c r="AG34" s="2"/>
    </row>
    <row r="35" spans="32:33" ht="12.75">
      <c r="AF35" s="2"/>
      <c r="AG35" s="2"/>
    </row>
    <row r="36" spans="32:33" ht="12.75">
      <c r="AF36" s="2"/>
      <c r="AG36" s="2"/>
    </row>
    <row r="37" spans="32:33" ht="12.75">
      <c r="AF37" s="2"/>
      <c r="AG37" s="2"/>
    </row>
    <row r="38" spans="32:33" ht="12.75">
      <c r="AF38" s="2"/>
      <c r="AG38" s="2"/>
    </row>
    <row r="39" spans="32:33" ht="12.75">
      <c r="AF39" s="2"/>
      <c r="AG39" s="2"/>
    </row>
    <row r="40" spans="32:33" ht="12.75">
      <c r="AF40" s="2"/>
      <c r="AG40" s="2"/>
    </row>
    <row r="41" spans="32:33" ht="12.75">
      <c r="AF41" s="2"/>
      <c r="AG41" s="2"/>
    </row>
    <row r="42" spans="32:33" ht="12.75">
      <c r="AF42" s="2"/>
      <c r="AG42" s="2"/>
    </row>
    <row r="43" spans="32:33" ht="12.75">
      <c r="AF43" s="2"/>
      <c r="AG43" s="2"/>
    </row>
  </sheetData>
  <mergeCells count="4">
    <mergeCell ref="A13:B13"/>
    <mergeCell ref="A1:X1"/>
    <mergeCell ref="A3:B3"/>
    <mergeCell ref="A4:B4"/>
  </mergeCells>
  <printOptions/>
  <pageMargins left="0.25" right="0.25" top="0.62" bottom="0.23" header="0.37" footer="0.5"/>
  <pageSetup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/>
  <dimension ref="A1:X68"/>
  <sheetViews>
    <sheetView view="pageBreakPreview" zoomScaleSheetLayoutView="100" workbookViewId="0" topLeftCell="A1">
      <pane xSplit="2" topLeftCell="C1" activePane="topRight" state="frozen"/>
      <selection pane="topLeft" activeCell="A1" sqref="A1:IV16384"/>
      <selection pane="topRight" activeCell="A2" sqref="A2:G2"/>
    </sheetView>
  </sheetViews>
  <sheetFormatPr defaultColWidth="9.140625" defaultRowHeight="12.75"/>
  <cols>
    <col min="1" max="1" width="4.7109375" style="76" customWidth="1"/>
    <col min="2" max="2" width="63.8515625" style="76" customWidth="1"/>
    <col min="3" max="3" width="10.28125" style="76" customWidth="1"/>
    <col min="4" max="8" width="9.7109375" style="76" customWidth="1"/>
    <col min="9" max="9" width="11.421875" style="76" customWidth="1"/>
    <col min="10" max="10" width="11.140625" style="76" customWidth="1"/>
    <col min="11" max="21" width="9.7109375" style="76" customWidth="1"/>
    <col min="22" max="23" width="10.8515625" style="76" customWidth="1"/>
    <col min="24" max="24" width="9.7109375" style="76" customWidth="1"/>
    <col min="25" max="25" width="10.8515625" style="76" bestFit="1" customWidth="1"/>
    <col min="26" max="16384" width="9.140625" style="76" customWidth="1"/>
  </cols>
  <sheetData>
    <row r="1" spans="1:10" s="77" customFormat="1" ht="12.75" customHeight="1">
      <c r="A1" s="172" t="s">
        <v>200</v>
      </c>
      <c r="B1" s="172"/>
      <c r="C1" s="172"/>
      <c r="D1" s="172"/>
      <c r="E1" s="172"/>
      <c r="F1" s="172"/>
      <c r="G1" s="172"/>
      <c r="J1" s="126"/>
    </row>
    <row r="2" spans="1:10" s="77" customFormat="1" ht="15" customHeight="1" thickBot="1">
      <c r="A2" s="173" t="s">
        <v>225</v>
      </c>
      <c r="B2" s="173"/>
      <c r="C2" s="173"/>
      <c r="D2" s="173"/>
      <c r="E2" s="173"/>
      <c r="F2" s="173"/>
      <c r="G2" s="173"/>
      <c r="J2" s="132"/>
    </row>
    <row r="3" spans="1:24" s="77" customFormat="1" ht="84.75" thickBot="1">
      <c r="A3" s="99"/>
      <c r="B3" s="100"/>
      <c r="C3" s="103" t="s">
        <v>137</v>
      </c>
      <c r="D3" s="103" t="s">
        <v>139</v>
      </c>
      <c r="E3" s="103" t="s">
        <v>138</v>
      </c>
      <c r="F3" s="104" t="s">
        <v>140</v>
      </c>
      <c r="G3" s="103" t="s">
        <v>192</v>
      </c>
      <c r="H3" s="103" t="s">
        <v>193</v>
      </c>
      <c r="I3" s="103" t="s">
        <v>194</v>
      </c>
      <c r="J3" s="103" t="s">
        <v>143</v>
      </c>
      <c r="K3" s="103" t="s">
        <v>142</v>
      </c>
      <c r="L3" s="103" t="s">
        <v>141</v>
      </c>
      <c r="M3" s="103" t="s">
        <v>145</v>
      </c>
      <c r="N3" s="103" t="s">
        <v>135</v>
      </c>
      <c r="O3" s="103" t="s">
        <v>144</v>
      </c>
      <c r="P3" s="103" t="s">
        <v>147</v>
      </c>
      <c r="Q3" s="103" t="s">
        <v>146</v>
      </c>
      <c r="R3" s="103" t="s">
        <v>148</v>
      </c>
      <c r="S3" s="103" t="s">
        <v>149</v>
      </c>
      <c r="T3" s="103" t="s">
        <v>171</v>
      </c>
      <c r="U3" s="103" t="s">
        <v>1</v>
      </c>
      <c r="V3" s="103" t="s">
        <v>195</v>
      </c>
      <c r="W3" s="159" t="s">
        <v>218</v>
      </c>
      <c r="X3" s="105" t="s">
        <v>2</v>
      </c>
    </row>
    <row r="4" spans="1:24" s="77" customFormat="1" ht="12.75">
      <c r="A4" s="79" t="s">
        <v>21</v>
      </c>
      <c r="B4" s="80" t="s">
        <v>66</v>
      </c>
      <c r="C4" s="133"/>
      <c r="D4" s="133"/>
      <c r="E4" s="133"/>
      <c r="F4" s="134"/>
      <c r="G4" s="133"/>
      <c r="H4" s="133"/>
      <c r="I4" s="134"/>
      <c r="J4" s="133"/>
      <c r="K4" s="134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57"/>
      <c r="X4" s="135"/>
    </row>
    <row r="5" spans="1:24" s="83" customFormat="1" ht="12.75">
      <c r="A5" s="81" t="s">
        <v>67</v>
      </c>
      <c r="B5" s="82" t="s">
        <v>172</v>
      </c>
      <c r="C5" s="133"/>
      <c r="D5" s="133"/>
      <c r="E5" s="133"/>
      <c r="F5" s="134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60"/>
      <c r="X5" s="127"/>
    </row>
    <row r="6" spans="1:24" s="85" customFormat="1" ht="12.75">
      <c r="A6" s="84" t="s">
        <v>68</v>
      </c>
      <c r="B6" s="82" t="s">
        <v>173</v>
      </c>
      <c r="C6" s="128">
        <v>186679</v>
      </c>
      <c r="D6" s="128">
        <v>148633</v>
      </c>
      <c r="E6" s="128">
        <v>140885</v>
      </c>
      <c r="F6" s="128">
        <v>125014</v>
      </c>
      <c r="G6" s="128">
        <v>67011</v>
      </c>
      <c r="H6" s="128">
        <v>66400</v>
      </c>
      <c r="I6" s="128">
        <v>60440</v>
      </c>
      <c r="J6" s="128">
        <v>57889</v>
      </c>
      <c r="K6" s="128">
        <v>52685</v>
      </c>
      <c r="L6" s="128">
        <v>46544</v>
      </c>
      <c r="M6" s="128">
        <v>29789</v>
      </c>
      <c r="N6" s="128">
        <v>21052</v>
      </c>
      <c r="O6" s="128">
        <v>16620</v>
      </c>
      <c r="P6" s="128">
        <v>10754</v>
      </c>
      <c r="Q6" s="128">
        <v>9981</v>
      </c>
      <c r="R6" s="128">
        <v>8318</v>
      </c>
      <c r="S6" s="128">
        <v>7397</v>
      </c>
      <c r="T6" s="128">
        <v>2382.68063</v>
      </c>
      <c r="U6" s="128">
        <v>2282</v>
      </c>
      <c r="V6" s="128">
        <v>12</v>
      </c>
      <c r="W6" s="158"/>
      <c r="X6" s="129">
        <v>1060767.68063</v>
      </c>
    </row>
    <row r="7" spans="1:24" ht="10.5" customHeight="1">
      <c r="A7" s="84" t="s">
        <v>69</v>
      </c>
      <c r="B7" s="82" t="s">
        <v>70</v>
      </c>
      <c r="C7" s="128">
        <v>-19457</v>
      </c>
      <c r="D7" s="128">
        <v>-39171</v>
      </c>
      <c r="E7" s="128">
        <v>-39723</v>
      </c>
      <c r="F7" s="128">
        <v>-776</v>
      </c>
      <c r="G7" s="128">
        <v>-19484</v>
      </c>
      <c r="H7" s="128">
        <v>-6093</v>
      </c>
      <c r="I7" s="128">
        <v>-30991</v>
      </c>
      <c r="J7" s="128">
        <v>-5792</v>
      </c>
      <c r="K7" s="128">
        <v>-10650</v>
      </c>
      <c r="L7" s="128">
        <v>-14187</v>
      </c>
      <c r="M7" s="128">
        <v>-10681</v>
      </c>
      <c r="N7" s="128">
        <v>-1474</v>
      </c>
      <c r="O7" s="128">
        <v>-12189</v>
      </c>
      <c r="P7" s="128">
        <v>-1584</v>
      </c>
      <c r="Q7" s="128">
        <v>-279</v>
      </c>
      <c r="R7" s="128">
        <v>-6542</v>
      </c>
      <c r="S7" s="128">
        <v>-2581</v>
      </c>
      <c r="T7" s="128">
        <v>-711.6263399999999</v>
      </c>
      <c r="U7" s="128">
        <v>-713</v>
      </c>
      <c r="V7" s="128">
        <v>-5</v>
      </c>
      <c r="W7" s="158"/>
      <c r="X7" s="129">
        <v>-223083.62634</v>
      </c>
    </row>
    <row r="8" spans="1:24" ht="12.75">
      <c r="A8" s="84" t="s">
        <v>71</v>
      </c>
      <c r="B8" s="82" t="s">
        <v>72</v>
      </c>
      <c r="C8" s="128">
        <v>-9597</v>
      </c>
      <c r="D8" s="128">
        <v>-14242</v>
      </c>
      <c r="E8" s="128">
        <v>6723</v>
      </c>
      <c r="F8" s="128">
        <v>-5431</v>
      </c>
      <c r="G8" s="128">
        <v>-3064</v>
      </c>
      <c r="H8" s="128">
        <v>-7724</v>
      </c>
      <c r="I8" s="128">
        <v>-22638</v>
      </c>
      <c r="J8" s="128">
        <v>-6525</v>
      </c>
      <c r="K8" s="128">
        <v>-4907</v>
      </c>
      <c r="L8" s="128">
        <v>-168</v>
      </c>
      <c r="M8" s="128">
        <v>-1895</v>
      </c>
      <c r="N8" s="128">
        <v>-3474</v>
      </c>
      <c r="O8" s="128">
        <v>-1417</v>
      </c>
      <c r="P8" s="128">
        <v>-3480</v>
      </c>
      <c r="Q8" s="128">
        <v>-396</v>
      </c>
      <c r="R8" s="128">
        <v>-320</v>
      </c>
      <c r="S8" s="128">
        <v>-923</v>
      </c>
      <c r="T8" s="128">
        <v>-454.00759999999997</v>
      </c>
      <c r="U8" s="128">
        <v>-151</v>
      </c>
      <c r="V8" s="128">
        <v>0</v>
      </c>
      <c r="W8" s="158"/>
      <c r="X8" s="129">
        <v>-80083.0076</v>
      </c>
    </row>
    <row r="9" spans="1:24" ht="12.75">
      <c r="A9" s="84"/>
      <c r="B9" s="82" t="s">
        <v>73</v>
      </c>
      <c r="C9" s="128">
        <v>0</v>
      </c>
      <c r="D9" s="128">
        <v>0</v>
      </c>
      <c r="E9" s="128">
        <v>0</v>
      </c>
      <c r="F9" s="128">
        <v>0</v>
      </c>
      <c r="G9" s="128">
        <v>0</v>
      </c>
      <c r="H9" s="128">
        <v>0</v>
      </c>
      <c r="I9" s="128">
        <v>0</v>
      </c>
      <c r="J9" s="128">
        <v>0</v>
      </c>
      <c r="K9" s="128">
        <v>0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  <c r="Q9" s="128">
        <v>0</v>
      </c>
      <c r="R9" s="128">
        <v>0</v>
      </c>
      <c r="S9" s="128">
        <v>0</v>
      </c>
      <c r="T9" s="128">
        <v>0</v>
      </c>
      <c r="U9" s="128">
        <v>0</v>
      </c>
      <c r="V9" s="128">
        <v>0</v>
      </c>
      <c r="W9" s="158"/>
      <c r="X9" s="129">
        <v>0</v>
      </c>
    </row>
    <row r="10" spans="1:24" ht="12.75">
      <c r="A10" s="84" t="s">
        <v>74</v>
      </c>
      <c r="B10" s="82" t="s">
        <v>75</v>
      </c>
      <c r="C10" s="128">
        <v>3153</v>
      </c>
      <c r="D10" s="128">
        <v>3604</v>
      </c>
      <c r="E10" s="128">
        <v>-2850</v>
      </c>
      <c r="F10" s="128">
        <v>-25</v>
      </c>
      <c r="G10" s="128">
        <v>-7599</v>
      </c>
      <c r="H10" s="128">
        <v>1729</v>
      </c>
      <c r="I10" s="128">
        <v>14724</v>
      </c>
      <c r="J10" s="128">
        <v>344</v>
      </c>
      <c r="K10" s="128">
        <v>505</v>
      </c>
      <c r="L10" s="128">
        <v>169</v>
      </c>
      <c r="M10" s="128">
        <v>639</v>
      </c>
      <c r="N10" s="128">
        <v>158</v>
      </c>
      <c r="O10" s="128">
        <v>813</v>
      </c>
      <c r="P10" s="128">
        <v>-14</v>
      </c>
      <c r="Q10" s="128">
        <v>-2</v>
      </c>
      <c r="R10" s="128">
        <v>247</v>
      </c>
      <c r="S10" s="128">
        <v>75</v>
      </c>
      <c r="T10" s="128">
        <v>143.34032</v>
      </c>
      <c r="U10" s="128">
        <v>-3</v>
      </c>
      <c r="V10" s="128">
        <v>0</v>
      </c>
      <c r="W10" s="158"/>
      <c r="X10" s="129">
        <v>15810.34032</v>
      </c>
    </row>
    <row r="11" spans="1:24" ht="12.75" customHeight="1">
      <c r="A11" s="88"/>
      <c r="B11" s="86" t="s">
        <v>174</v>
      </c>
      <c r="C11" s="128">
        <v>160778</v>
      </c>
      <c r="D11" s="128">
        <v>98824</v>
      </c>
      <c r="E11" s="128">
        <v>105035</v>
      </c>
      <c r="F11" s="128">
        <v>118782</v>
      </c>
      <c r="G11" s="128">
        <v>36864</v>
      </c>
      <c r="H11" s="128">
        <v>54312</v>
      </c>
      <c r="I11" s="128">
        <v>21535</v>
      </c>
      <c r="J11" s="128">
        <v>45916</v>
      </c>
      <c r="K11" s="128">
        <v>37633</v>
      </c>
      <c r="L11" s="128">
        <v>32358</v>
      </c>
      <c r="M11" s="128">
        <v>17852</v>
      </c>
      <c r="N11" s="128">
        <v>16262</v>
      </c>
      <c r="O11" s="128">
        <v>3827</v>
      </c>
      <c r="P11" s="128">
        <v>5676</v>
      </c>
      <c r="Q11" s="128">
        <v>9304</v>
      </c>
      <c r="R11" s="128">
        <v>1703</v>
      </c>
      <c r="S11" s="128">
        <v>3968</v>
      </c>
      <c r="T11" s="128">
        <v>1360.3870100000001</v>
      </c>
      <c r="U11" s="128">
        <v>1415</v>
      </c>
      <c r="V11" s="128">
        <v>7</v>
      </c>
      <c r="W11" s="158"/>
      <c r="X11" s="129">
        <v>773411.38701</v>
      </c>
    </row>
    <row r="12" spans="1:24" ht="12.75">
      <c r="A12" s="78" t="s">
        <v>76</v>
      </c>
      <c r="B12" s="87" t="s">
        <v>187</v>
      </c>
      <c r="C12" s="128">
        <v>0</v>
      </c>
      <c r="D12" s="128">
        <v>13510</v>
      </c>
      <c r="E12" s="128">
        <v>4450</v>
      </c>
      <c r="F12" s="128">
        <v>3758</v>
      </c>
      <c r="G12" s="128">
        <v>0</v>
      </c>
      <c r="H12" s="128">
        <v>0</v>
      </c>
      <c r="I12" s="128">
        <v>91</v>
      </c>
      <c r="J12" s="128">
        <v>0</v>
      </c>
      <c r="K12" s="128">
        <v>1100</v>
      </c>
      <c r="L12" s="128">
        <v>518</v>
      </c>
      <c r="M12" s="128">
        <v>62</v>
      </c>
      <c r="N12" s="128">
        <v>0</v>
      </c>
      <c r="O12" s="128">
        <v>375</v>
      </c>
      <c r="P12" s="128">
        <v>100</v>
      </c>
      <c r="Q12" s="128">
        <v>0</v>
      </c>
      <c r="R12" s="128">
        <v>30</v>
      </c>
      <c r="S12" s="128">
        <v>167</v>
      </c>
      <c r="T12" s="128">
        <v>0</v>
      </c>
      <c r="U12" s="128">
        <v>32</v>
      </c>
      <c r="V12" s="128">
        <v>0</v>
      </c>
      <c r="W12" s="158"/>
      <c r="X12" s="129">
        <v>24193</v>
      </c>
    </row>
    <row r="13" spans="1:24" ht="11.25" customHeight="1">
      <c r="A13" s="78" t="s">
        <v>77</v>
      </c>
      <c r="B13" s="82" t="s">
        <v>175</v>
      </c>
      <c r="C13" s="128">
        <v>337</v>
      </c>
      <c r="D13" s="128">
        <v>0</v>
      </c>
      <c r="E13" s="128">
        <v>605</v>
      </c>
      <c r="F13" s="128">
        <v>29</v>
      </c>
      <c r="G13" s="128">
        <v>0</v>
      </c>
      <c r="H13" s="128">
        <v>51</v>
      </c>
      <c r="I13" s="128">
        <v>347</v>
      </c>
      <c r="J13" s="128">
        <v>2150</v>
      </c>
      <c r="K13" s="128">
        <v>3576</v>
      </c>
      <c r="L13" s="128">
        <v>0</v>
      </c>
      <c r="M13" s="128">
        <v>7</v>
      </c>
      <c r="N13" s="128">
        <v>70</v>
      </c>
      <c r="O13" s="128">
        <v>96</v>
      </c>
      <c r="P13" s="128">
        <v>0</v>
      </c>
      <c r="Q13" s="128">
        <v>0</v>
      </c>
      <c r="R13" s="128">
        <v>39</v>
      </c>
      <c r="S13" s="128">
        <v>0</v>
      </c>
      <c r="T13" s="128">
        <v>0</v>
      </c>
      <c r="U13" s="128">
        <v>81</v>
      </c>
      <c r="V13" s="128">
        <v>0</v>
      </c>
      <c r="W13" s="158"/>
      <c r="X13" s="129">
        <v>7388</v>
      </c>
    </row>
    <row r="14" spans="1:24" ht="12.75">
      <c r="A14" s="81" t="s">
        <v>78</v>
      </c>
      <c r="B14" s="82" t="s">
        <v>176</v>
      </c>
      <c r="C14" s="128">
        <v>0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58"/>
      <c r="X14" s="129">
        <v>0</v>
      </c>
    </row>
    <row r="15" spans="1:24" ht="12.75">
      <c r="A15" s="84" t="s">
        <v>68</v>
      </c>
      <c r="B15" s="82" t="s">
        <v>79</v>
      </c>
      <c r="C15" s="128">
        <v>0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  <c r="W15" s="158"/>
      <c r="X15" s="129">
        <v>0</v>
      </c>
    </row>
    <row r="16" spans="1:24" ht="12.75">
      <c r="A16" s="84" t="s">
        <v>80</v>
      </c>
      <c r="B16" s="82" t="s">
        <v>81</v>
      </c>
      <c r="C16" s="128">
        <v>-66749</v>
      </c>
      <c r="D16" s="128">
        <v>-73819</v>
      </c>
      <c r="E16" s="128">
        <v>-52474</v>
      </c>
      <c r="F16" s="128">
        <v>-54228</v>
      </c>
      <c r="G16" s="128">
        <v>-17725</v>
      </c>
      <c r="H16" s="128">
        <v>-27762</v>
      </c>
      <c r="I16" s="128">
        <v>-14090</v>
      </c>
      <c r="J16" s="128">
        <v>-15510</v>
      </c>
      <c r="K16" s="128">
        <v>-15520</v>
      </c>
      <c r="L16" s="128">
        <v>-2589</v>
      </c>
      <c r="M16" s="128">
        <v>-6770</v>
      </c>
      <c r="N16" s="128">
        <v>-4815</v>
      </c>
      <c r="O16" s="128">
        <v>-3156</v>
      </c>
      <c r="P16" s="128">
        <v>-1213</v>
      </c>
      <c r="Q16" s="128">
        <v>-3300</v>
      </c>
      <c r="R16" s="128">
        <v>-1461</v>
      </c>
      <c r="S16" s="128">
        <v>-1724</v>
      </c>
      <c r="T16" s="128">
        <v>-57.54588</v>
      </c>
      <c r="U16" s="128">
        <v>-509</v>
      </c>
      <c r="V16" s="128">
        <v>0</v>
      </c>
      <c r="W16" s="158"/>
      <c r="X16" s="129">
        <v>-363471.54588</v>
      </c>
    </row>
    <row r="17" spans="1:24" ht="12.75">
      <c r="A17" s="84" t="s">
        <v>82</v>
      </c>
      <c r="B17" s="82" t="s">
        <v>83</v>
      </c>
      <c r="C17" s="128">
        <v>2662</v>
      </c>
      <c r="D17" s="128">
        <v>7959</v>
      </c>
      <c r="E17" s="128">
        <v>5893</v>
      </c>
      <c r="F17" s="128">
        <v>0</v>
      </c>
      <c r="G17" s="128">
        <v>8857</v>
      </c>
      <c r="H17" s="128">
        <v>1427</v>
      </c>
      <c r="I17" s="128">
        <v>4185</v>
      </c>
      <c r="J17" s="128">
        <v>926</v>
      </c>
      <c r="K17" s="128">
        <v>3331</v>
      </c>
      <c r="L17" s="128">
        <v>0</v>
      </c>
      <c r="M17" s="128">
        <v>2767</v>
      </c>
      <c r="N17" s="128">
        <v>166</v>
      </c>
      <c r="O17" s="128">
        <v>2689</v>
      </c>
      <c r="P17" s="128">
        <v>6</v>
      </c>
      <c r="Q17" s="128">
        <v>284</v>
      </c>
      <c r="R17" s="128">
        <v>1163</v>
      </c>
      <c r="S17" s="128">
        <v>828</v>
      </c>
      <c r="T17" s="128">
        <v>24.95271</v>
      </c>
      <c r="U17" s="128">
        <v>212</v>
      </c>
      <c r="V17" s="128">
        <v>0</v>
      </c>
      <c r="W17" s="158"/>
      <c r="X17" s="129">
        <v>43379.95271</v>
      </c>
    </row>
    <row r="18" spans="1:24" ht="12.75">
      <c r="A18" s="88"/>
      <c r="B18" s="89" t="s">
        <v>177</v>
      </c>
      <c r="C18" s="128">
        <v>-64087</v>
      </c>
      <c r="D18" s="128">
        <v>-65860</v>
      </c>
      <c r="E18" s="128">
        <v>-46581</v>
      </c>
      <c r="F18" s="128">
        <v>-54228</v>
      </c>
      <c r="G18" s="128">
        <v>-8868</v>
      </c>
      <c r="H18" s="128">
        <v>-26335</v>
      </c>
      <c r="I18" s="128">
        <v>-9905</v>
      </c>
      <c r="J18" s="128">
        <v>-14584</v>
      </c>
      <c r="K18" s="128">
        <v>-12189</v>
      </c>
      <c r="L18" s="128">
        <v>-2589</v>
      </c>
      <c r="M18" s="128">
        <v>-4003</v>
      </c>
      <c r="N18" s="128">
        <v>-4649</v>
      </c>
      <c r="O18" s="128">
        <v>-467</v>
      </c>
      <c r="P18" s="128">
        <v>-1207</v>
      </c>
      <c r="Q18" s="128">
        <v>-3016</v>
      </c>
      <c r="R18" s="128">
        <v>-298</v>
      </c>
      <c r="S18" s="128">
        <v>-896</v>
      </c>
      <c r="T18" s="128">
        <v>-32.59317</v>
      </c>
      <c r="U18" s="128">
        <v>-297</v>
      </c>
      <c r="V18" s="128">
        <v>0</v>
      </c>
      <c r="W18" s="158"/>
      <c r="X18" s="129">
        <v>-320091.59317</v>
      </c>
    </row>
    <row r="19" spans="1:24" ht="12.75">
      <c r="A19" s="84" t="s">
        <v>69</v>
      </c>
      <c r="B19" s="82" t="s">
        <v>84</v>
      </c>
      <c r="C19" s="128">
        <v>-23512</v>
      </c>
      <c r="D19" s="128">
        <v>-1200</v>
      </c>
      <c r="E19" s="128">
        <v>-12207</v>
      </c>
      <c r="F19" s="128">
        <v>-3556</v>
      </c>
      <c r="G19" s="128">
        <v>2517</v>
      </c>
      <c r="H19" s="128">
        <v>-2407</v>
      </c>
      <c r="I19" s="128">
        <v>1141</v>
      </c>
      <c r="J19" s="128">
        <v>-3841</v>
      </c>
      <c r="K19" s="128">
        <v>-4021</v>
      </c>
      <c r="L19" s="128">
        <v>1383</v>
      </c>
      <c r="M19" s="128">
        <v>-5253</v>
      </c>
      <c r="N19" s="128">
        <v>-1980</v>
      </c>
      <c r="O19" s="128">
        <v>-788</v>
      </c>
      <c r="P19" s="128">
        <v>-206</v>
      </c>
      <c r="Q19" s="128">
        <v>-1440</v>
      </c>
      <c r="R19" s="128">
        <v>-570</v>
      </c>
      <c r="S19" s="128">
        <v>-1303</v>
      </c>
      <c r="T19" s="128">
        <v>-146.42985000000002</v>
      </c>
      <c r="U19" s="128">
        <v>-251</v>
      </c>
      <c r="V19" s="128">
        <v>-1</v>
      </c>
      <c r="W19" s="158"/>
      <c r="X19" s="129">
        <v>-57641.42985</v>
      </c>
    </row>
    <row r="20" spans="1:24" ht="12.75">
      <c r="A20" s="84" t="s">
        <v>71</v>
      </c>
      <c r="B20" s="82" t="s">
        <v>85</v>
      </c>
      <c r="C20" s="128">
        <v>861</v>
      </c>
      <c r="D20" s="128">
        <v>-4889</v>
      </c>
      <c r="E20" s="128">
        <v>1356</v>
      </c>
      <c r="F20" s="128">
        <v>0</v>
      </c>
      <c r="G20" s="128">
        <v>-14121</v>
      </c>
      <c r="H20" s="128">
        <v>-13</v>
      </c>
      <c r="I20" s="128">
        <v>-494</v>
      </c>
      <c r="J20" s="128">
        <v>-506</v>
      </c>
      <c r="K20" s="128">
        <v>2400</v>
      </c>
      <c r="L20" s="128">
        <v>0</v>
      </c>
      <c r="M20" s="128">
        <v>2612</v>
      </c>
      <c r="N20" s="128">
        <v>-2</v>
      </c>
      <c r="O20" s="128">
        <v>487</v>
      </c>
      <c r="P20" s="128">
        <v>7</v>
      </c>
      <c r="Q20" s="128">
        <v>161</v>
      </c>
      <c r="R20" s="128">
        <v>392</v>
      </c>
      <c r="S20" s="128">
        <v>880</v>
      </c>
      <c r="T20" s="128">
        <v>89.54121</v>
      </c>
      <c r="U20" s="128">
        <v>-15</v>
      </c>
      <c r="V20" s="128">
        <v>0</v>
      </c>
      <c r="W20" s="158"/>
      <c r="X20" s="129">
        <v>-10794.45879</v>
      </c>
    </row>
    <row r="21" spans="1:24" ht="12.75">
      <c r="A21" s="88"/>
      <c r="B21" s="86" t="s">
        <v>118</v>
      </c>
      <c r="C21" s="128">
        <v>-86738</v>
      </c>
      <c r="D21" s="128">
        <v>-71949</v>
      </c>
      <c r="E21" s="128">
        <v>-57432</v>
      </c>
      <c r="F21" s="128">
        <v>-57784</v>
      </c>
      <c r="G21" s="128">
        <v>-20472</v>
      </c>
      <c r="H21" s="128">
        <v>-28755</v>
      </c>
      <c r="I21" s="128">
        <v>-9258</v>
      </c>
      <c r="J21" s="128">
        <v>-18931</v>
      </c>
      <c r="K21" s="128">
        <v>-13810</v>
      </c>
      <c r="L21" s="128">
        <v>-1206</v>
      </c>
      <c r="M21" s="128">
        <v>-6644</v>
      </c>
      <c r="N21" s="128">
        <v>-6631</v>
      </c>
      <c r="O21" s="128">
        <v>-768</v>
      </c>
      <c r="P21" s="128">
        <v>-1406</v>
      </c>
      <c r="Q21" s="128">
        <v>-4295</v>
      </c>
      <c r="R21" s="128">
        <v>-476</v>
      </c>
      <c r="S21" s="128">
        <v>-1319</v>
      </c>
      <c r="T21" s="128">
        <v>-89.48181000000002</v>
      </c>
      <c r="U21" s="128">
        <v>-563</v>
      </c>
      <c r="V21" s="128">
        <v>-1</v>
      </c>
      <c r="W21" s="158"/>
      <c r="X21" s="129">
        <v>-388527.48181</v>
      </c>
    </row>
    <row r="22" spans="1:24" ht="22.5">
      <c r="A22" s="81" t="s">
        <v>86</v>
      </c>
      <c r="B22" s="82" t="s">
        <v>178</v>
      </c>
      <c r="C22" s="128">
        <v>0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0</v>
      </c>
      <c r="T22" s="128">
        <v>0</v>
      </c>
      <c r="U22" s="128">
        <v>0</v>
      </c>
      <c r="V22" s="128">
        <v>0</v>
      </c>
      <c r="W22" s="158"/>
      <c r="X22" s="129">
        <v>0</v>
      </c>
    </row>
    <row r="23" spans="1:24" ht="12.75">
      <c r="A23" s="84" t="s">
        <v>68</v>
      </c>
      <c r="B23" s="82" t="s">
        <v>87</v>
      </c>
      <c r="C23" s="128">
        <v>0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  <c r="I23" s="128">
        <v>0</v>
      </c>
      <c r="J23" s="128">
        <v>-4432</v>
      </c>
      <c r="K23" s="128">
        <v>0</v>
      </c>
      <c r="L23" s="128">
        <v>-33</v>
      </c>
      <c r="M23" s="128">
        <v>0</v>
      </c>
      <c r="N23" s="128">
        <v>0</v>
      </c>
      <c r="O23" s="128">
        <v>0</v>
      </c>
      <c r="P23" s="128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-3</v>
      </c>
      <c r="V23" s="128">
        <v>0</v>
      </c>
      <c r="W23" s="158"/>
      <c r="X23" s="129">
        <v>-4468</v>
      </c>
    </row>
    <row r="24" spans="1:24" ht="12.75">
      <c r="A24" s="84" t="s">
        <v>69</v>
      </c>
      <c r="B24" s="82" t="s">
        <v>88</v>
      </c>
      <c r="C24" s="128">
        <v>0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  <c r="I24" s="128">
        <v>0</v>
      </c>
      <c r="J24" s="128">
        <v>9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128">
        <v>0</v>
      </c>
      <c r="U24" s="128">
        <v>0</v>
      </c>
      <c r="V24" s="128">
        <v>0</v>
      </c>
      <c r="W24" s="158"/>
      <c r="X24" s="129">
        <v>9</v>
      </c>
    </row>
    <row r="25" spans="1:24" ht="12.75">
      <c r="A25" s="81"/>
      <c r="B25" s="86" t="s">
        <v>119</v>
      </c>
      <c r="C25" s="128">
        <v>0</v>
      </c>
      <c r="D25" s="128">
        <v>0</v>
      </c>
      <c r="E25" s="128">
        <v>0</v>
      </c>
      <c r="F25" s="128">
        <v>0</v>
      </c>
      <c r="G25" s="128">
        <v>0</v>
      </c>
      <c r="H25" s="128">
        <v>0</v>
      </c>
      <c r="I25" s="128">
        <v>0</v>
      </c>
      <c r="J25" s="128">
        <v>-4423</v>
      </c>
      <c r="K25" s="128">
        <v>0</v>
      </c>
      <c r="L25" s="128">
        <v>-33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28">
        <v>0</v>
      </c>
      <c r="T25" s="128">
        <v>0</v>
      </c>
      <c r="U25" s="128">
        <v>-3</v>
      </c>
      <c r="V25" s="128">
        <v>0</v>
      </c>
      <c r="W25" s="158"/>
      <c r="X25" s="129">
        <v>-4459</v>
      </c>
    </row>
    <row r="26" spans="1:24" ht="12.75">
      <c r="A26" s="81" t="s">
        <v>89</v>
      </c>
      <c r="B26" s="82" t="s">
        <v>90</v>
      </c>
      <c r="C26" s="128">
        <v>-478</v>
      </c>
      <c r="D26" s="128">
        <v>0</v>
      </c>
      <c r="E26" s="128">
        <v>0</v>
      </c>
      <c r="F26" s="128">
        <v>0</v>
      </c>
      <c r="G26" s="128">
        <v>0</v>
      </c>
      <c r="H26" s="128">
        <v>-1965</v>
      </c>
      <c r="I26" s="128">
        <v>0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-152</v>
      </c>
      <c r="V26" s="128">
        <v>0</v>
      </c>
      <c r="W26" s="158"/>
      <c r="X26" s="129">
        <v>-2595</v>
      </c>
    </row>
    <row r="27" spans="1:24" ht="14.25" customHeight="1">
      <c r="A27" s="81" t="s">
        <v>91</v>
      </c>
      <c r="B27" s="82" t="s">
        <v>92</v>
      </c>
      <c r="C27" s="128">
        <v>0</v>
      </c>
      <c r="D27" s="128">
        <v>0</v>
      </c>
      <c r="E27" s="128">
        <v>0</v>
      </c>
      <c r="F27" s="128">
        <v>0</v>
      </c>
      <c r="G27" s="128">
        <v>0</v>
      </c>
      <c r="H27" s="128">
        <v>0</v>
      </c>
      <c r="I27" s="128">
        <v>0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0</v>
      </c>
      <c r="P27" s="128">
        <v>0</v>
      </c>
      <c r="Q27" s="128">
        <v>0</v>
      </c>
      <c r="R27" s="128">
        <v>0</v>
      </c>
      <c r="S27" s="128">
        <v>0</v>
      </c>
      <c r="T27" s="128">
        <v>0</v>
      </c>
      <c r="U27" s="128">
        <v>0</v>
      </c>
      <c r="V27" s="128">
        <v>0</v>
      </c>
      <c r="W27" s="158"/>
      <c r="X27" s="129">
        <v>0</v>
      </c>
    </row>
    <row r="28" spans="1:24" ht="12.75">
      <c r="A28" s="84" t="s">
        <v>68</v>
      </c>
      <c r="B28" s="82" t="s">
        <v>93</v>
      </c>
      <c r="C28" s="128">
        <v>-35675</v>
      </c>
      <c r="D28" s="128">
        <v>-22161</v>
      </c>
      <c r="E28" s="128">
        <v>-29516</v>
      </c>
      <c r="F28" s="128">
        <v>-36531</v>
      </c>
      <c r="G28" s="128">
        <v>-24023</v>
      </c>
      <c r="H28" s="128">
        <v>-11653</v>
      </c>
      <c r="I28" s="128">
        <v>-6725</v>
      </c>
      <c r="J28" s="128">
        <v>-13609</v>
      </c>
      <c r="K28" s="128">
        <v>-6640</v>
      </c>
      <c r="L28" s="128">
        <v>-423</v>
      </c>
      <c r="M28" s="128">
        <v>-8160</v>
      </c>
      <c r="N28" s="128">
        <v>-3342</v>
      </c>
      <c r="O28" s="128">
        <v>-1239</v>
      </c>
      <c r="P28" s="128">
        <v>-2340</v>
      </c>
      <c r="Q28" s="128">
        <v>-2035</v>
      </c>
      <c r="R28" s="128">
        <v>-986</v>
      </c>
      <c r="S28" s="128">
        <v>-2576</v>
      </c>
      <c r="T28" s="128">
        <v>-550.7065699999999</v>
      </c>
      <c r="U28" s="128">
        <v>-367</v>
      </c>
      <c r="V28" s="128">
        <v>0</v>
      </c>
      <c r="W28" s="158"/>
      <c r="X28" s="129">
        <v>-208551.70657</v>
      </c>
    </row>
    <row r="29" spans="1:24" ht="12.75">
      <c r="A29" s="84" t="s">
        <v>69</v>
      </c>
      <c r="B29" s="82" t="s">
        <v>94</v>
      </c>
      <c r="C29" s="128">
        <v>0</v>
      </c>
      <c r="D29" s="128">
        <v>-601</v>
      </c>
      <c r="E29" s="128">
        <v>0</v>
      </c>
      <c r="F29" s="128">
        <v>0</v>
      </c>
      <c r="G29" s="128">
        <v>0</v>
      </c>
      <c r="H29" s="128">
        <v>0</v>
      </c>
      <c r="I29" s="128">
        <v>2718</v>
      </c>
      <c r="J29" s="128">
        <v>0</v>
      </c>
      <c r="K29" s="128">
        <v>0</v>
      </c>
      <c r="L29" s="128">
        <v>0</v>
      </c>
      <c r="M29" s="128">
        <v>0</v>
      </c>
      <c r="N29" s="128">
        <v>0</v>
      </c>
      <c r="O29" s="128">
        <v>-159</v>
      </c>
      <c r="P29" s="128">
        <v>502</v>
      </c>
      <c r="Q29" s="128">
        <v>0</v>
      </c>
      <c r="R29" s="128">
        <v>0</v>
      </c>
      <c r="S29" s="128">
        <v>0</v>
      </c>
      <c r="T29" s="128">
        <v>0</v>
      </c>
      <c r="U29" s="128">
        <v>0</v>
      </c>
      <c r="V29" s="128">
        <v>0</v>
      </c>
      <c r="W29" s="158"/>
      <c r="X29" s="129">
        <v>2460</v>
      </c>
    </row>
    <row r="30" spans="1:24" ht="12.75">
      <c r="A30" s="84" t="s">
        <v>71</v>
      </c>
      <c r="B30" s="82" t="s">
        <v>95</v>
      </c>
      <c r="C30" s="128">
        <v>-29963</v>
      </c>
      <c r="D30" s="128">
        <v>-16677</v>
      </c>
      <c r="E30" s="128">
        <v>-13347</v>
      </c>
      <c r="F30" s="128">
        <v>-16478</v>
      </c>
      <c r="G30" s="128">
        <v>-7814</v>
      </c>
      <c r="H30" s="128">
        <v>-12655</v>
      </c>
      <c r="I30" s="128">
        <v>-8077</v>
      </c>
      <c r="J30" s="128">
        <v>-14095</v>
      </c>
      <c r="K30" s="128">
        <v>-14355</v>
      </c>
      <c r="L30" s="128">
        <v>-5767</v>
      </c>
      <c r="M30" s="128">
        <v>-6897</v>
      </c>
      <c r="N30" s="128">
        <v>-5655</v>
      </c>
      <c r="O30" s="128">
        <v>-2040</v>
      </c>
      <c r="P30" s="128">
        <v>-1020</v>
      </c>
      <c r="Q30" s="128">
        <v>-2790</v>
      </c>
      <c r="R30" s="128">
        <v>-2418</v>
      </c>
      <c r="S30" s="128">
        <v>-1410</v>
      </c>
      <c r="T30" s="128">
        <v>-2092.87749</v>
      </c>
      <c r="U30" s="128">
        <v>-366</v>
      </c>
      <c r="V30" s="128">
        <v>-129</v>
      </c>
      <c r="W30" s="158"/>
      <c r="X30" s="129">
        <v>-164045.87749</v>
      </c>
    </row>
    <row r="31" spans="1:24" ht="12.75">
      <c r="A31" s="84" t="s">
        <v>74</v>
      </c>
      <c r="B31" s="82" t="s">
        <v>96</v>
      </c>
      <c r="C31" s="128">
        <v>2274</v>
      </c>
      <c r="D31" s="128">
        <v>3370</v>
      </c>
      <c r="E31" s="128">
        <v>6829</v>
      </c>
      <c r="F31" s="128">
        <v>0</v>
      </c>
      <c r="G31" s="128">
        <v>23809</v>
      </c>
      <c r="H31" s="128">
        <v>1354</v>
      </c>
      <c r="I31" s="128">
        <v>2511</v>
      </c>
      <c r="J31" s="128">
        <v>691</v>
      </c>
      <c r="K31" s="128">
        <v>7079</v>
      </c>
      <c r="L31" s="128">
        <v>84</v>
      </c>
      <c r="M31" s="128">
        <v>4360</v>
      </c>
      <c r="N31" s="128">
        <v>203</v>
      </c>
      <c r="O31" s="128">
        <v>2794</v>
      </c>
      <c r="P31" s="128">
        <v>4</v>
      </c>
      <c r="Q31" s="128">
        <v>0</v>
      </c>
      <c r="R31" s="128">
        <v>1363</v>
      </c>
      <c r="S31" s="128">
        <v>734</v>
      </c>
      <c r="T31" s="128">
        <v>245.84064</v>
      </c>
      <c r="U31" s="128">
        <v>221</v>
      </c>
      <c r="V31" s="128">
        <v>0</v>
      </c>
      <c r="W31" s="158"/>
      <c r="X31" s="129">
        <v>57925.84064</v>
      </c>
    </row>
    <row r="32" spans="1:24" ht="12.75">
      <c r="A32" s="90"/>
      <c r="B32" s="86" t="s">
        <v>120</v>
      </c>
      <c r="C32" s="128">
        <v>-63364</v>
      </c>
      <c r="D32" s="128">
        <v>-36069</v>
      </c>
      <c r="E32" s="128">
        <v>-36034</v>
      </c>
      <c r="F32" s="128">
        <v>-53009</v>
      </c>
      <c r="G32" s="128">
        <v>-8028</v>
      </c>
      <c r="H32" s="128">
        <v>-22954</v>
      </c>
      <c r="I32" s="128">
        <v>-9573</v>
      </c>
      <c r="J32" s="128">
        <v>-27013</v>
      </c>
      <c r="K32" s="128">
        <v>-13916</v>
      </c>
      <c r="L32" s="128">
        <v>-6106</v>
      </c>
      <c r="M32" s="128">
        <v>-10697</v>
      </c>
      <c r="N32" s="128">
        <v>-8794</v>
      </c>
      <c r="O32" s="128">
        <v>-644</v>
      </c>
      <c r="P32" s="128">
        <v>-2854</v>
      </c>
      <c r="Q32" s="128">
        <v>-4825</v>
      </c>
      <c r="R32" s="128">
        <v>-2041</v>
      </c>
      <c r="S32" s="128">
        <v>-3252</v>
      </c>
      <c r="T32" s="128">
        <v>-2397.74342</v>
      </c>
      <c r="U32" s="128">
        <v>-512</v>
      </c>
      <c r="V32" s="128">
        <v>-129</v>
      </c>
      <c r="W32" s="158"/>
      <c r="X32" s="129">
        <v>-312211.74342</v>
      </c>
    </row>
    <row r="33" spans="1:24" ht="12.75">
      <c r="A33" s="81" t="s">
        <v>97</v>
      </c>
      <c r="B33" s="82" t="s">
        <v>98</v>
      </c>
      <c r="C33" s="128">
        <v>-16710</v>
      </c>
      <c r="D33" s="128">
        <v>-2529</v>
      </c>
      <c r="E33" s="128">
        <v>-3093</v>
      </c>
      <c r="F33" s="128">
        <v>-5421</v>
      </c>
      <c r="G33" s="128">
        <v>-1036</v>
      </c>
      <c r="H33" s="128">
        <v>-1697</v>
      </c>
      <c r="I33" s="128">
        <v>-2468</v>
      </c>
      <c r="J33" s="128">
        <v>-916</v>
      </c>
      <c r="K33" s="128">
        <v>-9836</v>
      </c>
      <c r="L33" s="128">
        <v>-4489</v>
      </c>
      <c r="M33" s="128">
        <v>-141</v>
      </c>
      <c r="N33" s="128">
        <v>-812</v>
      </c>
      <c r="O33" s="128">
        <v>-5</v>
      </c>
      <c r="P33" s="128">
        <v>0</v>
      </c>
      <c r="Q33" s="128">
        <v>-501</v>
      </c>
      <c r="R33" s="128">
        <v>-91</v>
      </c>
      <c r="S33" s="128">
        <v>-41</v>
      </c>
      <c r="T33" s="128">
        <v>0</v>
      </c>
      <c r="U33" s="128">
        <v>-98</v>
      </c>
      <c r="V33" s="128">
        <v>0</v>
      </c>
      <c r="W33" s="158"/>
      <c r="X33" s="129">
        <v>-49884</v>
      </c>
    </row>
    <row r="34" spans="1:24" ht="12.75">
      <c r="A34" s="81" t="s">
        <v>99</v>
      </c>
      <c r="B34" s="82" t="s">
        <v>101</v>
      </c>
      <c r="C34" s="128">
        <v>0</v>
      </c>
      <c r="D34" s="128">
        <v>0</v>
      </c>
      <c r="E34" s="128">
        <v>0</v>
      </c>
      <c r="F34" s="128">
        <v>-7</v>
      </c>
      <c r="G34" s="128">
        <v>0</v>
      </c>
      <c r="H34" s="128">
        <v>0</v>
      </c>
      <c r="I34" s="128">
        <v>0</v>
      </c>
      <c r="J34" s="128">
        <v>-67</v>
      </c>
      <c r="K34" s="128">
        <v>0</v>
      </c>
      <c r="L34" s="128">
        <v>0</v>
      </c>
      <c r="M34" s="128">
        <v>0</v>
      </c>
      <c r="N34" s="128">
        <v>0</v>
      </c>
      <c r="O34" s="128">
        <v>0</v>
      </c>
      <c r="P34" s="128">
        <v>0</v>
      </c>
      <c r="Q34" s="128">
        <v>0</v>
      </c>
      <c r="R34" s="128">
        <v>0</v>
      </c>
      <c r="S34" s="128">
        <v>0</v>
      </c>
      <c r="T34" s="128">
        <v>0</v>
      </c>
      <c r="U34" s="128">
        <v>184</v>
      </c>
      <c r="V34" s="128">
        <v>0</v>
      </c>
      <c r="W34" s="158"/>
      <c r="X34" s="129">
        <v>110</v>
      </c>
    </row>
    <row r="35" spans="1:24" ht="12.75">
      <c r="A35" s="81" t="s">
        <v>100</v>
      </c>
      <c r="B35" s="82" t="s">
        <v>124</v>
      </c>
      <c r="C35" s="128">
        <v>-6175</v>
      </c>
      <c r="D35" s="128">
        <v>1787</v>
      </c>
      <c r="E35" s="128">
        <v>13531</v>
      </c>
      <c r="F35" s="128">
        <v>6348</v>
      </c>
      <c r="G35" s="128">
        <v>7328</v>
      </c>
      <c r="H35" s="128">
        <v>-1008</v>
      </c>
      <c r="I35" s="128">
        <v>674</v>
      </c>
      <c r="J35" s="128">
        <v>-3284</v>
      </c>
      <c r="K35" s="128">
        <v>4747</v>
      </c>
      <c r="L35" s="128">
        <v>21042</v>
      </c>
      <c r="M35" s="128">
        <v>439</v>
      </c>
      <c r="N35" s="128">
        <v>95</v>
      </c>
      <c r="O35" s="128">
        <v>2881</v>
      </c>
      <c r="P35" s="128">
        <v>1516</v>
      </c>
      <c r="Q35" s="128">
        <v>-317</v>
      </c>
      <c r="R35" s="128">
        <v>-836</v>
      </c>
      <c r="S35" s="128">
        <v>-477</v>
      </c>
      <c r="T35" s="128">
        <v>-1126.8382199999996</v>
      </c>
      <c r="U35" s="128">
        <v>384</v>
      </c>
      <c r="V35" s="128">
        <v>-123</v>
      </c>
      <c r="W35" s="158"/>
      <c r="X35" s="129">
        <v>47425.16178</v>
      </c>
    </row>
    <row r="36" spans="1:24" ht="12.75">
      <c r="A36" s="79" t="s">
        <v>31</v>
      </c>
      <c r="B36" s="80" t="s">
        <v>114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58"/>
      <c r="X36" s="129">
        <v>0</v>
      </c>
    </row>
    <row r="37" spans="1:24" ht="12.75">
      <c r="A37" s="81" t="s">
        <v>67</v>
      </c>
      <c r="B37" s="82" t="s">
        <v>188</v>
      </c>
      <c r="C37" s="128">
        <v>-6175</v>
      </c>
      <c r="D37" s="128">
        <v>1787</v>
      </c>
      <c r="E37" s="128">
        <v>13531</v>
      </c>
      <c r="F37" s="128">
        <v>6348</v>
      </c>
      <c r="G37" s="128">
        <v>7328</v>
      </c>
      <c r="H37" s="128">
        <v>-1008</v>
      </c>
      <c r="I37" s="128">
        <v>674</v>
      </c>
      <c r="J37" s="128">
        <v>-3284</v>
      </c>
      <c r="K37" s="128">
        <v>4747</v>
      </c>
      <c r="L37" s="128">
        <v>21042</v>
      </c>
      <c r="M37" s="128">
        <v>439</v>
      </c>
      <c r="N37" s="128">
        <v>95</v>
      </c>
      <c r="O37" s="128">
        <v>2881</v>
      </c>
      <c r="P37" s="128">
        <v>1516</v>
      </c>
      <c r="Q37" s="128">
        <v>-317</v>
      </c>
      <c r="R37" s="128">
        <v>-836</v>
      </c>
      <c r="S37" s="128">
        <v>-477</v>
      </c>
      <c r="T37" s="128">
        <v>-1126.8382199999996</v>
      </c>
      <c r="U37" s="128">
        <v>384</v>
      </c>
      <c r="V37" s="128">
        <v>-123</v>
      </c>
      <c r="W37" s="158"/>
      <c r="X37" s="129">
        <v>47425.16178</v>
      </c>
    </row>
    <row r="38" spans="1:24" ht="12.75">
      <c r="A38" s="81" t="s">
        <v>76</v>
      </c>
      <c r="B38" s="82" t="s">
        <v>204</v>
      </c>
      <c r="C38" s="128">
        <v>0</v>
      </c>
      <c r="D38" s="128">
        <v>0</v>
      </c>
      <c r="E38" s="128">
        <v>0</v>
      </c>
      <c r="F38" s="128">
        <v>0</v>
      </c>
      <c r="G38" s="128">
        <v>0</v>
      </c>
      <c r="H38" s="128">
        <v>0</v>
      </c>
      <c r="I38" s="128">
        <v>0</v>
      </c>
      <c r="J38" s="128">
        <v>0</v>
      </c>
      <c r="K38" s="128">
        <v>0</v>
      </c>
      <c r="L38" s="128">
        <v>0</v>
      </c>
      <c r="M38" s="128">
        <v>0</v>
      </c>
      <c r="N38" s="128">
        <v>0</v>
      </c>
      <c r="O38" s="128">
        <v>0</v>
      </c>
      <c r="P38" s="128">
        <v>0</v>
      </c>
      <c r="Q38" s="128">
        <v>0</v>
      </c>
      <c r="R38" s="128">
        <v>0</v>
      </c>
      <c r="S38" s="128">
        <v>0</v>
      </c>
      <c r="T38" s="128">
        <v>0</v>
      </c>
      <c r="U38" s="128">
        <v>0</v>
      </c>
      <c r="V38" s="128">
        <v>0</v>
      </c>
      <c r="W38" s="158"/>
      <c r="X38" s="129">
        <v>0</v>
      </c>
    </row>
    <row r="39" spans="1:24" ht="12.75">
      <c r="A39" s="90" t="s">
        <v>77</v>
      </c>
      <c r="B39" s="82" t="s">
        <v>115</v>
      </c>
      <c r="C39" s="128">
        <v>0</v>
      </c>
      <c r="D39" s="128">
        <v>0</v>
      </c>
      <c r="E39" s="128">
        <v>0</v>
      </c>
      <c r="F39" s="128">
        <v>0</v>
      </c>
      <c r="G39" s="128">
        <v>0</v>
      </c>
      <c r="H39" s="128">
        <v>0</v>
      </c>
      <c r="I39" s="128">
        <v>0</v>
      </c>
      <c r="J39" s="128">
        <v>0</v>
      </c>
      <c r="K39" s="128">
        <v>0</v>
      </c>
      <c r="L39" s="128">
        <v>0</v>
      </c>
      <c r="M39" s="128">
        <v>0</v>
      </c>
      <c r="N39" s="128">
        <v>0</v>
      </c>
      <c r="O39" s="128">
        <v>0</v>
      </c>
      <c r="P39" s="128">
        <v>0</v>
      </c>
      <c r="Q39" s="128">
        <v>0</v>
      </c>
      <c r="R39" s="128">
        <v>0</v>
      </c>
      <c r="S39" s="128">
        <v>0</v>
      </c>
      <c r="T39" s="128">
        <v>0</v>
      </c>
      <c r="U39" s="128">
        <v>0</v>
      </c>
      <c r="V39" s="128">
        <v>0</v>
      </c>
      <c r="W39" s="158"/>
      <c r="X39" s="129">
        <v>0</v>
      </c>
    </row>
    <row r="40" spans="1:24" ht="12.75">
      <c r="A40" s="84" t="s">
        <v>68</v>
      </c>
      <c r="B40" s="82" t="s">
        <v>179</v>
      </c>
      <c r="C40" s="128">
        <v>40</v>
      </c>
      <c r="D40" s="128">
        <v>701</v>
      </c>
      <c r="E40" s="128">
        <v>0</v>
      </c>
      <c r="F40" s="128">
        <v>8</v>
      </c>
      <c r="G40" s="128">
        <v>0</v>
      </c>
      <c r="H40" s="128">
        <v>0</v>
      </c>
      <c r="I40" s="128">
        <v>0</v>
      </c>
      <c r="J40" s="128">
        <v>0</v>
      </c>
      <c r="K40" s="128">
        <v>0</v>
      </c>
      <c r="L40" s="128">
        <v>5</v>
      </c>
      <c r="M40" s="128">
        <v>0</v>
      </c>
      <c r="N40" s="128">
        <v>0</v>
      </c>
      <c r="O40" s="128">
        <v>0</v>
      </c>
      <c r="P40" s="128">
        <v>0</v>
      </c>
      <c r="Q40" s="128">
        <v>0</v>
      </c>
      <c r="R40" s="128">
        <v>0</v>
      </c>
      <c r="S40" s="128">
        <v>0</v>
      </c>
      <c r="T40" s="128">
        <v>0</v>
      </c>
      <c r="U40" s="128">
        <v>0</v>
      </c>
      <c r="V40" s="128">
        <v>0</v>
      </c>
      <c r="W40" s="158"/>
      <c r="X40" s="129">
        <v>754</v>
      </c>
    </row>
    <row r="41" spans="1:24" ht="12.75">
      <c r="A41" s="88"/>
      <c r="B41" s="82" t="s">
        <v>180</v>
      </c>
      <c r="C41" s="128">
        <v>0</v>
      </c>
      <c r="D41" s="128">
        <v>0</v>
      </c>
      <c r="E41" s="128">
        <v>0</v>
      </c>
      <c r="F41" s="128">
        <v>0</v>
      </c>
      <c r="G41" s="128">
        <v>0</v>
      </c>
      <c r="H41" s="128">
        <v>0</v>
      </c>
      <c r="I41" s="128">
        <v>0</v>
      </c>
      <c r="J41" s="128">
        <v>0</v>
      </c>
      <c r="K41" s="128">
        <v>0</v>
      </c>
      <c r="L41" s="128">
        <v>5</v>
      </c>
      <c r="M41" s="128">
        <v>0</v>
      </c>
      <c r="N41" s="128">
        <v>0</v>
      </c>
      <c r="O41" s="128">
        <v>0</v>
      </c>
      <c r="P41" s="128">
        <v>0</v>
      </c>
      <c r="Q41" s="128">
        <v>0</v>
      </c>
      <c r="R41" s="128">
        <v>0</v>
      </c>
      <c r="S41" s="128">
        <v>0</v>
      </c>
      <c r="T41" s="128">
        <v>0</v>
      </c>
      <c r="U41" s="128">
        <v>0</v>
      </c>
      <c r="V41" s="128">
        <v>0</v>
      </c>
      <c r="W41" s="158"/>
      <c r="X41" s="129">
        <v>5</v>
      </c>
    </row>
    <row r="42" spans="1:24" ht="12.75">
      <c r="A42" s="88" t="s">
        <v>69</v>
      </c>
      <c r="B42" s="82" t="s">
        <v>103</v>
      </c>
      <c r="C42" s="128">
        <v>0</v>
      </c>
      <c r="D42" s="128">
        <v>0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128">
        <v>0</v>
      </c>
      <c r="L42" s="128">
        <v>0</v>
      </c>
      <c r="M42" s="128">
        <v>0</v>
      </c>
      <c r="N42" s="128">
        <v>0</v>
      </c>
      <c r="O42" s="128">
        <v>0</v>
      </c>
      <c r="P42" s="128">
        <v>0</v>
      </c>
      <c r="Q42" s="128">
        <v>0</v>
      </c>
      <c r="R42" s="128">
        <v>0</v>
      </c>
      <c r="S42" s="128">
        <v>0</v>
      </c>
      <c r="T42" s="128">
        <v>0</v>
      </c>
      <c r="U42" s="128">
        <v>0</v>
      </c>
      <c r="V42" s="128">
        <v>0</v>
      </c>
      <c r="W42" s="158"/>
      <c r="X42" s="129">
        <v>0</v>
      </c>
    </row>
    <row r="43" spans="1:24" ht="12.75">
      <c r="A43" s="88"/>
      <c r="B43" s="82" t="s">
        <v>180</v>
      </c>
      <c r="C43" s="128">
        <v>0</v>
      </c>
      <c r="D43" s="128">
        <v>2</v>
      </c>
      <c r="E43" s="128">
        <v>0</v>
      </c>
      <c r="F43" s="128">
        <v>0</v>
      </c>
      <c r="G43" s="128">
        <v>0</v>
      </c>
      <c r="H43" s="128">
        <v>0</v>
      </c>
      <c r="I43" s="128">
        <v>0</v>
      </c>
      <c r="J43" s="128">
        <v>0</v>
      </c>
      <c r="K43" s="128">
        <v>0</v>
      </c>
      <c r="L43" s="128">
        <v>0</v>
      </c>
      <c r="M43" s="128">
        <v>0</v>
      </c>
      <c r="N43" s="128">
        <v>0</v>
      </c>
      <c r="O43" s="128">
        <v>0</v>
      </c>
      <c r="P43" s="128">
        <v>0</v>
      </c>
      <c r="Q43" s="128">
        <v>0</v>
      </c>
      <c r="R43" s="128">
        <v>0</v>
      </c>
      <c r="S43" s="128">
        <v>0</v>
      </c>
      <c r="T43" s="128">
        <v>0</v>
      </c>
      <c r="U43" s="128">
        <v>0</v>
      </c>
      <c r="V43" s="128">
        <v>0</v>
      </c>
      <c r="W43" s="158"/>
      <c r="X43" s="129">
        <v>2</v>
      </c>
    </row>
    <row r="44" spans="1:24" ht="12.75">
      <c r="A44" s="91" t="s">
        <v>104</v>
      </c>
      <c r="B44" s="82" t="s">
        <v>105</v>
      </c>
      <c r="C44" s="128">
        <v>6288</v>
      </c>
      <c r="D44" s="128">
        <v>257</v>
      </c>
      <c r="E44" s="128">
        <v>596</v>
      </c>
      <c r="F44" s="128">
        <v>2</v>
      </c>
      <c r="G44" s="128">
        <v>56</v>
      </c>
      <c r="H44" s="128">
        <v>0</v>
      </c>
      <c r="I44" s="128">
        <v>7</v>
      </c>
      <c r="J44" s="128">
        <v>0</v>
      </c>
      <c r="K44" s="128">
        <v>11</v>
      </c>
      <c r="L44" s="128">
        <v>93</v>
      </c>
      <c r="M44" s="128">
        <v>0</v>
      </c>
      <c r="N44" s="128">
        <v>0</v>
      </c>
      <c r="O44" s="128">
        <v>0</v>
      </c>
      <c r="P44" s="128">
        <v>0</v>
      </c>
      <c r="Q44" s="128">
        <v>0</v>
      </c>
      <c r="R44" s="128">
        <v>0</v>
      </c>
      <c r="S44" s="128">
        <v>86</v>
      </c>
      <c r="T44" s="128">
        <v>0</v>
      </c>
      <c r="U44" s="128">
        <v>0</v>
      </c>
      <c r="V44" s="128">
        <v>0</v>
      </c>
      <c r="W44" s="158"/>
      <c r="X44" s="129">
        <v>7396</v>
      </c>
    </row>
    <row r="45" spans="1:24" ht="12.75">
      <c r="A45" s="91" t="s">
        <v>106</v>
      </c>
      <c r="B45" s="82" t="s">
        <v>107</v>
      </c>
      <c r="C45" s="128">
        <v>5446</v>
      </c>
      <c r="D45" s="128">
        <v>2220</v>
      </c>
      <c r="E45" s="128">
        <v>3395</v>
      </c>
      <c r="F45" s="128">
        <v>2298</v>
      </c>
      <c r="G45" s="128">
        <v>548</v>
      </c>
      <c r="H45" s="128">
        <v>886</v>
      </c>
      <c r="I45" s="128">
        <v>0</v>
      </c>
      <c r="J45" s="128">
        <v>0</v>
      </c>
      <c r="K45" s="128">
        <v>386</v>
      </c>
      <c r="L45" s="128">
        <v>2539</v>
      </c>
      <c r="M45" s="128">
        <v>899</v>
      </c>
      <c r="N45" s="128">
        <v>433</v>
      </c>
      <c r="O45" s="128">
        <v>393</v>
      </c>
      <c r="P45" s="128">
        <v>170</v>
      </c>
      <c r="Q45" s="128">
        <v>406</v>
      </c>
      <c r="R45" s="128">
        <v>332</v>
      </c>
      <c r="S45" s="128">
        <v>165</v>
      </c>
      <c r="T45" s="128">
        <v>0</v>
      </c>
      <c r="U45" s="128">
        <v>819</v>
      </c>
      <c r="V45" s="128">
        <v>48</v>
      </c>
      <c r="W45" s="158"/>
      <c r="X45" s="129">
        <v>21383</v>
      </c>
    </row>
    <row r="46" spans="1:24" ht="12.75">
      <c r="A46" s="92"/>
      <c r="B46" s="89" t="s">
        <v>121</v>
      </c>
      <c r="C46" s="128">
        <v>11734</v>
      </c>
      <c r="D46" s="128">
        <v>2477</v>
      </c>
      <c r="E46" s="128">
        <v>3991</v>
      </c>
      <c r="F46" s="128">
        <v>2300</v>
      </c>
      <c r="G46" s="128">
        <v>604</v>
      </c>
      <c r="H46" s="128">
        <v>886</v>
      </c>
      <c r="I46" s="128">
        <v>7</v>
      </c>
      <c r="J46" s="128">
        <v>0</v>
      </c>
      <c r="K46" s="128">
        <v>397</v>
      </c>
      <c r="L46" s="128">
        <v>2632</v>
      </c>
      <c r="M46" s="128">
        <v>899</v>
      </c>
      <c r="N46" s="128">
        <v>433</v>
      </c>
      <c r="O46" s="128">
        <v>393</v>
      </c>
      <c r="P46" s="128">
        <v>170</v>
      </c>
      <c r="Q46" s="128">
        <v>406</v>
      </c>
      <c r="R46" s="128">
        <v>332</v>
      </c>
      <c r="S46" s="128">
        <v>251</v>
      </c>
      <c r="T46" s="128">
        <v>0</v>
      </c>
      <c r="U46" s="128">
        <v>819</v>
      </c>
      <c r="V46" s="128">
        <v>48</v>
      </c>
      <c r="W46" s="158"/>
      <c r="X46" s="129">
        <v>28779</v>
      </c>
    </row>
    <row r="47" spans="1:24" ht="12.75">
      <c r="A47" s="88" t="s">
        <v>71</v>
      </c>
      <c r="B47" s="82" t="s">
        <v>108</v>
      </c>
      <c r="C47" s="128">
        <v>322</v>
      </c>
      <c r="D47" s="128">
        <v>11890</v>
      </c>
      <c r="E47" s="128">
        <v>1142</v>
      </c>
      <c r="F47" s="128">
        <v>1591</v>
      </c>
      <c r="G47" s="128">
        <v>2376</v>
      </c>
      <c r="H47" s="128">
        <v>41</v>
      </c>
      <c r="I47" s="128">
        <v>229</v>
      </c>
      <c r="J47" s="128">
        <v>28142</v>
      </c>
      <c r="K47" s="128">
        <v>1639</v>
      </c>
      <c r="L47" s="128">
        <v>839</v>
      </c>
      <c r="M47" s="128">
        <v>263</v>
      </c>
      <c r="N47" s="128">
        <v>3</v>
      </c>
      <c r="O47" s="128">
        <v>0</v>
      </c>
      <c r="P47" s="128">
        <v>0</v>
      </c>
      <c r="Q47" s="128">
        <v>10</v>
      </c>
      <c r="R47" s="128">
        <v>0</v>
      </c>
      <c r="S47" s="128">
        <v>551</v>
      </c>
      <c r="T47" s="128">
        <v>130</v>
      </c>
      <c r="U47" s="128">
        <v>0</v>
      </c>
      <c r="V47" s="128">
        <v>0</v>
      </c>
      <c r="W47" s="158"/>
      <c r="X47" s="129">
        <v>49168</v>
      </c>
    </row>
    <row r="48" spans="1:24" ht="12.75">
      <c r="A48" s="88" t="s">
        <v>74</v>
      </c>
      <c r="B48" s="82" t="s">
        <v>109</v>
      </c>
      <c r="C48" s="128">
        <v>0</v>
      </c>
      <c r="D48" s="128">
        <v>0</v>
      </c>
      <c r="E48" s="128">
        <v>102</v>
      </c>
      <c r="F48" s="128">
        <v>45</v>
      </c>
      <c r="G48" s="128">
        <v>14</v>
      </c>
      <c r="H48" s="128">
        <v>0</v>
      </c>
      <c r="I48" s="128">
        <v>236</v>
      </c>
      <c r="J48" s="128">
        <v>605</v>
      </c>
      <c r="K48" s="128">
        <v>46</v>
      </c>
      <c r="L48" s="128">
        <v>137</v>
      </c>
      <c r="M48" s="128">
        <v>9</v>
      </c>
      <c r="N48" s="128">
        <v>124</v>
      </c>
      <c r="O48" s="128">
        <v>0</v>
      </c>
      <c r="P48" s="128">
        <v>0</v>
      </c>
      <c r="Q48" s="128">
        <v>0</v>
      </c>
      <c r="R48" s="128">
        <v>0</v>
      </c>
      <c r="S48" s="128">
        <v>0</v>
      </c>
      <c r="T48" s="128">
        <v>0</v>
      </c>
      <c r="U48" s="128">
        <v>0</v>
      </c>
      <c r="V48" s="128">
        <v>0</v>
      </c>
      <c r="W48" s="158"/>
      <c r="X48" s="129">
        <v>1318</v>
      </c>
    </row>
    <row r="49" spans="1:24" ht="12.75">
      <c r="A49" s="93"/>
      <c r="B49" s="86" t="s">
        <v>122</v>
      </c>
      <c r="C49" s="128">
        <v>12096</v>
      </c>
      <c r="D49" s="128">
        <v>15070</v>
      </c>
      <c r="E49" s="128">
        <v>5235</v>
      </c>
      <c r="F49" s="128">
        <v>3944</v>
      </c>
      <c r="G49" s="128">
        <v>2994</v>
      </c>
      <c r="H49" s="128">
        <v>927</v>
      </c>
      <c r="I49" s="128">
        <v>472</v>
      </c>
      <c r="J49" s="128">
        <v>28747</v>
      </c>
      <c r="K49" s="128">
        <v>2082</v>
      </c>
      <c r="L49" s="128">
        <v>3613</v>
      </c>
      <c r="M49" s="128">
        <v>1171</v>
      </c>
      <c r="N49" s="128">
        <v>560</v>
      </c>
      <c r="O49" s="128">
        <v>393</v>
      </c>
      <c r="P49" s="128">
        <v>170</v>
      </c>
      <c r="Q49" s="128">
        <v>416</v>
      </c>
      <c r="R49" s="128">
        <v>332</v>
      </c>
      <c r="S49" s="128">
        <v>802</v>
      </c>
      <c r="T49" s="128">
        <v>130</v>
      </c>
      <c r="U49" s="128">
        <v>819</v>
      </c>
      <c r="V49" s="128">
        <v>48</v>
      </c>
      <c r="W49" s="158"/>
      <c r="X49" s="129">
        <v>80021</v>
      </c>
    </row>
    <row r="50" spans="1:24" ht="22.5">
      <c r="A50" s="90" t="s">
        <v>78</v>
      </c>
      <c r="B50" s="82" t="s">
        <v>205</v>
      </c>
      <c r="C50" s="128">
        <v>0</v>
      </c>
      <c r="D50" s="128">
        <v>0</v>
      </c>
      <c r="E50" s="128">
        <v>0</v>
      </c>
      <c r="F50" s="128">
        <v>0</v>
      </c>
      <c r="G50" s="128">
        <v>0</v>
      </c>
      <c r="H50" s="128">
        <v>0</v>
      </c>
      <c r="I50" s="128">
        <v>0</v>
      </c>
      <c r="J50" s="128">
        <v>0</v>
      </c>
      <c r="K50" s="128">
        <v>0</v>
      </c>
      <c r="L50" s="128">
        <v>0</v>
      </c>
      <c r="M50" s="128">
        <v>0</v>
      </c>
      <c r="N50" s="128">
        <v>0</v>
      </c>
      <c r="O50" s="128">
        <v>0</v>
      </c>
      <c r="P50" s="128">
        <v>0</v>
      </c>
      <c r="Q50" s="128">
        <v>0</v>
      </c>
      <c r="R50" s="128">
        <v>0</v>
      </c>
      <c r="S50" s="128">
        <v>0</v>
      </c>
      <c r="T50" s="128">
        <v>0</v>
      </c>
      <c r="U50" s="128">
        <v>0</v>
      </c>
      <c r="V50" s="128">
        <v>0</v>
      </c>
      <c r="W50" s="158"/>
      <c r="X50" s="129">
        <v>0</v>
      </c>
    </row>
    <row r="51" spans="1:24" ht="12.75">
      <c r="A51" s="81" t="s">
        <v>86</v>
      </c>
      <c r="B51" s="82" t="s">
        <v>181</v>
      </c>
      <c r="C51" s="128">
        <v>0</v>
      </c>
      <c r="D51" s="128">
        <v>0</v>
      </c>
      <c r="E51" s="128">
        <v>0</v>
      </c>
      <c r="F51" s="128">
        <v>0</v>
      </c>
      <c r="G51" s="128">
        <v>0</v>
      </c>
      <c r="H51" s="128">
        <v>0</v>
      </c>
      <c r="I51" s="128">
        <v>0</v>
      </c>
      <c r="J51" s="128">
        <v>0</v>
      </c>
      <c r="K51" s="128">
        <v>0</v>
      </c>
      <c r="L51" s="128">
        <v>0</v>
      </c>
      <c r="M51" s="128">
        <v>0</v>
      </c>
      <c r="N51" s="128">
        <v>0</v>
      </c>
      <c r="O51" s="128">
        <v>0</v>
      </c>
      <c r="P51" s="128">
        <v>0</v>
      </c>
      <c r="Q51" s="128">
        <v>0</v>
      </c>
      <c r="R51" s="128">
        <v>0</v>
      </c>
      <c r="S51" s="128">
        <v>0</v>
      </c>
      <c r="T51" s="128">
        <v>0</v>
      </c>
      <c r="U51" s="128">
        <v>0</v>
      </c>
      <c r="V51" s="128">
        <v>0</v>
      </c>
      <c r="W51" s="158"/>
      <c r="X51" s="129">
        <v>0</v>
      </c>
    </row>
    <row r="52" spans="1:24" ht="12.75">
      <c r="A52" s="84" t="s">
        <v>68</v>
      </c>
      <c r="B52" s="82" t="s">
        <v>182</v>
      </c>
      <c r="C52" s="128">
        <v>0</v>
      </c>
      <c r="D52" s="128">
        <v>0</v>
      </c>
      <c r="E52" s="128">
        <v>-145</v>
      </c>
      <c r="F52" s="128">
        <v>-240</v>
      </c>
      <c r="G52" s="128">
        <v>-201</v>
      </c>
      <c r="H52" s="128">
        <v>-133</v>
      </c>
      <c r="I52" s="128">
        <v>0</v>
      </c>
      <c r="J52" s="128">
        <v>0</v>
      </c>
      <c r="K52" s="128">
        <v>-33</v>
      </c>
      <c r="L52" s="128">
        <v>0</v>
      </c>
      <c r="M52" s="128">
        <v>-236</v>
      </c>
      <c r="N52" s="128">
        <v>0</v>
      </c>
      <c r="O52" s="128">
        <v>-1</v>
      </c>
      <c r="P52" s="128">
        <v>-14</v>
      </c>
      <c r="Q52" s="128">
        <v>-16</v>
      </c>
      <c r="R52" s="128">
        <v>-2</v>
      </c>
      <c r="S52" s="128">
        <v>-14</v>
      </c>
      <c r="T52" s="128">
        <v>-13.431</v>
      </c>
      <c r="U52" s="128">
        <v>0</v>
      </c>
      <c r="V52" s="128">
        <v>0</v>
      </c>
      <c r="W52" s="158"/>
      <c r="X52" s="129">
        <v>-1048.431</v>
      </c>
    </row>
    <row r="53" spans="1:24" ht="12.75">
      <c r="A53" s="84" t="s">
        <v>69</v>
      </c>
      <c r="B53" s="82" t="s">
        <v>110</v>
      </c>
      <c r="C53" s="128">
        <v>-472</v>
      </c>
      <c r="D53" s="128">
        <v>-2566</v>
      </c>
      <c r="E53" s="128">
        <v>-546</v>
      </c>
      <c r="F53" s="128">
        <v>-2173</v>
      </c>
      <c r="G53" s="128">
        <v>-442</v>
      </c>
      <c r="H53" s="128">
        <v>-260</v>
      </c>
      <c r="I53" s="128">
        <v>-185</v>
      </c>
      <c r="J53" s="128">
        <v>-4497</v>
      </c>
      <c r="K53" s="128">
        <v>-932</v>
      </c>
      <c r="L53" s="128">
        <v>-1058</v>
      </c>
      <c r="M53" s="128">
        <v>-635</v>
      </c>
      <c r="N53" s="128">
        <v>-25</v>
      </c>
      <c r="O53" s="128">
        <v>0</v>
      </c>
      <c r="P53" s="128">
        <v>0</v>
      </c>
      <c r="Q53" s="128">
        <v>-12</v>
      </c>
      <c r="R53" s="128">
        <v>0</v>
      </c>
      <c r="S53" s="128">
        <v>-18</v>
      </c>
      <c r="T53" s="128">
        <v>-10</v>
      </c>
      <c r="U53" s="128">
        <v>-179</v>
      </c>
      <c r="V53" s="128">
        <v>0</v>
      </c>
      <c r="W53" s="158"/>
      <c r="X53" s="129">
        <v>-14010</v>
      </c>
    </row>
    <row r="54" spans="1:24" ht="12.75">
      <c r="A54" s="84" t="s">
        <v>71</v>
      </c>
      <c r="B54" s="82" t="s">
        <v>201</v>
      </c>
      <c r="C54" s="128">
        <v>-2323</v>
      </c>
      <c r="D54" s="128">
        <v>-396</v>
      </c>
      <c r="E54" s="128">
        <v>-181</v>
      </c>
      <c r="F54" s="128">
        <v>-88</v>
      </c>
      <c r="G54" s="128">
        <v>-378</v>
      </c>
      <c r="H54" s="128">
        <v>-130</v>
      </c>
      <c r="I54" s="128">
        <v>-196</v>
      </c>
      <c r="J54" s="128">
        <v>0</v>
      </c>
      <c r="K54" s="128">
        <v>-17</v>
      </c>
      <c r="L54" s="128">
        <v>-136</v>
      </c>
      <c r="M54" s="128">
        <v>0</v>
      </c>
      <c r="N54" s="128">
        <v>0</v>
      </c>
      <c r="O54" s="128">
        <v>0</v>
      </c>
      <c r="P54" s="128">
        <v>0</v>
      </c>
      <c r="Q54" s="128">
        <v>0</v>
      </c>
      <c r="R54" s="128">
        <v>0</v>
      </c>
      <c r="S54" s="128">
        <v>0</v>
      </c>
      <c r="T54" s="128">
        <v>0</v>
      </c>
      <c r="U54" s="128">
        <v>0</v>
      </c>
      <c r="V54" s="128">
        <v>0</v>
      </c>
      <c r="W54" s="158"/>
      <c r="X54" s="129">
        <v>-3845</v>
      </c>
    </row>
    <row r="55" spans="1:24" ht="12.75">
      <c r="A55" s="84"/>
      <c r="B55" s="86" t="s">
        <v>183</v>
      </c>
      <c r="C55" s="128">
        <v>-2795</v>
      </c>
      <c r="D55" s="128">
        <v>-2962</v>
      </c>
      <c r="E55" s="128">
        <v>-872</v>
      </c>
      <c r="F55" s="128">
        <v>-2501</v>
      </c>
      <c r="G55" s="128">
        <v>-1021</v>
      </c>
      <c r="H55" s="128">
        <v>-523</v>
      </c>
      <c r="I55" s="128">
        <v>-381</v>
      </c>
      <c r="J55" s="128">
        <v>-4497</v>
      </c>
      <c r="K55" s="128">
        <v>-982</v>
      </c>
      <c r="L55" s="128">
        <v>-1194</v>
      </c>
      <c r="M55" s="128">
        <v>-871</v>
      </c>
      <c r="N55" s="128">
        <v>-25</v>
      </c>
      <c r="O55" s="128">
        <v>-1</v>
      </c>
      <c r="P55" s="128">
        <v>-14</v>
      </c>
      <c r="Q55" s="128">
        <v>-28</v>
      </c>
      <c r="R55" s="128">
        <v>-2</v>
      </c>
      <c r="S55" s="128">
        <v>-32</v>
      </c>
      <c r="T55" s="128">
        <v>-23.430999999999997</v>
      </c>
      <c r="U55" s="128">
        <v>-179</v>
      </c>
      <c r="V55" s="128">
        <v>0</v>
      </c>
      <c r="W55" s="158"/>
      <c r="X55" s="129">
        <v>-18903.431</v>
      </c>
    </row>
    <row r="56" spans="1:24" ht="22.5">
      <c r="A56" s="90" t="s">
        <v>89</v>
      </c>
      <c r="B56" s="82" t="s">
        <v>189</v>
      </c>
      <c r="C56" s="128">
        <v>0</v>
      </c>
      <c r="D56" s="128">
        <v>-13510</v>
      </c>
      <c r="E56" s="128">
        <v>-4450</v>
      </c>
      <c r="F56" s="128">
        <v>-3758</v>
      </c>
      <c r="G56" s="128">
        <v>0</v>
      </c>
      <c r="H56" s="128">
        <v>0</v>
      </c>
      <c r="I56" s="128">
        <v>-91</v>
      </c>
      <c r="J56" s="128">
        <v>0</v>
      </c>
      <c r="K56" s="128">
        <v>-1100</v>
      </c>
      <c r="L56" s="128">
        <v>-518</v>
      </c>
      <c r="M56" s="128">
        <v>-62</v>
      </c>
      <c r="N56" s="128">
        <v>0</v>
      </c>
      <c r="O56" s="128">
        <v>-375</v>
      </c>
      <c r="P56" s="128">
        <v>-100</v>
      </c>
      <c r="Q56" s="128">
        <v>0</v>
      </c>
      <c r="R56" s="128">
        <v>-30</v>
      </c>
      <c r="S56" s="128">
        <v>-167</v>
      </c>
      <c r="T56" s="128">
        <v>0</v>
      </c>
      <c r="U56" s="128">
        <v>-32</v>
      </c>
      <c r="V56" s="128">
        <v>0</v>
      </c>
      <c r="W56" s="158"/>
      <c r="X56" s="129">
        <v>-24193</v>
      </c>
    </row>
    <row r="57" spans="1:24" ht="12.75">
      <c r="A57" s="90" t="s">
        <v>91</v>
      </c>
      <c r="B57" s="82" t="s">
        <v>184</v>
      </c>
      <c r="C57" s="128">
        <v>0</v>
      </c>
      <c r="D57" s="128">
        <v>3205</v>
      </c>
      <c r="E57" s="128">
        <v>0</v>
      </c>
      <c r="F57" s="128">
        <v>0</v>
      </c>
      <c r="G57" s="128">
        <v>7</v>
      </c>
      <c r="H57" s="128">
        <v>37</v>
      </c>
      <c r="I57" s="128">
        <v>0</v>
      </c>
      <c r="J57" s="128">
        <v>104</v>
      </c>
      <c r="K57" s="128">
        <v>16</v>
      </c>
      <c r="L57" s="128">
        <v>104</v>
      </c>
      <c r="M57" s="128">
        <v>122</v>
      </c>
      <c r="N57" s="128">
        <v>27</v>
      </c>
      <c r="O57" s="128">
        <v>7</v>
      </c>
      <c r="P57" s="128">
        <v>9</v>
      </c>
      <c r="Q57" s="128">
        <v>0</v>
      </c>
      <c r="R57" s="128">
        <v>0</v>
      </c>
      <c r="S57" s="128">
        <v>1</v>
      </c>
      <c r="T57" s="128">
        <v>0.95055</v>
      </c>
      <c r="U57" s="128">
        <v>1</v>
      </c>
      <c r="V57" s="128">
        <v>0</v>
      </c>
      <c r="W57" s="158"/>
      <c r="X57" s="129">
        <v>3640.95055</v>
      </c>
    </row>
    <row r="58" spans="1:24" ht="12.75">
      <c r="A58" s="90" t="s">
        <v>97</v>
      </c>
      <c r="B58" s="82" t="s">
        <v>116</v>
      </c>
      <c r="C58" s="128">
        <v>-1322</v>
      </c>
      <c r="D58" s="128">
        <v>-1714</v>
      </c>
      <c r="E58" s="128">
        <v>-571</v>
      </c>
      <c r="F58" s="128">
        <v>0</v>
      </c>
      <c r="G58" s="128">
        <v>-54</v>
      </c>
      <c r="H58" s="128">
        <v>-1</v>
      </c>
      <c r="I58" s="128">
        <v>0</v>
      </c>
      <c r="J58" s="128">
        <v>-1125</v>
      </c>
      <c r="K58" s="128">
        <v>-183</v>
      </c>
      <c r="L58" s="128">
        <v>-112</v>
      </c>
      <c r="M58" s="128">
        <v>-193</v>
      </c>
      <c r="N58" s="128">
        <v>-85</v>
      </c>
      <c r="O58" s="128">
        <v>-309</v>
      </c>
      <c r="P58" s="128">
        <v>-85</v>
      </c>
      <c r="Q58" s="128">
        <v>-38</v>
      </c>
      <c r="R58" s="128">
        <v>-69</v>
      </c>
      <c r="S58" s="128">
        <v>-59</v>
      </c>
      <c r="T58" s="128">
        <v>-6.157360000000001</v>
      </c>
      <c r="U58" s="128">
        <v>-51</v>
      </c>
      <c r="V58" s="128">
        <v>-1</v>
      </c>
      <c r="W58" s="158">
        <v>-100</v>
      </c>
      <c r="X58" s="129">
        <v>-6078.15736</v>
      </c>
    </row>
    <row r="59" spans="1:24" ht="12.75">
      <c r="A59" s="90" t="s">
        <v>99</v>
      </c>
      <c r="B59" s="82" t="s">
        <v>123</v>
      </c>
      <c r="C59" s="128">
        <v>1804</v>
      </c>
      <c r="D59" s="128">
        <v>1876</v>
      </c>
      <c r="E59" s="128">
        <v>12873</v>
      </c>
      <c r="F59" s="128">
        <v>4033</v>
      </c>
      <c r="G59" s="128">
        <v>9254</v>
      </c>
      <c r="H59" s="128">
        <v>-568</v>
      </c>
      <c r="I59" s="128">
        <v>674</v>
      </c>
      <c r="J59" s="128">
        <v>19945</v>
      </c>
      <c r="K59" s="128">
        <v>4580</v>
      </c>
      <c r="L59" s="128">
        <v>22935</v>
      </c>
      <c r="M59" s="128">
        <v>606</v>
      </c>
      <c r="N59" s="128">
        <v>572</v>
      </c>
      <c r="O59" s="128">
        <v>2596</v>
      </c>
      <c r="P59" s="128">
        <v>1496</v>
      </c>
      <c r="Q59" s="128">
        <v>33</v>
      </c>
      <c r="R59" s="128">
        <v>-605</v>
      </c>
      <c r="S59" s="128">
        <v>68</v>
      </c>
      <c r="T59" s="128">
        <v>-1025.4760299999996</v>
      </c>
      <c r="U59" s="128">
        <v>942</v>
      </c>
      <c r="V59" s="128">
        <v>-76</v>
      </c>
      <c r="W59" s="158"/>
      <c r="X59" s="129">
        <v>82012.52397</v>
      </c>
    </row>
    <row r="60" spans="1:24" ht="12.75">
      <c r="A60" s="90" t="s">
        <v>100</v>
      </c>
      <c r="B60" s="82" t="s">
        <v>23</v>
      </c>
      <c r="C60" s="128">
        <v>65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  <c r="I60" s="128">
        <v>0</v>
      </c>
      <c r="J60" s="128">
        <v>0</v>
      </c>
      <c r="K60" s="128">
        <v>367</v>
      </c>
      <c r="L60" s="128">
        <v>0</v>
      </c>
      <c r="M60" s="128">
        <v>0</v>
      </c>
      <c r="N60" s="128">
        <v>0</v>
      </c>
      <c r="O60" s="128">
        <v>0</v>
      </c>
      <c r="P60" s="128">
        <v>5</v>
      </c>
      <c r="Q60" s="128">
        <v>0</v>
      </c>
      <c r="R60" s="128">
        <v>0</v>
      </c>
      <c r="S60" s="128">
        <v>0</v>
      </c>
      <c r="T60" s="128">
        <v>0</v>
      </c>
      <c r="U60" s="128">
        <v>0</v>
      </c>
      <c r="V60" s="128">
        <v>0</v>
      </c>
      <c r="W60" s="158"/>
      <c r="X60" s="129">
        <v>437</v>
      </c>
    </row>
    <row r="61" spans="1:24" ht="12.75">
      <c r="A61" s="90" t="s">
        <v>102</v>
      </c>
      <c r="B61" s="82" t="s">
        <v>22</v>
      </c>
      <c r="C61" s="128">
        <v>-728</v>
      </c>
      <c r="D61" s="128">
        <v>0</v>
      </c>
      <c r="E61" s="128">
        <v>0</v>
      </c>
      <c r="F61" s="128">
        <v>0</v>
      </c>
      <c r="G61" s="128">
        <v>0</v>
      </c>
      <c r="H61" s="128">
        <v>0</v>
      </c>
      <c r="I61" s="128">
        <v>0</v>
      </c>
      <c r="J61" s="128">
        <v>0</v>
      </c>
      <c r="K61" s="128">
        <v>-5</v>
      </c>
      <c r="L61" s="128">
        <v>0</v>
      </c>
      <c r="M61" s="128">
        <v>0</v>
      </c>
      <c r="N61" s="128">
        <v>0</v>
      </c>
      <c r="O61" s="128">
        <v>0</v>
      </c>
      <c r="P61" s="128">
        <v>0</v>
      </c>
      <c r="Q61" s="128">
        <v>0</v>
      </c>
      <c r="R61" s="128">
        <v>0</v>
      </c>
      <c r="S61" s="128">
        <v>0</v>
      </c>
      <c r="T61" s="128">
        <v>0</v>
      </c>
      <c r="U61" s="128">
        <v>0</v>
      </c>
      <c r="V61" s="128">
        <v>0</v>
      </c>
      <c r="W61" s="158"/>
      <c r="X61" s="129">
        <v>-733</v>
      </c>
    </row>
    <row r="62" spans="1:24" ht="12.75">
      <c r="A62" s="90" t="s">
        <v>111</v>
      </c>
      <c r="B62" s="82" t="s">
        <v>185</v>
      </c>
      <c r="C62" s="128">
        <v>-663</v>
      </c>
      <c r="D62" s="128">
        <v>0</v>
      </c>
      <c r="E62" s="128">
        <v>0</v>
      </c>
      <c r="F62" s="128">
        <v>0</v>
      </c>
      <c r="G62" s="128">
        <v>0</v>
      </c>
      <c r="H62" s="128">
        <v>0</v>
      </c>
      <c r="I62" s="128">
        <v>0</v>
      </c>
      <c r="J62" s="128">
        <v>0</v>
      </c>
      <c r="K62" s="128">
        <v>362</v>
      </c>
      <c r="L62" s="128">
        <v>0</v>
      </c>
      <c r="M62" s="128">
        <v>0</v>
      </c>
      <c r="N62" s="128">
        <v>0</v>
      </c>
      <c r="O62" s="128">
        <v>0</v>
      </c>
      <c r="P62" s="128">
        <v>5</v>
      </c>
      <c r="Q62" s="128">
        <v>0</v>
      </c>
      <c r="R62" s="128">
        <v>0</v>
      </c>
      <c r="S62" s="128">
        <v>0</v>
      </c>
      <c r="T62" s="128">
        <v>0</v>
      </c>
      <c r="U62" s="128">
        <v>0</v>
      </c>
      <c r="V62" s="128">
        <v>0</v>
      </c>
      <c r="W62" s="158"/>
      <c r="X62" s="129">
        <v>-296</v>
      </c>
    </row>
    <row r="63" spans="1:24" ht="12.75">
      <c r="A63" s="90" t="s">
        <v>112</v>
      </c>
      <c r="B63" s="82" t="s">
        <v>202</v>
      </c>
      <c r="C63" s="128">
        <v>-85</v>
      </c>
      <c r="D63" s="128">
        <v>0</v>
      </c>
      <c r="E63" s="128">
        <v>0</v>
      </c>
      <c r="F63" s="128">
        <v>0</v>
      </c>
      <c r="G63" s="128">
        <v>0</v>
      </c>
      <c r="H63" s="128">
        <v>0</v>
      </c>
      <c r="I63" s="128">
        <v>0</v>
      </c>
      <c r="J63" s="128">
        <v>0</v>
      </c>
      <c r="K63" s="128">
        <v>0</v>
      </c>
      <c r="L63" s="128">
        <v>-3412</v>
      </c>
      <c r="M63" s="128">
        <v>0</v>
      </c>
      <c r="N63" s="128">
        <v>0</v>
      </c>
      <c r="O63" s="128">
        <v>0</v>
      </c>
      <c r="P63" s="128">
        <v>-236</v>
      </c>
      <c r="Q63" s="128">
        <v>0</v>
      </c>
      <c r="R63" s="128">
        <v>0</v>
      </c>
      <c r="S63" s="128">
        <v>0</v>
      </c>
      <c r="T63" s="128">
        <v>0</v>
      </c>
      <c r="U63" s="128">
        <v>0</v>
      </c>
      <c r="V63" s="128">
        <v>0</v>
      </c>
      <c r="W63" s="158">
        <v>10</v>
      </c>
      <c r="X63" s="129">
        <v>-3723</v>
      </c>
    </row>
    <row r="64" spans="1:24" ht="12.75">
      <c r="A64" s="90" t="s">
        <v>113</v>
      </c>
      <c r="B64" s="82" t="s">
        <v>117</v>
      </c>
      <c r="C64" s="128">
        <v>0</v>
      </c>
      <c r="D64" s="128">
        <v>-272</v>
      </c>
      <c r="E64" s="128">
        <v>-1771</v>
      </c>
      <c r="F64" s="128">
        <v>-636</v>
      </c>
      <c r="G64" s="128">
        <v>-1394</v>
      </c>
      <c r="H64" s="128">
        <v>-62</v>
      </c>
      <c r="I64" s="128">
        <v>-435</v>
      </c>
      <c r="J64" s="128">
        <v>-2448</v>
      </c>
      <c r="K64" s="128">
        <v>-705</v>
      </c>
      <c r="L64" s="128">
        <v>0</v>
      </c>
      <c r="M64" s="128">
        <v>-92</v>
      </c>
      <c r="N64" s="128">
        <v>-83</v>
      </c>
      <c r="O64" s="128">
        <v>-416</v>
      </c>
      <c r="P64" s="128">
        <v>0</v>
      </c>
      <c r="Q64" s="128">
        <v>-14</v>
      </c>
      <c r="R64" s="128">
        <v>-1</v>
      </c>
      <c r="S64" s="128">
        <v>8</v>
      </c>
      <c r="T64" s="128">
        <v>0</v>
      </c>
      <c r="U64" s="128">
        <v>-121</v>
      </c>
      <c r="V64" s="128">
        <v>8</v>
      </c>
      <c r="W64" s="158"/>
      <c r="X64" s="129">
        <v>-8434</v>
      </c>
    </row>
    <row r="65" spans="1:24" ht="13.5" thickBot="1">
      <c r="A65" s="94" t="s">
        <v>203</v>
      </c>
      <c r="B65" s="95" t="s">
        <v>186</v>
      </c>
      <c r="C65" s="136">
        <v>1056</v>
      </c>
      <c r="D65" s="136">
        <v>1604</v>
      </c>
      <c r="E65" s="136">
        <v>11102</v>
      </c>
      <c r="F65" s="136">
        <v>3397</v>
      </c>
      <c r="G65" s="136">
        <v>7860</v>
      </c>
      <c r="H65" s="136">
        <v>-630</v>
      </c>
      <c r="I65" s="136">
        <v>239</v>
      </c>
      <c r="J65" s="136">
        <v>17497</v>
      </c>
      <c r="K65" s="136">
        <v>4237</v>
      </c>
      <c r="L65" s="136">
        <v>19523</v>
      </c>
      <c r="M65" s="136">
        <v>514</v>
      </c>
      <c r="N65" s="136">
        <v>489</v>
      </c>
      <c r="O65" s="136">
        <v>2180</v>
      </c>
      <c r="P65" s="136">
        <v>1265</v>
      </c>
      <c r="Q65" s="136">
        <v>19</v>
      </c>
      <c r="R65" s="136">
        <v>-606</v>
      </c>
      <c r="S65" s="136">
        <v>76</v>
      </c>
      <c r="T65" s="136">
        <v>-1025.4760299999996</v>
      </c>
      <c r="U65" s="136">
        <v>821</v>
      </c>
      <c r="V65" s="136">
        <v>-68</v>
      </c>
      <c r="W65" s="136">
        <v>-90</v>
      </c>
      <c r="X65" s="129">
        <v>69459.52397</v>
      </c>
    </row>
    <row r="66" spans="1:2" ht="4.5" customHeight="1">
      <c r="A66" s="96"/>
      <c r="B66" s="96"/>
    </row>
    <row r="67" spans="1:10" ht="12.75">
      <c r="A67" s="130"/>
      <c r="B67" s="150" t="s">
        <v>215</v>
      </c>
      <c r="J67" s="131"/>
    </row>
    <row r="68" ht="15.75">
      <c r="B68" s="151" t="s">
        <v>198</v>
      </c>
    </row>
  </sheetData>
  <sheetProtection/>
  <mergeCells count="2">
    <mergeCell ref="A1:G1"/>
    <mergeCell ref="A2:G2"/>
  </mergeCells>
  <printOptions/>
  <pageMargins left="0.32" right="0.29" top="0.44" bottom="0.17" header="0.27" footer="0.17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66.421875" style="2" customWidth="1"/>
    <col min="2" max="15" width="12.7109375" style="2" customWidth="1"/>
    <col min="16" max="16" width="11.8515625" style="2" customWidth="1"/>
    <col min="17" max="17" width="12.8515625" style="2" customWidth="1"/>
    <col min="18" max="16384" width="9.140625" style="2" customWidth="1"/>
  </cols>
  <sheetData>
    <row r="1" ht="15.75">
      <c r="A1" s="30"/>
    </row>
    <row r="2" spans="1:13" s="43" customFormat="1" ht="18.75">
      <c r="A2" s="163" t="s">
        <v>212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5" ht="15.75">
      <c r="A3" s="49"/>
      <c r="B3" s="44"/>
      <c r="D3" s="44"/>
      <c r="G3" s="45"/>
      <c r="M3" s="44"/>
      <c r="O3" s="44" t="s">
        <v>42</v>
      </c>
    </row>
    <row r="4" spans="1:17" ht="84.75" customHeight="1">
      <c r="A4" s="102" t="s">
        <v>0</v>
      </c>
      <c r="B4" s="101" t="s">
        <v>35</v>
      </c>
      <c r="C4" s="142" t="s">
        <v>43</v>
      </c>
      <c r="D4" s="101" t="s">
        <v>36</v>
      </c>
      <c r="E4" s="142" t="s">
        <v>43</v>
      </c>
      <c r="F4" s="101" t="s">
        <v>37</v>
      </c>
      <c r="G4" s="142" t="s">
        <v>43</v>
      </c>
      <c r="H4" s="101" t="s">
        <v>44</v>
      </c>
      <c r="I4" s="142" t="s">
        <v>43</v>
      </c>
      <c r="J4" s="101" t="s">
        <v>45</v>
      </c>
      <c r="K4" s="142" t="s">
        <v>43</v>
      </c>
      <c r="L4" s="101" t="s">
        <v>136</v>
      </c>
      <c r="M4" s="142" t="s">
        <v>43</v>
      </c>
      <c r="N4" s="101" t="s">
        <v>170</v>
      </c>
      <c r="O4" s="142" t="s">
        <v>43</v>
      </c>
      <c r="P4" s="101" t="s">
        <v>211</v>
      </c>
      <c r="Q4" s="142" t="s">
        <v>43</v>
      </c>
    </row>
    <row r="5" spans="1:17" ht="12.75">
      <c r="A5" s="143" t="s">
        <v>3</v>
      </c>
      <c r="B5" s="46">
        <v>180984</v>
      </c>
      <c r="C5" s="47">
        <v>0.01734185943965672</v>
      </c>
      <c r="D5" s="46">
        <v>256941</v>
      </c>
      <c r="E5" s="47">
        <v>0.024650076410995078</v>
      </c>
      <c r="F5" s="46">
        <v>480382</v>
      </c>
      <c r="G5" s="47">
        <v>0.04267097541467776</v>
      </c>
      <c r="H5" s="48">
        <v>722189.68</v>
      </c>
      <c r="I5" s="47">
        <v>0.07558182468455434</v>
      </c>
      <c r="J5" s="48">
        <v>1423532.73</v>
      </c>
      <c r="K5" s="47">
        <v>0.1209350609311413</v>
      </c>
      <c r="L5" s="63">
        <v>1448336.24</v>
      </c>
      <c r="M5" s="68">
        <v>0.10328438774381707</v>
      </c>
      <c r="N5" s="63">
        <v>6389378.58</v>
      </c>
      <c r="O5" s="68">
        <v>0.30459235718552924</v>
      </c>
      <c r="P5" s="63">
        <v>2646952.13962128</v>
      </c>
      <c r="Q5" s="68">
        <v>0.14353910617604676</v>
      </c>
    </row>
    <row r="6" spans="1:17" ht="12.75">
      <c r="A6" s="143" t="s">
        <v>4</v>
      </c>
      <c r="B6" s="46">
        <v>128312</v>
      </c>
      <c r="C6" s="47">
        <v>0.18907988231578057</v>
      </c>
      <c r="D6" s="46">
        <v>239398</v>
      </c>
      <c r="E6" s="47">
        <v>0.3125419280000519</v>
      </c>
      <c r="F6" s="46">
        <v>531884</v>
      </c>
      <c r="G6" s="47">
        <v>0.2771080234683744</v>
      </c>
      <c r="H6" s="48">
        <v>5635</v>
      </c>
      <c r="I6" s="47">
        <v>0.009860719049582776</v>
      </c>
      <c r="J6" s="48">
        <v>7765</v>
      </c>
      <c r="K6" s="47">
        <v>0.14500702439049898</v>
      </c>
      <c r="L6" s="63">
        <v>0</v>
      </c>
      <c r="M6" s="68">
        <v>0</v>
      </c>
      <c r="N6" s="63">
        <v>0</v>
      </c>
      <c r="O6" s="68">
        <v>0</v>
      </c>
      <c r="P6" s="63">
        <v>0</v>
      </c>
      <c r="Q6" s="68">
        <v>0</v>
      </c>
    </row>
    <row r="7" spans="1:17" ht="12.75">
      <c r="A7" s="144" t="s">
        <v>5</v>
      </c>
      <c r="B7" s="46">
        <v>20671919</v>
      </c>
      <c r="C7" s="47">
        <v>0.24722491164780938</v>
      </c>
      <c r="D7" s="46">
        <v>28901092</v>
      </c>
      <c r="E7" s="47">
        <v>0.2806401349729093</v>
      </c>
      <c r="F7" s="46">
        <v>36089840</v>
      </c>
      <c r="G7" s="47">
        <v>0.29229912654969475</v>
      </c>
      <c r="H7" s="48">
        <v>41123134.806554005</v>
      </c>
      <c r="I7" s="47">
        <v>0.2676956532114167</v>
      </c>
      <c r="J7" s="48">
        <v>72588109.0918319</v>
      </c>
      <c r="K7" s="47">
        <v>0.34825128292546453</v>
      </c>
      <c r="L7" s="63">
        <v>90469406.9349999</v>
      </c>
      <c r="M7" s="68">
        <v>0.3309396270023978</v>
      </c>
      <c r="N7" s="63">
        <v>57963218.99912325</v>
      </c>
      <c r="O7" s="68">
        <v>0.1648863934569348</v>
      </c>
      <c r="P7" s="63">
        <v>17583825.00396596</v>
      </c>
      <c r="Q7" s="68">
        <v>0.042867877843347404</v>
      </c>
    </row>
    <row r="8" spans="1:17" ht="12.75">
      <c r="A8" s="144" t="s">
        <v>6</v>
      </c>
      <c r="B8" s="46">
        <v>0</v>
      </c>
      <c r="C8" s="47">
        <v>0</v>
      </c>
      <c r="D8" s="46">
        <v>1406</v>
      </c>
      <c r="E8" s="47">
        <v>0.02987675308117297</v>
      </c>
      <c r="F8" s="46">
        <v>462686</v>
      </c>
      <c r="G8" s="47">
        <v>6.894028997219954</v>
      </c>
      <c r="H8" s="48">
        <v>0</v>
      </c>
      <c r="I8" s="47">
        <v>0</v>
      </c>
      <c r="J8" s="48">
        <v>0</v>
      </c>
      <c r="K8" s="47">
        <v>0</v>
      </c>
      <c r="L8" s="63">
        <v>2034307.58</v>
      </c>
      <c r="M8" s="68">
        <v>14.34881014224264</v>
      </c>
      <c r="N8" s="63">
        <v>206946.32</v>
      </c>
      <c r="O8" s="68">
        <v>0.20040250874509347</v>
      </c>
      <c r="P8" s="63">
        <v>644422.42</v>
      </c>
      <c r="Q8" s="68">
        <v>0.20101187491860498</v>
      </c>
    </row>
    <row r="9" spans="1:17" ht="12.75">
      <c r="A9" s="144" t="s">
        <v>7</v>
      </c>
      <c r="B9" s="46">
        <v>3972302</v>
      </c>
      <c r="C9" s="47">
        <v>1.4334137707688146</v>
      </c>
      <c r="D9" s="46">
        <v>3805302</v>
      </c>
      <c r="E9" s="47">
        <v>2.310861676342862</v>
      </c>
      <c r="F9" s="46">
        <v>3949357</v>
      </c>
      <c r="G9" s="47">
        <v>0.9452314186808383</v>
      </c>
      <c r="H9" s="48">
        <v>6909095.84</v>
      </c>
      <c r="I9" s="47">
        <v>0.9540436532366898</v>
      </c>
      <c r="J9" s="48">
        <v>7907361.27</v>
      </c>
      <c r="K9" s="47">
        <v>0.9604873975228665</v>
      </c>
      <c r="L9" s="63">
        <v>7102778.32</v>
      </c>
      <c r="M9" s="68">
        <v>0.9981855710887494</v>
      </c>
      <c r="N9" s="63">
        <v>8583430.33</v>
      </c>
      <c r="O9" s="68">
        <v>0.9181994062394376</v>
      </c>
      <c r="P9" s="63">
        <v>15243451.684108363</v>
      </c>
      <c r="Q9" s="68">
        <v>1.0103931992952975</v>
      </c>
    </row>
    <row r="10" spans="1:17" ht="12.75">
      <c r="A10" s="144" t="s">
        <v>8</v>
      </c>
      <c r="B10" s="46">
        <v>3472710</v>
      </c>
      <c r="C10" s="47">
        <v>0.6138162515383652</v>
      </c>
      <c r="D10" s="46">
        <v>3760843</v>
      </c>
      <c r="E10" s="47">
        <v>0.6345275147584801</v>
      </c>
      <c r="F10" s="46">
        <v>6517137</v>
      </c>
      <c r="G10" s="47">
        <v>0.884463663362091</v>
      </c>
      <c r="H10" s="48">
        <v>4129871.5719999988</v>
      </c>
      <c r="I10" s="47">
        <v>0.5107113842675641</v>
      </c>
      <c r="J10" s="48">
        <v>3580900.0719999988</v>
      </c>
      <c r="K10" s="47">
        <v>0.5401618995616355</v>
      </c>
      <c r="L10" s="63">
        <v>3934432.25434999</v>
      </c>
      <c r="M10" s="68">
        <v>0.6367873977561663</v>
      </c>
      <c r="N10" s="63">
        <v>6374925.858200001</v>
      </c>
      <c r="O10" s="68">
        <v>0.6008920790068928</v>
      </c>
      <c r="P10" s="63">
        <v>14578972.986145174</v>
      </c>
      <c r="Q10" s="68">
        <v>0.7935200969976122</v>
      </c>
    </row>
    <row r="11" spans="1:17" ht="12.75">
      <c r="A11" s="144" t="s">
        <v>9</v>
      </c>
      <c r="B11" s="46">
        <v>2971246</v>
      </c>
      <c r="C11" s="47">
        <v>0.4008980511624967</v>
      </c>
      <c r="D11" s="46">
        <v>3992126</v>
      </c>
      <c r="E11" s="47">
        <v>0.38577845343963896</v>
      </c>
      <c r="F11" s="46">
        <v>4360645</v>
      </c>
      <c r="G11" s="47">
        <v>0.44455971563829266</v>
      </c>
      <c r="H11" s="48">
        <v>4871038.685</v>
      </c>
      <c r="I11" s="47">
        <v>0.5016811336711746</v>
      </c>
      <c r="J11" s="48">
        <v>4644171.792</v>
      </c>
      <c r="K11" s="47">
        <v>0.4358818447094231</v>
      </c>
      <c r="L11" s="63">
        <v>7003063.549229424</v>
      </c>
      <c r="M11" s="68">
        <v>0.4856005532008258</v>
      </c>
      <c r="N11" s="63">
        <v>6050759.53</v>
      </c>
      <c r="O11" s="68">
        <v>0.39635823461393704</v>
      </c>
      <c r="P11" s="63">
        <v>8679676.492968842</v>
      </c>
      <c r="Q11" s="68">
        <v>0.48850750810057153</v>
      </c>
    </row>
    <row r="12" spans="1:17" ht="12.75">
      <c r="A12" s="144" t="s">
        <v>10</v>
      </c>
      <c r="B12" s="46">
        <v>12540406</v>
      </c>
      <c r="C12" s="47">
        <v>0.26683889602232486</v>
      </c>
      <c r="D12" s="46">
        <v>17891078</v>
      </c>
      <c r="E12" s="47">
        <v>0.2672464212527965</v>
      </c>
      <c r="F12" s="46">
        <v>22547885</v>
      </c>
      <c r="G12" s="47">
        <v>0.29745893915138066</v>
      </c>
      <c r="H12" s="48">
        <v>34535103.03553508</v>
      </c>
      <c r="I12" s="47">
        <v>0.36701980830750214</v>
      </c>
      <c r="J12" s="48">
        <v>47750242.10817874</v>
      </c>
      <c r="K12" s="47">
        <v>0.40686339798594945</v>
      </c>
      <c r="L12" s="63">
        <v>58999847.458143875</v>
      </c>
      <c r="M12" s="68">
        <v>0.4143422960389129</v>
      </c>
      <c r="N12" s="63">
        <v>51090779.382133976</v>
      </c>
      <c r="O12" s="68">
        <v>0.3398668128273894</v>
      </c>
      <c r="P12" s="63">
        <v>71639992.18158074</v>
      </c>
      <c r="Q12" s="68">
        <v>0.4224495221744793</v>
      </c>
    </row>
    <row r="13" spans="1:17" ht="12.75">
      <c r="A13" s="144" t="s">
        <v>11</v>
      </c>
      <c r="B13" s="46">
        <v>4728384</v>
      </c>
      <c r="C13" s="47">
        <v>0.17672883080757482</v>
      </c>
      <c r="D13" s="46">
        <v>6556742</v>
      </c>
      <c r="E13" s="47">
        <v>0.3668628120114938</v>
      </c>
      <c r="F13" s="46">
        <v>8059180</v>
      </c>
      <c r="G13" s="47">
        <v>0.39452891997135886</v>
      </c>
      <c r="H13" s="48">
        <v>8773900.656034801</v>
      </c>
      <c r="I13" s="47">
        <v>0.42378795991997587</v>
      </c>
      <c r="J13" s="48">
        <v>11306223.956678377</v>
      </c>
      <c r="K13" s="47">
        <v>0.42405000149739</v>
      </c>
      <c r="L13" s="63">
        <v>25407891.37814389</v>
      </c>
      <c r="M13" s="68">
        <v>0.5538439577795268</v>
      </c>
      <c r="N13" s="63">
        <v>13684207.201866433</v>
      </c>
      <c r="O13" s="68">
        <v>0.3950047226578644</v>
      </c>
      <c r="P13" s="63">
        <v>24404363.74754072</v>
      </c>
      <c r="Q13" s="68">
        <v>0.4225249640834414</v>
      </c>
    </row>
    <row r="14" spans="1:17" ht="12.75">
      <c r="A14" s="144" t="s">
        <v>12</v>
      </c>
      <c r="B14" s="46">
        <v>22018215</v>
      </c>
      <c r="C14" s="47">
        <v>0.3043343293523584</v>
      </c>
      <c r="D14" s="46">
        <v>27901045</v>
      </c>
      <c r="E14" s="47">
        <v>0.3220649275987564</v>
      </c>
      <c r="F14" s="46">
        <v>19849376</v>
      </c>
      <c r="G14" s="47">
        <v>0.2914635845412517</v>
      </c>
      <c r="H14" s="48">
        <v>44423160.46879</v>
      </c>
      <c r="I14" s="47">
        <v>0.35846539400631083</v>
      </c>
      <c r="J14" s="48">
        <v>86350844.8780196</v>
      </c>
      <c r="K14" s="47">
        <v>0.5491872336949918</v>
      </c>
      <c r="L14" s="63">
        <v>95685117.33294661</v>
      </c>
      <c r="M14" s="68">
        <v>0.527092955212698</v>
      </c>
      <c r="N14" s="63">
        <v>55083153.286648</v>
      </c>
      <c r="O14" s="68">
        <v>0.21793968310077047</v>
      </c>
      <c r="P14" s="63">
        <v>37972834.89518107</v>
      </c>
      <c r="Q14" s="68">
        <v>0.14104160775239524</v>
      </c>
    </row>
    <row r="15" spans="1:17" ht="12.75">
      <c r="A15" s="144" t="s">
        <v>30</v>
      </c>
      <c r="B15" s="46">
        <v>0</v>
      </c>
      <c r="C15" s="47">
        <v>0</v>
      </c>
      <c r="D15" s="46">
        <v>0</v>
      </c>
      <c r="E15" s="47">
        <v>0</v>
      </c>
      <c r="F15" s="46">
        <v>16308014</v>
      </c>
      <c r="G15" s="47">
        <v>0.48695291000993735</v>
      </c>
      <c r="H15" s="48">
        <v>20113417.05095</v>
      </c>
      <c r="I15" s="47">
        <v>0.4564165951825492</v>
      </c>
      <c r="J15" s="48">
        <v>23940430.5981604</v>
      </c>
      <c r="K15" s="47">
        <v>0.573913766584603</v>
      </c>
      <c r="L15" s="63">
        <v>15881863.0439466</v>
      </c>
      <c r="M15" s="68">
        <v>0.3533420312343074</v>
      </c>
      <c r="N15" s="63">
        <v>10441668.386148</v>
      </c>
      <c r="O15" s="68">
        <v>0.2218168970114632</v>
      </c>
      <c r="P15" s="63">
        <v>11005935.02715409</v>
      </c>
      <c r="Q15" s="68">
        <v>0.2333233305555685</v>
      </c>
    </row>
    <row r="16" spans="1:17" ht="12.75">
      <c r="A16" s="144" t="s">
        <v>13</v>
      </c>
      <c r="B16" s="46">
        <v>904135</v>
      </c>
      <c r="C16" s="47">
        <v>0.2492187813242802</v>
      </c>
      <c r="D16" s="46">
        <v>1399253</v>
      </c>
      <c r="E16" s="47">
        <v>0.3116374497170962</v>
      </c>
      <c r="F16" s="46">
        <v>2037080</v>
      </c>
      <c r="G16" s="47">
        <v>0.959656087840331</v>
      </c>
      <c r="H16" s="48">
        <v>5517302.35</v>
      </c>
      <c r="I16" s="47">
        <v>0.8838306768377502</v>
      </c>
      <c r="J16" s="48">
        <v>4597165.29</v>
      </c>
      <c r="K16" s="47">
        <v>0.9802537216099054</v>
      </c>
      <c r="L16" s="63">
        <v>5128617.49</v>
      </c>
      <c r="M16" s="68">
        <v>1.0171254361078768</v>
      </c>
      <c r="N16" s="63">
        <v>12315072.149999987</v>
      </c>
      <c r="O16" s="68">
        <v>0.9297030310729903</v>
      </c>
      <c r="P16" s="63">
        <v>8127680.267066637</v>
      </c>
      <c r="Q16" s="68">
        <v>0.8647523091052155</v>
      </c>
    </row>
    <row r="17" spans="1:17" ht="12.75">
      <c r="A17" s="144" t="s">
        <v>14</v>
      </c>
      <c r="B17" s="46">
        <v>241826</v>
      </c>
      <c r="C17" s="47">
        <v>0.9629828264226501</v>
      </c>
      <c r="D17" s="46">
        <v>327018</v>
      </c>
      <c r="E17" s="47">
        <v>0.8829992391233644</v>
      </c>
      <c r="F17" s="46">
        <v>484949</v>
      </c>
      <c r="G17" s="47">
        <v>0.9496826003218999</v>
      </c>
      <c r="H17" s="48">
        <v>453127.99</v>
      </c>
      <c r="I17" s="47">
        <v>0.9647207797664478</v>
      </c>
      <c r="J17" s="48">
        <v>626244.709999999</v>
      </c>
      <c r="K17" s="47">
        <v>0.8720891298912566</v>
      </c>
      <c r="L17" s="63">
        <v>1042787.88</v>
      </c>
      <c r="M17" s="68">
        <v>0.9424102813493402</v>
      </c>
      <c r="N17" s="63">
        <v>1301763.74</v>
      </c>
      <c r="O17" s="68">
        <v>0.8817090014823257</v>
      </c>
      <c r="P17" s="63">
        <v>1714936.23</v>
      </c>
      <c r="Q17" s="68">
        <v>0.7789916579609824</v>
      </c>
    </row>
    <row r="18" spans="1:17" ht="12.75">
      <c r="A18" s="143" t="s">
        <v>15</v>
      </c>
      <c r="B18" s="46">
        <v>1393683</v>
      </c>
      <c r="C18" s="47">
        <v>0.3015503540395149</v>
      </c>
      <c r="D18" s="46">
        <v>1843659</v>
      </c>
      <c r="E18" s="47">
        <v>0.37419061619191096</v>
      </c>
      <c r="F18" s="46">
        <v>3766784</v>
      </c>
      <c r="G18" s="47">
        <v>0.3886652715008601</v>
      </c>
      <c r="H18" s="48">
        <v>5732956.52735</v>
      </c>
      <c r="I18" s="47">
        <v>0.4938028046699478</v>
      </c>
      <c r="J18" s="48">
        <v>10086324.7627668</v>
      </c>
      <c r="K18" s="47">
        <v>0.641911244372565</v>
      </c>
      <c r="L18" s="63">
        <v>11846649.47440647</v>
      </c>
      <c r="M18" s="68">
        <v>0.5500134205238175</v>
      </c>
      <c r="N18" s="63">
        <v>8823409.247705312</v>
      </c>
      <c r="O18" s="68">
        <v>0.3326421843367385</v>
      </c>
      <c r="P18" s="63">
        <v>12168406.543148242</v>
      </c>
      <c r="Q18" s="68">
        <v>0.3936275371676195</v>
      </c>
    </row>
    <row r="19" spans="1:17" ht="12.75">
      <c r="A19" s="143" t="s">
        <v>16</v>
      </c>
      <c r="B19" s="46">
        <v>35434</v>
      </c>
      <c r="C19" s="47">
        <v>0.3772289312467962</v>
      </c>
      <c r="D19" s="46">
        <v>0</v>
      </c>
      <c r="E19" s="47">
        <v>0</v>
      </c>
      <c r="F19" s="46">
        <v>16232</v>
      </c>
      <c r="G19" s="47">
        <v>0.018960331615172035</v>
      </c>
      <c r="H19" s="48">
        <v>0</v>
      </c>
      <c r="I19" s="47">
        <v>0</v>
      </c>
      <c r="J19" s="48">
        <v>100401.95</v>
      </c>
      <c r="K19" s="47">
        <v>0.06219896117114454</v>
      </c>
      <c r="L19" s="63">
        <v>450638.34</v>
      </c>
      <c r="M19" s="68">
        <v>0.1310644385601274</v>
      </c>
      <c r="N19" s="63">
        <v>820080.79</v>
      </c>
      <c r="O19" s="68">
        <v>0.18684735061041163</v>
      </c>
      <c r="P19" s="63">
        <v>1373892.51</v>
      </c>
      <c r="Q19" s="68">
        <v>0.22710558498209873</v>
      </c>
    </row>
    <row r="20" spans="1:17" ht="12.75">
      <c r="A20" s="143" t="s">
        <v>220</v>
      </c>
      <c r="B20" s="46">
        <v>4018030</v>
      </c>
      <c r="C20" s="47">
        <v>0.9981810608770457</v>
      </c>
      <c r="D20" s="46">
        <v>4864073</v>
      </c>
      <c r="E20" s="47">
        <v>0.8644517673721274</v>
      </c>
      <c r="F20" s="46">
        <v>5487795</v>
      </c>
      <c r="G20" s="47">
        <v>0.9383045924756391</v>
      </c>
      <c r="H20" s="48">
        <v>6565806.34999999</v>
      </c>
      <c r="I20" s="47">
        <v>0.9177351712831854</v>
      </c>
      <c r="J20" s="48">
        <v>5766444.11</v>
      </c>
      <c r="K20" s="47">
        <v>0.8558837665659124</v>
      </c>
      <c r="L20" s="63">
        <v>4377171.57</v>
      </c>
      <c r="M20" s="68">
        <v>0.789478421863653</v>
      </c>
      <c r="N20" s="63">
        <v>4246764.38999999</v>
      </c>
      <c r="O20" s="68">
        <v>0.7823503072118633</v>
      </c>
      <c r="P20" s="63">
        <v>3194684.56</v>
      </c>
      <c r="Q20" s="68">
        <v>0.669789512025489</v>
      </c>
    </row>
    <row r="21" spans="1:17" ht="12.75">
      <c r="A21" s="143" t="s">
        <v>17</v>
      </c>
      <c r="B21" s="46">
        <v>850358</v>
      </c>
      <c r="C21" s="47">
        <v>0.11714603866665128</v>
      </c>
      <c r="D21" s="46">
        <v>731404</v>
      </c>
      <c r="E21" s="47">
        <v>0.03593047298339877</v>
      </c>
      <c r="F21" s="46">
        <v>722006</v>
      </c>
      <c r="G21" s="47">
        <v>0.08108768772703627</v>
      </c>
      <c r="H21" s="48">
        <v>1021532.28</v>
      </c>
      <c r="I21" s="47">
        <v>0.18324393258285054</v>
      </c>
      <c r="J21" s="48">
        <v>972806.76</v>
      </c>
      <c r="K21" s="47">
        <v>0.13188176568973267</v>
      </c>
      <c r="L21" s="63">
        <v>937574.14</v>
      </c>
      <c r="M21" s="68">
        <v>0.08544632236964168</v>
      </c>
      <c r="N21" s="63">
        <v>1450910.93</v>
      </c>
      <c r="O21" s="68">
        <v>0.08908738461069363</v>
      </c>
      <c r="P21" s="63">
        <v>1134964.28755</v>
      </c>
      <c r="Q21" s="68">
        <v>0.06580145670123189</v>
      </c>
    </row>
    <row r="22" spans="1:17" ht="12.75">
      <c r="A22" s="143" t="s">
        <v>18</v>
      </c>
      <c r="B22" s="46">
        <v>0</v>
      </c>
      <c r="C22" s="47">
        <v>0</v>
      </c>
      <c r="D22" s="46">
        <v>0</v>
      </c>
      <c r="E22" s="47">
        <v>0</v>
      </c>
      <c r="F22" s="46">
        <v>0</v>
      </c>
      <c r="G22" s="47">
        <v>0</v>
      </c>
      <c r="H22" s="48">
        <v>0</v>
      </c>
      <c r="I22" s="47">
        <v>0</v>
      </c>
      <c r="J22" s="48">
        <v>0</v>
      </c>
      <c r="K22" s="47">
        <v>0</v>
      </c>
      <c r="L22" s="63">
        <v>0</v>
      </c>
      <c r="M22" s="68">
        <v>0</v>
      </c>
      <c r="N22" s="63">
        <v>0</v>
      </c>
      <c r="O22" s="68">
        <v>0</v>
      </c>
      <c r="P22" s="63">
        <v>0</v>
      </c>
      <c r="Q22" s="68">
        <v>0</v>
      </c>
    </row>
    <row r="23" spans="1:17" ht="12.75">
      <c r="A23" s="143" t="s">
        <v>19</v>
      </c>
      <c r="B23" s="46">
        <v>381196</v>
      </c>
      <c r="C23" s="47">
        <v>0.15431709310246283</v>
      </c>
      <c r="D23" s="46">
        <v>415337</v>
      </c>
      <c r="E23" s="47">
        <v>0.11182648617097761</v>
      </c>
      <c r="F23" s="46">
        <v>1075600</v>
      </c>
      <c r="G23" s="47">
        <v>0.15213925817203255</v>
      </c>
      <c r="H23" s="48">
        <v>1422509.96</v>
      </c>
      <c r="I23" s="47">
        <v>0.21345999646612032</v>
      </c>
      <c r="J23" s="48">
        <v>1303425.64</v>
      </c>
      <c r="K23" s="47">
        <v>0.1706547011191751</v>
      </c>
      <c r="L23" s="46">
        <v>1702469.43</v>
      </c>
      <c r="M23" s="68">
        <v>0.20736657478953818</v>
      </c>
      <c r="N23" s="63">
        <v>1324706.94</v>
      </c>
      <c r="O23" s="68">
        <v>0.1487642471946222</v>
      </c>
      <c r="P23" s="63">
        <v>1814338.7968021636</v>
      </c>
      <c r="Q23" s="68">
        <v>0.17443179180127444</v>
      </c>
    </row>
    <row r="24" spans="1:17" ht="12.75">
      <c r="A24" s="145" t="s">
        <v>20</v>
      </c>
      <c r="B24" s="46">
        <v>78509140</v>
      </c>
      <c r="C24" s="47">
        <v>0.2813101945845801</v>
      </c>
      <c r="D24" s="46">
        <v>102886717</v>
      </c>
      <c r="E24" s="47">
        <v>0.299570262477095</v>
      </c>
      <c r="F24" s="46">
        <v>132746832</v>
      </c>
      <c r="G24" s="47">
        <v>0.33959832431159054</v>
      </c>
      <c r="H24" s="46">
        <v>166206365.2012639</v>
      </c>
      <c r="I24" s="47">
        <v>0.35608520276725775</v>
      </c>
      <c r="J24" s="46">
        <v>259011964.1214754</v>
      </c>
      <c r="K24" s="47">
        <v>0.4378098387181547</v>
      </c>
      <c r="L24" s="46">
        <v>317571089.37222016</v>
      </c>
      <c r="M24" s="68">
        <v>0.4286084769853621</v>
      </c>
      <c r="N24" s="63">
        <v>235709507.67567694</v>
      </c>
      <c r="O24" s="68">
        <v>0.2554284859959189</v>
      </c>
      <c r="P24" s="63">
        <v>222923394.74567917</v>
      </c>
      <c r="Q24" s="68">
        <v>0.21017777163448587</v>
      </c>
    </row>
    <row r="25" spans="2:11" ht="12.75"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1">
    <mergeCell ref="A2:M2"/>
  </mergeCells>
  <printOptions horizontalCentered="1"/>
  <pageMargins left="0" right="0" top="0.5905511811023623" bottom="0" header="0.3937007874015748" footer="0"/>
  <pageSetup horizontalDpi="300" verticalDpi="300" orientation="landscape" paperSize="9" scale="53" r:id="rId2"/>
  <rowBreaks count="1" manualBreakCount="1">
    <brk id="2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slavkova_j</cp:lastModifiedBy>
  <cp:lastPrinted>2007-05-18T06:42:36Z</cp:lastPrinted>
  <dcterms:created xsi:type="dcterms:W3CDTF">2002-06-21T09:12:00Z</dcterms:created>
  <dcterms:modified xsi:type="dcterms:W3CDTF">2007-06-12T16:47:23Z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