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6765" windowHeight="6420" tabRatio="559" activeTab="0"/>
  </bookViews>
  <sheets>
    <sheet name="Direct Premiums" sheetId="1" r:id="rId1"/>
    <sheet name="Direct Payments" sheetId="2" r:id="rId2"/>
    <sheet name="Income statement" sheetId="3" r:id="rId3"/>
    <sheet name="Balance sheet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?????1" localSheetId="2">#REF!</definedName>
    <definedName name="?????1">#REF!</definedName>
    <definedName name="?????2" localSheetId="2">#REF!</definedName>
    <definedName name="?????2">#REF!</definedName>
    <definedName name="as">#REF!</definedName>
    <definedName name="asd">#REF!</definedName>
    <definedName name="dividents" localSheetId="2">#REF!</definedName>
    <definedName name="dividents">#REF!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god95">'[2]база'!#REF!</definedName>
    <definedName name="other" localSheetId="2">#REF!</definedName>
    <definedName name="other">#REF!</definedName>
    <definedName name="other2" localSheetId="2">#REF!</definedName>
    <definedName name="other2">#REF!</definedName>
    <definedName name="_xlnm.Print_Area" localSheetId="3">'Balance sheet'!$A$1:$W$139</definedName>
    <definedName name="_xlnm.Print_Area" localSheetId="1">'Direct Payments'!$A$1:$V$30</definedName>
    <definedName name="_xlnm.Print_Area" localSheetId="0">'Direct Premiums'!$A$1:$V$31</definedName>
    <definedName name="_xlnm.Print_Area" localSheetId="2">'Income statement'!$A$1:$W$69</definedName>
    <definedName name="profit1" localSheetId="2">#REF!</definedName>
    <definedName name="profit1">#REF!</definedName>
    <definedName name="Profit2" localSheetId="2">#REF!</definedName>
    <definedName name="Profit2">#REF!</definedName>
    <definedName name="services" localSheetId="2">#REF!</definedName>
    <definedName name="services">#REF!</definedName>
    <definedName name="XS014562443">'[3]T-Securities_Trade 2001'!$F$5</definedName>
  </definedNames>
  <calcPr fullCalcOnLoad="1"/>
</workbook>
</file>

<file path=xl/sharedStrings.xml><?xml version="1.0" encoding="utf-8"?>
<sst xmlns="http://schemas.openxmlformats.org/spreadsheetml/2006/main" count="527" uniqueCount="269">
  <si>
    <t>(в лв.)</t>
  </si>
  <si>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</si>
  <si>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</si>
  <si>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</si>
  <si>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</si>
  <si>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</si>
  <si>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</si>
  <si>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</si>
  <si>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</si>
  <si>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</si>
  <si>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</si>
  <si>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</si>
  <si>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</si>
  <si>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</si>
  <si>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</si>
  <si>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</si>
  <si>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</si>
  <si>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</si>
  <si>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</si>
  <si>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</si>
  <si>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</si>
  <si>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</si>
  <si>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</si>
  <si>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</si>
  <si>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</si>
  <si>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</si>
  <si>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</si>
  <si>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</si>
  <si>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</si>
  <si>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</si>
  <si>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</si>
  <si>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</si>
  <si>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</si>
  <si>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</si>
  <si>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</si>
  <si>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</si>
  <si>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</si>
  <si>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</si>
  <si>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</si>
  <si>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</si>
  <si>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</si>
  <si>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</si>
  <si>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</si>
  <si>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</si>
  <si>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</si>
  <si>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</si>
  <si>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</si>
  <si>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</si>
  <si>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</si>
  <si>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</si>
  <si>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</si>
  <si>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</si>
  <si>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</si>
  <si>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</si>
  <si>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</si>
  <si>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</si>
  <si>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</si>
  <si>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</si>
  <si>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</si>
  <si>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</si>
  <si>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</si>
  <si>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</si>
  <si>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</si>
  <si>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</si>
  <si>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</si>
  <si>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</si>
  <si>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</si>
  <si>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</si>
  <si>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</si>
  <si>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</si>
  <si>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</si>
  <si>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</si>
  <si>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</si>
  <si>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</si>
  <si>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</si>
  <si>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</si>
  <si>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</si>
  <si>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</si>
  <si>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</si>
  <si>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</si>
  <si>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</si>
  <si>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</si>
  <si>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</si>
  <si>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</si>
  <si>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</si>
  <si>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</si>
  <si>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</si>
  <si>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</si>
  <si>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</si>
  <si>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</si>
  <si>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</si>
  <si>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</si>
  <si>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</si>
  <si>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</si>
  <si>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</si>
  <si>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</si>
  <si>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</si>
  <si>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</si>
  <si>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</si>
  <si>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</si>
  <si>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</si>
  <si>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</si>
  <si>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</si>
  <si>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Видове застраховки</t>
  </si>
  <si>
    <t>ПАЗАРЕН ДЯЛ: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</si>
  <si>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</si>
  <si>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</si>
  <si>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</si>
  <si>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</si>
  <si>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</si>
  <si>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</si>
  <si>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</si>
  <si>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</si>
  <si>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</si>
  <si>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</si>
  <si>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</si>
  <si>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</si>
  <si>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</si>
  <si>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</si>
  <si>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</si>
  <si>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</si>
  <si>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</si>
  <si>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</si>
  <si>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</si>
  <si>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</si>
  <si>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</si>
  <si>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</si>
  <si>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</si>
  <si>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</si>
  <si>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</si>
  <si>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</si>
  <si>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</si>
  <si>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</si>
  <si>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</si>
  <si>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</si>
  <si>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</si>
  <si>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</si>
  <si>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</si>
  <si>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</si>
  <si>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</si>
  <si>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</si>
  <si>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</si>
  <si>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</si>
  <si>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</si>
  <si>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</si>
  <si>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</si>
  <si>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</si>
  <si>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</si>
  <si>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</si>
  <si>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</si>
  <si>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</si>
  <si>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</si>
  <si>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</si>
  <si>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</si>
  <si>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</si>
  <si>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</si>
  <si>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</si>
  <si>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</si>
  <si>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</si>
  <si>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</si>
  <si>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</si>
  <si>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</si>
  <si>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</si>
  <si>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</si>
  <si>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</si>
  <si>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</si>
  <si>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</si>
  <si>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</si>
  <si>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</si>
  <si>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</si>
  <si>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</si>
  <si>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</si>
  <si>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</si>
  <si>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</si>
  <si>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</si>
  <si>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</si>
  <si>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</si>
  <si>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</si>
  <si>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</si>
  <si>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</si>
  <si>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</si>
  <si>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</si>
  <si>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</si>
  <si>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</si>
  <si>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</si>
  <si>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</si>
  <si>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</si>
  <si>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</si>
  <si>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</si>
  <si>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</si>
  <si>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</si>
  <si>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</si>
  <si>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</si>
  <si>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</si>
  <si>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</si>
  <si>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</si>
  <si>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</si>
  <si>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</si>
  <si>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</si>
  <si>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</si>
  <si>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</si>
  <si>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</si>
  <si>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</si>
  <si>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ЗАД “Булстрад”</t>
  </si>
  <si>
    <t>“ДЗИ - Общо застраховане” АД</t>
  </si>
  <si>
    <t xml:space="preserve">ЗАД “Алианц България” </t>
  </si>
  <si>
    <t>ЗК “Лев Инс” АД</t>
  </si>
  <si>
    <t xml:space="preserve"> “ЗАД Армеец” АД</t>
  </si>
  <si>
    <t>ЗД “Бул инс” АД</t>
  </si>
  <si>
    <t>"Застрахователна компания Български имоти” АД</t>
  </si>
  <si>
    <t>"Дженерали застраховане" АД</t>
  </si>
  <si>
    <t>"Застрахователно дружество Евроинс” АД</t>
  </si>
  <si>
    <t>ЗАД "Виктория"</t>
  </si>
  <si>
    <t>ЗД "Уника" АД</t>
  </si>
  <si>
    <t>“ХДИ” ЗАД</t>
  </si>
  <si>
    <t>“Интерамерикан България ЗЕАД”</t>
  </si>
  <si>
    <t>“Общинска застрахователна компания” АД</t>
  </si>
  <si>
    <t>"ОББ-Ей Ай Джи ЗД" АД</t>
  </si>
  <si>
    <t>“Ей Ай Джи България застрахователно  дружество” ЕАД</t>
  </si>
  <si>
    <t>ЗК ДСК Гаранция АД</t>
  </si>
  <si>
    <t>ЗАД “Енергия”</t>
  </si>
  <si>
    <t>"Българска агенция за експортно застраховане" ЕАД</t>
  </si>
  <si>
    <t>"ГРАВЕ България Oбщо застраховане" ЕАД</t>
  </si>
  <si>
    <t>ОБЩО</t>
  </si>
  <si>
    <t>1. "ЗЛОПОЛУКА"</t>
  </si>
  <si>
    <t>В т.ч. ЗАДЪЛЖИТЕЛНА ЗАСТРАХОВКА "ЗЛОПОЛУКА" НА ПЪТНИЦИТЕ В СРЕДСТВАТА ЗА ОБЩEСТВЕН ТРАНСПОРТ</t>
  </si>
  <si>
    <t>2. "ЗАБОЛЯВАНЕ"</t>
  </si>
  <si>
    <t>3. "СУХОПЪТНИ ПРЕВОЗНИ СРЕДСТВА (БЕЗ РЕЛСОВИ ПРЕВОЗНИ СРЕДСТВА)"</t>
  </si>
  <si>
    <t>4. "РЕЛСОВИ ПРЕВОЗНИ СРЕДСТВА"</t>
  </si>
  <si>
    <t>5. "ЛЕТАТЕЛНИ АПАРАТИ"</t>
  </si>
  <si>
    <t>6. "ПЛАВАТЕЛНИ СЪДОВЕ"</t>
  </si>
  <si>
    <t>7. "ТОВАРИ ПО ВРЕМЕ НА ПРЕВОЗ"</t>
  </si>
  <si>
    <t>8. "ПОЖАР И ПРИРОДНИ БЕДСТВИЯ"</t>
  </si>
  <si>
    <t>9. "ДРУГИ ЩЕТИ НА ИМУЩЕСТВО"</t>
  </si>
  <si>
    <t>10. 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</si>
  <si>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</si>
  <si>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</si>
  <si>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</si>
  <si>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</si>
  <si>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11. "ГО, СВЪРЗАНА С ПРИТЕЖАВАНЕТО И ИЗПОЛЗВАНЕТО НА ЛЕТАТЕЛНИ АПАРАТИ"</t>
  </si>
  <si>
    <t>12. "ГО, СВЪРЗАНА С ПРИТЕЖАВАНЕТО И ИЗПОЛЗВАНЕТО НА ПЛАВАТЕЛНИ СЪДОВЕ"</t>
  </si>
  <si>
    <t>13. "ОБЩА ГРАЖДАНСКА ОТГОВОРНОСТ"</t>
  </si>
  <si>
    <t>14. "КРЕДИТИ"</t>
  </si>
  <si>
    <t>15. "ГАРАНЦИИ"</t>
  </si>
  <si>
    <t>16. "РАЗНИ ФИНАНСОВИ ЗАГУБИ"</t>
  </si>
  <si>
    <t>17. "ПРАВНИ РАЗНОСКИ"</t>
  </si>
  <si>
    <t>18. "ПОМОЩ ПРИ ПЪТУВАНЕ"</t>
  </si>
  <si>
    <r>
      <t>СЧЕТОВОДНИ БАЛАНСИ НА ЗАСТРАХОВАТЕЛИТЕ ПО ОБЩО ЗАСТРАХОВАНЕ КЪМ 31.03.2009 ГОДИНА</t>
    </r>
    <r>
      <rPr>
        <b/>
        <vertAlign val="superscript"/>
        <sz val="14"/>
        <rFont val="Times New Roman"/>
        <family val="1"/>
      </rPr>
      <t>1</t>
    </r>
  </si>
  <si>
    <t>в хил. лв.</t>
  </si>
  <si>
    <r>
      <t>ОТЧЕТИ ЗА ДОХОДИТЕ НА ЗАСТРАХОВАТЕЛИТЕ ПО ОБЩО ЗАСТРАХОВАНЕ КЪМ 31.03.2009 ГОДИНА</t>
    </r>
    <r>
      <rPr>
        <b/>
        <vertAlign val="superscript"/>
        <sz val="14"/>
        <rFont val="Times New Roman"/>
        <family val="1"/>
      </rPr>
      <t>1</t>
    </r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</si>
  <si>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</si>
  <si>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</si>
  <si>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</si>
  <si>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</si>
  <si>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</si>
  <si>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t>* Премийният приход на "Българска агенция за експортно застраховане" ЕАД по Кодекса за застраховането е 1 233 754 лв.</t>
  </si>
  <si>
    <t>Злополука и заболяване</t>
  </si>
  <si>
    <t>МПС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</si>
  <si>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</si>
  <si>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</si>
  <si>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</si>
  <si>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Товари по време на превоз</t>
  </si>
  <si>
    <t>Пожар и природни бедствия и щети на имущество</t>
  </si>
  <si>
    <t>Обща гражданска отговорност</t>
  </si>
  <si>
    <t>Финансови загуби, кредити, гаранции и правни разноски</t>
  </si>
  <si>
    <t>Помощ при пътуване</t>
  </si>
  <si>
    <r>
      <t>ПРЕМИЕН ПРИХОД ПО ДИРЕКТНО ОБЩО ЗАСТРАХОВАНЕ ЗА ПЪРВОТО ТРИМЕСЕЧИЕ НА 2009 ГОДИНА</t>
    </r>
    <r>
      <rPr>
        <b/>
        <vertAlign val="superscript"/>
        <sz val="14"/>
        <rFont val="Times New Roman"/>
        <family val="1"/>
      </rPr>
      <t>1</t>
    </r>
  </si>
  <si>
    <r>
      <t xml:space="preserve">ИЗПЛАТЕНИ ОБЕЗЩЕТЕНИЯ ПО ДИРЕКТНО ОБЩО ЗАСТРАХОВАНЕ ЗА ПЪРВОТО ТРИМЕСЕЧИЕ НА 2009 ГОДИНА </t>
    </r>
    <r>
      <rPr>
        <b/>
        <vertAlign val="superscript"/>
        <sz val="14"/>
        <rFont val="Times New Roman Cyr"/>
        <family val="0"/>
      </rPr>
      <t>1</t>
    </r>
  </si>
  <si>
    <r>
      <t>1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</si>
</sst>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"/>
    <numFmt numFmtId="165" formatCode="_(* #,##0_);_(* \(#,##0\);_(* &quot;-&quot;_);_(@_)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#,##0.0"/>
    <numFmt numFmtId="174" formatCode="0.0"/>
    <numFmt numFmtId="175" formatCode="0.000"/>
    <numFmt numFmtId="176" formatCode="0.0%"/>
  </numFmts>
  <fonts count="35">
    <font>
      <sz val="10"/>
      <name val="Arial"/>
      <family val="0"/>
    </font>
    <font>
      <b/>
      <i/>
      <sz val="1.75"/>
      <name val="Arial"/>
      <family val="2"/>
    </font>
    <font>
      <sz val="2.25"/>
      <name val="Arial"/>
      <family val="0"/>
    </font>
    <font>
      <sz val="1"/>
      <name val="Arial"/>
      <family val="2"/>
    </font>
    <font>
      <sz val="10"/>
      <name val="Arial Cyr"/>
      <family val="0"/>
    </font>
    <font>
      <b/>
      <i/>
      <sz val="2"/>
      <name val="Arial"/>
      <family val="2"/>
    </font>
    <font>
      <sz val="4"/>
      <name val="Arial"/>
      <family val="0"/>
    </font>
    <font>
      <sz val="1.25"/>
      <name val="Arial"/>
      <family val="2"/>
    </font>
    <font>
      <b/>
      <sz val="16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Book Antiqu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vertAlign val="superscript"/>
      <sz val="14"/>
      <name val="Times New Roman"/>
      <family val="1"/>
    </font>
    <font>
      <b/>
      <sz val="10"/>
      <name val="Times New Roman CYR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9"/>
      <name val="Times New Roman"/>
      <family val="1"/>
    </font>
    <font>
      <b/>
      <vertAlign val="superscript"/>
      <sz val="14"/>
      <name val="Times New Roman Cyr"/>
      <family val="0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4" fillId="0" borderId="1" applyFill="0" applyBorder="0">
      <alignment horizontal="center" vertical="center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16" fillId="0" borderId="0" applyFill="0" applyBorder="0">
      <alignment horizontal="center" vertical="center"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3" fontId="4" fillId="0" borderId="0">
      <alignment horizontal="right" vertical="center"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1" fillId="0" borderId="2">
      <alignment horizontal="right"/>
      <protection/>
    </xf>
    <xf numFmtId="166" fontId="22" fillId="0" borderId="0" applyFill="0" applyBorder="0">
      <alignment horizontal="right"/>
      <protection/>
    </xf>
  </cellStyleXfs>
  <cellXfs count="104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10" fontId="9" fillId="0" borderId="0" xfId="32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/>
    </xf>
    <xf numFmtId="10" fontId="14" fillId="0" borderId="0" xfId="32" applyNumberFormat="1" applyFont="1" applyAlignment="1">
      <alignment/>
    </xf>
    <xf numFmtId="1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24" fillId="0" borderId="0" xfId="30" applyNumberFormat="1" applyFont="1" applyFill="1" applyBorder="1" applyProtection="1">
      <alignment horizontal="center" vertical="center" wrapText="1"/>
      <protection/>
    </xf>
    <xf numFmtId="3" fontId="26" fillId="0" borderId="0" xfId="30" applyNumberFormat="1" applyFont="1" applyFill="1" applyBorder="1" applyProtection="1">
      <alignment horizontal="center" vertical="center" wrapText="1"/>
      <protection/>
    </xf>
    <xf numFmtId="3" fontId="17" fillId="0" borderId="3" xfId="30" applyNumberFormat="1" applyFont="1" applyFill="1" applyBorder="1" applyAlignment="1" applyProtection="1">
      <alignment horizontal="left" vertical="center" wrapText="1"/>
      <protection/>
    </xf>
    <xf numFmtId="3" fontId="17" fillId="0" borderId="0" xfId="30" applyNumberFormat="1" applyFont="1" applyFill="1" applyBorder="1" applyProtection="1">
      <alignment horizontal="center" vertical="center" wrapText="1"/>
      <protection/>
    </xf>
    <xf numFmtId="3" fontId="24" fillId="0" borderId="0" xfId="30" applyNumberFormat="1" applyFont="1" applyFill="1" applyBorder="1" applyAlignment="1" applyProtection="1">
      <alignment horizontal="center" vertical="center" wrapText="1"/>
      <protection/>
    </xf>
    <xf numFmtId="0" fontId="17" fillId="0" borderId="0" xfId="28" applyFont="1" applyFill="1" applyBorder="1" applyAlignment="1">
      <alignment horizontal="left"/>
      <protection/>
    </xf>
    <xf numFmtId="3" fontId="24" fillId="0" borderId="0" xfId="30" applyNumberFormat="1" applyFont="1" applyFill="1" applyBorder="1" applyAlignment="1" applyProtection="1">
      <alignment horizontal="left"/>
      <protection/>
    </xf>
    <xf numFmtId="0" fontId="9" fillId="0" borderId="4" xfId="0" applyFont="1" applyBorder="1" applyAlignment="1">
      <alignment/>
    </xf>
    <xf numFmtId="0" fontId="15" fillId="0" borderId="0" xfId="0" applyFont="1" applyAlignment="1">
      <alignment horizontal="center"/>
    </xf>
    <xf numFmtId="3" fontId="14" fillId="0" borderId="0" xfId="0" applyNumberFormat="1" applyFont="1" applyAlignment="1">
      <alignment horizontal="center" vertical="center" wrapText="1"/>
    </xf>
    <xf numFmtId="3" fontId="14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4" fontId="27" fillId="3" borderId="3" xfId="29" applyNumberFormat="1" applyFont="1" applyFill="1" applyBorder="1" applyProtection="1">
      <alignment horizontal="right" vertical="center"/>
      <protection/>
    </xf>
    <xf numFmtId="0" fontId="25" fillId="0" borderId="0" xfId="0" applyFont="1" applyBorder="1" applyAlignment="1">
      <alignment horizontal="right"/>
    </xf>
    <xf numFmtId="3" fontId="17" fillId="0" borderId="3" xfId="0" applyNumberFormat="1" applyFont="1" applyBorder="1" applyAlignment="1">
      <alignment horizontal="center" vertical="center" wrapText="1"/>
    </xf>
    <xf numFmtId="165" fontId="14" fillId="0" borderId="3" xfId="29" applyNumberFormat="1" applyFont="1" applyBorder="1" applyProtection="1">
      <alignment horizontal="right" vertical="center"/>
      <protection locked="0"/>
    </xf>
    <xf numFmtId="0" fontId="29" fillId="0" borderId="0" xfId="0" applyFont="1" applyAlignment="1">
      <alignment/>
    </xf>
    <xf numFmtId="0" fontId="17" fillId="0" borderId="3" xfId="30" applyNumberFormat="1" applyFont="1" applyFill="1" applyBorder="1" applyAlignment="1" applyProtection="1">
      <alignment horizontal="left" vertical="center" wrapText="1"/>
      <protection/>
    </xf>
    <xf numFmtId="0" fontId="17" fillId="0" borderId="3" xfId="3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 horizontal="center"/>
    </xf>
    <xf numFmtId="0" fontId="14" fillId="0" borderId="3" xfId="30" applyNumberFormat="1" applyFont="1" applyFill="1" applyBorder="1" applyAlignment="1" applyProtection="1">
      <alignment horizontal="left" vertical="center" wrapText="1"/>
      <protection/>
    </xf>
    <xf numFmtId="0" fontId="14" fillId="0" borderId="3" xfId="30" applyNumberFormat="1" applyFont="1" applyFill="1" applyBorder="1" applyAlignment="1" applyProtection="1">
      <alignment horizontal="left"/>
      <protection/>
    </xf>
    <xf numFmtId="0" fontId="30" fillId="0" borderId="3" xfId="3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center" vertical="center"/>
    </xf>
    <xf numFmtId="3" fontId="25" fillId="0" borderId="0" xfId="30" applyNumberFormat="1" applyFont="1" applyFill="1" applyAlignment="1" applyProtection="1">
      <alignment horizontal="center" vertical="center" wrapText="1"/>
      <protection/>
    </xf>
    <xf numFmtId="0" fontId="31" fillId="0" borderId="0" xfId="0" applyFont="1" applyBorder="1" applyAlignment="1">
      <alignment/>
    </xf>
    <xf numFmtId="0" fontId="32" fillId="0" borderId="3" xfId="31" applyFont="1" applyFill="1" applyBorder="1" applyAlignment="1" applyProtection="1">
      <alignment vertical="center" wrapText="1"/>
      <protection/>
    </xf>
    <xf numFmtId="0" fontId="27" fillId="0" borderId="3" xfId="28" applyFont="1" applyFill="1" applyBorder="1" applyAlignment="1">
      <alignment horizontal="right" vertical="center"/>
      <protection/>
    </xf>
    <xf numFmtId="0" fontId="12" fillId="0" borderId="3" xfId="0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 quotePrefix="1">
      <alignment horizontal="center" vertical="center" wrapText="1"/>
    </xf>
    <xf numFmtId="3" fontId="24" fillId="0" borderId="3" xfId="0" applyNumberFormat="1" applyFont="1" applyBorder="1" applyAlignment="1">
      <alignment horizontal="right" vertical="center" wrapText="1"/>
    </xf>
    <xf numFmtId="10" fontId="24" fillId="0" borderId="3" xfId="0" applyNumberFormat="1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32" fillId="0" borderId="3" xfId="31" applyFont="1" applyFill="1" applyBorder="1" applyAlignment="1" applyProtection="1">
      <alignment horizontal="left" wrapText="1"/>
      <protection/>
    </xf>
    <xf numFmtId="0" fontId="32" fillId="0" borderId="3" xfId="0" applyFont="1" applyBorder="1" applyAlignment="1">
      <alignment wrapText="1"/>
    </xf>
    <xf numFmtId="0" fontId="27" fillId="0" borderId="3" xfId="0" applyFont="1" applyBorder="1" applyAlignment="1">
      <alignment horizontal="right" wrapText="1"/>
    </xf>
    <xf numFmtId="3" fontId="24" fillId="0" borderId="3" xfId="0" applyNumberFormat="1" applyFont="1" applyBorder="1" applyAlignment="1">
      <alignment horizontal="right" vertical="center"/>
    </xf>
    <xf numFmtId="3" fontId="17" fillId="0" borderId="3" xfId="3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right" wrapText="1"/>
    </xf>
    <xf numFmtId="3" fontId="14" fillId="0" borderId="3" xfId="0" applyNumberFormat="1" applyFont="1" applyFill="1" applyBorder="1" applyAlignment="1">
      <alignment horizontal="right" vertical="center" wrapText="1"/>
    </xf>
    <xf numFmtId="3" fontId="17" fillId="0" borderId="3" xfId="30" applyNumberFormat="1" applyFont="1" applyFill="1" applyBorder="1" applyAlignment="1" applyProtection="1">
      <alignment horizontal="left" vertical="center"/>
      <protection/>
    </xf>
    <xf numFmtId="3" fontId="13" fillId="0" borderId="0" xfId="0" applyNumberFormat="1" applyFont="1" applyAlignment="1">
      <alignment horizontal="center"/>
    </xf>
    <xf numFmtId="0" fontId="17" fillId="0" borderId="3" xfId="30" applyNumberFormat="1" applyFont="1" applyFill="1" applyBorder="1" applyAlignment="1" applyProtection="1">
      <alignment horizontal="center" vertical="center" wrapText="1"/>
      <protection/>
    </xf>
    <xf numFmtId="0" fontId="17" fillId="0" borderId="3" xfId="30" applyNumberFormat="1" applyFont="1" applyFill="1" applyBorder="1" applyAlignment="1" applyProtection="1">
      <alignment horizontal="center"/>
      <protection/>
    </xf>
    <xf numFmtId="0" fontId="14" fillId="0" borderId="3" xfId="30" applyNumberFormat="1" applyFont="1" applyFill="1" applyBorder="1" applyAlignment="1" applyProtection="1">
      <alignment horizontal="center" vertical="center" wrapText="1"/>
      <protection/>
    </xf>
    <xf numFmtId="0" fontId="17" fillId="0" borderId="3" xfId="30" applyNumberFormat="1" applyFont="1" applyFill="1" applyBorder="1" applyAlignment="1" applyProtection="1">
      <alignment horizontal="right" vertical="center" wrapText="1"/>
      <protection/>
    </xf>
    <xf numFmtId="3" fontId="14" fillId="0" borderId="3" xfId="30" applyNumberFormat="1" applyFont="1" applyFill="1" applyBorder="1" applyProtection="1">
      <alignment horizontal="center" vertical="center" wrapText="1"/>
      <protection/>
    </xf>
    <xf numFmtId="3" fontId="17" fillId="0" borderId="3" xfId="30" applyNumberFormat="1" applyFont="1" applyFill="1" applyBorder="1" applyProtection="1">
      <alignment horizontal="center" vertical="center" wrapText="1"/>
      <protection/>
    </xf>
    <xf numFmtId="3" fontId="34" fillId="0" borderId="3" xfId="30" applyNumberFormat="1" applyFont="1" applyFill="1" applyBorder="1" applyAlignment="1" applyProtection="1">
      <alignment horizontal="center"/>
      <protection/>
    </xf>
    <xf numFmtId="3" fontId="34" fillId="0" borderId="3" xfId="30" applyNumberFormat="1" applyFont="1" applyFill="1" applyBorder="1" applyAlignment="1" applyProtection="1">
      <alignment horizontal="left" vertical="center" wrapText="1"/>
      <protection/>
    </xf>
    <xf numFmtId="3" fontId="16" fillId="0" borderId="3" xfId="30" applyNumberFormat="1" applyFont="1" applyFill="1" applyBorder="1" applyAlignment="1" applyProtection="1">
      <alignment horizontal="center" vertical="center"/>
      <protection/>
    </xf>
    <xf numFmtId="3" fontId="16" fillId="0" borderId="3" xfId="30" applyNumberFormat="1" applyFont="1" applyFill="1" applyBorder="1" applyAlignment="1" applyProtection="1">
      <alignment horizontal="left" vertical="center" wrapText="1"/>
      <protection/>
    </xf>
    <xf numFmtId="3" fontId="16" fillId="0" borderId="3" xfId="30" applyNumberFormat="1" applyFont="1" applyFill="1" applyBorder="1" applyAlignment="1" applyProtection="1">
      <alignment horizontal="right" vertical="center" wrapText="1"/>
      <protection/>
    </xf>
    <xf numFmtId="3" fontId="16" fillId="0" borderId="3" xfId="30" applyNumberFormat="1" applyFont="1" applyFill="1" applyBorder="1" applyAlignment="1" applyProtection="1">
      <alignment horizontal="right" vertical="center"/>
      <protection/>
    </xf>
    <xf numFmtId="3" fontId="34" fillId="0" borderId="3" xfId="30" applyNumberFormat="1" applyFont="1" applyFill="1" applyBorder="1" applyAlignment="1" applyProtection="1">
      <alignment horizontal="right" vertical="center" wrapText="1"/>
      <protection/>
    </xf>
    <xf numFmtId="3" fontId="16" fillId="0" borderId="3" xfId="30" applyNumberFormat="1" applyFont="1" applyFill="1" applyBorder="1" applyAlignment="1" applyProtection="1">
      <alignment horizontal="center" vertical="center" wrapText="1"/>
      <protection/>
    </xf>
    <xf numFmtId="3" fontId="16" fillId="0" borderId="3" xfId="30" applyNumberFormat="1" applyFont="1" applyFill="1" applyBorder="1" applyAlignment="1" applyProtection="1">
      <alignment vertical="center" wrapText="1"/>
      <protection/>
    </xf>
    <xf numFmtId="3" fontId="16" fillId="0" borderId="3" xfId="30" applyNumberFormat="1" applyFont="1" applyFill="1" applyBorder="1" applyProtection="1">
      <alignment horizontal="center" vertical="center" wrapText="1"/>
      <protection/>
    </xf>
    <xf numFmtId="3" fontId="16" fillId="0" borderId="3" xfId="30" applyNumberFormat="1" applyFont="1" applyFill="1" applyBorder="1" applyAlignment="1" applyProtection="1">
      <alignment horizontal="right"/>
      <protection/>
    </xf>
    <xf numFmtId="3" fontId="16" fillId="0" borderId="3" xfId="30" applyNumberFormat="1" applyFont="1" applyFill="1" applyBorder="1" applyAlignment="1" applyProtection="1">
      <alignment horizontal="left"/>
      <protection/>
    </xf>
    <xf numFmtId="0" fontId="30" fillId="0" borderId="0" xfId="0" applyFont="1" applyBorder="1" applyAlignment="1">
      <alignment/>
    </xf>
    <xf numFmtId="3" fontId="12" fillId="0" borderId="0" xfId="30" applyNumberFormat="1" applyFont="1" applyFill="1" applyAlignment="1" applyProtection="1">
      <alignment horizontal="center" vertical="center" wrapText="1"/>
      <protection/>
    </xf>
    <xf numFmtId="3" fontId="12" fillId="0" borderId="0" xfId="30" applyNumberFormat="1" applyFont="1" applyFill="1" applyAlignment="1" applyProtection="1">
      <alignment horizontal="center" vertical="center"/>
      <protection/>
    </xf>
    <xf numFmtId="3" fontId="14" fillId="0" borderId="3" xfId="29" applyNumberFormat="1" applyFont="1" applyBorder="1" applyProtection="1">
      <alignment horizontal="right" vertical="center"/>
      <protection locked="0"/>
    </xf>
    <xf numFmtId="3" fontId="14" fillId="0" borderId="0" xfId="32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31" applyFont="1" applyFill="1" applyBorder="1" applyAlignment="1">
      <alignment/>
      <protection/>
    </xf>
    <xf numFmtId="3" fontId="24" fillId="0" borderId="3" xfId="0" applyNumberFormat="1" applyFont="1" applyFill="1" applyBorder="1" applyAlignment="1">
      <alignment horizontal="right" vertical="center" wrapText="1"/>
    </xf>
    <xf numFmtId="10" fontId="14" fillId="0" borderId="0" xfId="32" applyNumberFormat="1" applyFont="1" applyFill="1" applyAlignment="1">
      <alignment/>
    </xf>
    <xf numFmtId="3" fontId="24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25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3" fontId="25" fillId="0" borderId="0" xfId="30" applyNumberFormat="1" applyFont="1" applyFill="1" applyAlignment="1" applyProtection="1">
      <alignment horizontal="center" vertical="center" wrapText="1"/>
      <protection/>
    </xf>
    <xf numFmtId="3" fontId="12" fillId="0" borderId="3" xfId="30" applyNumberFormat="1" applyFont="1" applyFill="1" applyBorder="1" applyAlignment="1" applyProtection="1">
      <alignment horizontal="center" vertical="center" wrapText="1"/>
      <protection/>
    </xf>
    <xf numFmtId="3" fontId="13" fillId="0" borderId="3" xfId="30" applyNumberFormat="1" applyFont="1" applyFill="1" applyBorder="1" applyAlignment="1" applyProtection="1">
      <alignment horizontal="center" vertical="center" wrapText="1"/>
      <protection/>
    </xf>
    <xf numFmtId="0" fontId="17" fillId="0" borderId="3" xfId="30" applyNumberFormat="1" applyFont="1" applyFill="1" applyBorder="1" applyAlignment="1" applyProtection="1">
      <alignment horizontal="center" vertical="center" wrapText="1"/>
      <protection/>
    </xf>
    <xf numFmtId="3" fontId="17" fillId="0" borderId="3" xfId="30" applyNumberFormat="1" applyFont="1" applyFill="1" applyBorder="1" applyAlignment="1" applyProtection="1">
      <alignment horizontal="center" vertical="center" wrapText="1"/>
      <protection/>
    </xf>
    <xf numFmtId="3" fontId="14" fillId="0" borderId="3" xfId="3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FORMI" xfId="29"/>
    <cellStyle name="Normal_Spravki_NonLIfe_New" xfId="30"/>
    <cellStyle name="Normal_Spravki_NonLIfe1999" xfId="31"/>
    <cellStyle name="Percent" xfId="32"/>
    <cellStyle name="spravki" xfId="33"/>
    <cellStyle name="TBI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'Direct Premiums'!#REF!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Premiums'!#REF!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'Direct Premiums'!#REF!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ПРЕМИЙНИЯ ПРИХОД ПО ДИРЕКТНО ОБЩО ЗАСТРАХОВАНЕ ПО ВИДОВЕ ЗАСТРАХОВКИ ЗА ПЪРВОТО ТРИМЕСЕЧИЕ НА 2009 г.</a:t>
            </a:r>
          </a:p>
        </c:rich>
      </c:tx>
      <c:layout>
        <c:manualLayout>
          <c:xMode val="factor"/>
          <c:yMode val="factor"/>
          <c:x val="-0.002"/>
          <c:y val="0.01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775"/>
          <c:y val="0.526"/>
          <c:w val="0.37875"/>
          <c:h val="0.261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Premiums'!$B$34:$K$34</c:f>
              <c:strCache/>
            </c:strRef>
          </c:cat>
          <c:val>
            <c:numRef>
              <c:f>'Direct Premiums'!$B$35:$K$35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'Direct Payments'!#REF!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Payments'!#REF!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'Direct Payments'!#REF!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ОБЕЗЩЕТЕНИЯ ПО ДИРЕКТНО ОБЩО ЗАСТРАХОВАНЕ ПО ВИДОВЕ ЗАСТРАХОВКИ ЗА ПЪРВОТО ТРИМЕСЕЧИЕ НА 2009 г.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75"/>
          <c:y val="0.56925"/>
          <c:w val="0.43975"/>
          <c:h val="0.31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Payments'!$B$33:$K$33</c:f>
              <c:strCache/>
            </c:strRef>
          </c:cat>
          <c:val>
            <c:numRef>
              <c:f>'Direct Payments'!$B$34:$K$34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11</xdr:col>
      <xdr:colOff>714375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8096250"/>
        <a:ext cx="1122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31</xdr:row>
      <xdr:rowOff>76200</xdr:rowOff>
    </xdr:from>
    <xdr:to>
      <xdr:col>12</xdr:col>
      <xdr:colOff>19050</xdr:colOff>
      <xdr:row>72</xdr:row>
      <xdr:rowOff>9525</xdr:rowOff>
    </xdr:to>
    <xdr:graphicFrame>
      <xdr:nvGraphicFramePr>
        <xdr:cNvPr id="2" name="Chart 6"/>
        <xdr:cNvGraphicFramePr/>
      </xdr:nvGraphicFramePr>
      <xdr:xfrm>
        <a:off x="228600" y="8372475"/>
        <a:ext cx="11029950" cy="657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7410450"/>
        <a:ext cx="17306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30</xdr:row>
      <xdr:rowOff>66675</xdr:rowOff>
    </xdr:from>
    <xdr:to>
      <xdr:col>13</xdr:col>
      <xdr:colOff>0</xdr:colOff>
      <xdr:row>72</xdr:row>
      <xdr:rowOff>0</xdr:rowOff>
    </xdr:to>
    <xdr:graphicFrame>
      <xdr:nvGraphicFramePr>
        <xdr:cNvPr id="2" name="Chart 176"/>
        <xdr:cNvGraphicFramePr/>
      </xdr:nvGraphicFramePr>
      <xdr:xfrm>
        <a:off x="276225" y="7658100"/>
        <a:ext cx="11963400" cy="673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SO\Common\Magelan%20Explorer%20-%20exe\Prem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Dokladi\IMF\Paid%20up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Spravki-Nonlife%202009\m01\2009_M01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"/>
      <sheetName val="Life"/>
      <sheetName val="Nonlife_2005"/>
      <sheetName val="Nonlife_2004"/>
      <sheetName val="Life_2005"/>
      <sheetName val="Life_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m (sort)"/>
      <sheetName val="Payments (sort)"/>
      <sheetName val="MБ.4"/>
      <sheetName val="Prem"/>
      <sheetName val="Prem%"/>
      <sheetName val="PremStr"/>
      <sheetName val="RePrem"/>
      <sheetName val="PolPrem"/>
      <sheetName val="Payments"/>
      <sheetName val="RePay"/>
      <sheetName val="PayPer"/>
      <sheetName val="PredPay"/>
      <sheetName val="Bonus"/>
      <sheetName val="AkvExp"/>
      <sheetName val="AdmExp"/>
      <sheetName val="Exp"/>
    </sheetNames>
    <sheetDataSet>
      <sheetData sheetId="0">
        <row r="3">
          <cell r="V3" t="str">
            <v>ОБЩО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W35"/>
  <sheetViews>
    <sheetView tabSelected="1"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49.140625" style="6" customWidth="1"/>
    <col min="2" max="22" width="10.8515625" style="6" customWidth="1"/>
    <col min="23" max="16384" width="9.140625" style="6" customWidth="1"/>
  </cols>
  <sheetData>
    <row r="1" ht="21.75" customHeight="1"/>
    <row r="2" spans="1:22" ht="21.75" customHeight="1">
      <c r="A2" s="95" t="s">
        <v>266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ht="21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32"/>
      <c r="V3" s="32" t="s">
        <v>0</v>
      </c>
    </row>
    <row r="4" spans="1:22" s="7" customFormat="1" ht="75" customHeight="1">
      <c r="A4" s="47" t="s">
        <v>103</v>
      </c>
      <c r="B4" s="48" t="s">
        <v>203</v>
      </c>
      <c r="C4" s="49" t="s">
        <v>204</v>
      </c>
      <c r="D4" s="49" t="s">
        <v>206</v>
      </c>
      <c r="E4" s="48" t="s">
        <v>205</v>
      </c>
      <c r="F4" s="48" t="s">
        <v>207</v>
      </c>
      <c r="G4" s="49" t="s">
        <v>208</v>
      </c>
      <c r="H4" s="49" t="s">
        <v>211</v>
      </c>
      <c r="I4" s="49" t="s">
        <v>212</v>
      </c>
      <c r="J4" s="49" t="s">
        <v>210</v>
      </c>
      <c r="K4" s="49" t="s">
        <v>209</v>
      </c>
      <c r="L4" s="49" t="s">
        <v>213</v>
      </c>
      <c r="M4" s="49" t="s">
        <v>215</v>
      </c>
      <c r="N4" s="49" t="s">
        <v>214</v>
      </c>
      <c r="O4" s="49" t="s">
        <v>216</v>
      </c>
      <c r="P4" s="49" t="s">
        <v>218</v>
      </c>
      <c r="Q4" s="48" t="s">
        <v>217</v>
      </c>
      <c r="R4" s="49" t="s">
        <v>219</v>
      </c>
      <c r="S4" s="49" t="s">
        <v>221</v>
      </c>
      <c r="T4" s="48" t="s">
        <v>220</v>
      </c>
      <c r="U4" s="48" t="s">
        <v>222</v>
      </c>
      <c r="V4" s="49" t="str">
        <f>'[5]Prem (sort)'!V3</f>
        <v>ОБЩО</v>
      </c>
    </row>
    <row r="5" spans="1:23" ht="16.5" customHeight="1">
      <c r="A5" s="45" t="s">
        <v>224</v>
      </c>
      <c r="B5" s="50">
        <v>1514511.58</v>
      </c>
      <c r="C5" s="50">
        <v>359446.06</v>
      </c>
      <c r="D5" s="50">
        <v>208875</v>
      </c>
      <c r="E5" s="50">
        <v>999367.56</v>
      </c>
      <c r="F5" s="50">
        <v>559266.63</v>
      </c>
      <c r="G5" s="50">
        <v>184901.36</v>
      </c>
      <c r="H5" s="50">
        <v>302184.4</v>
      </c>
      <c r="I5" s="50">
        <v>869262.6899428201</v>
      </c>
      <c r="J5" s="50">
        <v>101350.43</v>
      </c>
      <c r="K5" s="50">
        <v>89552.4</v>
      </c>
      <c r="L5" s="50">
        <v>43359.96</v>
      </c>
      <c r="M5" s="50">
        <v>189569.88</v>
      </c>
      <c r="N5" s="50">
        <v>61907.85</v>
      </c>
      <c r="O5" s="50">
        <v>347759.84</v>
      </c>
      <c r="P5" s="50">
        <v>890977.83</v>
      </c>
      <c r="Q5" s="50">
        <v>0</v>
      </c>
      <c r="R5" s="50">
        <v>6419.77</v>
      </c>
      <c r="S5" s="50">
        <v>0</v>
      </c>
      <c r="T5" s="50">
        <v>107241.62</v>
      </c>
      <c r="U5" s="50">
        <v>0</v>
      </c>
      <c r="V5" s="50">
        <v>6835954.859942819</v>
      </c>
      <c r="W5" s="9"/>
    </row>
    <row r="6" spans="1:23" ht="36">
      <c r="A6" s="45" t="s">
        <v>225</v>
      </c>
      <c r="B6" s="50">
        <v>714038.76</v>
      </c>
      <c r="C6" s="50">
        <v>163197.54</v>
      </c>
      <c r="D6" s="50">
        <v>161107</v>
      </c>
      <c r="E6" s="50">
        <v>265471.96</v>
      </c>
      <c r="F6" s="50">
        <v>54006.52</v>
      </c>
      <c r="G6" s="50">
        <v>26301.34</v>
      </c>
      <c r="H6" s="50">
        <v>65442.49</v>
      </c>
      <c r="I6" s="50">
        <v>620.53</v>
      </c>
      <c r="J6" s="50">
        <v>45624.44</v>
      </c>
      <c r="K6" s="50">
        <v>0</v>
      </c>
      <c r="L6" s="50">
        <v>9731.36</v>
      </c>
      <c r="M6" s="50">
        <v>5312.83</v>
      </c>
      <c r="N6" s="50">
        <v>0</v>
      </c>
      <c r="O6" s="50">
        <v>17024.99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1527879.76</v>
      </c>
      <c r="W6" s="9"/>
    </row>
    <row r="7" spans="1:23" ht="16.5" customHeight="1">
      <c r="A7" s="45" t="s">
        <v>226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581.84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11327.47</v>
      </c>
      <c r="O7" s="50">
        <v>1370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13279.31</v>
      </c>
      <c r="W7" s="9"/>
    </row>
    <row r="8" spans="1:23" ht="27.75" customHeight="1">
      <c r="A8" s="45" t="s">
        <v>227</v>
      </c>
      <c r="B8" s="50">
        <v>23277538.09</v>
      </c>
      <c r="C8" s="50">
        <v>26723370.59</v>
      </c>
      <c r="D8" s="50">
        <v>9335073</v>
      </c>
      <c r="E8" s="50">
        <v>13894086.85</v>
      </c>
      <c r="F8" s="50">
        <v>20884945.5203942</v>
      </c>
      <c r="G8" s="50">
        <v>23437076.47</v>
      </c>
      <c r="H8" s="50">
        <v>8538284.8</v>
      </c>
      <c r="I8" s="50">
        <v>4855592.542783776</v>
      </c>
      <c r="J8" s="50">
        <v>4784194.09</v>
      </c>
      <c r="K8" s="50">
        <v>1412241.26</v>
      </c>
      <c r="L8" s="50">
        <v>7273135.89</v>
      </c>
      <c r="M8" s="50">
        <v>1982419.57</v>
      </c>
      <c r="N8" s="50">
        <v>1667949.17</v>
      </c>
      <c r="O8" s="50">
        <v>804555.32</v>
      </c>
      <c r="P8" s="50">
        <v>0</v>
      </c>
      <c r="Q8" s="50">
        <v>0</v>
      </c>
      <c r="R8" s="50">
        <v>0</v>
      </c>
      <c r="S8" s="50">
        <v>0</v>
      </c>
      <c r="T8" s="50">
        <v>257803.24</v>
      </c>
      <c r="U8" s="50">
        <v>0</v>
      </c>
      <c r="V8" s="50">
        <v>149128266.40317795</v>
      </c>
      <c r="W8" s="9"/>
    </row>
    <row r="9" spans="1:23" ht="16.5" customHeight="1">
      <c r="A9" s="45" t="s">
        <v>228</v>
      </c>
      <c r="B9" s="50">
        <v>0</v>
      </c>
      <c r="C9" s="50">
        <v>38635</v>
      </c>
      <c r="D9" s="50">
        <v>0</v>
      </c>
      <c r="E9" s="50">
        <v>2265513.16999999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1115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2305263.16999999</v>
      </c>
      <c r="W9" s="9"/>
    </row>
    <row r="10" spans="1:23" ht="16.5" customHeight="1">
      <c r="A10" s="45" t="s">
        <v>229</v>
      </c>
      <c r="B10" s="50">
        <v>1836205.06</v>
      </c>
      <c r="C10" s="50">
        <v>0</v>
      </c>
      <c r="D10" s="50">
        <v>0</v>
      </c>
      <c r="E10" s="50">
        <v>0</v>
      </c>
      <c r="F10" s="50">
        <v>550028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12420.64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2398653.7</v>
      </c>
      <c r="W10" s="9"/>
    </row>
    <row r="11" spans="1:23" ht="16.5" customHeight="1">
      <c r="A11" s="45" t="s">
        <v>230</v>
      </c>
      <c r="B11" s="50">
        <v>2722328.88</v>
      </c>
      <c r="C11" s="50">
        <v>207806.93</v>
      </c>
      <c r="D11" s="50">
        <v>3955</v>
      </c>
      <c r="E11" s="50">
        <v>725003.11</v>
      </c>
      <c r="F11" s="50">
        <v>81321.96</v>
      </c>
      <c r="G11" s="50">
        <v>0</v>
      </c>
      <c r="H11" s="50">
        <v>214902.54</v>
      </c>
      <c r="I11" s="50">
        <v>147822.0995</v>
      </c>
      <c r="J11" s="50">
        <v>0</v>
      </c>
      <c r="K11" s="50">
        <v>0</v>
      </c>
      <c r="L11" s="50">
        <v>10249.54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4113390.0595</v>
      </c>
      <c r="W11" s="9"/>
    </row>
    <row r="12" spans="1:23" ht="16.5" customHeight="1">
      <c r="A12" s="45" t="s">
        <v>231</v>
      </c>
      <c r="B12" s="50">
        <v>1615288.41</v>
      </c>
      <c r="C12" s="50">
        <v>811144.68</v>
      </c>
      <c r="D12" s="50">
        <v>7199</v>
      </c>
      <c r="E12" s="50">
        <v>497597.11</v>
      </c>
      <c r="F12" s="50">
        <v>179731.31</v>
      </c>
      <c r="G12" s="50">
        <v>47890.28</v>
      </c>
      <c r="H12" s="50">
        <v>259118.54</v>
      </c>
      <c r="I12" s="50">
        <v>251120.37394579998</v>
      </c>
      <c r="J12" s="50">
        <v>109463.14</v>
      </c>
      <c r="K12" s="50">
        <v>0</v>
      </c>
      <c r="L12" s="50">
        <v>155552.64</v>
      </c>
      <c r="M12" s="50">
        <v>149948.62</v>
      </c>
      <c r="N12" s="50">
        <v>3518.28</v>
      </c>
      <c r="O12" s="50">
        <v>2553.6</v>
      </c>
      <c r="P12" s="50">
        <v>234973.76417</v>
      </c>
      <c r="Q12" s="50">
        <v>0</v>
      </c>
      <c r="R12" s="50">
        <v>0</v>
      </c>
      <c r="S12" s="50">
        <v>0</v>
      </c>
      <c r="T12" s="50">
        <v>3957.54</v>
      </c>
      <c r="U12" s="50">
        <v>0</v>
      </c>
      <c r="V12" s="50">
        <v>4329057.2881158</v>
      </c>
      <c r="W12" s="9"/>
    </row>
    <row r="13" spans="1:23" ht="16.5" customHeight="1">
      <c r="A13" s="45" t="s">
        <v>232</v>
      </c>
      <c r="B13" s="50">
        <v>11399395.230000002</v>
      </c>
      <c r="C13" s="50">
        <v>4901460.3</v>
      </c>
      <c r="D13" s="50">
        <v>681738</v>
      </c>
      <c r="E13" s="50">
        <v>7327409.869999999</v>
      </c>
      <c r="F13" s="50">
        <v>1857406.44</v>
      </c>
      <c r="G13" s="50">
        <v>18039.62</v>
      </c>
      <c r="H13" s="50">
        <v>981483.72</v>
      </c>
      <c r="I13" s="50">
        <v>4321258.48</v>
      </c>
      <c r="J13" s="50">
        <v>3291497.895</v>
      </c>
      <c r="K13" s="50">
        <v>0</v>
      </c>
      <c r="L13" s="50">
        <v>299002.59</v>
      </c>
      <c r="M13" s="50">
        <v>561364.98</v>
      </c>
      <c r="N13" s="50">
        <v>496811.04</v>
      </c>
      <c r="O13" s="50">
        <v>844908.44</v>
      </c>
      <c r="P13" s="50">
        <v>1286449.5565222</v>
      </c>
      <c r="Q13" s="50">
        <v>1260910</v>
      </c>
      <c r="R13" s="50">
        <v>1239567.13</v>
      </c>
      <c r="S13" s="50">
        <v>0</v>
      </c>
      <c r="T13" s="50">
        <v>280086.39</v>
      </c>
      <c r="U13" s="50">
        <v>15678.3</v>
      </c>
      <c r="V13" s="50">
        <v>41064467.981522195</v>
      </c>
      <c r="W13" s="9"/>
    </row>
    <row r="14" spans="1:23" ht="16.5" customHeight="1">
      <c r="A14" s="45" t="s">
        <v>233</v>
      </c>
      <c r="B14" s="50">
        <v>2522992.26</v>
      </c>
      <c r="C14" s="50">
        <v>656716.36</v>
      </c>
      <c r="D14" s="50">
        <v>48587</v>
      </c>
      <c r="E14" s="50">
        <v>2616244.28</v>
      </c>
      <c r="F14" s="50">
        <v>280167.11</v>
      </c>
      <c r="G14" s="50">
        <v>568445.43</v>
      </c>
      <c r="H14" s="50">
        <v>339580.63</v>
      </c>
      <c r="I14" s="50">
        <v>313343.92</v>
      </c>
      <c r="J14" s="50">
        <v>3208659.775</v>
      </c>
      <c r="K14" s="50">
        <v>23453.8</v>
      </c>
      <c r="L14" s="50">
        <v>3534699.36</v>
      </c>
      <c r="M14" s="50">
        <v>1115069.57</v>
      </c>
      <c r="N14" s="50">
        <v>58836.55</v>
      </c>
      <c r="O14" s="50">
        <v>515535.05</v>
      </c>
      <c r="P14" s="50">
        <v>42014.805896499995</v>
      </c>
      <c r="Q14" s="50">
        <v>0</v>
      </c>
      <c r="R14" s="50">
        <v>0</v>
      </c>
      <c r="S14" s="50">
        <v>0</v>
      </c>
      <c r="T14" s="50">
        <v>11610.62</v>
      </c>
      <c r="U14" s="50">
        <v>11337.89</v>
      </c>
      <c r="V14" s="50">
        <v>15867294.4108965</v>
      </c>
      <c r="W14" s="9"/>
    </row>
    <row r="15" spans="1:23" ht="27" customHeight="1">
      <c r="A15" s="45" t="s">
        <v>234</v>
      </c>
      <c r="B15" s="50">
        <v>22907608.750000004</v>
      </c>
      <c r="C15" s="50">
        <v>18503600.31</v>
      </c>
      <c r="D15" s="50">
        <v>24116418</v>
      </c>
      <c r="E15" s="50">
        <v>3453614.56999999</v>
      </c>
      <c r="F15" s="50">
        <v>6007034.73</v>
      </c>
      <c r="G15" s="50">
        <v>4068538.72</v>
      </c>
      <c r="H15" s="50">
        <v>6878818.710000001</v>
      </c>
      <c r="I15" s="50">
        <v>5224378.75</v>
      </c>
      <c r="J15" s="50">
        <v>2996925.67</v>
      </c>
      <c r="K15" s="50">
        <v>12262769.04</v>
      </c>
      <c r="L15" s="50">
        <v>2335642.78</v>
      </c>
      <c r="M15" s="50">
        <v>1914399.07</v>
      </c>
      <c r="N15" s="50">
        <v>3020932.05</v>
      </c>
      <c r="O15" s="50">
        <v>2058143</v>
      </c>
      <c r="P15" s="50">
        <v>0</v>
      </c>
      <c r="Q15" s="50">
        <v>0</v>
      </c>
      <c r="R15" s="50">
        <v>117495.42</v>
      </c>
      <c r="S15" s="50">
        <v>0</v>
      </c>
      <c r="T15" s="50">
        <v>84144</v>
      </c>
      <c r="U15" s="50">
        <v>0</v>
      </c>
      <c r="V15" s="50">
        <v>115950463.57</v>
      </c>
      <c r="W15" s="9"/>
    </row>
    <row r="16" spans="1:23" s="12" customFormat="1" ht="16.5" customHeight="1">
      <c r="A16" s="45" t="s">
        <v>235</v>
      </c>
      <c r="B16" s="91">
        <v>19275810.520000003</v>
      </c>
      <c r="C16" s="91">
        <v>18491045.09</v>
      </c>
      <c r="D16" s="91">
        <v>24115618</v>
      </c>
      <c r="E16" s="91">
        <v>3416177.60999999</v>
      </c>
      <c r="F16" s="91">
        <v>5772911.17</v>
      </c>
      <c r="G16" s="91">
        <v>4021951.08</v>
      </c>
      <c r="H16" s="91">
        <v>6855856.3100000005</v>
      </c>
      <c r="I16" s="91">
        <v>5224378.75</v>
      </c>
      <c r="J16" s="91">
        <v>2861339.05</v>
      </c>
      <c r="K16" s="91">
        <v>12262769.04</v>
      </c>
      <c r="L16" s="91">
        <v>2085379.32</v>
      </c>
      <c r="M16" s="91">
        <v>1849191.36</v>
      </c>
      <c r="N16" s="91">
        <v>2764311.05</v>
      </c>
      <c r="O16" s="91">
        <v>2058143</v>
      </c>
      <c r="P16" s="91">
        <v>0</v>
      </c>
      <c r="Q16" s="91">
        <v>0</v>
      </c>
      <c r="R16" s="91">
        <v>117495.42</v>
      </c>
      <c r="S16" s="91">
        <v>0</v>
      </c>
      <c r="T16" s="91">
        <v>84144</v>
      </c>
      <c r="U16" s="91">
        <v>0</v>
      </c>
      <c r="V16" s="91">
        <v>111256520.76999997</v>
      </c>
      <c r="W16" s="92"/>
    </row>
    <row r="17" spans="1:23" s="12" customFormat="1" ht="16.5" customHeight="1">
      <c r="A17" s="45" t="s">
        <v>236</v>
      </c>
      <c r="B17" s="91">
        <v>3631798.23</v>
      </c>
      <c r="C17" s="91">
        <v>2302.86</v>
      </c>
      <c r="D17" s="91">
        <v>0</v>
      </c>
      <c r="E17" s="91">
        <v>3782.44999999999</v>
      </c>
      <c r="F17" s="91">
        <v>51495.05</v>
      </c>
      <c r="G17" s="91">
        <v>0</v>
      </c>
      <c r="H17" s="91">
        <v>55</v>
      </c>
      <c r="I17" s="91">
        <v>0</v>
      </c>
      <c r="J17" s="91">
        <v>3869</v>
      </c>
      <c r="K17" s="91">
        <v>0</v>
      </c>
      <c r="L17" s="91">
        <v>0</v>
      </c>
      <c r="M17" s="91">
        <v>11024</v>
      </c>
      <c r="N17" s="91">
        <v>11111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3715437.59</v>
      </c>
      <c r="W17" s="92"/>
    </row>
    <row r="18" spans="1:23" s="12" customFormat="1" ht="26.25" customHeight="1">
      <c r="A18" s="45" t="s">
        <v>237</v>
      </c>
      <c r="B18" s="91">
        <v>0</v>
      </c>
      <c r="C18" s="91">
        <v>10252.36</v>
      </c>
      <c r="D18" s="91">
        <v>800</v>
      </c>
      <c r="E18" s="91">
        <v>0</v>
      </c>
      <c r="F18" s="91">
        <v>84838.4</v>
      </c>
      <c r="G18" s="91">
        <v>46587.64</v>
      </c>
      <c r="H18" s="91">
        <v>22907.4</v>
      </c>
      <c r="I18" s="91">
        <v>0</v>
      </c>
      <c r="J18" s="91">
        <v>9348</v>
      </c>
      <c r="K18" s="91">
        <v>0</v>
      </c>
      <c r="L18" s="91">
        <v>1300</v>
      </c>
      <c r="M18" s="91">
        <v>0</v>
      </c>
      <c r="N18" s="91">
        <v>245510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421543.8</v>
      </c>
      <c r="W18" s="92"/>
    </row>
    <row r="19" spans="1:23" s="12" customFormat="1" ht="16.5" customHeight="1">
      <c r="A19" s="45" t="s">
        <v>238</v>
      </c>
      <c r="B19" s="91">
        <v>0</v>
      </c>
      <c r="C19" s="91">
        <v>0</v>
      </c>
      <c r="D19" s="91">
        <v>0</v>
      </c>
      <c r="E19" s="91">
        <v>33654.5099999999</v>
      </c>
      <c r="F19" s="91">
        <v>97790.11</v>
      </c>
      <c r="G19" s="91">
        <v>0</v>
      </c>
      <c r="H19" s="91">
        <v>0</v>
      </c>
      <c r="I19" s="91">
        <v>0</v>
      </c>
      <c r="J19" s="91">
        <v>122369.62</v>
      </c>
      <c r="K19" s="91">
        <v>0</v>
      </c>
      <c r="L19" s="91">
        <v>248963.46</v>
      </c>
      <c r="M19" s="91">
        <v>54183.71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556961.41</v>
      </c>
      <c r="W19" s="92"/>
    </row>
    <row r="20" spans="1:23" ht="27" customHeight="1">
      <c r="A20" s="45" t="s">
        <v>239</v>
      </c>
      <c r="B20" s="50">
        <v>1544982.14</v>
      </c>
      <c r="C20" s="50">
        <v>0</v>
      </c>
      <c r="D20" s="50">
        <v>0</v>
      </c>
      <c r="E20" s="50">
        <v>231055.07</v>
      </c>
      <c r="F20" s="50">
        <v>136206.74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4098.86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1916342.81</v>
      </c>
      <c r="W20" s="9"/>
    </row>
    <row r="21" spans="1:22" ht="27" customHeight="1">
      <c r="A21" s="45" t="s">
        <v>240</v>
      </c>
      <c r="B21" s="50">
        <v>656392.93</v>
      </c>
      <c r="C21" s="50">
        <v>2.3</v>
      </c>
      <c r="D21" s="50">
        <v>270</v>
      </c>
      <c r="E21" s="50">
        <v>1055828.25</v>
      </c>
      <c r="F21" s="50">
        <v>2245.83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1714739.31</v>
      </c>
    </row>
    <row r="22" spans="1:22" ht="16.5" customHeight="1">
      <c r="A22" s="45" t="s">
        <v>241</v>
      </c>
      <c r="B22" s="50">
        <v>3342850.9</v>
      </c>
      <c r="C22" s="50">
        <v>959989.64</v>
      </c>
      <c r="D22" s="50">
        <v>124048</v>
      </c>
      <c r="E22" s="50">
        <v>2974175.83</v>
      </c>
      <c r="F22" s="50">
        <v>598636.06</v>
      </c>
      <c r="G22" s="50">
        <v>71424.5</v>
      </c>
      <c r="H22" s="50">
        <v>415003.65</v>
      </c>
      <c r="I22" s="50">
        <v>127942.94522</v>
      </c>
      <c r="J22" s="50">
        <v>266261.13</v>
      </c>
      <c r="K22" s="50">
        <v>646115.43</v>
      </c>
      <c r="L22" s="50">
        <v>487553.06</v>
      </c>
      <c r="M22" s="50">
        <v>221115.92</v>
      </c>
      <c r="N22" s="50">
        <v>17303.81</v>
      </c>
      <c r="O22" s="50">
        <v>72563.48</v>
      </c>
      <c r="P22" s="50">
        <v>420522.1067728</v>
      </c>
      <c r="Q22" s="50">
        <v>0</v>
      </c>
      <c r="R22" s="50">
        <v>0</v>
      </c>
      <c r="S22" s="50">
        <v>0</v>
      </c>
      <c r="T22" s="50">
        <v>15891</v>
      </c>
      <c r="U22" s="50">
        <v>2220.5</v>
      </c>
      <c r="V22" s="50">
        <v>10763617.9619928</v>
      </c>
    </row>
    <row r="23" spans="1:22" ht="16.5" customHeight="1">
      <c r="A23" s="45" t="s">
        <v>242</v>
      </c>
      <c r="B23" s="50">
        <v>0</v>
      </c>
      <c r="C23" s="50">
        <v>146253.52</v>
      </c>
      <c r="D23" s="50">
        <v>6442357</v>
      </c>
      <c r="E23" s="50">
        <v>0</v>
      </c>
      <c r="F23" s="50">
        <v>521829.63</v>
      </c>
      <c r="G23" s="50">
        <v>0</v>
      </c>
      <c r="H23" s="50">
        <v>8226.35</v>
      </c>
      <c r="I23" s="50">
        <v>61</v>
      </c>
      <c r="J23" s="50">
        <v>0</v>
      </c>
      <c r="K23" s="50">
        <v>0</v>
      </c>
      <c r="L23" s="50">
        <v>6048.67</v>
      </c>
      <c r="M23" s="50">
        <v>0</v>
      </c>
      <c r="N23" s="50">
        <v>0</v>
      </c>
      <c r="O23" s="50">
        <v>0</v>
      </c>
      <c r="P23" s="50">
        <v>185803.85</v>
      </c>
      <c r="Q23" s="50">
        <v>0</v>
      </c>
      <c r="R23" s="50">
        <v>0</v>
      </c>
      <c r="S23" s="50">
        <v>1233753.69</v>
      </c>
      <c r="T23" s="50">
        <v>0</v>
      </c>
      <c r="U23" s="50">
        <v>0</v>
      </c>
      <c r="V23" s="50">
        <v>8544333.709999999</v>
      </c>
    </row>
    <row r="24" spans="1:22" ht="16.5" customHeight="1">
      <c r="A24" s="45" t="s">
        <v>243</v>
      </c>
      <c r="B24" s="50">
        <v>0</v>
      </c>
      <c r="C24" s="50">
        <v>39259</v>
      </c>
      <c r="D24" s="50">
        <v>24118</v>
      </c>
      <c r="E24" s="50">
        <v>521701.44999999896</v>
      </c>
      <c r="F24" s="50">
        <v>56184.29</v>
      </c>
      <c r="G24" s="50">
        <v>0</v>
      </c>
      <c r="H24" s="50">
        <v>37056.57</v>
      </c>
      <c r="I24" s="50">
        <v>0</v>
      </c>
      <c r="J24" s="50">
        <v>2700</v>
      </c>
      <c r="K24" s="50">
        <v>0</v>
      </c>
      <c r="L24" s="50">
        <v>9683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690702.309999999</v>
      </c>
    </row>
    <row r="25" spans="1:22" ht="16.5" customHeight="1">
      <c r="A25" s="45" t="s">
        <v>244</v>
      </c>
      <c r="B25" s="50">
        <v>138575.52</v>
      </c>
      <c r="C25" s="50">
        <v>448232.67</v>
      </c>
      <c r="D25" s="50">
        <v>45938</v>
      </c>
      <c r="E25" s="50">
        <v>715057.78</v>
      </c>
      <c r="F25" s="50">
        <v>42433</v>
      </c>
      <c r="G25" s="50">
        <v>401694.32</v>
      </c>
      <c r="H25" s="50">
        <v>59511.78</v>
      </c>
      <c r="I25" s="50">
        <v>48030.65</v>
      </c>
      <c r="J25" s="50">
        <v>0</v>
      </c>
      <c r="K25" s="50">
        <v>0</v>
      </c>
      <c r="L25" s="50">
        <v>0</v>
      </c>
      <c r="M25" s="50">
        <v>0</v>
      </c>
      <c r="N25" s="50">
        <v>12110.69</v>
      </c>
      <c r="O25" s="50">
        <v>9717.36</v>
      </c>
      <c r="P25" s="50">
        <v>224414.8974375</v>
      </c>
      <c r="Q25" s="50">
        <v>309239</v>
      </c>
      <c r="R25" s="50">
        <v>0</v>
      </c>
      <c r="S25" s="50">
        <v>0</v>
      </c>
      <c r="T25" s="50">
        <v>0</v>
      </c>
      <c r="U25" s="50">
        <v>0</v>
      </c>
      <c r="V25" s="50">
        <v>2454955.6674375</v>
      </c>
    </row>
    <row r="26" spans="1:22" ht="16.5" customHeight="1">
      <c r="A26" s="54" t="s">
        <v>245</v>
      </c>
      <c r="B26" s="50">
        <v>0</v>
      </c>
      <c r="C26" s="50">
        <v>0</v>
      </c>
      <c r="D26" s="50">
        <v>0</v>
      </c>
      <c r="E26" s="50">
        <v>249.4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249.4</v>
      </c>
    </row>
    <row r="27" spans="1:22" ht="16.5" customHeight="1">
      <c r="A27" s="55" t="s">
        <v>246</v>
      </c>
      <c r="B27" s="50">
        <v>316156.5</v>
      </c>
      <c r="C27" s="50">
        <v>516363.12</v>
      </c>
      <c r="D27" s="50">
        <v>33464</v>
      </c>
      <c r="E27" s="50">
        <v>579555.4499999981</v>
      </c>
      <c r="F27" s="50">
        <v>532049.2049955999</v>
      </c>
      <c r="G27" s="50">
        <v>55623.16</v>
      </c>
      <c r="H27" s="50">
        <v>147754.76</v>
      </c>
      <c r="I27" s="50">
        <v>45127.06</v>
      </c>
      <c r="J27" s="50">
        <v>81376.06</v>
      </c>
      <c r="K27" s="50">
        <v>0</v>
      </c>
      <c r="L27" s="50">
        <v>13836.18</v>
      </c>
      <c r="M27" s="50">
        <v>44143.46</v>
      </c>
      <c r="N27" s="50">
        <v>34807.8200000001</v>
      </c>
      <c r="O27" s="50">
        <v>9977.28</v>
      </c>
      <c r="P27" s="50">
        <v>53516</v>
      </c>
      <c r="Q27" s="50">
        <v>0</v>
      </c>
      <c r="R27" s="50">
        <v>91011.71</v>
      </c>
      <c r="S27" s="50">
        <v>0</v>
      </c>
      <c r="T27" s="50">
        <v>0</v>
      </c>
      <c r="U27" s="50">
        <v>0</v>
      </c>
      <c r="V27" s="50">
        <v>2554761.7649955982</v>
      </c>
    </row>
    <row r="28" spans="1:22" s="10" customFormat="1" ht="16.5" customHeight="1">
      <c r="A28" s="56" t="s">
        <v>1</v>
      </c>
      <c r="B28" s="50">
        <v>73794826.24999999</v>
      </c>
      <c r="C28" s="50">
        <v>54312280.47999999</v>
      </c>
      <c r="D28" s="50">
        <v>41072040</v>
      </c>
      <c r="E28" s="50">
        <v>37856459.74999996</v>
      </c>
      <c r="F28" s="50">
        <v>32289486.455389794</v>
      </c>
      <c r="G28" s="50">
        <v>28853633.86</v>
      </c>
      <c r="H28" s="50">
        <v>18182508.290000007</v>
      </c>
      <c r="I28" s="50">
        <v>16203940.511392396</v>
      </c>
      <c r="J28" s="50">
        <v>14842428.189999996</v>
      </c>
      <c r="K28" s="50">
        <v>14434131.93</v>
      </c>
      <c r="L28" s="50">
        <v>14186398.169999998</v>
      </c>
      <c r="M28" s="50">
        <v>6178031.07</v>
      </c>
      <c r="N28" s="50">
        <v>5385504.73</v>
      </c>
      <c r="O28" s="50">
        <v>4667083.37</v>
      </c>
      <c r="P28" s="50">
        <v>3338672.810799</v>
      </c>
      <c r="Q28" s="50">
        <v>1570149</v>
      </c>
      <c r="R28" s="50">
        <v>1454494.03</v>
      </c>
      <c r="S28" s="50">
        <v>1233753.69</v>
      </c>
      <c r="T28" s="50">
        <v>760734.41</v>
      </c>
      <c r="U28" s="50">
        <v>29236.69</v>
      </c>
      <c r="V28" s="50">
        <v>370645793.6875812</v>
      </c>
    </row>
    <row r="29" spans="1:22" s="10" customFormat="1" ht="16.5" customHeight="1">
      <c r="A29" s="46" t="s">
        <v>104</v>
      </c>
      <c r="B29" s="51">
        <v>0.1990979730696794</v>
      </c>
      <c r="C29" s="51">
        <v>0.14653418817907868</v>
      </c>
      <c r="D29" s="51">
        <v>0.11081210335984491</v>
      </c>
      <c r="E29" s="51">
        <v>0.10213648824491807</v>
      </c>
      <c r="F29" s="51">
        <v>0.08711682961282094</v>
      </c>
      <c r="G29" s="51">
        <v>0.07784692110743564</v>
      </c>
      <c r="H29" s="51">
        <v>0.0490562920169711</v>
      </c>
      <c r="I29" s="51">
        <v>0.04371812870228001</v>
      </c>
      <c r="J29" s="51">
        <v>0.04004477709656875</v>
      </c>
      <c r="K29" s="51">
        <v>0.03894319637731161</v>
      </c>
      <c r="L29" s="51">
        <v>0.03827481226444936</v>
      </c>
      <c r="M29" s="51">
        <v>0.01666828863356126</v>
      </c>
      <c r="N29" s="51">
        <v>0.014530057596011635</v>
      </c>
      <c r="O29" s="51">
        <v>0.012591761324381582</v>
      </c>
      <c r="P29" s="51">
        <v>0.00900771806306584</v>
      </c>
      <c r="Q29" s="51">
        <v>0.004236252041007876</v>
      </c>
      <c r="R29" s="51">
        <v>0.003924215665660566</v>
      </c>
      <c r="S29" s="51">
        <v>0.0033286596287126244</v>
      </c>
      <c r="T29" s="51">
        <v>0.0020524566120969554</v>
      </c>
      <c r="U29" s="51">
        <v>7.888040414305557E-05</v>
      </c>
      <c r="V29" s="51">
        <v>1</v>
      </c>
    </row>
    <row r="30" spans="1:22" s="10" customFormat="1" ht="12.75">
      <c r="A30" s="2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3" s="11" customFormat="1" ht="15.75" customHeight="1">
      <c r="A31" s="44" t="s">
        <v>268</v>
      </c>
      <c r="C31" s="6"/>
    </row>
    <row r="33" spans="2:22" ht="12.7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"/>
    </row>
    <row r="34" spans="2:22" ht="12.75">
      <c r="B34" s="88" t="s">
        <v>256</v>
      </c>
      <c r="C34" s="89" t="s">
        <v>257</v>
      </c>
      <c r="D34" s="88" t="s">
        <v>258</v>
      </c>
      <c r="E34" s="88" t="s">
        <v>259</v>
      </c>
      <c r="F34" s="88" t="s">
        <v>260</v>
      </c>
      <c r="G34" s="88" t="s">
        <v>261</v>
      </c>
      <c r="H34" s="88" t="s">
        <v>262</v>
      </c>
      <c r="I34" s="88" t="s">
        <v>263</v>
      </c>
      <c r="J34" s="88" t="s">
        <v>264</v>
      </c>
      <c r="K34" s="90" t="s">
        <v>265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2:11" s="9" customFormat="1" ht="12.75">
      <c r="B35" s="9">
        <f>(V5+V7)/V28</f>
        <v>0.018479190339108678</v>
      </c>
      <c r="C35" s="9">
        <f>(V8+V15)/V28</f>
        <v>0.7151807318137646</v>
      </c>
      <c r="D35" s="9">
        <f>(V9/V28)</f>
        <v>0.006219585408119067</v>
      </c>
      <c r="E35" s="9">
        <f>(V10+V20)/V28</f>
        <v>0.011641833209733192</v>
      </c>
      <c r="F35" s="9">
        <f>(V11+V21)/V28</f>
        <v>0.015724256065381262</v>
      </c>
      <c r="G35" s="9">
        <f>V12/V28</f>
        <v>0.011679769099888342</v>
      </c>
      <c r="H35" s="9">
        <f>(V13+V14)/V28</f>
        <v>0.15360153376084637</v>
      </c>
      <c r="I35" s="9">
        <f>(V22/V28)</f>
        <v>0.02904017297729135</v>
      </c>
      <c r="J35" s="9">
        <f>(V26+V25+V24+V23)/V28</f>
        <v>0.03154019629126359</v>
      </c>
      <c r="K35" s="9">
        <f>(V27/V28)</f>
        <v>0.006892731034603396</v>
      </c>
    </row>
  </sheetData>
  <mergeCells count="1">
    <mergeCell ref="A2:V2"/>
  </mergeCells>
  <printOptions horizontalCentered="1"/>
  <pageMargins left="0.2362204724409449" right="0.2362204724409449" top="0.2755905511811024" bottom="0.31496062992125984" header="0.15748031496062992" footer="0.15748031496062992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X34"/>
  <sheetViews>
    <sheetView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49.28125" style="1" customWidth="1"/>
    <col min="2" max="2" width="11.57421875" style="1" customWidth="1"/>
    <col min="3" max="3" width="13.57421875" style="1" customWidth="1"/>
    <col min="4" max="8" width="10.8515625" style="1" customWidth="1"/>
    <col min="9" max="9" width="11.421875" style="1" customWidth="1"/>
    <col min="10" max="22" width="10.8515625" style="1" customWidth="1"/>
    <col min="23" max="23" width="12.421875" style="1" customWidth="1"/>
    <col min="24" max="16384" width="9.140625" style="1" customWidth="1"/>
  </cols>
  <sheetData>
    <row r="1" ht="21.75" customHeight="1"/>
    <row r="2" spans="1:21" ht="21.75" customHeight="1">
      <c r="A2" s="96" t="s">
        <v>267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2" ht="21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 t="s">
        <v>0</v>
      </c>
    </row>
    <row r="4" spans="1:22" s="2" customFormat="1" ht="75" customHeight="1">
      <c r="A4" s="47" t="s">
        <v>103</v>
      </c>
      <c r="B4" s="33" t="s">
        <v>203</v>
      </c>
      <c r="C4" s="33" t="s">
        <v>204</v>
      </c>
      <c r="D4" s="33" t="s">
        <v>206</v>
      </c>
      <c r="E4" s="33" t="s">
        <v>205</v>
      </c>
      <c r="F4" s="33" t="s">
        <v>207</v>
      </c>
      <c r="G4" s="33" t="s">
        <v>208</v>
      </c>
      <c r="H4" s="33" t="s">
        <v>211</v>
      </c>
      <c r="I4" s="33" t="s">
        <v>212</v>
      </c>
      <c r="J4" s="33" t="s">
        <v>210</v>
      </c>
      <c r="K4" s="33" t="s">
        <v>209</v>
      </c>
      <c r="L4" s="33" t="s">
        <v>213</v>
      </c>
      <c r="M4" s="33" t="s">
        <v>215</v>
      </c>
      <c r="N4" s="33" t="s">
        <v>214</v>
      </c>
      <c r="O4" s="33" t="s">
        <v>216</v>
      </c>
      <c r="P4" s="33" t="s">
        <v>218</v>
      </c>
      <c r="Q4" s="33" t="s">
        <v>217</v>
      </c>
      <c r="R4" s="33" t="s">
        <v>219</v>
      </c>
      <c r="S4" s="33" t="s">
        <v>221</v>
      </c>
      <c r="T4" s="33" t="s">
        <v>220</v>
      </c>
      <c r="U4" s="33" t="s">
        <v>222</v>
      </c>
      <c r="V4" s="33" t="s">
        <v>223</v>
      </c>
    </row>
    <row r="5" spans="1:24" ht="16.5" customHeight="1">
      <c r="A5" s="45" t="s">
        <v>224</v>
      </c>
      <c r="B5" s="57">
        <v>214950.63</v>
      </c>
      <c r="C5" s="57">
        <v>96273.43</v>
      </c>
      <c r="D5" s="57">
        <v>11322</v>
      </c>
      <c r="E5" s="57">
        <v>85255.21999999988</v>
      </c>
      <c r="F5" s="57">
        <v>265453.25</v>
      </c>
      <c r="G5" s="57">
        <v>53959.98</v>
      </c>
      <c r="H5" s="57">
        <v>61843.06</v>
      </c>
      <c r="I5" s="57">
        <v>76050.38</v>
      </c>
      <c r="J5" s="57">
        <v>2535</v>
      </c>
      <c r="K5" s="57">
        <v>0</v>
      </c>
      <c r="L5" s="57">
        <v>0</v>
      </c>
      <c r="M5" s="57">
        <v>14860.99</v>
      </c>
      <c r="N5" s="57">
        <v>12859.79</v>
      </c>
      <c r="O5" s="57">
        <v>79962.41</v>
      </c>
      <c r="P5" s="57">
        <v>890977.83</v>
      </c>
      <c r="Q5" s="57">
        <v>0</v>
      </c>
      <c r="R5" s="57">
        <v>0</v>
      </c>
      <c r="S5" s="57">
        <v>0</v>
      </c>
      <c r="T5" s="57">
        <v>27148.3</v>
      </c>
      <c r="U5" s="57">
        <v>0</v>
      </c>
      <c r="V5" s="57">
        <v>1893452.27</v>
      </c>
      <c r="W5" s="4"/>
      <c r="X5" s="5"/>
    </row>
    <row r="6" spans="1:24" ht="27" customHeight="1">
      <c r="A6" s="45" t="s">
        <v>225</v>
      </c>
      <c r="B6" s="57">
        <v>55600</v>
      </c>
      <c r="C6" s="57">
        <v>27397.99</v>
      </c>
      <c r="D6" s="57">
        <v>425</v>
      </c>
      <c r="E6" s="57">
        <v>447.259999999999</v>
      </c>
      <c r="F6" s="57">
        <v>794</v>
      </c>
      <c r="G6" s="57">
        <v>0</v>
      </c>
      <c r="H6" s="57">
        <v>-75.22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84589.03</v>
      </c>
      <c r="W6" s="4"/>
      <c r="X6" s="5"/>
    </row>
    <row r="7" spans="1:24" ht="16.5" customHeight="1">
      <c r="A7" s="45" t="s">
        <v>226</v>
      </c>
      <c r="B7" s="57">
        <v>0</v>
      </c>
      <c r="C7" s="57">
        <v>55.55</v>
      </c>
      <c r="D7" s="57">
        <v>0</v>
      </c>
      <c r="E7" s="57">
        <v>0</v>
      </c>
      <c r="F7" s="57">
        <v>0</v>
      </c>
      <c r="G7" s="57">
        <v>0</v>
      </c>
      <c r="H7" s="57">
        <v>240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3228.98</v>
      </c>
      <c r="O7" s="57">
        <v>1659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5183.53</v>
      </c>
      <c r="W7" s="4"/>
      <c r="X7" s="5"/>
    </row>
    <row r="8" spans="1:24" ht="27" customHeight="1">
      <c r="A8" s="45" t="s">
        <v>227</v>
      </c>
      <c r="B8" s="57">
        <v>13664045.690000001</v>
      </c>
      <c r="C8" s="57">
        <v>15132325.330000002</v>
      </c>
      <c r="D8" s="57">
        <v>4131705</v>
      </c>
      <c r="E8" s="57">
        <v>12493403.42</v>
      </c>
      <c r="F8" s="57">
        <v>10139631.870000001</v>
      </c>
      <c r="G8" s="57">
        <v>12277353.63</v>
      </c>
      <c r="H8" s="57">
        <v>5051353.36</v>
      </c>
      <c r="I8" s="57">
        <v>2662272.08</v>
      </c>
      <c r="J8" s="57">
        <v>4494167.19</v>
      </c>
      <c r="K8" s="57">
        <v>1667131.1786</v>
      </c>
      <c r="L8" s="57">
        <v>7684566.219999999</v>
      </c>
      <c r="M8" s="57">
        <v>767800.5</v>
      </c>
      <c r="N8" s="57">
        <v>1006797.67</v>
      </c>
      <c r="O8" s="57">
        <v>208108.1</v>
      </c>
      <c r="P8" s="57">
        <v>0</v>
      </c>
      <c r="Q8" s="57">
        <v>0</v>
      </c>
      <c r="R8" s="57">
        <v>0</v>
      </c>
      <c r="S8" s="57">
        <v>0</v>
      </c>
      <c r="T8" s="57">
        <v>213616.93</v>
      </c>
      <c r="U8" s="57">
        <v>0</v>
      </c>
      <c r="V8" s="57">
        <v>91594278.1686</v>
      </c>
      <c r="W8" s="4"/>
      <c r="X8" s="5"/>
    </row>
    <row r="9" spans="1:24" ht="17.25" customHeight="1">
      <c r="A9" s="45" t="s">
        <v>228</v>
      </c>
      <c r="B9" s="57">
        <v>0</v>
      </c>
      <c r="C9" s="57">
        <v>1984.93</v>
      </c>
      <c r="D9" s="57">
        <v>0</v>
      </c>
      <c r="E9" s="57">
        <v>974268.55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976253.48</v>
      </c>
      <c r="W9" s="4"/>
      <c r="X9" s="5"/>
    </row>
    <row r="10" spans="1:24" ht="16.5" customHeight="1">
      <c r="A10" s="45" t="s">
        <v>229</v>
      </c>
      <c r="B10" s="57">
        <v>0</v>
      </c>
      <c r="C10" s="57">
        <v>-25</v>
      </c>
      <c r="D10" s="57">
        <v>0</v>
      </c>
      <c r="E10" s="57">
        <v>0</v>
      </c>
      <c r="F10" s="57">
        <v>3.660000000000082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6305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6283.66</v>
      </c>
      <c r="W10" s="4"/>
      <c r="X10" s="5"/>
    </row>
    <row r="11" spans="1:24" ht="16.5" customHeight="1">
      <c r="A11" s="45" t="s">
        <v>230</v>
      </c>
      <c r="B11" s="57">
        <v>1164455.99</v>
      </c>
      <c r="C11" s="57">
        <v>144004.23</v>
      </c>
      <c r="D11" s="57">
        <v>0</v>
      </c>
      <c r="E11" s="57">
        <v>-74454.830000001</v>
      </c>
      <c r="F11" s="57">
        <v>28893.87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6290.02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1269189.28</v>
      </c>
      <c r="W11" s="4"/>
      <c r="X11" s="5"/>
    </row>
    <row r="12" spans="1:24" ht="16.5" customHeight="1">
      <c r="A12" s="45" t="s">
        <v>231</v>
      </c>
      <c r="B12" s="57">
        <v>209652.45</v>
      </c>
      <c r="C12" s="57">
        <v>170488.02</v>
      </c>
      <c r="D12" s="57">
        <v>2917</v>
      </c>
      <c r="E12" s="57">
        <v>71055.0899999998</v>
      </c>
      <c r="F12" s="57">
        <v>6563.83</v>
      </c>
      <c r="G12" s="57">
        <v>0</v>
      </c>
      <c r="H12" s="57">
        <v>74307.5</v>
      </c>
      <c r="I12" s="57">
        <v>2863.75</v>
      </c>
      <c r="J12" s="57">
        <v>-26995</v>
      </c>
      <c r="K12" s="57">
        <v>0</v>
      </c>
      <c r="L12" s="57">
        <v>10507.86</v>
      </c>
      <c r="M12" s="57">
        <v>147058.09</v>
      </c>
      <c r="N12" s="57">
        <v>11.74</v>
      </c>
      <c r="O12" s="57">
        <v>0</v>
      </c>
      <c r="P12" s="57">
        <v>234975.72</v>
      </c>
      <c r="Q12" s="57">
        <v>0</v>
      </c>
      <c r="R12" s="57">
        <v>0</v>
      </c>
      <c r="S12" s="57">
        <v>0</v>
      </c>
      <c r="T12" s="57">
        <v>351.61</v>
      </c>
      <c r="U12" s="57">
        <v>0</v>
      </c>
      <c r="V12" s="57">
        <v>903757.66</v>
      </c>
      <c r="W12" s="4"/>
      <c r="X12" s="5"/>
    </row>
    <row r="13" spans="1:24" ht="16.5" customHeight="1">
      <c r="A13" s="45" t="s">
        <v>232</v>
      </c>
      <c r="B13" s="57">
        <v>525679.01</v>
      </c>
      <c r="C13" s="57">
        <v>689989.13</v>
      </c>
      <c r="D13" s="57">
        <v>34233</v>
      </c>
      <c r="E13" s="57">
        <v>1481272.56</v>
      </c>
      <c r="F13" s="57">
        <v>195328.51</v>
      </c>
      <c r="G13" s="57">
        <v>0</v>
      </c>
      <c r="H13" s="57">
        <v>98798.5771888</v>
      </c>
      <c r="I13" s="57">
        <v>49283.83</v>
      </c>
      <c r="J13" s="57">
        <v>191861.3</v>
      </c>
      <c r="K13" s="57">
        <v>0</v>
      </c>
      <c r="L13" s="57">
        <v>56511.9</v>
      </c>
      <c r="M13" s="57">
        <v>100348.4</v>
      </c>
      <c r="N13" s="57">
        <v>84305.76</v>
      </c>
      <c r="O13" s="57">
        <v>27392.97</v>
      </c>
      <c r="P13" s="57">
        <v>1932045.43</v>
      </c>
      <c r="Q13" s="57">
        <v>42566</v>
      </c>
      <c r="R13" s="57">
        <v>76621.6</v>
      </c>
      <c r="S13" s="57">
        <v>0</v>
      </c>
      <c r="T13" s="57">
        <v>50396.12</v>
      </c>
      <c r="U13" s="57">
        <v>0</v>
      </c>
      <c r="V13" s="57">
        <v>5636634.0971888</v>
      </c>
      <c r="W13" s="4"/>
      <c r="X13" s="5"/>
    </row>
    <row r="14" spans="1:24" ht="12.75">
      <c r="A14" s="45" t="s">
        <v>233</v>
      </c>
      <c r="B14" s="57">
        <v>426975.92</v>
      </c>
      <c r="C14" s="57">
        <v>137783.38</v>
      </c>
      <c r="D14" s="57">
        <v>11208</v>
      </c>
      <c r="E14" s="57">
        <v>35339.01</v>
      </c>
      <c r="F14" s="57">
        <v>-21034.15</v>
      </c>
      <c r="G14" s="57">
        <v>86238.45</v>
      </c>
      <c r="H14" s="57">
        <v>42940.242811200005</v>
      </c>
      <c r="I14" s="57">
        <v>24601.6</v>
      </c>
      <c r="J14" s="57">
        <v>193682.3</v>
      </c>
      <c r="K14" s="57">
        <v>1511.69</v>
      </c>
      <c r="L14" s="57">
        <v>689873.77</v>
      </c>
      <c r="M14" s="57">
        <v>29950.18</v>
      </c>
      <c r="N14" s="57">
        <v>15017.25</v>
      </c>
      <c r="O14" s="57">
        <v>50927.52</v>
      </c>
      <c r="P14" s="57">
        <v>1390.56</v>
      </c>
      <c r="Q14" s="57">
        <v>0</v>
      </c>
      <c r="R14" s="57">
        <v>0</v>
      </c>
      <c r="S14" s="57">
        <v>0</v>
      </c>
      <c r="T14" s="57">
        <v>4600</v>
      </c>
      <c r="U14" s="57">
        <v>1302.59</v>
      </c>
      <c r="V14" s="57">
        <v>1732308.3128112</v>
      </c>
      <c r="W14" s="4"/>
      <c r="X14" s="5"/>
    </row>
    <row r="15" spans="1:24" ht="24">
      <c r="A15" s="45" t="s">
        <v>234</v>
      </c>
      <c r="B15" s="57">
        <v>7641147.26</v>
      </c>
      <c r="C15" s="57">
        <v>8383970.93</v>
      </c>
      <c r="D15" s="57">
        <v>3975628</v>
      </c>
      <c r="E15" s="57">
        <v>2441694</v>
      </c>
      <c r="F15" s="57">
        <v>3198316.94</v>
      </c>
      <c r="G15" s="57">
        <v>698938.63</v>
      </c>
      <c r="H15" s="57">
        <v>3668832.57</v>
      </c>
      <c r="I15" s="57">
        <v>1776459.05</v>
      </c>
      <c r="J15" s="57">
        <v>2552224.54</v>
      </c>
      <c r="K15" s="57">
        <v>4258881.6959999995</v>
      </c>
      <c r="L15" s="57">
        <v>5251228.23</v>
      </c>
      <c r="M15" s="57">
        <v>580249.49</v>
      </c>
      <c r="N15" s="57">
        <v>389615.3</v>
      </c>
      <c r="O15" s="57">
        <v>742950.5</v>
      </c>
      <c r="P15" s="57">
        <v>0</v>
      </c>
      <c r="Q15" s="57">
        <v>0</v>
      </c>
      <c r="R15" s="57">
        <v>47777.02</v>
      </c>
      <c r="S15" s="57">
        <v>0</v>
      </c>
      <c r="T15" s="57">
        <v>10344.15</v>
      </c>
      <c r="U15" s="57">
        <v>0</v>
      </c>
      <c r="V15" s="57">
        <v>45618258.306</v>
      </c>
      <c r="W15" s="4"/>
      <c r="X15" s="5"/>
    </row>
    <row r="16" spans="1:22" s="94" customFormat="1" ht="12.75">
      <c r="A16" s="45" t="s">
        <v>235</v>
      </c>
      <c r="B16" s="93">
        <v>5047910.65</v>
      </c>
      <c r="C16" s="93">
        <v>8109649.62</v>
      </c>
      <c r="D16" s="93">
        <v>3975628</v>
      </c>
      <c r="E16" s="93">
        <v>2100674.82</v>
      </c>
      <c r="F16" s="93">
        <v>3146387.32</v>
      </c>
      <c r="G16" s="93">
        <v>691596.37</v>
      </c>
      <c r="H16" s="93">
        <v>3039905.5973470868</v>
      </c>
      <c r="I16" s="93">
        <v>1776459.05</v>
      </c>
      <c r="J16" s="93">
        <v>1892391.77</v>
      </c>
      <c r="K16" s="93">
        <v>4258881.6959999995</v>
      </c>
      <c r="L16" s="93">
        <v>4779952.49</v>
      </c>
      <c r="M16" s="93">
        <v>580249.49</v>
      </c>
      <c r="N16" s="93">
        <v>373922.48</v>
      </c>
      <c r="O16" s="93">
        <v>742950.5</v>
      </c>
      <c r="P16" s="93">
        <v>0</v>
      </c>
      <c r="Q16" s="93">
        <v>0</v>
      </c>
      <c r="R16" s="93">
        <v>47777.02</v>
      </c>
      <c r="S16" s="93">
        <v>0</v>
      </c>
      <c r="T16" s="93">
        <v>10344.15</v>
      </c>
      <c r="U16" s="93">
        <v>0</v>
      </c>
      <c r="V16" s="93">
        <v>40574681.023347095</v>
      </c>
    </row>
    <row r="17" spans="1:22" s="94" customFormat="1" ht="12.75">
      <c r="A17" s="45" t="s">
        <v>236</v>
      </c>
      <c r="B17" s="93">
        <v>2593236.61</v>
      </c>
      <c r="C17" s="93">
        <v>274371.31</v>
      </c>
      <c r="D17" s="93">
        <v>0</v>
      </c>
      <c r="E17" s="93">
        <v>221361.49</v>
      </c>
      <c r="F17" s="93">
        <v>48305.72</v>
      </c>
      <c r="G17" s="93">
        <v>7342.26</v>
      </c>
      <c r="H17" s="93">
        <v>628920.25</v>
      </c>
      <c r="I17" s="93">
        <v>0</v>
      </c>
      <c r="J17" s="93">
        <v>658234.77</v>
      </c>
      <c r="K17" s="93">
        <v>0</v>
      </c>
      <c r="L17" s="93">
        <v>164618</v>
      </c>
      <c r="M17" s="93">
        <v>0</v>
      </c>
      <c r="N17" s="93">
        <v>56.48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4596446.89</v>
      </c>
    </row>
    <row r="18" spans="1:22" s="12" customFormat="1" ht="24">
      <c r="A18" s="45" t="s">
        <v>237</v>
      </c>
      <c r="B18" s="93">
        <v>0</v>
      </c>
      <c r="C18" s="93">
        <v>-50</v>
      </c>
      <c r="D18" s="93">
        <v>0</v>
      </c>
      <c r="E18" s="93">
        <v>0</v>
      </c>
      <c r="F18" s="93">
        <v>2934.09</v>
      </c>
      <c r="G18" s="93">
        <v>0</v>
      </c>
      <c r="H18" s="93">
        <v>6.722652913177297</v>
      </c>
      <c r="I18" s="93">
        <v>0</v>
      </c>
      <c r="J18" s="93">
        <v>1262</v>
      </c>
      <c r="K18" s="93">
        <v>0</v>
      </c>
      <c r="L18" s="93">
        <v>0</v>
      </c>
      <c r="M18" s="93">
        <v>0</v>
      </c>
      <c r="N18" s="93">
        <v>2897.04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7049.852652913177</v>
      </c>
    </row>
    <row r="19" spans="1:22" s="94" customFormat="1" ht="12.75">
      <c r="A19" s="45" t="s">
        <v>238</v>
      </c>
      <c r="B19" s="93">
        <v>0</v>
      </c>
      <c r="C19" s="93">
        <v>0</v>
      </c>
      <c r="D19" s="93">
        <v>0</v>
      </c>
      <c r="E19" s="93">
        <v>119657.69</v>
      </c>
      <c r="F19" s="93">
        <v>689.81</v>
      </c>
      <c r="G19" s="93">
        <v>0</v>
      </c>
      <c r="H19" s="93">
        <v>-3.5349501104064984E-13</v>
      </c>
      <c r="I19" s="93">
        <v>0</v>
      </c>
      <c r="J19" s="93">
        <v>336</v>
      </c>
      <c r="K19" s="93">
        <v>0</v>
      </c>
      <c r="L19" s="93">
        <v>306657.74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427341.24</v>
      </c>
    </row>
    <row r="20" spans="1:22" ht="24">
      <c r="A20" s="45" t="s">
        <v>239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</row>
    <row r="21" spans="1:22" ht="24">
      <c r="A21" s="45" t="s">
        <v>240</v>
      </c>
      <c r="B21" s="57">
        <v>0</v>
      </c>
      <c r="C21" s="57">
        <v>0</v>
      </c>
      <c r="D21" s="57">
        <v>0</v>
      </c>
      <c r="E21" s="57">
        <v>8004.8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8004.8</v>
      </c>
    </row>
    <row r="22" spans="1:22" ht="16.5" customHeight="1">
      <c r="A22" s="45" t="s">
        <v>241</v>
      </c>
      <c r="B22" s="57">
        <v>1118261.7</v>
      </c>
      <c r="C22" s="57">
        <v>26592.35</v>
      </c>
      <c r="D22" s="57">
        <v>1693</v>
      </c>
      <c r="E22" s="57">
        <v>185736.62</v>
      </c>
      <c r="F22" s="57">
        <v>6786.09</v>
      </c>
      <c r="G22" s="57">
        <v>0</v>
      </c>
      <c r="H22" s="57">
        <v>57777.73</v>
      </c>
      <c r="I22" s="57">
        <v>7765.51</v>
      </c>
      <c r="J22" s="57">
        <v>150346</v>
      </c>
      <c r="K22" s="57">
        <v>24706.845400000002</v>
      </c>
      <c r="L22" s="57">
        <v>67392.2</v>
      </c>
      <c r="M22" s="57">
        <v>77.77</v>
      </c>
      <c r="N22" s="57">
        <v>11.89</v>
      </c>
      <c r="O22" s="57">
        <v>12446.15</v>
      </c>
      <c r="P22" s="57">
        <v>568337.32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2227931.1753999996</v>
      </c>
    </row>
    <row r="23" spans="1:22" ht="12.75">
      <c r="A23" s="45" t="s">
        <v>242</v>
      </c>
      <c r="B23" s="57">
        <v>0</v>
      </c>
      <c r="C23" s="57">
        <v>56450.96</v>
      </c>
      <c r="D23" s="57">
        <v>2148226</v>
      </c>
      <c r="E23" s="57">
        <v>0</v>
      </c>
      <c r="F23" s="57">
        <v>100112.46</v>
      </c>
      <c r="G23" s="57">
        <v>0</v>
      </c>
      <c r="H23" s="57">
        <v>70821.85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185803.85</v>
      </c>
      <c r="Q23" s="57">
        <v>0</v>
      </c>
      <c r="R23" s="57">
        <v>0</v>
      </c>
      <c r="S23" s="57">
        <v>186244.969412</v>
      </c>
      <c r="T23" s="57">
        <v>0</v>
      </c>
      <c r="U23" s="57">
        <v>0</v>
      </c>
      <c r="V23" s="57">
        <v>2747660.089412</v>
      </c>
    </row>
    <row r="24" spans="1:22" ht="12.75">
      <c r="A24" s="45" t="s">
        <v>243</v>
      </c>
      <c r="B24" s="57">
        <v>0</v>
      </c>
      <c r="C24" s="57">
        <v>0</v>
      </c>
      <c r="D24" s="57">
        <v>0</v>
      </c>
      <c r="E24" s="57">
        <v>9895.45999999999</v>
      </c>
      <c r="F24" s="57">
        <v>0</v>
      </c>
      <c r="G24" s="57">
        <v>0</v>
      </c>
      <c r="H24" s="57">
        <v>24367.42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34262.88</v>
      </c>
    </row>
    <row r="25" spans="1:22" ht="17.25" customHeight="1">
      <c r="A25" s="45" t="s">
        <v>244</v>
      </c>
      <c r="B25" s="57">
        <v>0</v>
      </c>
      <c r="C25" s="57">
        <v>327004.3</v>
      </c>
      <c r="D25" s="57">
        <v>129138</v>
      </c>
      <c r="E25" s="57">
        <v>78505.46000000092</v>
      </c>
      <c r="F25" s="57">
        <v>13977.35</v>
      </c>
      <c r="G25" s="57">
        <v>236441.18</v>
      </c>
      <c r="H25" s="57">
        <v>97724.53</v>
      </c>
      <c r="I25" s="57">
        <v>6285.63</v>
      </c>
      <c r="J25" s="57">
        <v>0</v>
      </c>
      <c r="K25" s="57">
        <v>0</v>
      </c>
      <c r="L25" s="57">
        <v>0</v>
      </c>
      <c r="M25" s="57">
        <v>0</v>
      </c>
      <c r="N25" s="57">
        <v>47240.71</v>
      </c>
      <c r="O25" s="57">
        <v>-10.98</v>
      </c>
      <c r="P25" s="57">
        <v>366298.14</v>
      </c>
      <c r="Q25" s="57">
        <v>10218</v>
      </c>
      <c r="R25" s="57">
        <v>0</v>
      </c>
      <c r="S25" s="57">
        <v>0</v>
      </c>
      <c r="T25" s="57">
        <v>0</v>
      </c>
      <c r="U25" s="57">
        <v>0</v>
      </c>
      <c r="V25" s="57">
        <v>1312822.32</v>
      </c>
    </row>
    <row r="26" spans="1:22" ht="17.25" customHeight="1">
      <c r="A26" s="54" t="s">
        <v>245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</row>
    <row r="27" spans="1:22" ht="16.5" customHeight="1">
      <c r="A27" s="55" t="s">
        <v>246</v>
      </c>
      <c r="B27" s="57">
        <v>14635.78</v>
      </c>
      <c r="C27" s="57">
        <v>92975.45</v>
      </c>
      <c r="D27" s="57">
        <v>14466</v>
      </c>
      <c r="E27" s="57">
        <v>238922.71</v>
      </c>
      <c r="F27" s="57">
        <v>105486.82</v>
      </c>
      <c r="G27" s="57">
        <v>46809.42</v>
      </c>
      <c r="H27" s="57">
        <v>47588.44</v>
      </c>
      <c r="I27" s="57">
        <v>16646.68</v>
      </c>
      <c r="J27" s="57">
        <v>6907</v>
      </c>
      <c r="K27" s="57">
        <v>0</v>
      </c>
      <c r="L27" s="57">
        <v>0</v>
      </c>
      <c r="M27" s="57">
        <v>3445.84</v>
      </c>
      <c r="N27" s="57">
        <v>43582.15</v>
      </c>
      <c r="O27" s="57">
        <v>315.7</v>
      </c>
      <c r="P27" s="57">
        <v>53516</v>
      </c>
      <c r="Q27" s="57">
        <v>0</v>
      </c>
      <c r="R27" s="57">
        <v>14823.84</v>
      </c>
      <c r="S27" s="57">
        <v>0</v>
      </c>
      <c r="T27" s="57">
        <v>0</v>
      </c>
      <c r="U27" s="57">
        <v>0</v>
      </c>
      <c r="V27" s="57">
        <v>700121.83</v>
      </c>
    </row>
    <row r="28" spans="1:22" s="35" customFormat="1" ht="17.25" customHeight="1">
      <c r="A28" s="56" t="s">
        <v>1</v>
      </c>
      <c r="B28" s="57">
        <v>24979804.43</v>
      </c>
      <c r="C28" s="57">
        <v>25259872.990000002</v>
      </c>
      <c r="D28" s="57">
        <v>10460536</v>
      </c>
      <c r="E28" s="57">
        <v>18028898.070000004</v>
      </c>
      <c r="F28" s="57">
        <v>14039520.499999996</v>
      </c>
      <c r="G28" s="57">
        <v>13399741.290000001</v>
      </c>
      <c r="H28" s="57">
        <v>9296595.28</v>
      </c>
      <c r="I28" s="57">
        <v>4622228.51</v>
      </c>
      <c r="J28" s="57">
        <v>7564728.330000001</v>
      </c>
      <c r="K28" s="57">
        <v>5952231.409999999</v>
      </c>
      <c r="L28" s="57">
        <v>13772675.2</v>
      </c>
      <c r="M28" s="57">
        <v>1643791.26</v>
      </c>
      <c r="N28" s="57">
        <v>1602671.24</v>
      </c>
      <c r="O28" s="57">
        <v>1123751.37</v>
      </c>
      <c r="P28" s="57">
        <v>4233344.85</v>
      </c>
      <c r="Q28" s="57">
        <v>52784</v>
      </c>
      <c r="R28" s="57">
        <v>139222.46</v>
      </c>
      <c r="S28" s="57">
        <v>186244.969412</v>
      </c>
      <c r="T28" s="57">
        <v>306457.11</v>
      </c>
      <c r="U28" s="57">
        <v>1302.59</v>
      </c>
      <c r="V28" s="57">
        <v>156666401.85941204</v>
      </c>
    </row>
    <row r="29" spans="1:22" ht="15.75">
      <c r="A29" s="25"/>
      <c r="B29" s="13"/>
      <c r="C29" s="15"/>
      <c r="D29" s="13"/>
      <c r="E29" s="13"/>
      <c r="F29" s="13"/>
      <c r="G29" s="13"/>
      <c r="H29" s="13"/>
      <c r="I29" s="13"/>
      <c r="J29" s="17"/>
      <c r="K29" s="14"/>
      <c r="L29" s="14"/>
      <c r="M29" s="14"/>
      <c r="N29" s="13"/>
      <c r="O29" s="15"/>
      <c r="P29" s="15"/>
      <c r="Q29" s="13"/>
      <c r="R29" s="15"/>
      <c r="S29" s="13"/>
      <c r="T29" s="13"/>
      <c r="U29" s="13"/>
      <c r="V29" s="16"/>
    </row>
    <row r="30" spans="1:23" ht="14.25">
      <c r="A30" s="44" t="s">
        <v>268</v>
      </c>
      <c r="B30" s="3"/>
      <c r="D30" s="3"/>
      <c r="E30" s="3"/>
      <c r="F30" s="3"/>
      <c r="H30" s="3"/>
      <c r="I30" s="3"/>
      <c r="N30" s="3"/>
      <c r="Q30" s="3"/>
      <c r="S30" s="3"/>
      <c r="T30" s="3"/>
      <c r="U30" s="3"/>
      <c r="W30" s="4"/>
    </row>
    <row r="31" spans="1:22" ht="12.75">
      <c r="A31" s="3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</row>
    <row r="32" spans="2:22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2:22" ht="12.75">
      <c r="B33" s="88" t="s">
        <v>256</v>
      </c>
      <c r="C33" s="89" t="s">
        <v>257</v>
      </c>
      <c r="D33" s="88" t="s">
        <v>258</v>
      </c>
      <c r="E33" s="88" t="s">
        <v>259</v>
      </c>
      <c r="F33" s="88" t="s">
        <v>260</v>
      </c>
      <c r="G33" s="88" t="s">
        <v>261</v>
      </c>
      <c r="H33" s="88" t="s">
        <v>262</v>
      </c>
      <c r="I33" s="88" t="s">
        <v>263</v>
      </c>
      <c r="J33" s="88" t="s">
        <v>264</v>
      </c>
      <c r="K33" s="90" t="s">
        <v>265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2:11" s="5" customFormat="1" ht="12.75">
      <c r="B34" s="5">
        <f>(V5+V7)/V28</f>
        <v>0.012118972399096659</v>
      </c>
      <c r="C34" s="5">
        <f>(V8+V15)/V28</f>
        <v>0.8758261812748505</v>
      </c>
      <c r="D34" s="5">
        <f>V9/V28</f>
        <v>0.0062314157241963215</v>
      </c>
      <c r="E34" s="5">
        <f>(V10+V20)/V28</f>
        <v>4.010853587892302E-05</v>
      </c>
      <c r="F34" s="5">
        <f>(V11+V21)/V28</f>
        <v>0.008152316417824657</v>
      </c>
      <c r="G34" s="5">
        <f>V12/V28</f>
        <v>0.005768675665449995</v>
      </c>
      <c r="H34" s="5">
        <f>(V13+V14)/V28</f>
        <v>0.047035882119847744</v>
      </c>
      <c r="I34" s="5">
        <f>V22/V28</f>
        <v>0.014220861326727102</v>
      </c>
      <c r="J34" s="5">
        <f>(V26+V25+V24+V23)/V28</f>
        <v>0.02613671623789833</v>
      </c>
      <c r="K34" s="5">
        <f>V27/V28</f>
        <v>0.004468870298229414</v>
      </c>
    </row>
  </sheetData>
  <mergeCells count="1">
    <mergeCell ref="A2:U2"/>
  </mergeCells>
  <printOptions horizontalCentered="1"/>
  <pageMargins left="0" right="0" top="0.2755905511811024" bottom="0.2755905511811024" header="0" footer="0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W6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5.421875" style="18" customWidth="1"/>
    <col min="2" max="2" width="62.7109375" style="18" customWidth="1"/>
    <col min="3" max="23" width="10.8515625" style="18" customWidth="1"/>
    <col min="24" max="16384" width="9.28125" style="18" customWidth="1"/>
  </cols>
  <sheetData>
    <row r="1" ht="21.75" customHeight="1"/>
    <row r="2" spans="1:22" ht="22.5" customHeight="1">
      <c r="A2" s="97" t="s">
        <v>249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ht="22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83"/>
      <c r="V3" s="84" t="s">
        <v>248</v>
      </c>
    </row>
    <row r="4" spans="1:23" s="19" customFormat="1" ht="75" customHeight="1">
      <c r="A4" s="98"/>
      <c r="B4" s="99"/>
      <c r="C4" s="48" t="s">
        <v>203</v>
      </c>
      <c r="D4" s="49" t="s">
        <v>204</v>
      </c>
      <c r="E4" s="49" t="s">
        <v>206</v>
      </c>
      <c r="F4" s="48" t="s">
        <v>205</v>
      </c>
      <c r="G4" s="48" t="s">
        <v>207</v>
      </c>
      <c r="H4" s="49" t="s">
        <v>208</v>
      </c>
      <c r="I4" s="49" t="s">
        <v>211</v>
      </c>
      <c r="J4" s="49" t="s">
        <v>212</v>
      </c>
      <c r="K4" s="49" t="s">
        <v>210</v>
      </c>
      <c r="L4" s="49" t="s">
        <v>209</v>
      </c>
      <c r="M4" s="49" t="s">
        <v>213</v>
      </c>
      <c r="N4" s="49" t="s">
        <v>215</v>
      </c>
      <c r="O4" s="49" t="s">
        <v>214</v>
      </c>
      <c r="P4" s="49" t="s">
        <v>216</v>
      </c>
      <c r="Q4" s="49" t="s">
        <v>218</v>
      </c>
      <c r="R4" s="48" t="s">
        <v>217</v>
      </c>
      <c r="S4" s="49" t="s">
        <v>219</v>
      </c>
      <c r="T4" s="49" t="s">
        <v>221</v>
      </c>
      <c r="U4" s="48" t="s">
        <v>220</v>
      </c>
      <c r="V4" s="48" t="s">
        <v>222</v>
      </c>
      <c r="W4" s="48" t="s">
        <v>223</v>
      </c>
    </row>
    <row r="5" spans="1:23" s="19" customFormat="1" ht="14.25">
      <c r="A5" s="70" t="s">
        <v>2</v>
      </c>
      <c r="B5" s="71" t="s">
        <v>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s="19" customFormat="1" ht="15">
      <c r="A6" s="72" t="s">
        <v>4</v>
      </c>
      <c r="B6" s="73" t="s">
        <v>90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s="21" customFormat="1" ht="15">
      <c r="A7" s="74" t="s">
        <v>5</v>
      </c>
      <c r="B7" s="73" t="s">
        <v>91</v>
      </c>
      <c r="C7" s="34">
        <v>73795</v>
      </c>
      <c r="D7" s="34">
        <v>54312</v>
      </c>
      <c r="E7" s="34">
        <v>42161</v>
      </c>
      <c r="F7" s="34">
        <v>38287</v>
      </c>
      <c r="G7" s="34">
        <v>32392</v>
      </c>
      <c r="H7" s="34">
        <v>28854</v>
      </c>
      <c r="I7" s="34">
        <v>18308</v>
      </c>
      <c r="J7" s="34">
        <v>16204</v>
      </c>
      <c r="K7" s="34">
        <v>14842</v>
      </c>
      <c r="L7" s="34">
        <v>14434</v>
      </c>
      <c r="M7" s="34">
        <v>14186</v>
      </c>
      <c r="N7" s="34">
        <v>6178</v>
      </c>
      <c r="O7" s="34">
        <v>5386</v>
      </c>
      <c r="P7" s="34">
        <v>4667</v>
      </c>
      <c r="Q7" s="34">
        <v>4296.10211</v>
      </c>
      <c r="R7" s="34">
        <v>2210</v>
      </c>
      <c r="S7" s="34">
        <v>1454.49403</v>
      </c>
      <c r="T7" s="34">
        <v>1679</v>
      </c>
      <c r="U7" s="34">
        <v>761</v>
      </c>
      <c r="V7" s="34">
        <v>29</v>
      </c>
      <c r="W7" s="34">
        <v>374435.59614</v>
      </c>
    </row>
    <row r="8" spans="1:23" s="22" customFormat="1" ht="15">
      <c r="A8" s="74" t="s">
        <v>6</v>
      </c>
      <c r="B8" s="73" t="s">
        <v>7</v>
      </c>
      <c r="C8" s="85">
        <v>-18281</v>
      </c>
      <c r="D8" s="85">
        <v>-1423</v>
      </c>
      <c r="E8" s="85">
        <v>-664</v>
      </c>
      <c r="F8" s="85">
        <v>-11292</v>
      </c>
      <c r="G8" s="85">
        <v>-2113</v>
      </c>
      <c r="H8" s="85">
        <v>-351</v>
      </c>
      <c r="I8" s="85">
        <v>-1285</v>
      </c>
      <c r="J8" s="85">
        <v>-1384</v>
      </c>
      <c r="K8" s="85">
        <v>-3203</v>
      </c>
      <c r="L8" s="85">
        <v>-863</v>
      </c>
      <c r="M8" s="85">
        <v>-6384</v>
      </c>
      <c r="N8" s="85">
        <v>-1294</v>
      </c>
      <c r="O8" s="85">
        <v>-368</v>
      </c>
      <c r="P8" s="85">
        <v>-1518</v>
      </c>
      <c r="Q8" s="85">
        <v>-1833.60704</v>
      </c>
      <c r="R8" s="85">
        <v>-24</v>
      </c>
      <c r="S8" s="85">
        <v>-198.97115</v>
      </c>
      <c r="T8" s="85">
        <v>-466</v>
      </c>
      <c r="U8" s="85">
        <v>-24</v>
      </c>
      <c r="V8" s="85">
        <v>0</v>
      </c>
      <c r="W8" s="85">
        <v>-52969.57819</v>
      </c>
    </row>
    <row r="9" spans="1:23" ht="15" customHeight="1">
      <c r="A9" s="74" t="s">
        <v>8</v>
      </c>
      <c r="B9" s="73" t="s">
        <v>9</v>
      </c>
      <c r="C9" s="85">
        <v>-13134</v>
      </c>
      <c r="D9" s="85">
        <v>-1374</v>
      </c>
      <c r="E9" s="85">
        <v>-2450</v>
      </c>
      <c r="F9" s="85">
        <v>-486</v>
      </c>
      <c r="G9" s="85">
        <v>3861</v>
      </c>
      <c r="H9" s="85">
        <v>742</v>
      </c>
      <c r="I9" s="85">
        <v>2708</v>
      </c>
      <c r="J9" s="85">
        <v>-4039</v>
      </c>
      <c r="K9" s="85">
        <v>4889</v>
      </c>
      <c r="L9" s="85">
        <v>-12490</v>
      </c>
      <c r="M9" s="85">
        <v>6072</v>
      </c>
      <c r="N9" s="85">
        <v>-878</v>
      </c>
      <c r="O9" s="85">
        <v>-377</v>
      </c>
      <c r="P9" s="85">
        <v>-509</v>
      </c>
      <c r="Q9" s="85">
        <v>21.11045</v>
      </c>
      <c r="R9" s="85">
        <v>-747</v>
      </c>
      <c r="S9" s="85">
        <v>385.59339</v>
      </c>
      <c r="T9" s="85">
        <v>-384</v>
      </c>
      <c r="U9" s="85">
        <v>10600</v>
      </c>
      <c r="V9" s="85">
        <v>-5</v>
      </c>
      <c r="W9" s="85">
        <v>-7594.296159999998</v>
      </c>
    </row>
    <row r="10" spans="1:23" ht="15">
      <c r="A10" s="74"/>
      <c r="B10" s="73" t="s">
        <v>10</v>
      </c>
      <c r="C10" s="85">
        <v>414</v>
      </c>
      <c r="D10" s="85">
        <v>0</v>
      </c>
      <c r="E10" s="85">
        <v>0</v>
      </c>
      <c r="F10" s="85">
        <v>0</v>
      </c>
      <c r="G10" s="85">
        <v>920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1418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43.03497000000003</v>
      </c>
      <c r="T10" s="85">
        <v>0</v>
      </c>
      <c r="U10" s="85">
        <v>0</v>
      </c>
      <c r="V10" s="85">
        <v>0</v>
      </c>
      <c r="W10" s="85">
        <v>2795.03497</v>
      </c>
    </row>
    <row r="11" spans="1:23" ht="15" customHeight="1">
      <c r="A11" s="74" t="s">
        <v>11</v>
      </c>
      <c r="B11" s="73" t="s">
        <v>12</v>
      </c>
      <c r="C11" s="85">
        <v>6176</v>
      </c>
      <c r="D11" s="85">
        <v>-434</v>
      </c>
      <c r="E11" s="85">
        <v>0</v>
      </c>
      <c r="F11" s="85">
        <v>2400</v>
      </c>
      <c r="G11" s="85">
        <v>-802</v>
      </c>
      <c r="H11" s="85">
        <v>368</v>
      </c>
      <c r="I11" s="85">
        <v>-1883</v>
      </c>
      <c r="J11" s="85">
        <v>-300</v>
      </c>
      <c r="K11" s="85">
        <v>-566</v>
      </c>
      <c r="L11" s="85">
        <v>-1671</v>
      </c>
      <c r="M11" s="85">
        <v>-2864</v>
      </c>
      <c r="N11" s="85">
        <v>-436</v>
      </c>
      <c r="O11" s="85">
        <v>0</v>
      </c>
      <c r="P11" s="85">
        <v>226</v>
      </c>
      <c r="Q11" s="85">
        <v>-566.36624</v>
      </c>
      <c r="R11" s="85">
        <v>-282</v>
      </c>
      <c r="S11" s="85">
        <v>-538.67553</v>
      </c>
      <c r="T11" s="85">
        <v>0</v>
      </c>
      <c r="U11" s="85">
        <v>-2554</v>
      </c>
      <c r="V11" s="85">
        <v>0</v>
      </c>
      <c r="W11" s="85">
        <v>-3727.04177</v>
      </c>
    </row>
    <row r="12" spans="1:23" ht="15">
      <c r="A12" s="75"/>
      <c r="B12" s="76" t="s">
        <v>92</v>
      </c>
      <c r="C12" s="85">
        <v>48556</v>
      </c>
      <c r="D12" s="85">
        <v>51081</v>
      </c>
      <c r="E12" s="85">
        <v>39047</v>
      </c>
      <c r="F12" s="85">
        <v>28909</v>
      </c>
      <c r="G12" s="85">
        <v>33338</v>
      </c>
      <c r="H12" s="85">
        <v>29613</v>
      </c>
      <c r="I12" s="85">
        <v>17848</v>
      </c>
      <c r="J12" s="85">
        <v>10481</v>
      </c>
      <c r="K12" s="85">
        <v>15962</v>
      </c>
      <c r="L12" s="85">
        <v>-590</v>
      </c>
      <c r="M12" s="85">
        <v>11010</v>
      </c>
      <c r="N12" s="85">
        <v>3570</v>
      </c>
      <c r="O12" s="85">
        <v>4641</v>
      </c>
      <c r="P12" s="85">
        <v>2866</v>
      </c>
      <c r="Q12" s="85">
        <v>1917.2392800000002</v>
      </c>
      <c r="R12" s="85">
        <v>1157</v>
      </c>
      <c r="S12" s="85">
        <v>1102.44074</v>
      </c>
      <c r="T12" s="85">
        <v>829</v>
      </c>
      <c r="U12" s="85">
        <v>8783</v>
      </c>
      <c r="V12" s="85">
        <v>24</v>
      </c>
      <c r="W12" s="85">
        <v>310144.68001999997</v>
      </c>
    </row>
    <row r="13" spans="1:23" s="19" customFormat="1" ht="30" customHeight="1">
      <c r="A13" s="77" t="s">
        <v>13</v>
      </c>
      <c r="B13" s="78" t="s">
        <v>250</v>
      </c>
      <c r="C13" s="85">
        <v>595</v>
      </c>
      <c r="D13" s="85">
        <v>2840</v>
      </c>
      <c r="E13" s="85">
        <v>0</v>
      </c>
      <c r="F13" s="85">
        <v>692</v>
      </c>
      <c r="G13" s="85">
        <v>346</v>
      </c>
      <c r="H13" s="85">
        <v>1556</v>
      </c>
      <c r="I13" s="85">
        <v>0</v>
      </c>
      <c r="J13" s="85">
        <v>0</v>
      </c>
      <c r="K13" s="85">
        <v>955</v>
      </c>
      <c r="L13" s="85">
        <v>0</v>
      </c>
      <c r="M13" s="85">
        <v>0</v>
      </c>
      <c r="N13" s="85">
        <v>88</v>
      </c>
      <c r="O13" s="85">
        <v>0</v>
      </c>
      <c r="P13" s="85">
        <v>152</v>
      </c>
      <c r="Q13" s="85">
        <v>94.1963720760025</v>
      </c>
      <c r="R13" s="85">
        <v>53</v>
      </c>
      <c r="S13" s="85">
        <v>0</v>
      </c>
      <c r="T13" s="85">
        <v>0</v>
      </c>
      <c r="U13" s="85">
        <v>0</v>
      </c>
      <c r="V13" s="85">
        <v>0</v>
      </c>
      <c r="W13" s="85">
        <v>7371.196372076002</v>
      </c>
    </row>
    <row r="14" spans="1:23" ht="15">
      <c r="A14" s="77" t="s">
        <v>14</v>
      </c>
      <c r="B14" s="73" t="s">
        <v>93</v>
      </c>
      <c r="C14" s="85">
        <v>47</v>
      </c>
      <c r="D14" s="85">
        <v>56</v>
      </c>
      <c r="E14" s="85">
        <v>0</v>
      </c>
      <c r="F14" s="85">
        <v>52</v>
      </c>
      <c r="G14" s="85">
        <v>28</v>
      </c>
      <c r="H14" s="85">
        <v>63</v>
      </c>
      <c r="I14" s="85">
        <v>209</v>
      </c>
      <c r="J14" s="85">
        <v>210</v>
      </c>
      <c r="K14" s="85">
        <v>0</v>
      </c>
      <c r="L14" s="85">
        <v>0</v>
      </c>
      <c r="M14" s="85">
        <v>11</v>
      </c>
      <c r="N14" s="85">
        <v>13</v>
      </c>
      <c r="O14" s="85">
        <v>13</v>
      </c>
      <c r="P14" s="85">
        <v>0</v>
      </c>
      <c r="Q14" s="85">
        <v>10.34207</v>
      </c>
      <c r="R14" s="85">
        <v>0</v>
      </c>
      <c r="S14" s="85">
        <v>15</v>
      </c>
      <c r="T14" s="85">
        <v>35</v>
      </c>
      <c r="U14" s="85">
        <v>0</v>
      </c>
      <c r="V14" s="85">
        <v>0</v>
      </c>
      <c r="W14" s="85">
        <v>762.34207</v>
      </c>
    </row>
    <row r="15" spans="1:23" ht="15" customHeight="1">
      <c r="A15" s="72" t="s">
        <v>15</v>
      </c>
      <c r="B15" s="73" t="s">
        <v>94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</row>
    <row r="16" spans="1:23" ht="15">
      <c r="A16" s="74" t="s">
        <v>5</v>
      </c>
      <c r="B16" s="73" t="s">
        <v>16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</row>
    <row r="17" spans="1:23" ht="15">
      <c r="A17" s="74" t="s">
        <v>17</v>
      </c>
      <c r="B17" s="73" t="s">
        <v>18</v>
      </c>
      <c r="C17" s="85">
        <v>-24980</v>
      </c>
      <c r="D17" s="85">
        <v>-25260</v>
      </c>
      <c r="E17" s="85">
        <v>-10462</v>
      </c>
      <c r="F17" s="85">
        <v>-18459</v>
      </c>
      <c r="G17" s="85">
        <v>-14041</v>
      </c>
      <c r="H17" s="85">
        <v>-13400</v>
      </c>
      <c r="I17" s="85">
        <v>-9297</v>
      </c>
      <c r="J17" s="85">
        <v>-4622</v>
      </c>
      <c r="K17" s="85">
        <v>-7565</v>
      </c>
      <c r="L17" s="85">
        <v>-5952</v>
      </c>
      <c r="M17" s="85">
        <v>-13772</v>
      </c>
      <c r="N17" s="85">
        <v>-1644</v>
      </c>
      <c r="O17" s="85">
        <v>-1603</v>
      </c>
      <c r="P17" s="85">
        <v>-1124</v>
      </c>
      <c r="Q17" s="85">
        <v>-451.47951</v>
      </c>
      <c r="R17" s="85">
        <v>-76</v>
      </c>
      <c r="S17" s="85">
        <v>-139.22245999999998</v>
      </c>
      <c r="T17" s="85">
        <v>-208</v>
      </c>
      <c r="U17" s="85">
        <v>-306</v>
      </c>
      <c r="V17" s="85">
        <v>-1</v>
      </c>
      <c r="W17" s="85">
        <v>-153362.70197</v>
      </c>
    </row>
    <row r="18" spans="1:23" ht="15">
      <c r="A18" s="74" t="s">
        <v>19</v>
      </c>
      <c r="B18" s="73" t="s">
        <v>20</v>
      </c>
      <c r="C18" s="85">
        <v>1156</v>
      </c>
      <c r="D18" s="85">
        <v>58</v>
      </c>
      <c r="E18" s="85">
        <v>0</v>
      </c>
      <c r="F18" s="85">
        <v>2189</v>
      </c>
      <c r="G18" s="85">
        <v>199</v>
      </c>
      <c r="H18" s="85">
        <v>0</v>
      </c>
      <c r="I18" s="85">
        <v>175</v>
      </c>
      <c r="J18" s="85">
        <v>160</v>
      </c>
      <c r="K18" s="85">
        <v>339</v>
      </c>
      <c r="L18" s="85">
        <v>10918</v>
      </c>
      <c r="M18" s="85">
        <v>14225</v>
      </c>
      <c r="N18" s="85">
        <v>555</v>
      </c>
      <c r="O18" s="85">
        <v>62</v>
      </c>
      <c r="P18" s="85">
        <v>483</v>
      </c>
      <c r="Q18" s="85">
        <v>882.89604</v>
      </c>
      <c r="R18" s="85">
        <v>1</v>
      </c>
      <c r="S18" s="85">
        <v>36</v>
      </c>
      <c r="T18" s="85">
        <v>105</v>
      </c>
      <c r="U18" s="85">
        <v>0</v>
      </c>
      <c r="V18" s="85">
        <v>0</v>
      </c>
      <c r="W18" s="85">
        <v>31543.89604</v>
      </c>
    </row>
    <row r="19" spans="1:23" ht="15">
      <c r="A19" s="75"/>
      <c r="B19" s="74" t="s">
        <v>95</v>
      </c>
      <c r="C19" s="85">
        <v>-23824</v>
      </c>
      <c r="D19" s="85">
        <v>-25202</v>
      </c>
      <c r="E19" s="85">
        <v>-10462</v>
      </c>
      <c r="F19" s="85">
        <v>-16270</v>
      </c>
      <c r="G19" s="85">
        <v>-13842</v>
      </c>
      <c r="H19" s="85">
        <v>-13400</v>
      </c>
      <c r="I19" s="85">
        <v>-9122</v>
      </c>
      <c r="J19" s="85">
        <v>-4462</v>
      </c>
      <c r="K19" s="85">
        <v>-7226</v>
      </c>
      <c r="L19" s="85">
        <v>4966</v>
      </c>
      <c r="M19" s="85">
        <v>453</v>
      </c>
      <c r="N19" s="85">
        <v>-1089</v>
      </c>
      <c r="O19" s="85">
        <v>-1541</v>
      </c>
      <c r="P19" s="85">
        <v>-641</v>
      </c>
      <c r="Q19" s="85">
        <v>431.41652999999997</v>
      </c>
      <c r="R19" s="85">
        <v>-75</v>
      </c>
      <c r="S19" s="85">
        <v>-139.22245999999998</v>
      </c>
      <c r="T19" s="85">
        <v>-103</v>
      </c>
      <c r="U19" s="85">
        <v>-306</v>
      </c>
      <c r="V19" s="85">
        <v>-1</v>
      </c>
      <c r="W19" s="85">
        <v>-121854.80593</v>
      </c>
    </row>
    <row r="20" spans="1:23" ht="15">
      <c r="A20" s="74" t="s">
        <v>6</v>
      </c>
      <c r="B20" s="73" t="s">
        <v>21</v>
      </c>
      <c r="C20" s="85">
        <v>-10152</v>
      </c>
      <c r="D20" s="85">
        <v>-6971</v>
      </c>
      <c r="E20" s="85">
        <v>-5436</v>
      </c>
      <c r="F20" s="85">
        <v>423</v>
      </c>
      <c r="G20" s="85">
        <v>-3580</v>
      </c>
      <c r="H20" s="85">
        <v>-299</v>
      </c>
      <c r="I20" s="85">
        <v>2033</v>
      </c>
      <c r="J20" s="85">
        <v>-3012</v>
      </c>
      <c r="K20" s="85">
        <v>-846</v>
      </c>
      <c r="L20" s="85">
        <v>-414</v>
      </c>
      <c r="M20" s="85">
        <v>-1865</v>
      </c>
      <c r="N20" s="85">
        <v>-164</v>
      </c>
      <c r="O20" s="85">
        <v>-1509</v>
      </c>
      <c r="P20" s="85">
        <v>-1166</v>
      </c>
      <c r="Q20" s="85">
        <v>1138.98351</v>
      </c>
      <c r="R20" s="85">
        <v>-90</v>
      </c>
      <c r="S20" s="85">
        <v>-307.53346000000005</v>
      </c>
      <c r="T20" s="85">
        <v>-280</v>
      </c>
      <c r="U20" s="85">
        <v>-167</v>
      </c>
      <c r="V20" s="85">
        <v>-2</v>
      </c>
      <c r="W20" s="85">
        <v>-32665.54995</v>
      </c>
    </row>
    <row r="21" spans="1:23" ht="30">
      <c r="A21" s="74" t="s">
        <v>8</v>
      </c>
      <c r="B21" s="73" t="s">
        <v>22</v>
      </c>
      <c r="C21" s="85">
        <v>4121</v>
      </c>
      <c r="D21" s="85">
        <v>1318</v>
      </c>
      <c r="E21" s="85">
        <v>0</v>
      </c>
      <c r="F21" s="85">
        <v>-1074</v>
      </c>
      <c r="G21" s="85">
        <v>-1140</v>
      </c>
      <c r="H21" s="85">
        <v>-404</v>
      </c>
      <c r="I21" s="85">
        <v>-566</v>
      </c>
      <c r="J21" s="85">
        <v>-547</v>
      </c>
      <c r="K21" s="85">
        <v>793</v>
      </c>
      <c r="L21" s="85">
        <v>-11210</v>
      </c>
      <c r="M21" s="85">
        <v>-7704</v>
      </c>
      <c r="N21" s="85">
        <v>-489</v>
      </c>
      <c r="O21" s="85">
        <v>1209</v>
      </c>
      <c r="P21" s="85">
        <v>172</v>
      </c>
      <c r="Q21" s="85">
        <v>-1309.98722</v>
      </c>
      <c r="R21" s="85">
        <v>0</v>
      </c>
      <c r="S21" s="85">
        <v>-61.35281</v>
      </c>
      <c r="T21" s="85">
        <v>135</v>
      </c>
      <c r="U21" s="85">
        <v>0</v>
      </c>
      <c r="V21" s="85">
        <v>0</v>
      </c>
      <c r="W21" s="85">
        <v>-16757.34003</v>
      </c>
    </row>
    <row r="22" spans="1:23" ht="15">
      <c r="A22" s="75"/>
      <c r="B22" s="76" t="s">
        <v>81</v>
      </c>
      <c r="C22" s="85">
        <v>-29855</v>
      </c>
      <c r="D22" s="85">
        <v>-30855</v>
      </c>
      <c r="E22" s="85">
        <v>-15898</v>
      </c>
      <c r="F22" s="85">
        <v>-16921</v>
      </c>
      <c r="G22" s="85">
        <v>-18562</v>
      </c>
      <c r="H22" s="85">
        <v>-14103</v>
      </c>
      <c r="I22" s="85">
        <v>-7655</v>
      </c>
      <c r="J22" s="85">
        <v>-8021</v>
      </c>
      <c r="K22" s="85">
        <v>-7279</v>
      </c>
      <c r="L22" s="85">
        <v>-6658</v>
      </c>
      <c r="M22" s="85">
        <v>-9116</v>
      </c>
      <c r="N22" s="85">
        <v>-1742</v>
      </c>
      <c r="O22" s="85">
        <v>-1841</v>
      </c>
      <c r="P22" s="85">
        <v>-1635</v>
      </c>
      <c r="Q22" s="85">
        <v>260.41282</v>
      </c>
      <c r="R22" s="85">
        <v>-165</v>
      </c>
      <c r="S22" s="85">
        <v>-508.10873000000004</v>
      </c>
      <c r="T22" s="85">
        <v>-248</v>
      </c>
      <c r="U22" s="85">
        <v>-473</v>
      </c>
      <c r="V22" s="85">
        <v>-3</v>
      </c>
      <c r="W22" s="85">
        <v>-171277.69591</v>
      </c>
    </row>
    <row r="23" spans="1:23" s="19" customFormat="1" ht="30">
      <c r="A23" s="72" t="s">
        <v>23</v>
      </c>
      <c r="B23" s="73" t="s">
        <v>96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</row>
    <row r="24" spans="1:23" ht="15">
      <c r="A24" s="74" t="s">
        <v>5</v>
      </c>
      <c r="B24" s="73" t="s">
        <v>24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-36</v>
      </c>
      <c r="U24" s="85">
        <v>0</v>
      </c>
      <c r="V24" s="85">
        <v>0</v>
      </c>
      <c r="W24" s="85">
        <v>-36</v>
      </c>
    </row>
    <row r="25" spans="1:23" ht="15" customHeight="1">
      <c r="A25" s="74" t="s">
        <v>6</v>
      </c>
      <c r="B25" s="73" t="s">
        <v>25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</row>
    <row r="26" spans="1:23" ht="15">
      <c r="A26" s="72"/>
      <c r="B26" s="76" t="s">
        <v>87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-36</v>
      </c>
      <c r="U26" s="85">
        <v>0</v>
      </c>
      <c r="V26" s="85">
        <v>0</v>
      </c>
      <c r="W26" s="85">
        <v>-36</v>
      </c>
    </row>
    <row r="27" spans="1:23" s="19" customFormat="1" ht="15">
      <c r="A27" s="72" t="s">
        <v>26</v>
      </c>
      <c r="B27" s="73" t="s">
        <v>27</v>
      </c>
      <c r="C27" s="85">
        <v>0</v>
      </c>
      <c r="D27" s="85">
        <v>-88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-1246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-13</v>
      </c>
      <c r="U27" s="85">
        <v>0</v>
      </c>
      <c r="V27" s="85">
        <v>0</v>
      </c>
      <c r="W27" s="85">
        <v>-1347</v>
      </c>
    </row>
    <row r="28" spans="1:23" ht="15">
      <c r="A28" s="72" t="s">
        <v>28</v>
      </c>
      <c r="B28" s="73" t="s">
        <v>29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</row>
    <row r="29" spans="1:23" ht="14.25" customHeight="1">
      <c r="A29" s="74" t="s">
        <v>5</v>
      </c>
      <c r="B29" s="73" t="s">
        <v>30</v>
      </c>
      <c r="C29" s="85">
        <v>-11996</v>
      </c>
      <c r="D29" s="85">
        <v>-11222</v>
      </c>
      <c r="E29" s="85">
        <v>-7934</v>
      </c>
      <c r="F29" s="85">
        <v>-6147</v>
      </c>
      <c r="G29" s="85">
        <v>-7306</v>
      </c>
      <c r="H29" s="85">
        <v>-6439</v>
      </c>
      <c r="I29" s="85">
        <v>-3936</v>
      </c>
      <c r="J29" s="85">
        <v>-2641</v>
      </c>
      <c r="K29" s="85">
        <v>-2597</v>
      </c>
      <c r="L29" s="85">
        <v>-4160</v>
      </c>
      <c r="M29" s="85">
        <v>-3471</v>
      </c>
      <c r="N29" s="85">
        <v>-1459</v>
      </c>
      <c r="O29" s="85">
        <v>-1484</v>
      </c>
      <c r="P29" s="85">
        <v>-1805</v>
      </c>
      <c r="Q29" s="85">
        <v>-798.94612</v>
      </c>
      <c r="R29" s="85">
        <v>-550</v>
      </c>
      <c r="S29" s="85">
        <v>-416.37681</v>
      </c>
      <c r="T29" s="85">
        <v>-102</v>
      </c>
      <c r="U29" s="85">
        <v>-114</v>
      </c>
      <c r="V29" s="85">
        <v>-19</v>
      </c>
      <c r="W29" s="85">
        <v>-74597.32293</v>
      </c>
    </row>
    <row r="30" spans="1:23" ht="15">
      <c r="A30" s="74" t="s">
        <v>6</v>
      </c>
      <c r="B30" s="73" t="s">
        <v>31</v>
      </c>
      <c r="C30" s="85">
        <v>2402</v>
      </c>
      <c r="D30" s="85">
        <v>0</v>
      </c>
      <c r="E30" s="85">
        <v>375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-667</v>
      </c>
      <c r="L30" s="85">
        <v>11386</v>
      </c>
      <c r="M30" s="85">
        <v>0</v>
      </c>
      <c r="N30" s="85">
        <v>0</v>
      </c>
      <c r="O30" s="85">
        <v>0</v>
      </c>
      <c r="P30" s="85">
        <v>0</v>
      </c>
      <c r="Q30" s="85">
        <v>-0.9006</v>
      </c>
      <c r="R30" s="85">
        <v>34</v>
      </c>
      <c r="S30" s="85">
        <v>0</v>
      </c>
      <c r="T30" s="85">
        <v>0</v>
      </c>
      <c r="U30" s="85">
        <v>0</v>
      </c>
      <c r="V30" s="85">
        <v>0</v>
      </c>
      <c r="W30" s="85">
        <v>13529.0994</v>
      </c>
    </row>
    <row r="31" spans="1:23" ht="15">
      <c r="A31" s="74" t="s">
        <v>8</v>
      </c>
      <c r="B31" s="73" t="s">
        <v>32</v>
      </c>
      <c r="C31" s="85">
        <v>-4880</v>
      </c>
      <c r="D31" s="85">
        <v>-6792</v>
      </c>
      <c r="E31" s="85">
        <v>-3141</v>
      </c>
      <c r="F31" s="85">
        <v>-3250</v>
      </c>
      <c r="G31" s="85">
        <v>-5385</v>
      </c>
      <c r="H31" s="85">
        <v>-7710</v>
      </c>
      <c r="I31" s="85">
        <v>-3682</v>
      </c>
      <c r="J31" s="85">
        <v>-1890</v>
      </c>
      <c r="K31" s="85">
        <v>-2179</v>
      </c>
      <c r="L31" s="85">
        <v>-1861</v>
      </c>
      <c r="M31" s="85">
        <v>-3401</v>
      </c>
      <c r="N31" s="85">
        <v>-1349</v>
      </c>
      <c r="O31" s="85">
        <v>-880</v>
      </c>
      <c r="P31" s="85">
        <v>-401</v>
      </c>
      <c r="Q31" s="85">
        <v>-600.28224</v>
      </c>
      <c r="R31" s="85">
        <v>-333</v>
      </c>
      <c r="S31" s="85">
        <v>-889.50342</v>
      </c>
      <c r="T31" s="85">
        <v>-64</v>
      </c>
      <c r="U31" s="85">
        <v>-1296</v>
      </c>
      <c r="V31" s="85">
        <v>-55</v>
      </c>
      <c r="W31" s="85">
        <v>-50038.78566</v>
      </c>
    </row>
    <row r="32" spans="1:23" ht="15">
      <c r="A32" s="74" t="s">
        <v>11</v>
      </c>
      <c r="B32" s="73" t="s">
        <v>33</v>
      </c>
      <c r="C32" s="85">
        <v>1575</v>
      </c>
      <c r="D32" s="85">
        <v>34</v>
      </c>
      <c r="E32" s="85">
        <v>0</v>
      </c>
      <c r="F32" s="85">
        <v>2159</v>
      </c>
      <c r="G32" s="85">
        <v>343</v>
      </c>
      <c r="H32" s="85">
        <v>0</v>
      </c>
      <c r="I32" s="85">
        <v>237</v>
      </c>
      <c r="J32" s="85">
        <v>148</v>
      </c>
      <c r="K32" s="85">
        <v>486</v>
      </c>
      <c r="L32" s="85">
        <v>0</v>
      </c>
      <c r="M32" s="85">
        <v>2483</v>
      </c>
      <c r="N32" s="85">
        <v>145</v>
      </c>
      <c r="O32" s="85">
        <v>0</v>
      </c>
      <c r="P32" s="85">
        <v>449</v>
      </c>
      <c r="Q32" s="85">
        <v>507.37096</v>
      </c>
      <c r="R32" s="85">
        <v>6</v>
      </c>
      <c r="S32" s="85">
        <v>0</v>
      </c>
      <c r="T32" s="85">
        <v>156</v>
      </c>
      <c r="U32" s="85">
        <v>22</v>
      </c>
      <c r="V32" s="85">
        <v>0</v>
      </c>
      <c r="W32" s="85">
        <v>8750.37096</v>
      </c>
    </row>
    <row r="33" spans="1:23" ht="15">
      <c r="A33" s="79"/>
      <c r="B33" s="76" t="s">
        <v>83</v>
      </c>
      <c r="C33" s="85">
        <v>-12899</v>
      </c>
      <c r="D33" s="85">
        <v>-17980</v>
      </c>
      <c r="E33" s="85">
        <v>-10700</v>
      </c>
      <c r="F33" s="85">
        <v>-7238</v>
      </c>
      <c r="G33" s="85">
        <v>-12348</v>
      </c>
      <c r="H33" s="85">
        <v>-14149</v>
      </c>
      <c r="I33" s="85">
        <v>-7381</v>
      </c>
      <c r="J33" s="85">
        <v>-4383</v>
      </c>
      <c r="K33" s="85">
        <v>-4957</v>
      </c>
      <c r="L33" s="85">
        <v>5365</v>
      </c>
      <c r="M33" s="85">
        <v>-4389</v>
      </c>
      <c r="N33" s="85">
        <v>-2663</v>
      </c>
      <c r="O33" s="85">
        <v>-2364</v>
      </c>
      <c r="P33" s="85">
        <v>-1757</v>
      </c>
      <c r="Q33" s="85">
        <v>-892.758</v>
      </c>
      <c r="R33" s="85">
        <v>-843</v>
      </c>
      <c r="S33" s="85">
        <v>-1305.88023</v>
      </c>
      <c r="T33" s="85">
        <v>-10</v>
      </c>
      <c r="U33" s="85">
        <v>-1388</v>
      </c>
      <c r="V33" s="85">
        <v>-74</v>
      </c>
      <c r="W33" s="85">
        <v>-102356.63823</v>
      </c>
    </row>
    <row r="34" spans="1:23" s="19" customFormat="1" ht="15">
      <c r="A34" s="72" t="s">
        <v>34</v>
      </c>
      <c r="B34" s="73" t="s">
        <v>35</v>
      </c>
      <c r="C34" s="85">
        <v>-7019</v>
      </c>
      <c r="D34" s="85">
        <v>-8434</v>
      </c>
      <c r="E34" s="85">
        <v>-8062</v>
      </c>
      <c r="F34" s="85">
        <v>-2283</v>
      </c>
      <c r="G34" s="85">
        <v>-2563</v>
      </c>
      <c r="H34" s="85">
        <v>-483</v>
      </c>
      <c r="I34" s="85">
        <v>-2872</v>
      </c>
      <c r="J34" s="85">
        <v>-1459</v>
      </c>
      <c r="K34" s="85">
        <v>-1836</v>
      </c>
      <c r="L34" s="85">
        <v>0</v>
      </c>
      <c r="M34" s="85">
        <v>-134</v>
      </c>
      <c r="N34" s="85">
        <v>-134</v>
      </c>
      <c r="O34" s="85">
        <v>-819</v>
      </c>
      <c r="P34" s="85">
        <v>0</v>
      </c>
      <c r="Q34" s="85">
        <v>-0.99865</v>
      </c>
      <c r="R34" s="85">
        <v>0</v>
      </c>
      <c r="S34" s="85">
        <v>-20.90652</v>
      </c>
      <c r="T34" s="85">
        <v>-71</v>
      </c>
      <c r="U34" s="85">
        <v>-386</v>
      </c>
      <c r="V34" s="85">
        <v>0</v>
      </c>
      <c r="W34" s="85">
        <v>-36576.90517</v>
      </c>
    </row>
    <row r="35" spans="1:23" ht="15">
      <c r="A35" s="72" t="s">
        <v>36</v>
      </c>
      <c r="B35" s="73" t="s">
        <v>38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</row>
    <row r="36" spans="1:23" ht="30">
      <c r="A36" s="72" t="s">
        <v>37</v>
      </c>
      <c r="B36" s="73" t="s">
        <v>84</v>
      </c>
      <c r="C36" s="85">
        <v>-575</v>
      </c>
      <c r="D36" s="85">
        <v>-3380</v>
      </c>
      <c r="E36" s="85">
        <v>4387</v>
      </c>
      <c r="F36" s="85">
        <v>3211</v>
      </c>
      <c r="G36" s="85">
        <v>239</v>
      </c>
      <c r="H36" s="85">
        <v>2497</v>
      </c>
      <c r="I36" s="85">
        <v>149</v>
      </c>
      <c r="J36" s="85">
        <v>-3172</v>
      </c>
      <c r="K36" s="85">
        <v>2845</v>
      </c>
      <c r="L36" s="85">
        <v>-1883</v>
      </c>
      <c r="M36" s="85">
        <v>-3864</v>
      </c>
      <c r="N36" s="85">
        <v>-868</v>
      </c>
      <c r="O36" s="85">
        <v>-370</v>
      </c>
      <c r="P36" s="85">
        <v>-374</v>
      </c>
      <c r="Q36" s="85">
        <v>1388.4338920760026</v>
      </c>
      <c r="R36" s="85">
        <v>202</v>
      </c>
      <c r="S36" s="85">
        <v>-681.4299300000001</v>
      </c>
      <c r="T36" s="85">
        <v>486</v>
      </c>
      <c r="U36" s="85">
        <v>6536</v>
      </c>
      <c r="V36" s="85">
        <v>-53</v>
      </c>
      <c r="W36" s="85">
        <v>6720.003962076003</v>
      </c>
    </row>
    <row r="37" spans="1:23" ht="18.75" customHeight="1">
      <c r="A37" s="70" t="s">
        <v>51</v>
      </c>
      <c r="B37" s="71" t="s">
        <v>52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</row>
    <row r="38" spans="1:23" ht="15">
      <c r="A38" s="72" t="s">
        <v>4</v>
      </c>
      <c r="B38" s="73" t="s">
        <v>251</v>
      </c>
      <c r="C38" s="85">
        <v>-575</v>
      </c>
      <c r="D38" s="85">
        <v>-3380</v>
      </c>
      <c r="E38" s="85">
        <v>4387</v>
      </c>
      <c r="F38" s="85">
        <v>3211</v>
      </c>
      <c r="G38" s="85">
        <v>239</v>
      </c>
      <c r="H38" s="85">
        <v>2497</v>
      </c>
      <c r="I38" s="85">
        <v>149</v>
      </c>
      <c r="J38" s="85">
        <v>-3172</v>
      </c>
      <c r="K38" s="85">
        <v>2845</v>
      </c>
      <c r="L38" s="85">
        <v>-1883</v>
      </c>
      <c r="M38" s="85">
        <v>-3864</v>
      </c>
      <c r="N38" s="85">
        <v>-868</v>
      </c>
      <c r="O38" s="85">
        <v>-370</v>
      </c>
      <c r="P38" s="85">
        <v>-374</v>
      </c>
      <c r="Q38" s="85">
        <v>1388.4338920760026</v>
      </c>
      <c r="R38" s="85">
        <v>202</v>
      </c>
      <c r="S38" s="85">
        <v>-681.4299300000001</v>
      </c>
      <c r="T38" s="85">
        <v>486</v>
      </c>
      <c r="U38" s="85">
        <v>6536</v>
      </c>
      <c r="V38" s="85">
        <v>-53</v>
      </c>
      <c r="W38" s="85">
        <v>6720.003962076003</v>
      </c>
    </row>
    <row r="39" spans="1:23" ht="30">
      <c r="A39" s="72" t="s">
        <v>13</v>
      </c>
      <c r="B39" s="73" t="s">
        <v>252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</row>
    <row r="40" spans="1:23" ht="15">
      <c r="A40" s="79" t="s">
        <v>14</v>
      </c>
      <c r="B40" s="73" t="s">
        <v>53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</row>
    <row r="41" spans="1:23" ht="15">
      <c r="A41" s="74" t="s">
        <v>5</v>
      </c>
      <c r="B41" s="73" t="s">
        <v>97</v>
      </c>
      <c r="C41" s="85">
        <v>0</v>
      </c>
      <c r="D41" s="85">
        <v>201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3490</v>
      </c>
      <c r="M41" s="85">
        <v>1998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5689</v>
      </c>
    </row>
    <row r="42" spans="1:23" ht="15">
      <c r="A42" s="75"/>
      <c r="B42" s="73" t="s">
        <v>98</v>
      </c>
      <c r="C42" s="85">
        <v>0</v>
      </c>
      <c r="D42" s="85">
        <v>201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3490</v>
      </c>
      <c r="M42" s="85">
        <v>1998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5689</v>
      </c>
    </row>
    <row r="43" spans="1:23" ht="15">
      <c r="A43" s="75" t="s">
        <v>6</v>
      </c>
      <c r="B43" s="73" t="s">
        <v>40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</row>
    <row r="44" spans="1:23" ht="15">
      <c r="A44" s="75"/>
      <c r="B44" s="73" t="s">
        <v>98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63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63</v>
      </c>
    </row>
    <row r="45" spans="1:23" ht="15">
      <c r="A45" s="80" t="s">
        <v>41</v>
      </c>
      <c r="B45" s="73" t="s">
        <v>42</v>
      </c>
      <c r="C45" s="85">
        <v>15</v>
      </c>
      <c r="D45" s="85">
        <v>57</v>
      </c>
      <c r="E45" s="85">
        <v>40</v>
      </c>
      <c r="F45" s="85">
        <v>171</v>
      </c>
      <c r="G45" s="85">
        <v>0</v>
      </c>
      <c r="H45" s="85">
        <v>0</v>
      </c>
      <c r="I45" s="85">
        <v>13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42</v>
      </c>
      <c r="Q45" s="85">
        <v>0</v>
      </c>
      <c r="R45" s="85">
        <v>0</v>
      </c>
      <c r="S45" s="85">
        <v>0</v>
      </c>
      <c r="T45" s="85">
        <v>0</v>
      </c>
      <c r="U45" s="85">
        <v>26</v>
      </c>
      <c r="V45" s="85">
        <v>0</v>
      </c>
      <c r="W45" s="85">
        <v>364</v>
      </c>
    </row>
    <row r="46" spans="1:23" ht="15">
      <c r="A46" s="80" t="s">
        <v>43</v>
      </c>
      <c r="B46" s="73" t="s">
        <v>44</v>
      </c>
      <c r="C46" s="85">
        <v>1136</v>
      </c>
      <c r="D46" s="85">
        <v>3305</v>
      </c>
      <c r="E46" s="85">
        <v>896</v>
      </c>
      <c r="F46" s="85">
        <v>1006</v>
      </c>
      <c r="G46" s="85">
        <v>0</v>
      </c>
      <c r="H46" s="85">
        <v>1170</v>
      </c>
      <c r="I46" s="85">
        <v>197</v>
      </c>
      <c r="J46" s="85">
        <v>406</v>
      </c>
      <c r="K46" s="85">
        <v>1012</v>
      </c>
      <c r="L46" s="85">
        <v>581</v>
      </c>
      <c r="M46" s="85">
        <v>1021</v>
      </c>
      <c r="N46" s="85">
        <v>134</v>
      </c>
      <c r="O46" s="85">
        <v>168</v>
      </c>
      <c r="P46" s="85">
        <v>133</v>
      </c>
      <c r="Q46" s="85">
        <v>224.33493</v>
      </c>
      <c r="R46" s="85">
        <v>134</v>
      </c>
      <c r="S46" s="85">
        <v>0</v>
      </c>
      <c r="T46" s="85">
        <v>149</v>
      </c>
      <c r="U46" s="85">
        <v>580</v>
      </c>
      <c r="V46" s="85">
        <v>81</v>
      </c>
      <c r="W46" s="85">
        <v>12333.33493</v>
      </c>
    </row>
    <row r="47" spans="1:23" ht="15">
      <c r="A47" s="81"/>
      <c r="B47" s="74" t="s">
        <v>85</v>
      </c>
      <c r="C47" s="85">
        <v>1151</v>
      </c>
      <c r="D47" s="85">
        <v>3362</v>
      </c>
      <c r="E47" s="85">
        <v>936</v>
      </c>
      <c r="F47" s="85">
        <v>1177</v>
      </c>
      <c r="G47" s="85">
        <v>0</v>
      </c>
      <c r="H47" s="85">
        <v>1170</v>
      </c>
      <c r="I47" s="85">
        <v>210</v>
      </c>
      <c r="J47" s="85">
        <v>406</v>
      </c>
      <c r="K47" s="85">
        <v>1012</v>
      </c>
      <c r="L47" s="85">
        <v>581</v>
      </c>
      <c r="M47" s="85">
        <v>1021</v>
      </c>
      <c r="N47" s="85">
        <v>134</v>
      </c>
      <c r="O47" s="85">
        <v>168</v>
      </c>
      <c r="P47" s="85">
        <v>175</v>
      </c>
      <c r="Q47" s="85">
        <v>224.33493</v>
      </c>
      <c r="R47" s="85">
        <v>134</v>
      </c>
      <c r="S47" s="85">
        <v>0</v>
      </c>
      <c r="T47" s="85">
        <v>149</v>
      </c>
      <c r="U47" s="85">
        <v>606</v>
      </c>
      <c r="V47" s="85">
        <v>81</v>
      </c>
      <c r="W47" s="85">
        <v>12697.33493</v>
      </c>
    </row>
    <row r="48" spans="1:23" ht="15">
      <c r="A48" s="75" t="s">
        <v>8</v>
      </c>
      <c r="B48" s="73" t="s">
        <v>45</v>
      </c>
      <c r="C48" s="85">
        <v>245</v>
      </c>
      <c r="D48" s="85">
        <v>554</v>
      </c>
      <c r="E48" s="85">
        <v>339</v>
      </c>
      <c r="F48" s="85">
        <v>203</v>
      </c>
      <c r="G48" s="85">
        <v>428</v>
      </c>
      <c r="H48" s="85">
        <v>582</v>
      </c>
      <c r="I48" s="85">
        <v>440</v>
      </c>
      <c r="J48" s="85">
        <v>3</v>
      </c>
      <c r="K48" s="85">
        <v>0</v>
      </c>
      <c r="L48" s="85">
        <v>0</v>
      </c>
      <c r="M48" s="85">
        <v>0</v>
      </c>
      <c r="N48" s="85">
        <v>12</v>
      </c>
      <c r="O48" s="85">
        <v>68</v>
      </c>
      <c r="P48" s="85">
        <v>0</v>
      </c>
      <c r="Q48" s="85">
        <v>0.00802</v>
      </c>
      <c r="R48" s="85">
        <v>0</v>
      </c>
      <c r="S48" s="85">
        <v>103.37325999999997</v>
      </c>
      <c r="T48" s="85">
        <v>223</v>
      </c>
      <c r="U48" s="85">
        <v>112</v>
      </c>
      <c r="V48" s="85">
        <v>0</v>
      </c>
      <c r="W48" s="85">
        <v>3312.38128</v>
      </c>
    </row>
    <row r="49" spans="1:23" ht="15">
      <c r="A49" s="75" t="s">
        <v>11</v>
      </c>
      <c r="B49" s="73" t="s">
        <v>46</v>
      </c>
      <c r="C49" s="85">
        <v>0</v>
      </c>
      <c r="D49" s="85">
        <v>0</v>
      </c>
      <c r="E49" s="85">
        <v>0</v>
      </c>
      <c r="F49" s="85">
        <v>31</v>
      </c>
      <c r="G49" s="85">
        <v>346</v>
      </c>
      <c r="H49" s="85">
        <v>125</v>
      </c>
      <c r="I49" s="85">
        <v>18</v>
      </c>
      <c r="J49" s="85">
        <v>919</v>
      </c>
      <c r="K49" s="85">
        <v>0</v>
      </c>
      <c r="L49" s="85">
        <v>186</v>
      </c>
      <c r="M49" s="85">
        <v>0</v>
      </c>
      <c r="N49" s="85">
        <v>0</v>
      </c>
      <c r="O49" s="85">
        <v>0</v>
      </c>
      <c r="P49" s="85">
        <v>0</v>
      </c>
      <c r="Q49" s="85">
        <v>49.1985</v>
      </c>
      <c r="R49" s="85">
        <v>0</v>
      </c>
      <c r="S49" s="85">
        <v>0</v>
      </c>
      <c r="T49" s="85">
        <v>0</v>
      </c>
      <c r="U49" s="85">
        <v>45</v>
      </c>
      <c r="V49" s="85">
        <v>0</v>
      </c>
      <c r="W49" s="85">
        <v>1719.1985</v>
      </c>
    </row>
    <row r="50" spans="1:23" ht="14.25">
      <c r="A50" s="70"/>
      <c r="B50" s="76" t="s">
        <v>86</v>
      </c>
      <c r="C50" s="85">
        <v>1396</v>
      </c>
      <c r="D50" s="85">
        <v>4117</v>
      </c>
      <c r="E50" s="85">
        <v>1275</v>
      </c>
      <c r="F50" s="85">
        <v>1411</v>
      </c>
      <c r="G50" s="85">
        <v>774</v>
      </c>
      <c r="H50" s="85">
        <v>1877</v>
      </c>
      <c r="I50" s="85">
        <v>668</v>
      </c>
      <c r="J50" s="85">
        <v>1328</v>
      </c>
      <c r="K50" s="85">
        <v>1012</v>
      </c>
      <c r="L50" s="85">
        <v>4257</v>
      </c>
      <c r="M50" s="85">
        <v>3019</v>
      </c>
      <c r="N50" s="85">
        <v>146</v>
      </c>
      <c r="O50" s="85">
        <v>236</v>
      </c>
      <c r="P50" s="85">
        <v>175</v>
      </c>
      <c r="Q50" s="85">
        <v>273.54145</v>
      </c>
      <c r="R50" s="85">
        <v>134</v>
      </c>
      <c r="S50" s="85">
        <v>103.37325999999997</v>
      </c>
      <c r="T50" s="85">
        <v>372</v>
      </c>
      <c r="U50" s="85">
        <v>763</v>
      </c>
      <c r="V50" s="85">
        <v>81</v>
      </c>
      <c r="W50" s="85">
        <v>23417.91471</v>
      </c>
    </row>
    <row r="51" spans="1:23" s="19" customFormat="1" ht="30">
      <c r="A51" s="79" t="s">
        <v>15</v>
      </c>
      <c r="B51" s="73" t="s">
        <v>253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</row>
    <row r="52" spans="1:23" ht="15">
      <c r="A52" s="72" t="s">
        <v>23</v>
      </c>
      <c r="B52" s="73" t="s">
        <v>99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</row>
    <row r="53" spans="1:23" ht="15">
      <c r="A53" s="74" t="s">
        <v>5</v>
      </c>
      <c r="B53" s="73" t="s">
        <v>100</v>
      </c>
      <c r="C53" s="85">
        <v>-53</v>
      </c>
      <c r="D53" s="85">
        <v>-38</v>
      </c>
      <c r="E53" s="85">
        <v>-18</v>
      </c>
      <c r="F53" s="85">
        <v>-47</v>
      </c>
      <c r="G53" s="85">
        <v>0</v>
      </c>
      <c r="H53" s="85">
        <v>-55</v>
      </c>
      <c r="I53" s="85">
        <v>-14</v>
      </c>
      <c r="J53" s="85">
        <v>-14</v>
      </c>
      <c r="K53" s="85">
        <v>-23</v>
      </c>
      <c r="L53" s="85">
        <v>-144</v>
      </c>
      <c r="M53" s="85">
        <v>-144</v>
      </c>
      <c r="N53" s="85">
        <v>0</v>
      </c>
      <c r="O53" s="85">
        <v>0</v>
      </c>
      <c r="P53" s="85">
        <v>-5</v>
      </c>
      <c r="Q53" s="85">
        <v>0</v>
      </c>
      <c r="R53" s="85">
        <v>0</v>
      </c>
      <c r="S53" s="85">
        <v>-3.58734</v>
      </c>
      <c r="T53" s="85">
        <v>-11</v>
      </c>
      <c r="U53" s="85">
        <v>-1</v>
      </c>
      <c r="V53" s="85">
        <v>-1</v>
      </c>
      <c r="W53" s="85">
        <v>-571.58734</v>
      </c>
    </row>
    <row r="54" spans="1:23" ht="15">
      <c r="A54" s="74" t="s">
        <v>6</v>
      </c>
      <c r="B54" s="73" t="s">
        <v>47</v>
      </c>
      <c r="C54" s="85">
        <v>-120</v>
      </c>
      <c r="D54" s="85">
        <v>-284</v>
      </c>
      <c r="E54" s="85">
        <v>-584</v>
      </c>
      <c r="F54" s="85">
        <v>-6</v>
      </c>
      <c r="G54" s="85">
        <v>-1909</v>
      </c>
      <c r="H54" s="85">
        <v>-1105</v>
      </c>
      <c r="I54" s="85">
        <v>-1147</v>
      </c>
      <c r="J54" s="85">
        <v>-7</v>
      </c>
      <c r="K54" s="85">
        <v>-34</v>
      </c>
      <c r="L54" s="85">
        <v>0</v>
      </c>
      <c r="M54" s="85">
        <v>-62</v>
      </c>
      <c r="N54" s="85">
        <v>-55</v>
      </c>
      <c r="O54" s="85">
        <v>-23</v>
      </c>
      <c r="P54" s="85">
        <v>0</v>
      </c>
      <c r="Q54" s="85">
        <v>-0.15028</v>
      </c>
      <c r="R54" s="85">
        <v>0</v>
      </c>
      <c r="S54" s="85">
        <v>-10.65467</v>
      </c>
      <c r="T54" s="85">
        <v>-64</v>
      </c>
      <c r="U54" s="85">
        <v>-69</v>
      </c>
      <c r="V54" s="85">
        <v>0</v>
      </c>
      <c r="W54" s="85">
        <v>-5479.80495</v>
      </c>
    </row>
    <row r="55" spans="1:23" ht="15">
      <c r="A55" s="74" t="s">
        <v>8</v>
      </c>
      <c r="B55" s="73" t="s">
        <v>105</v>
      </c>
      <c r="C55" s="85">
        <v>-628</v>
      </c>
      <c r="D55" s="85">
        <v>-11</v>
      </c>
      <c r="E55" s="85">
        <v>0</v>
      </c>
      <c r="F55" s="85">
        <v>-589</v>
      </c>
      <c r="G55" s="85">
        <v>0</v>
      </c>
      <c r="H55" s="85">
        <v>-11</v>
      </c>
      <c r="I55" s="85">
        <v>-13</v>
      </c>
      <c r="J55" s="85">
        <v>-478</v>
      </c>
      <c r="K55" s="85">
        <v>0</v>
      </c>
      <c r="L55" s="85">
        <v>-343</v>
      </c>
      <c r="M55" s="85">
        <v>-678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-2751</v>
      </c>
    </row>
    <row r="56" spans="1:23" ht="15">
      <c r="A56" s="74"/>
      <c r="B56" s="76" t="s">
        <v>82</v>
      </c>
      <c r="C56" s="85">
        <v>-801</v>
      </c>
      <c r="D56" s="85">
        <v>-333</v>
      </c>
      <c r="E56" s="85">
        <v>-602</v>
      </c>
      <c r="F56" s="85">
        <v>-642</v>
      </c>
      <c r="G56" s="85">
        <v>-1909</v>
      </c>
      <c r="H56" s="85">
        <v>-1171</v>
      </c>
      <c r="I56" s="85">
        <v>-1174</v>
      </c>
      <c r="J56" s="85">
        <v>-499</v>
      </c>
      <c r="K56" s="85">
        <v>-57</v>
      </c>
      <c r="L56" s="85">
        <v>-487</v>
      </c>
      <c r="M56" s="85">
        <v>-884</v>
      </c>
      <c r="N56" s="85">
        <v>-55</v>
      </c>
      <c r="O56" s="85">
        <v>-23</v>
      </c>
      <c r="P56" s="85">
        <v>-5</v>
      </c>
      <c r="Q56" s="85">
        <v>-0.15028</v>
      </c>
      <c r="R56" s="85">
        <v>0</v>
      </c>
      <c r="S56" s="85">
        <v>-15</v>
      </c>
      <c r="T56" s="85">
        <v>-75</v>
      </c>
      <c r="U56" s="85">
        <v>-70</v>
      </c>
      <c r="V56" s="85">
        <v>-1</v>
      </c>
      <c r="W56" s="85">
        <v>-8803.15028</v>
      </c>
    </row>
    <row r="57" spans="1:23" s="19" customFormat="1" ht="30">
      <c r="A57" s="79" t="s">
        <v>26</v>
      </c>
      <c r="B57" s="73" t="s">
        <v>254</v>
      </c>
      <c r="C57" s="85">
        <v>-595</v>
      </c>
      <c r="D57" s="85">
        <v>-2840</v>
      </c>
      <c r="E57" s="85">
        <v>0</v>
      </c>
      <c r="F57" s="85">
        <v>-692</v>
      </c>
      <c r="G57" s="85">
        <v>-346</v>
      </c>
      <c r="H57" s="85">
        <v>-1556</v>
      </c>
      <c r="I57" s="85">
        <v>0</v>
      </c>
      <c r="J57" s="85">
        <v>0</v>
      </c>
      <c r="K57" s="85">
        <v>-955</v>
      </c>
      <c r="L57" s="85">
        <v>0</v>
      </c>
      <c r="M57" s="85">
        <v>0</v>
      </c>
      <c r="N57" s="85">
        <v>-88</v>
      </c>
      <c r="O57" s="85">
        <v>0</v>
      </c>
      <c r="P57" s="85">
        <v>-152</v>
      </c>
      <c r="Q57" s="85">
        <v>-94.1963720760025</v>
      </c>
      <c r="R57" s="85">
        <v>-53</v>
      </c>
      <c r="S57" s="85">
        <v>0</v>
      </c>
      <c r="T57" s="85">
        <v>0</v>
      </c>
      <c r="U57" s="85">
        <v>0</v>
      </c>
      <c r="V57" s="85">
        <v>0</v>
      </c>
      <c r="W57" s="85">
        <v>-7371.196372076002</v>
      </c>
    </row>
    <row r="58" spans="1:23" ht="15">
      <c r="A58" s="79" t="s">
        <v>28</v>
      </c>
      <c r="B58" s="73" t="s">
        <v>101</v>
      </c>
      <c r="C58" s="85">
        <v>1220</v>
      </c>
      <c r="D58" s="85">
        <v>0</v>
      </c>
      <c r="E58" s="85">
        <v>15</v>
      </c>
      <c r="F58" s="85">
        <v>0</v>
      </c>
      <c r="G58" s="85">
        <v>62</v>
      </c>
      <c r="H58" s="85">
        <v>0</v>
      </c>
      <c r="I58" s="85">
        <v>2</v>
      </c>
      <c r="J58" s="85">
        <v>237</v>
      </c>
      <c r="K58" s="85">
        <v>0</v>
      </c>
      <c r="L58" s="85">
        <v>0</v>
      </c>
      <c r="M58" s="85">
        <v>25</v>
      </c>
      <c r="N58" s="85">
        <v>4</v>
      </c>
      <c r="O58" s="85">
        <v>0</v>
      </c>
      <c r="P58" s="85">
        <v>102</v>
      </c>
      <c r="Q58" s="85">
        <v>177.20967</v>
      </c>
      <c r="R58" s="85">
        <v>1</v>
      </c>
      <c r="S58" s="85">
        <v>1.10608</v>
      </c>
      <c r="T58" s="85">
        <v>2</v>
      </c>
      <c r="U58" s="85">
        <v>56</v>
      </c>
      <c r="V58" s="85">
        <v>0</v>
      </c>
      <c r="W58" s="85">
        <v>1904.31575</v>
      </c>
    </row>
    <row r="59" spans="1:23" ht="15">
      <c r="A59" s="79" t="s">
        <v>34</v>
      </c>
      <c r="B59" s="73" t="s">
        <v>54</v>
      </c>
      <c r="C59" s="85">
        <v>-374</v>
      </c>
      <c r="D59" s="85">
        <v>0</v>
      </c>
      <c r="E59" s="85">
        <v>-102</v>
      </c>
      <c r="F59" s="85">
        <v>0</v>
      </c>
      <c r="G59" s="85">
        <v>-168</v>
      </c>
      <c r="H59" s="85">
        <v>0</v>
      </c>
      <c r="I59" s="85">
        <v>-55</v>
      </c>
      <c r="J59" s="85">
        <v>-53</v>
      </c>
      <c r="K59" s="85">
        <v>0</v>
      </c>
      <c r="L59" s="85">
        <v>-2</v>
      </c>
      <c r="M59" s="85">
        <v>0</v>
      </c>
      <c r="N59" s="85">
        <v>-8</v>
      </c>
      <c r="O59" s="85">
        <v>-6</v>
      </c>
      <c r="P59" s="85">
        <v>-420</v>
      </c>
      <c r="Q59" s="85">
        <v>226.9821</v>
      </c>
      <c r="R59" s="85">
        <v>-2</v>
      </c>
      <c r="S59" s="85">
        <v>-0.8485</v>
      </c>
      <c r="T59" s="85">
        <v>-6</v>
      </c>
      <c r="U59" s="85">
        <v>-14</v>
      </c>
      <c r="V59" s="85">
        <v>0</v>
      </c>
      <c r="W59" s="85">
        <v>-983.8664</v>
      </c>
    </row>
    <row r="60" spans="1:23" ht="15">
      <c r="A60" s="79" t="s">
        <v>36</v>
      </c>
      <c r="B60" s="73" t="s">
        <v>88</v>
      </c>
      <c r="C60" s="85">
        <v>271</v>
      </c>
      <c r="D60" s="85">
        <v>-2436</v>
      </c>
      <c r="E60" s="85">
        <v>4973</v>
      </c>
      <c r="F60" s="85">
        <v>3288</v>
      </c>
      <c r="G60" s="85">
        <v>-1348</v>
      </c>
      <c r="H60" s="85">
        <v>1647</v>
      </c>
      <c r="I60" s="85">
        <v>-410</v>
      </c>
      <c r="J60" s="85">
        <v>-2159</v>
      </c>
      <c r="K60" s="85">
        <v>2845</v>
      </c>
      <c r="L60" s="85">
        <v>1885</v>
      </c>
      <c r="M60" s="85">
        <v>-1704</v>
      </c>
      <c r="N60" s="85">
        <v>-869</v>
      </c>
      <c r="O60" s="85">
        <v>-163</v>
      </c>
      <c r="P60" s="85">
        <v>-674</v>
      </c>
      <c r="Q60" s="85">
        <v>1971.82046</v>
      </c>
      <c r="R60" s="85">
        <v>282</v>
      </c>
      <c r="S60" s="85">
        <v>-592.0411000000001</v>
      </c>
      <c r="T60" s="85">
        <v>779</v>
      </c>
      <c r="U60" s="85">
        <v>7271</v>
      </c>
      <c r="V60" s="85">
        <v>27</v>
      </c>
      <c r="W60" s="85">
        <v>14884.77936</v>
      </c>
    </row>
    <row r="61" spans="1:23" ht="15">
      <c r="A61" s="79" t="s">
        <v>37</v>
      </c>
      <c r="B61" s="73" t="s">
        <v>55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2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0.00261</v>
      </c>
      <c r="T61" s="85">
        <v>0</v>
      </c>
      <c r="U61" s="85">
        <v>0</v>
      </c>
      <c r="V61" s="85">
        <v>0</v>
      </c>
      <c r="W61" s="85">
        <v>2.00261</v>
      </c>
    </row>
    <row r="62" spans="1:23" ht="15">
      <c r="A62" s="79" t="s">
        <v>39</v>
      </c>
      <c r="B62" s="73" t="s">
        <v>56</v>
      </c>
      <c r="C62" s="85">
        <v>0</v>
      </c>
      <c r="D62" s="85">
        <v>-51</v>
      </c>
      <c r="E62" s="85">
        <v>0</v>
      </c>
      <c r="F62" s="85">
        <v>0</v>
      </c>
      <c r="G62" s="85">
        <v>0</v>
      </c>
      <c r="H62" s="85">
        <v>0</v>
      </c>
      <c r="I62" s="85">
        <v>-33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-0.03614</v>
      </c>
      <c r="T62" s="85">
        <v>0</v>
      </c>
      <c r="U62" s="85">
        <v>0</v>
      </c>
      <c r="V62" s="85">
        <v>0</v>
      </c>
      <c r="W62" s="85">
        <v>-84.03614</v>
      </c>
    </row>
    <row r="63" spans="1:23" ht="15">
      <c r="A63" s="79" t="s">
        <v>48</v>
      </c>
      <c r="B63" s="73" t="s">
        <v>89</v>
      </c>
      <c r="C63" s="85">
        <v>0</v>
      </c>
      <c r="D63" s="85">
        <v>-51</v>
      </c>
      <c r="E63" s="85">
        <v>0</v>
      </c>
      <c r="F63" s="85">
        <v>0</v>
      </c>
      <c r="G63" s="85">
        <v>0</v>
      </c>
      <c r="H63" s="85">
        <v>0</v>
      </c>
      <c r="I63" s="85">
        <v>-31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-0.03353</v>
      </c>
      <c r="T63" s="85">
        <v>0</v>
      </c>
      <c r="U63" s="85">
        <v>0</v>
      </c>
      <c r="V63" s="85">
        <v>0</v>
      </c>
      <c r="W63" s="85">
        <v>-82.03353</v>
      </c>
    </row>
    <row r="64" spans="1:23" ht="15">
      <c r="A64" s="79" t="s">
        <v>49</v>
      </c>
      <c r="B64" s="73" t="s">
        <v>106</v>
      </c>
      <c r="C64" s="85">
        <v>0</v>
      </c>
      <c r="D64" s="85">
        <v>0</v>
      </c>
      <c r="E64" s="85">
        <v>0</v>
      </c>
      <c r="F64" s="85">
        <v>-329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-727</v>
      </c>
      <c r="V64" s="85">
        <v>0</v>
      </c>
      <c r="W64" s="85">
        <v>-1056</v>
      </c>
    </row>
    <row r="65" spans="1:23" ht="15">
      <c r="A65" s="79" t="s">
        <v>50</v>
      </c>
      <c r="B65" s="73" t="s">
        <v>57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-105.82416</v>
      </c>
      <c r="R65" s="85">
        <v>-3</v>
      </c>
      <c r="S65" s="85">
        <v>0</v>
      </c>
      <c r="T65" s="85">
        <v>0</v>
      </c>
      <c r="U65" s="85">
        <v>0</v>
      </c>
      <c r="V65" s="85">
        <v>0</v>
      </c>
      <c r="W65" s="85">
        <v>-108.82416</v>
      </c>
    </row>
    <row r="66" spans="1:23" ht="15">
      <c r="A66" s="79" t="s">
        <v>107</v>
      </c>
      <c r="B66" s="73" t="s">
        <v>102</v>
      </c>
      <c r="C66" s="85">
        <v>271</v>
      </c>
      <c r="D66" s="85">
        <v>-2487</v>
      </c>
      <c r="E66" s="85">
        <v>4973</v>
      </c>
      <c r="F66" s="85">
        <v>2959</v>
      </c>
      <c r="G66" s="85">
        <v>-1348</v>
      </c>
      <c r="H66" s="85">
        <v>1647</v>
      </c>
      <c r="I66" s="85">
        <v>-441</v>
      </c>
      <c r="J66" s="85">
        <v>-2159</v>
      </c>
      <c r="K66" s="85">
        <v>2845</v>
      </c>
      <c r="L66" s="85">
        <v>1885</v>
      </c>
      <c r="M66" s="85">
        <v>-1704</v>
      </c>
      <c r="N66" s="85">
        <v>-869</v>
      </c>
      <c r="O66" s="85">
        <v>-163</v>
      </c>
      <c r="P66" s="85">
        <v>-674</v>
      </c>
      <c r="Q66" s="85">
        <v>1865.9962999999998</v>
      </c>
      <c r="R66" s="85">
        <v>279</v>
      </c>
      <c r="S66" s="85">
        <v>-592.0411000000001</v>
      </c>
      <c r="T66" s="85">
        <v>779</v>
      </c>
      <c r="U66" s="85">
        <v>6544</v>
      </c>
      <c r="V66" s="85">
        <v>27</v>
      </c>
      <c r="W66" s="85">
        <v>13637.9552</v>
      </c>
    </row>
    <row r="67" ht="12.75"/>
    <row r="68" spans="1:2" ht="14.25">
      <c r="A68" s="44" t="s">
        <v>268</v>
      </c>
      <c r="B68" s="24"/>
    </row>
    <row r="69" ht="12.75">
      <c r="A69" s="82" t="s">
        <v>255</v>
      </c>
    </row>
    <row r="70" ht="12.75" customHeight="1"/>
  </sheetData>
  <mergeCells count="2">
    <mergeCell ref="A2:V2"/>
    <mergeCell ref="A4:B4"/>
  </mergeCells>
  <printOptions horizontalCentered="1"/>
  <pageMargins left="0.2362204724409449" right="0.2362204724409449" top="0.4330708661417323" bottom="0.2362204724409449" header="0.2755905511811024" footer="0.2362204724409449"/>
  <pageSetup horizontalDpi="300" verticalDpi="3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AC13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.28125" style="6" customWidth="1"/>
    <col min="2" max="2" width="43.7109375" style="6" customWidth="1"/>
    <col min="3" max="22" width="12.7109375" style="8" customWidth="1"/>
    <col min="23" max="23" width="16.00390625" style="8" customWidth="1"/>
    <col min="24" max="29" width="9.140625" style="8" customWidth="1"/>
    <col min="30" max="16384" width="9.140625" style="6" customWidth="1"/>
  </cols>
  <sheetData>
    <row r="1" ht="21.75" customHeight="1"/>
    <row r="2" spans="1:22" ht="21.75" customHeight="1">
      <c r="A2" s="103" t="s">
        <v>247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3" ht="21.75" customHeight="1">
      <c r="A3" s="38"/>
      <c r="B3" s="3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63" t="s">
        <v>248</v>
      </c>
    </row>
    <row r="4" spans="1:29" s="7" customFormat="1" ht="75" customHeight="1">
      <c r="A4" s="101" t="s">
        <v>58</v>
      </c>
      <c r="B4" s="102"/>
      <c r="C4" s="48" t="s">
        <v>203</v>
      </c>
      <c r="D4" s="49" t="s">
        <v>204</v>
      </c>
      <c r="E4" s="49" t="s">
        <v>206</v>
      </c>
      <c r="F4" s="48" t="s">
        <v>205</v>
      </c>
      <c r="G4" s="48" t="s">
        <v>207</v>
      </c>
      <c r="H4" s="49" t="s">
        <v>208</v>
      </c>
      <c r="I4" s="49" t="s">
        <v>211</v>
      </c>
      <c r="J4" s="49" t="s">
        <v>212</v>
      </c>
      <c r="K4" s="49" t="s">
        <v>210</v>
      </c>
      <c r="L4" s="49" t="s">
        <v>209</v>
      </c>
      <c r="M4" s="49" t="s">
        <v>213</v>
      </c>
      <c r="N4" s="49" t="s">
        <v>215</v>
      </c>
      <c r="O4" s="49" t="s">
        <v>214</v>
      </c>
      <c r="P4" s="49" t="s">
        <v>216</v>
      </c>
      <c r="Q4" s="49" t="s">
        <v>218</v>
      </c>
      <c r="R4" s="48" t="s">
        <v>217</v>
      </c>
      <c r="S4" s="49" t="s">
        <v>219</v>
      </c>
      <c r="T4" s="49" t="s">
        <v>221</v>
      </c>
      <c r="U4" s="48" t="s">
        <v>220</v>
      </c>
      <c r="V4" s="48" t="s">
        <v>222</v>
      </c>
      <c r="W4" s="59" t="s">
        <v>223</v>
      </c>
      <c r="X4" s="27"/>
      <c r="Y4" s="27"/>
      <c r="Z4" s="27"/>
      <c r="AA4" s="27"/>
      <c r="AB4" s="27"/>
      <c r="AC4" s="27"/>
    </row>
    <row r="5" spans="1:29" s="29" customFormat="1" ht="20.25" customHeight="1">
      <c r="A5" s="58" t="s">
        <v>59</v>
      </c>
      <c r="B5" s="62" t="s">
        <v>108</v>
      </c>
      <c r="C5" s="61">
        <v>730</v>
      </c>
      <c r="D5" s="61">
        <v>1153</v>
      </c>
      <c r="E5" s="61">
        <v>14</v>
      </c>
      <c r="F5" s="61">
        <v>78</v>
      </c>
      <c r="G5" s="61">
        <v>442</v>
      </c>
      <c r="H5" s="61">
        <v>30</v>
      </c>
      <c r="I5" s="61">
        <v>604</v>
      </c>
      <c r="J5" s="61">
        <v>109</v>
      </c>
      <c r="K5" s="61">
        <v>275</v>
      </c>
      <c r="L5" s="61">
        <v>247</v>
      </c>
      <c r="M5" s="61">
        <v>54</v>
      </c>
      <c r="N5" s="61">
        <v>3</v>
      </c>
      <c r="O5" s="61">
        <v>179</v>
      </c>
      <c r="P5" s="61">
        <v>733</v>
      </c>
      <c r="Q5" s="61">
        <v>45.45427</v>
      </c>
      <c r="R5" s="61">
        <v>178</v>
      </c>
      <c r="S5" s="61">
        <v>18.409</v>
      </c>
      <c r="T5" s="61">
        <v>1</v>
      </c>
      <c r="U5" s="61">
        <v>185</v>
      </c>
      <c r="V5" s="61">
        <v>99</v>
      </c>
      <c r="W5" s="60">
        <v>5177.86327</v>
      </c>
      <c r="X5" s="28"/>
      <c r="Y5" s="28"/>
      <c r="Z5" s="28"/>
      <c r="AA5" s="28"/>
      <c r="AB5" s="28"/>
      <c r="AC5" s="28"/>
    </row>
    <row r="6" spans="1:23" ht="12.75">
      <c r="A6" s="64" t="s">
        <v>109</v>
      </c>
      <c r="B6" s="39" t="s">
        <v>110</v>
      </c>
      <c r="C6" s="61">
        <v>730</v>
      </c>
      <c r="D6" s="61">
        <v>720</v>
      </c>
      <c r="E6" s="61">
        <v>14</v>
      </c>
      <c r="F6" s="61">
        <v>78</v>
      </c>
      <c r="G6" s="61">
        <v>120</v>
      </c>
      <c r="H6" s="61">
        <v>30</v>
      </c>
      <c r="I6" s="61">
        <v>604</v>
      </c>
      <c r="J6" s="61">
        <v>109</v>
      </c>
      <c r="K6" s="61">
        <v>269</v>
      </c>
      <c r="L6" s="61">
        <v>247</v>
      </c>
      <c r="M6" s="61">
        <v>47</v>
      </c>
      <c r="N6" s="61">
        <v>3</v>
      </c>
      <c r="O6" s="61">
        <v>179</v>
      </c>
      <c r="P6" s="61">
        <v>724</v>
      </c>
      <c r="Q6" s="61">
        <v>45.45427</v>
      </c>
      <c r="R6" s="61">
        <v>38</v>
      </c>
      <c r="S6" s="61">
        <v>0</v>
      </c>
      <c r="T6" s="61">
        <v>0</v>
      </c>
      <c r="U6" s="61">
        <v>52</v>
      </c>
      <c r="V6" s="61">
        <v>0</v>
      </c>
      <c r="W6" s="60">
        <v>4009.45427</v>
      </c>
    </row>
    <row r="7" spans="1:23" ht="12.75">
      <c r="A7" s="64" t="s">
        <v>109</v>
      </c>
      <c r="B7" s="39" t="s">
        <v>111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0">
        <v>0</v>
      </c>
    </row>
    <row r="8" spans="1:23" ht="12.75">
      <c r="A8" s="64" t="s">
        <v>109</v>
      </c>
      <c r="B8" s="39" t="s">
        <v>112</v>
      </c>
      <c r="C8" s="61">
        <v>0</v>
      </c>
      <c r="D8" s="61">
        <v>433</v>
      </c>
      <c r="E8" s="61">
        <v>0</v>
      </c>
      <c r="F8" s="61">
        <v>0</v>
      </c>
      <c r="G8" s="61">
        <v>322</v>
      </c>
      <c r="H8" s="61">
        <v>0</v>
      </c>
      <c r="I8" s="61">
        <v>0</v>
      </c>
      <c r="J8" s="61">
        <v>0</v>
      </c>
      <c r="K8" s="61">
        <v>6</v>
      </c>
      <c r="L8" s="61">
        <v>0</v>
      </c>
      <c r="M8" s="61">
        <v>7</v>
      </c>
      <c r="N8" s="61">
        <v>0</v>
      </c>
      <c r="O8" s="61">
        <v>0</v>
      </c>
      <c r="P8" s="61">
        <v>9</v>
      </c>
      <c r="Q8" s="61">
        <v>0</v>
      </c>
      <c r="R8" s="61">
        <v>140</v>
      </c>
      <c r="S8" s="61">
        <v>18.409</v>
      </c>
      <c r="T8" s="61">
        <v>1</v>
      </c>
      <c r="U8" s="61">
        <v>133</v>
      </c>
      <c r="V8" s="61">
        <v>99</v>
      </c>
      <c r="W8" s="60">
        <v>1168.409</v>
      </c>
    </row>
    <row r="9" spans="1:23" ht="12.75">
      <c r="A9" s="64" t="s">
        <v>60</v>
      </c>
      <c r="B9" s="36" t="s">
        <v>61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0">
        <v>0</v>
      </c>
    </row>
    <row r="10" spans="1:23" ht="12.75">
      <c r="A10" s="64" t="s">
        <v>113</v>
      </c>
      <c r="B10" s="39" t="s">
        <v>114</v>
      </c>
      <c r="C10" s="61">
        <v>8621</v>
      </c>
      <c r="D10" s="61">
        <v>8004</v>
      </c>
      <c r="E10" s="61">
        <v>7818</v>
      </c>
      <c r="F10" s="61">
        <v>23665</v>
      </c>
      <c r="G10" s="61">
        <v>26674</v>
      </c>
      <c r="H10" s="61">
        <v>329</v>
      </c>
      <c r="I10" s="61">
        <v>3857</v>
      </c>
      <c r="J10" s="61">
        <v>4856</v>
      </c>
      <c r="K10" s="61">
        <v>238</v>
      </c>
      <c r="L10" s="61">
        <v>64</v>
      </c>
      <c r="M10" s="61">
        <v>7768</v>
      </c>
      <c r="N10" s="61">
        <v>6</v>
      </c>
      <c r="O10" s="61">
        <v>0</v>
      </c>
      <c r="P10" s="61">
        <v>2505</v>
      </c>
      <c r="Q10" s="61">
        <v>0</v>
      </c>
      <c r="R10" s="61">
        <v>0</v>
      </c>
      <c r="S10" s="61">
        <v>0</v>
      </c>
      <c r="T10" s="61">
        <v>0</v>
      </c>
      <c r="U10" s="61">
        <v>3827</v>
      </c>
      <c r="V10" s="61">
        <v>0</v>
      </c>
      <c r="W10" s="60">
        <v>98232</v>
      </c>
    </row>
    <row r="11" spans="1:23" ht="38.25">
      <c r="A11" s="64" t="s">
        <v>115</v>
      </c>
      <c r="B11" s="39" t="s">
        <v>116</v>
      </c>
      <c r="C11" s="61">
        <v>9260</v>
      </c>
      <c r="D11" s="61">
        <v>1951</v>
      </c>
      <c r="E11" s="61">
        <v>6435</v>
      </c>
      <c r="F11" s="61">
        <v>9582</v>
      </c>
      <c r="G11" s="61">
        <v>50</v>
      </c>
      <c r="H11" s="61">
        <v>3</v>
      </c>
      <c r="I11" s="61">
        <v>515</v>
      </c>
      <c r="J11" s="61">
        <v>0</v>
      </c>
      <c r="K11" s="61">
        <v>2</v>
      </c>
      <c r="L11" s="61">
        <v>5</v>
      </c>
      <c r="M11" s="61">
        <v>6638</v>
      </c>
      <c r="N11" s="61">
        <v>0</v>
      </c>
      <c r="O11" s="61">
        <v>5</v>
      </c>
      <c r="P11" s="61">
        <v>50</v>
      </c>
      <c r="Q11" s="61">
        <v>0</v>
      </c>
      <c r="R11" s="61">
        <v>0</v>
      </c>
      <c r="S11" s="61">
        <v>0</v>
      </c>
      <c r="T11" s="61">
        <v>0</v>
      </c>
      <c r="U11" s="61">
        <v>6934</v>
      </c>
      <c r="V11" s="61">
        <v>0</v>
      </c>
      <c r="W11" s="60">
        <v>41430</v>
      </c>
    </row>
    <row r="12" spans="1:23" ht="25.5">
      <c r="A12" s="64" t="s">
        <v>4</v>
      </c>
      <c r="B12" s="39" t="s">
        <v>117</v>
      </c>
      <c r="C12" s="61">
        <v>9167</v>
      </c>
      <c r="D12" s="61">
        <v>1951</v>
      </c>
      <c r="E12" s="61">
        <v>6435</v>
      </c>
      <c r="F12" s="61">
        <v>6924</v>
      </c>
      <c r="G12" s="61">
        <v>50</v>
      </c>
      <c r="H12" s="61">
        <v>0</v>
      </c>
      <c r="I12" s="61">
        <v>0</v>
      </c>
      <c r="J12" s="61">
        <v>0</v>
      </c>
      <c r="K12" s="61">
        <v>0</v>
      </c>
      <c r="L12" s="61">
        <v>5</v>
      </c>
      <c r="M12" s="61">
        <v>6638</v>
      </c>
      <c r="N12" s="61">
        <v>0</v>
      </c>
      <c r="O12" s="61">
        <v>5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6934</v>
      </c>
      <c r="V12" s="61">
        <v>0</v>
      </c>
      <c r="W12" s="60">
        <v>38109</v>
      </c>
    </row>
    <row r="13" spans="1:23" ht="39" customHeight="1">
      <c r="A13" s="64" t="s">
        <v>13</v>
      </c>
      <c r="B13" s="39" t="s">
        <v>118</v>
      </c>
      <c r="C13" s="61">
        <v>0</v>
      </c>
      <c r="D13" s="61">
        <v>0</v>
      </c>
      <c r="E13" s="61">
        <v>0</v>
      </c>
      <c r="F13" s="61">
        <v>2658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0">
        <v>2658</v>
      </c>
    </row>
    <row r="14" spans="1:23" ht="15.75" customHeight="1">
      <c r="A14" s="64" t="s">
        <v>14</v>
      </c>
      <c r="B14" s="39" t="s">
        <v>119</v>
      </c>
      <c r="C14" s="61">
        <v>93</v>
      </c>
      <c r="D14" s="61">
        <v>0</v>
      </c>
      <c r="E14" s="61">
        <v>0</v>
      </c>
      <c r="F14" s="61">
        <v>0</v>
      </c>
      <c r="G14" s="61">
        <v>0</v>
      </c>
      <c r="H14" s="61">
        <v>3</v>
      </c>
      <c r="I14" s="61">
        <v>515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50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0">
        <v>661</v>
      </c>
    </row>
    <row r="15" spans="1:23" ht="39.75" customHeight="1">
      <c r="A15" s="64" t="s">
        <v>15</v>
      </c>
      <c r="B15" s="39" t="s">
        <v>120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0">
        <v>0</v>
      </c>
    </row>
    <row r="16" spans="1:23" ht="12.75">
      <c r="A16" s="64" t="s">
        <v>121</v>
      </c>
      <c r="B16" s="39" t="s">
        <v>122</v>
      </c>
      <c r="C16" s="61">
        <v>91461</v>
      </c>
      <c r="D16" s="61">
        <v>193841</v>
      </c>
      <c r="E16" s="61">
        <v>60122</v>
      </c>
      <c r="F16" s="61">
        <v>93114</v>
      </c>
      <c r="G16" s="61">
        <v>50692</v>
      </c>
      <c r="H16" s="61">
        <v>73665</v>
      </c>
      <c r="I16" s="61">
        <v>15042</v>
      </c>
      <c r="J16" s="61">
        <v>26664</v>
      </c>
      <c r="K16" s="61">
        <v>46397</v>
      </c>
      <c r="L16" s="61">
        <v>32160</v>
      </c>
      <c r="M16" s="61">
        <v>28148</v>
      </c>
      <c r="N16" s="61">
        <v>9512</v>
      </c>
      <c r="O16" s="61">
        <v>15099</v>
      </c>
      <c r="P16" s="61">
        <v>8567</v>
      </c>
      <c r="Q16" s="61">
        <v>20170.532939999997</v>
      </c>
      <c r="R16" s="61">
        <v>9065</v>
      </c>
      <c r="S16" s="61">
        <v>9279.6366</v>
      </c>
      <c r="T16" s="61">
        <v>14874</v>
      </c>
      <c r="U16" s="61">
        <v>40725</v>
      </c>
      <c r="V16" s="61">
        <v>6481</v>
      </c>
      <c r="W16" s="60">
        <v>845079.1695399999</v>
      </c>
    </row>
    <row r="17" spans="1:23" ht="25.5">
      <c r="A17" s="64" t="s">
        <v>4</v>
      </c>
      <c r="B17" s="39" t="s">
        <v>123</v>
      </c>
      <c r="C17" s="61">
        <v>2847</v>
      </c>
      <c r="D17" s="61">
        <v>0</v>
      </c>
      <c r="E17" s="61">
        <v>1220</v>
      </c>
      <c r="F17" s="61">
        <v>2028</v>
      </c>
      <c r="G17" s="61">
        <v>25466</v>
      </c>
      <c r="H17" s="61">
        <v>14381</v>
      </c>
      <c r="I17" s="61">
        <v>3262</v>
      </c>
      <c r="J17" s="61">
        <v>0</v>
      </c>
      <c r="K17" s="61">
        <v>23</v>
      </c>
      <c r="L17" s="61">
        <v>193</v>
      </c>
      <c r="M17" s="61">
        <v>4245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3166.14133</v>
      </c>
      <c r="T17" s="61">
        <v>0</v>
      </c>
      <c r="U17" s="61">
        <v>0</v>
      </c>
      <c r="V17" s="61">
        <v>104</v>
      </c>
      <c r="W17" s="60">
        <v>56935.14133</v>
      </c>
    </row>
    <row r="18" spans="1:23" ht="25.5">
      <c r="A18" s="64" t="s">
        <v>13</v>
      </c>
      <c r="B18" s="39" t="s">
        <v>124</v>
      </c>
      <c r="C18" s="61">
        <v>19998</v>
      </c>
      <c r="D18" s="61">
        <v>80112</v>
      </c>
      <c r="E18" s="61">
        <v>14500</v>
      </c>
      <c r="F18" s="61">
        <v>52177</v>
      </c>
      <c r="G18" s="61">
        <v>11225</v>
      </c>
      <c r="H18" s="61">
        <v>15009</v>
      </c>
      <c r="I18" s="61">
        <v>10835</v>
      </c>
      <c r="J18" s="61">
        <v>8009</v>
      </c>
      <c r="K18" s="61">
        <v>29524</v>
      </c>
      <c r="L18" s="61">
        <v>15237</v>
      </c>
      <c r="M18" s="61">
        <v>20080</v>
      </c>
      <c r="N18" s="61">
        <v>4084</v>
      </c>
      <c r="O18" s="61">
        <v>2912</v>
      </c>
      <c r="P18" s="61">
        <v>3214</v>
      </c>
      <c r="Q18" s="61">
        <v>11191.49434</v>
      </c>
      <c r="R18" s="61">
        <v>2370</v>
      </c>
      <c r="S18" s="61">
        <v>2714.5393799999997</v>
      </c>
      <c r="T18" s="61">
        <v>4790</v>
      </c>
      <c r="U18" s="61">
        <v>10034</v>
      </c>
      <c r="V18" s="61">
        <v>6377</v>
      </c>
      <c r="W18" s="60">
        <v>324393.03371999995</v>
      </c>
    </row>
    <row r="19" spans="1:23" ht="25.5">
      <c r="A19" s="64"/>
      <c r="B19" s="39" t="s">
        <v>125</v>
      </c>
      <c r="C19" s="61">
        <v>6736</v>
      </c>
      <c r="D19" s="61">
        <v>32033</v>
      </c>
      <c r="E19" s="61">
        <v>14500</v>
      </c>
      <c r="F19" s="61">
        <v>33455</v>
      </c>
      <c r="G19" s="61">
        <v>11225</v>
      </c>
      <c r="H19" s="61">
        <v>11223</v>
      </c>
      <c r="I19" s="61">
        <v>7657</v>
      </c>
      <c r="J19" s="61">
        <v>1841</v>
      </c>
      <c r="K19" s="61">
        <v>29524</v>
      </c>
      <c r="L19" s="61">
        <v>9345</v>
      </c>
      <c r="M19" s="61">
        <v>3184</v>
      </c>
      <c r="N19" s="61">
        <v>4084</v>
      </c>
      <c r="O19" s="61">
        <v>2319</v>
      </c>
      <c r="P19" s="61">
        <v>3069</v>
      </c>
      <c r="Q19" s="61">
        <v>11191.49434</v>
      </c>
      <c r="R19" s="61">
        <v>2370</v>
      </c>
      <c r="S19" s="61">
        <v>853.81282</v>
      </c>
      <c r="T19" s="61">
        <v>320</v>
      </c>
      <c r="U19" s="61">
        <v>10034</v>
      </c>
      <c r="V19" s="61">
        <v>400</v>
      </c>
      <c r="W19" s="60">
        <v>195364.30716</v>
      </c>
    </row>
    <row r="20" spans="1:23" ht="12.75">
      <c r="A20" s="64" t="s">
        <v>14</v>
      </c>
      <c r="B20" s="39" t="s">
        <v>126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0">
        <v>0</v>
      </c>
    </row>
    <row r="21" spans="1:23" ht="21" customHeight="1">
      <c r="A21" s="64" t="s">
        <v>15</v>
      </c>
      <c r="B21" s="39" t="s">
        <v>127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0">
        <v>0</v>
      </c>
    </row>
    <row r="22" spans="1:23" ht="12.75">
      <c r="A22" s="64" t="s">
        <v>23</v>
      </c>
      <c r="B22" s="39" t="s">
        <v>128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16091</v>
      </c>
      <c r="V22" s="61">
        <v>0</v>
      </c>
      <c r="W22" s="60">
        <v>16091</v>
      </c>
    </row>
    <row r="23" spans="1:23" ht="12.75">
      <c r="A23" s="64" t="s">
        <v>26</v>
      </c>
      <c r="B23" s="39" t="s">
        <v>129</v>
      </c>
      <c r="C23" s="61">
        <v>68616</v>
      </c>
      <c r="D23" s="61">
        <v>113729</v>
      </c>
      <c r="E23" s="61">
        <v>44402</v>
      </c>
      <c r="F23" s="61">
        <v>38909</v>
      </c>
      <c r="G23" s="61">
        <v>14001</v>
      </c>
      <c r="H23" s="61">
        <v>44275</v>
      </c>
      <c r="I23" s="61">
        <v>945</v>
      </c>
      <c r="J23" s="61">
        <v>18655</v>
      </c>
      <c r="K23" s="61">
        <v>16850</v>
      </c>
      <c r="L23" s="61">
        <v>16730</v>
      </c>
      <c r="M23" s="61">
        <v>3823</v>
      </c>
      <c r="N23" s="61">
        <v>5186</v>
      </c>
      <c r="O23" s="61">
        <v>12187</v>
      </c>
      <c r="P23" s="61">
        <v>5353</v>
      </c>
      <c r="Q23" s="61">
        <v>8979.0386</v>
      </c>
      <c r="R23" s="61">
        <v>6695</v>
      </c>
      <c r="S23" s="61">
        <v>3398.9558899999997</v>
      </c>
      <c r="T23" s="61">
        <v>8911</v>
      </c>
      <c r="U23" s="61">
        <v>14600</v>
      </c>
      <c r="V23" s="61">
        <v>0</v>
      </c>
      <c r="W23" s="60">
        <v>446244.99448999995</v>
      </c>
    </row>
    <row r="24" spans="1:23" ht="12.75">
      <c r="A24" s="64" t="s">
        <v>28</v>
      </c>
      <c r="B24" s="39" t="s">
        <v>112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242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1173</v>
      </c>
      <c r="U24" s="61">
        <v>0</v>
      </c>
      <c r="V24" s="61">
        <v>0</v>
      </c>
      <c r="W24" s="60">
        <v>1415</v>
      </c>
    </row>
    <row r="25" spans="1:23" ht="12.75">
      <c r="A25" s="64" t="s">
        <v>130</v>
      </c>
      <c r="B25" s="39" t="s">
        <v>131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0">
        <v>0</v>
      </c>
    </row>
    <row r="26" spans="1:29" s="12" customFormat="1" ht="12.75">
      <c r="A26" s="64"/>
      <c r="B26" s="36" t="s">
        <v>132</v>
      </c>
      <c r="C26" s="61">
        <v>109342</v>
      </c>
      <c r="D26" s="61">
        <v>203796</v>
      </c>
      <c r="E26" s="61">
        <v>74375</v>
      </c>
      <c r="F26" s="61">
        <v>126361</v>
      </c>
      <c r="G26" s="61">
        <v>77416</v>
      </c>
      <c r="H26" s="61">
        <v>73997</v>
      </c>
      <c r="I26" s="61">
        <v>19414</v>
      </c>
      <c r="J26" s="61">
        <v>31520</v>
      </c>
      <c r="K26" s="61">
        <v>46637</v>
      </c>
      <c r="L26" s="61">
        <v>32229</v>
      </c>
      <c r="M26" s="61">
        <v>42554</v>
      </c>
      <c r="N26" s="61">
        <v>9518</v>
      </c>
      <c r="O26" s="61">
        <v>15104</v>
      </c>
      <c r="P26" s="61">
        <v>11122</v>
      </c>
      <c r="Q26" s="61">
        <v>20170.532939999997</v>
      </c>
      <c r="R26" s="61">
        <v>9065</v>
      </c>
      <c r="S26" s="61">
        <v>9279.6366</v>
      </c>
      <c r="T26" s="61">
        <v>14874</v>
      </c>
      <c r="U26" s="61">
        <v>51486</v>
      </c>
      <c r="V26" s="61">
        <v>6481</v>
      </c>
      <c r="W26" s="60">
        <v>984741.1695399999</v>
      </c>
      <c r="X26" s="30"/>
      <c r="Y26" s="30"/>
      <c r="Z26" s="30"/>
      <c r="AA26" s="30"/>
      <c r="AB26" s="30"/>
      <c r="AC26" s="30"/>
    </row>
    <row r="27" spans="1:29" ht="38.25">
      <c r="A27" s="64" t="s">
        <v>62</v>
      </c>
      <c r="B27" s="36" t="s">
        <v>133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0">
        <v>0</v>
      </c>
      <c r="AB27" s="6"/>
      <c r="AC27" s="6"/>
    </row>
    <row r="28" spans="1:29" ht="12.75">
      <c r="A28" s="64" t="s">
        <v>63</v>
      </c>
      <c r="B28" s="36" t="s">
        <v>64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0">
        <v>0</v>
      </c>
      <c r="AB28" s="6"/>
      <c r="AC28" s="6"/>
    </row>
    <row r="29" spans="1:29" ht="12.75">
      <c r="A29" s="64" t="s">
        <v>113</v>
      </c>
      <c r="B29" s="39" t="s">
        <v>134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5171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0">
        <v>5171</v>
      </c>
      <c r="AB29" s="6"/>
      <c r="AC29" s="6"/>
    </row>
    <row r="30" spans="1:29" ht="12.75">
      <c r="A30" s="64" t="s">
        <v>4</v>
      </c>
      <c r="B30" s="39" t="s">
        <v>135</v>
      </c>
      <c r="C30" s="61">
        <v>61118</v>
      </c>
      <c r="D30" s="61">
        <v>50208</v>
      </c>
      <c r="E30" s="61">
        <v>48720</v>
      </c>
      <c r="F30" s="61">
        <v>34952</v>
      </c>
      <c r="G30" s="61">
        <v>38387</v>
      </c>
      <c r="H30" s="61">
        <v>41008</v>
      </c>
      <c r="I30" s="61">
        <v>24182</v>
      </c>
      <c r="J30" s="61">
        <v>9697</v>
      </c>
      <c r="K30" s="61">
        <v>12391</v>
      </c>
      <c r="L30" s="61">
        <v>10064</v>
      </c>
      <c r="M30" s="61">
        <v>14585</v>
      </c>
      <c r="N30" s="61">
        <v>4472</v>
      </c>
      <c r="O30" s="61">
        <v>3434</v>
      </c>
      <c r="P30" s="61">
        <v>783</v>
      </c>
      <c r="Q30" s="61">
        <v>3519.28479</v>
      </c>
      <c r="R30" s="61">
        <v>922</v>
      </c>
      <c r="S30" s="61">
        <v>584.3105400000001</v>
      </c>
      <c r="T30" s="61">
        <v>1545</v>
      </c>
      <c r="U30" s="61">
        <v>3759</v>
      </c>
      <c r="V30" s="61">
        <v>4</v>
      </c>
      <c r="W30" s="60">
        <v>364334.59533</v>
      </c>
      <c r="AB30" s="6"/>
      <c r="AC30" s="6"/>
    </row>
    <row r="31" spans="1:29" ht="25.5">
      <c r="A31" s="64" t="s">
        <v>109</v>
      </c>
      <c r="B31" s="39" t="s">
        <v>136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0">
        <v>0</v>
      </c>
      <c r="AB31" s="6"/>
      <c r="AC31" s="6"/>
    </row>
    <row r="32" spans="1:29" ht="25.5">
      <c r="A32" s="64" t="s">
        <v>109</v>
      </c>
      <c r="B32" s="39" t="s">
        <v>137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0">
        <v>0</v>
      </c>
      <c r="AB32" s="6"/>
      <c r="AC32" s="6"/>
    </row>
    <row r="33" spans="1:29" ht="12.75">
      <c r="A33" s="64" t="s">
        <v>13</v>
      </c>
      <c r="B33" s="39" t="s">
        <v>138</v>
      </c>
      <c r="C33" s="61">
        <v>0</v>
      </c>
      <c r="D33" s="61">
        <v>0</v>
      </c>
      <c r="E33" s="61">
        <v>15844</v>
      </c>
      <c r="F33" s="61">
        <v>0</v>
      </c>
      <c r="G33" s="61">
        <v>0</v>
      </c>
      <c r="H33" s="61">
        <v>0</v>
      </c>
      <c r="I33" s="61">
        <v>228</v>
      </c>
      <c r="J33" s="61">
        <v>0</v>
      </c>
      <c r="K33" s="61">
        <v>0</v>
      </c>
      <c r="L33" s="61">
        <v>1123</v>
      </c>
      <c r="M33" s="61">
        <v>386</v>
      </c>
      <c r="N33" s="61">
        <v>572</v>
      </c>
      <c r="O33" s="61">
        <v>0</v>
      </c>
      <c r="P33" s="61">
        <v>4388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0">
        <v>22541</v>
      </c>
      <c r="AB33" s="6"/>
      <c r="AC33" s="6"/>
    </row>
    <row r="34" spans="1:29" ht="25.5">
      <c r="A34" s="64" t="s">
        <v>109</v>
      </c>
      <c r="B34" s="39" t="s">
        <v>136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0">
        <v>0</v>
      </c>
      <c r="AB34" s="6"/>
      <c r="AC34" s="6"/>
    </row>
    <row r="35" spans="1:29" ht="25.5">
      <c r="A35" s="64" t="s">
        <v>109</v>
      </c>
      <c r="B35" s="39" t="s">
        <v>137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0">
        <v>0</v>
      </c>
      <c r="AB35" s="6"/>
      <c r="AC35" s="6"/>
    </row>
    <row r="36" spans="1:29" ht="12.75">
      <c r="A36" s="64" t="s">
        <v>139</v>
      </c>
      <c r="B36" s="36" t="s">
        <v>140</v>
      </c>
      <c r="C36" s="61">
        <v>61118</v>
      </c>
      <c r="D36" s="61">
        <v>50208</v>
      </c>
      <c r="E36" s="61">
        <v>64564</v>
      </c>
      <c r="F36" s="61">
        <v>34952</v>
      </c>
      <c r="G36" s="61">
        <v>38387</v>
      </c>
      <c r="H36" s="61">
        <v>41008</v>
      </c>
      <c r="I36" s="61">
        <v>24410</v>
      </c>
      <c r="J36" s="61">
        <v>9697</v>
      </c>
      <c r="K36" s="61">
        <v>12391</v>
      </c>
      <c r="L36" s="61">
        <v>11187</v>
      </c>
      <c r="M36" s="61">
        <v>14971</v>
      </c>
      <c r="N36" s="61">
        <v>5044</v>
      </c>
      <c r="O36" s="61">
        <v>3434</v>
      </c>
      <c r="P36" s="61">
        <v>5171</v>
      </c>
      <c r="Q36" s="61">
        <v>3519.28479</v>
      </c>
      <c r="R36" s="61">
        <v>922</v>
      </c>
      <c r="S36" s="61">
        <v>584.3105400000001</v>
      </c>
      <c r="T36" s="61">
        <v>1545</v>
      </c>
      <c r="U36" s="61">
        <v>3759</v>
      </c>
      <c r="V36" s="61">
        <v>4</v>
      </c>
      <c r="W36" s="60">
        <v>386875.59533</v>
      </c>
      <c r="AB36" s="6"/>
      <c r="AC36" s="6"/>
    </row>
    <row r="37" spans="1:29" ht="12.75">
      <c r="A37" s="64" t="s">
        <v>115</v>
      </c>
      <c r="B37" s="39" t="s">
        <v>141</v>
      </c>
      <c r="C37" s="61">
        <v>168</v>
      </c>
      <c r="D37" s="61">
        <v>341</v>
      </c>
      <c r="E37" s="61">
        <v>60</v>
      </c>
      <c r="F37" s="61">
        <v>1102</v>
      </c>
      <c r="G37" s="61">
        <v>344</v>
      </c>
      <c r="H37" s="61">
        <v>0</v>
      </c>
      <c r="I37" s="61">
        <v>155</v>
      </c>
      <c r="J37" s="61">
        <v>0</v>
      </c>
      <c r="K37" s="61">
        <v>681</v>
      </c>
      <c r="L37" s="61">
        <v>396</v>
      </c>
      <c r="M37" s="61">
        <v>10704</v>
      </c>
      <c r="N37" s="61">
        <v>60</v>
      </c>
      <c r="O37" s="61">
        <v>718</v>
      </c>
      <c r="P37" s="61">
        <v>1066</v>
      </c>
      <c r="Q37" s="61">
        <v>2091.85466</v>
      </c>
      <c r="R37" s="61">
        <v>209</v>
      </c>
      <c r="S37" s="61">
        <v>0</v>
      </c>
      <c r="T37" s="61">
        <v>0</v>
      </c>
      <c r="U37" s="61">
        <v>0</v>
      </c>
      <c r="V37" s="61">
        <v>0</v>
      </c>
      <c r="W37" s="60">
        <v>18095.85466</v>
      </c>
      <c r="AB37" s="6"/>
      <c r="AC37" s="6"/>
    </row>
    <row r="38" spans="1:29" ht="25.5">
      <c r="A38" s="64" t="s">
        <v>109</v>
      </c>
      <c r="B38" s="39" t="s">
        <v>136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0">
        <v>0</v>
      </c>
      <c r="AB38" s="6"/>
      <c r="AC38" s="6"/>
    </row>
    <row r="39" spans="1:29" ht="25.5">
      <c r="A39" s="64" t="s">
        <v>109</v>
      </c>
      <c r="B39" s="39" t="s">
        <v>137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0">
        <v>0</v>
      </c>
      <c r="AB39" s="6"/>
      <c r="AC39" s="6"/>
    </row>
    <row r="40" spans="1:29" ht="12.75">
      <c r="A40" s="64" t="s">
        <v>121</v>
      </c>
      <c r="B40" s="39" t="s">
        <v>142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0">
        <v>0</v>
      </c>
      <c r="AB40" s="6"/>
      <c r="AC40" s="6"/>
    </row>
    <row r="41" spans="1:29" ht="12.75">
      <c r="A41" s="64" t="s">
        <v>4</v>
      </c>
      <c r="B41" s="39" t="s">
        <v>143</v>
      </c>
      <c r="C41" s="61">
        <v>12239</v>
      </c>
      <c r="D41" s="61">
        <v>2609</v>
      </c>
      <c r="E41" s="61">
        <v>742</v>
      </c>
      <c r="F41" s="61">
        <v>4603</v>
      </c>
      <c r="G41" s="61">
        <v>0</v>
      </c>
      <c r="H41" s="61">
        <v>12791</v>
      </c>
      <c r="I41" s="61">
        <v>3565</v>
      </c>
      <c r="J41" s="61">
        <v>0</v>
      </c>
      <c r="K41" s="61">
        <v>2594</v>
      </c>
      <c r="L41" s="61">
        <v>3640</v>
      </c>
      <c r="M41" s="61">
        <v>0</v>
      </c>
      <c r="N41" s="61">
        <v>260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0">
        <v>43043</v>
      </c>
      <c r="AB41" s="6"/>
      <c r="AC41" s="6"/>
    </row>
    <row r="42" spans="1:29" ht="25.5">
      <c r="A42" s="64" t="s">
        <v>109</v>
      </c>
      <c r="B42" s="39" t="s">
        <v>136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2594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0">
        <v>2594</v>
      </c>
      <c r="AB42" s="6"/>
      <c r="AC42" s="6"/>
    </row>
    <row r="43" spans="1:29" ht="25.5">
      <c r="A43" s="64" t="s">
        <v>109</v>
      </c>
      <c r="B43" s="39" t="s">
        <v>137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0">
        <v>0</v>
      </c>
      <c r="AB43" s="6"/>
      <c r="AC43" s="6"/>
    </row>
    <row r="44" spans="1:29" ht="12.75">
      <c r="A44" s="64" t="s">
        <v>13</v>
      </c>
      <c r="B44" s="39" t="s">
        <v>144</v>
      </c>
      <c r="C44" s="61">
        <v>4422</v>
      </c>
      <c r="D44" s="61">
        <v>4081</v>
      </c>
      <c r="E44" s="61">
        <v>2973</v>
      </c>
      <c r="F44" s="61">
        <v>2097</v>
      </c>
      <c r="G44" s="61">
        <v>15694</v>
      </c>
      <c r="H44" s="61">
        <v>517</v>
      </c>
      <c r="I44" s="61">
        <v>2971</v>
      </c>
      <c r="J44" s="61">
        <v>573</v>
      </c>
      <c r="K44" s="61">
        <v>0</v>
      </c>
      <c r="L44" s="61">
        <v>9305</v>
      </c>
      <c r="M44" s="61">
        <v>4185</v>
      </c>
      <c r="N44" s="61">
        <v>21</v>
      </c>
      <c r="O44" s="61">
        <v>360</v>
      </c>
      <c r="P44" s="61">
        <v>523</v>
      </c>
      <c r="Q44" s="61">
        <v>451.87165</v>
      </c>
      <c r="R44" s="61">
        <v>4</v>
      </c>
      <c r="S44" s="61">
        <v>11.19926</v>
      </c>
      <c r="T44" s="61">
        <v>432</v>
      </c>
      <c r="U44" s="61">
        <v>339</v>
      </c>
      <c r="V44" s="61">
        <v>24</v>
      </c>
      <c r="W44" s="60">
        <v>48984.07091</v>
      </c>
      <c r="AB44" s="6"/>
      <c r="AC44" s="6"/>
    </row>
    <row r="45" spans="1:29" ht="25.5">
      <c r="A45" s="64" t="s">
        <v>109</v>
      </c>
      <c r="B45" s="39" t="s">
        <v>136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8347</v>
      </c>
      <c r="M45" s="61">
        <v>2492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0">
        <v>10839</v>
      </c>
      <c r="AB45" s="6"/>
      <c r="AC45" s="6"/>
    </row>
    <row r="46" spans="1:23" ht="25.5">
      <c r="A46" s="64" t="s">
        <v>109</v>
      </c>
      <c r="B46" s="39" t="s">
        <v>137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0">
        <v>0</v>
      </c>
    </row>
    <row r="47" spans="1:23" ht="12.75">
      <c r="A47" s="64"/>
      <c r="B47" s="36" t="s">
        <v>145</v>
      </c>
      <c r="C47" s="61">
        <v>16661</v>
      </c>
      <c r="D47" s="61">
        <v>6690</v>
      </c>
      <c r="E47" s="61">
        <v>3715</v>
      </c>
      <c r="F47" s="61">
        <v>6700</v>
      </c>
      <c r="G47" s="61">
        <v>15694</v>
      </c>
      <c r="H47" s="61">
        <v>13308</v>
      </c>
      <c r="I47" s="61">
        <v>6536</v>
      </c>
      <c r="J47" s="61">
        <v>573</v>
      </c>
      <c r="K47" s="61">
        <v>2594</v>
      </c>
      <c r="L47" s="61">
        <v>12945</v>
      </c>
      <c r="M47" s="61">
        <v>4185</v>
      </c>
      <c r="N47" s="61">
        <v>281</v>
      </c>
      <c r="O47" s="61">
        <v>360</v>
      </c>
      <c r="P47" s="61">
        <v>523</v>
      </c>
      <c r="Q47" s="61">
        <v>451.87165</v>
      </c>
      <c r="R47" s="61">
        <v>4</v>
      </c>
      <c r="S47" s="61">
        <v>11.19926</v>
      </c>
      <c r="T47" s="61">
        <v>432</v>
      </c>
      <c r="U47" s="61">
        <v>339</v>
      </c>
      <c r="V47" s="61">
        <v>24</v>
      </c>
      <c r="W47" s="60">
        <v>92027.07091</v>
      </c>
    </row>
    <row r="48" spans="1:23" ht="12.75">
      <c r="A48" s="64"/>
      <c r="B48" s="36" t="s">
        <v>146</v>
      </c>
      <c r="C48" s="61">
        <v>77947</v>
      </c>
      <c r="D48" s="61">
        <v>57239</v>
      </c>
      <c r="E48" s="61">
        <v>68339</v>
      </c>
      <c r="F48" s="61">
        <v>42754</v>
      </c>
      <c r="G48" s="61">
        <v>54425</v>
      </c>
      <c r="H48" s="61">
        <v>54316</v>
      </c>
      <c r="I48" s="61">
        <v>31101</v>
      </c>
      <c r="J48" s="61">
        <v>10270</v>
      </c>
      <c r="K48" s="61">
        <v>15666</v>
      </c>
      <c r="L48" s="61">
        <v>24528</v>
      </c>
      <c r="M48" s="61">
        <v>29860</v>
      </c>
      <c r="N48" s="61">
        <v>5385</v>
      </c>
      <c r="O48" s="61">
        <v>4512</v>
      </c>
      <c r="P48" s="61">
        <v>6760</v>
      </c>
      <c r="Q48" s="61">
        <v>6063.011100000001</v>
      </c>
      <c r="R48" s="61">
        <v>1135</v>
      </c>
      <c r="S48" s="61">
        <v>595.5098</v>
      </c>
      <c r="T48" s="61">
        <v>1977</v>
      </c>
      <c r="U48" s="61">
        <v>4098</v>
      </c>
      <c r="V48" s="61">
        <v>28</v>
      </c>
      <c r="W48" s="60">
        <v>496998.5209</v>
      </c>
    </row>
    <row r="49" spans="1:23" ht="12.75">
      <c r="A49" s="64" t="s">
        <v>65</v>
      </c>
      <c r="B49" s="36" t="s">
        <v>66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0">
        <v>0</v>
      </c>
    </row>
    <row r="50" spans="1:23" ht="12.75">
      <c r="A50" s="64" t="s">
        <v>113</v>
      </c>
      <c r="B50" s="39" t="s">
        <v>147</v>
      </c>
      <c r="C50" s="61">
        <v>24964</v>
      </c>
      <c r="D50" s="61">
        <v>7564</v>
      </c>
      <c r="E50" s="61">
        <v>1732</v>
      </c>
      <c r="F50" s="61">
        <v>6683</v>
      </c>
      <c r="G50" s="61">
        <v>1851</v>
      </c>
      <c r="H50" s="61">
        <v>3926</v>
      </c>
      <c r="I50" s="61">
        <v>2895</v>
      </c>
      <c r="J50" s="61">
        <v>2491</v>
      </c>
      <c r="K50" s="61">
        <v>5360</v>
      </c>
      <c r="L50" s="61">
        <v>818</v>
      </c>
      <c r="M50" s="61">
        <v>1476</v>
      </c>
      <c r="N50" s="61">
        <v>2076</v>
      </c>
      <c r="O50" s="61">
        <v>285</v>
      </c>
      <c r="P50" s="61">
        <v>3797</v>
      </c>
      <c r="Q50" s="61">
        <v>324.70455000000004</v>
      </c>
      <c r="R50" s="61">
        <v>3</v>
      </c>
      <c r="S50" s="61">
        <v>182.32259</v>
      </c>
      <c r="T50" s="61">
        <v>1132</v>
      </c>
      <c r="U50" s="61">
        <v>2769</v>
      </c>
      <c r="V50" s="61">
        <v>19</v>
      </c>
      <c r="W50" s="60">
        <v>70348.02713999999</v>
      </c>
    </row>
    <row r="51" spans="1:23" ht="12.75">
      <c r="A51" s="64" t="s">
        <v>4</v>
      </c>
      <c r="B51" s="39" t="s">
        <v>148</v>
      </c>
      <c r="C51" s="61">
        <v>1036</v>
      </c>
      <c r="D51" s="61">
        <v>894</v>
      </c>
      <c r="E51" s="61">
        <v>308</v>
      </c>
      <c r="F51" s="61">
        <v>287</v>
      </c>
      <c r="G51" s="61">
        <v>341</v>
      </c>
      <c r="H51" s="61">
        <v>1895</v>
      </c>
      <c r="I51" s="61">
        <v>228</v>
      </c>
      <c r="J51" s="61">
        <v>166</v>
      </c>
      <c r="K51" s="61">
        <v>5360</v>
      </c>
      <c r="L51" s="61">
        <v>0</v>
      </c>
      <c r="M51" s="61">
        <v>805</v>
      </c>
      <c r="N51" s="61">
        <v>211</v>
      </c>
      <c r="O51" s="61">
        <v>285</v>
      </c>
      <c r="P51" s="61">
        <v>164</v>
      </c>
      <c r="Q51" s="61">
        <v>59.33399</v>
      </c>
      <c r="R51" s="61">
        <v>0</v>
      </c>
      <c r="S51" s="61">
        <v>25.175600000000006</v>
      </c>
      <c r="T51" s="61">
        <v>0</v>
      </c>
      <c r="U51" s="61">
        <v>33</v>
      </c>
      <c r="V51" s="61">
        <v>4</v>
      </c>
      <c r="W51" s="60">
        <v>12101.50959</v>
      </c>
    </row>
    <row r="52" spans="1:23" ht="12.75">
      <c r="A52" s="64" t="s">
        <v>13</v>
      </c>
      <c r="B52" s="39" t="s">
        <v>112</v>
      </c>
      <c r="C52" s="61">
        <v>23928</v>
      </c>
      <c r="D52" s="61">
        <v>6670</v>
      </c>
      <c r="E52" s="61">
        <v>1424</v>
      </c>
      <c r="F52" s="61">
        <v>6396</v>
      </c>
      <c r="G52" s="61">
        <v>1510</v>
      </c>
      <c r="H52" s="61">
        <v>2031</v>
      </c>
      <c r="I52" s="61">
        <v>2667</v>
      </c>
      <c r="J52" s="61">
        <v>2325</v>
      </c>
      <c r="K52" s="61">
        <v>0</v>
      </c>
      <c r="L52" s="61">
        <v>818</v>
      </c>
      <c r="M52" s="61">
        <v>671</v>
      </c>
      <c r="N52" s="61">
        <v>1865</v>
      </c>
      <c r="O52" s="61">
        <v>0</v>
      </c>
      <c r="P52" s="61">
        <v>3633</v>
      </c>
      <c r="Q52" s="61">
        <v>265.37056</v>
      </c>
      <c r="R52" s="61">
        <v>3</v>
      </c>
      <c r="S52" s="61">
        <v>157.14699</v>
      </c>
      <c r="T52" s="61">
        <v>1132</v>
      </c>
      <c r="U52" s="61">
        <v>2736</v>
      </c>
      <c r="V52" s="61">
        <v>15</v>
      </c>
      <c r="W52" s="60">
        <v>58246.517550000004</v>
      </c>
    </row>
    <row r="53" spans="1:23" ht="12.75">
      <c r="A53" s="64" t="s">
        <v>115</v>
      </c>
      <c r="B53" s="39" t="s">
        <v>149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0">
        <v>0</v>
      </c>
    </row>
    <row r="54" spans="1:23" ht="12.75">
      <c r="A54" s="64" t="s">
        <v>4</v>
      </c>
      <c r="B54" s="39" t="s">
        <v>150</v>
      </c>
      <c r="C54" s="61">
        <v>865</v>
      </c>
      <c r="D54" s="61">
        <v>9784</v>
      </c>
      <c r="E54" s="61">
        <v>3549</v>
      </c>
      <c r="F54" s="61">
        <v>6771</v>
      </c>
      <c r="G54" s="61">
        <v>441</v>
      </c>
      <c r="H54" s="61">
        <v>586</v>
      </c>
      <c r="I54" s="61">
        <v>991</v>
      </c>
      <c r="J54" s="61">
        <v>4478</v>
      </c>
      <c r="K54" s="61">
        <v>9378</v>
      </c>
      <c r="L54" s="61">
        <v>17997</v>
      </c>
      <c r="M54" s="61">
        <v>1090</v>
      </c>
      <c r="N54" s="61">
        <v>586</v>
      </c>
      <c r="O54" s="61">
        <v>552</v>
      </c>
      <c r="P54" s="61">
        <v>453</v>
      </c>
      <c r="Q54" s="61">
        <v>1237.29177</v>
      </c>
      <c r="R54" s="61">
        <v>466</v>
      </c>
      <c r="S54" s="61">
        <v>770.2718299999999</v>
      </c>
      <c r="T54" s="61">
        <v>973</v>
      </c>
      <c r="U54" s="61">
        <v>3478</v>
      </c>
      <c r="V54" s="61">
        <v>170</v>
      </c>
      <c r="W54" s="60">
        <v>64615.5636</v>
      </c>
    </row>
    <row r="55" spans="1:23" ht="12.75">
      <c r="A55" s="64" t="s">
        <v>13</v>
      </c>
      <c r="B55" s="39" t="s">
        <v>151</v>
      </c>
      <c r="C55" s="61">
        <v>176</v>
      </c>
      <c r="D55" s="61">
        <v>350</v>
      </c>
      <c r="E55" s="61">
        <v>8268</v>
      </c>
      <c r="F55" s="61">
        <v>85</v>
      </c>
      <c r="G55" s="61">
        <v>3986</v>
      </c>
      <c r="H55" s="61">
        <v>2334</v>
      </c>
      <c r="I55" s="61">
        <v>2558</v>
      </c>
      <c r="J55" s="61">
        <v>479</v>
      </c>
      <c r="K55" s="61">
        <v>59</v>
      </c>
      <c r="L55" s="61">
        <v>3253</v>
      </c>
      <c r="M55" s="61">
        <v>55</v>
      </c>
      <c r="N55" s="61">
        <v>12</v>
      </c>
      <c r="O55" s="61">
        <v>186</v>
      </c>
      <c r="P55" s="61">
        <v>40</v>
      </c>
      <c r="Q55" s="61">
        <v>3</v>
      </c>
      <c r="R55" s="61">
        <v>0</v>
      </c>
      <c r="S55" s="61">
        <v>3.3585799999999995</v>
      </c>
      <c r="T55" s="61">
        <v>4</v>
      </c>
      <c r="U55" s="61">
        <v>85</v>
      </c>
      <c r="V55" s="61">
        <v>0</v>
      </c>
      <c r="W55" s="60">
        <v>21936.35858</v>
      </c>
    </row>
    <row r="56" spans="1:23" ht="12.75">
      <c r="A56" s="64" t="s">
        <v>14</v>
      </c>
      <c r="B56" s="39" t="s">
        <v>152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2</v>
      </c>
      <c r="I56" s="61">
        <v>0</v>
      </c>
      <c r="J56" s="61">
        <v>0</v>
      </c>
      <c r="K56" s="61">
        <v>0</v>
      </c>
      <c r="L56" s="61">
        <v>0</v>
      </c>
      <c r="M56" s="61">
        <v>67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0">
        <v>69</v>
      </c>
    </row>
    <row r="57" spans="1:23" ht="12.75">
      <c r="A57" s="64"/>
      <c r="B57" s="36" t="s">
        <v>153</v>
      </c>
      <c r="C57" s="61">
        <v>1041</v>
      </c>
      <c r="D57" s="61">
        <v>10134</v>
      </c>
      <c r="E57" s="61">
        <v>11817</v>
      </c>
      <c r="F57" s="61">
        <v>6856</v>
      </c>
      <c r="G57" s="61">
        <v>4427</v>
      </c>
      <c r="H57" s="61">
        <v>2922</v>
      </c>
      <c r="I57" s="61">
        <v>3549</v>
      </c>
      <c r="J57" s="61">
        <v>4957</v>
      </c>
      <c r="K57" s="61">
        <v>9437</v>
      </c>
      <c r="L57" s="61">
        <v>21250</v>
      </c>
      <c r="M57" s="61">
        <v>1212</v>
      </c>
      <c r="N57" s="61">
        <v>598</v>
      </c>
      <c r="O57" s="61">
        <v>738</v>
      </c>
      <c r="P57" s="61">
        <v>493</v>
      </c>
      <c r="Q57" s="61">
        <v>1240.29177</v>
      </c>
      <c r="R57" s="61">
        <v>466</v>
      </c>
      <c r="S57" s="61">
        <v>773.6304099999999</v>
      </c>
      <c r="T57" s="61">
        <v>977</v>
      </c>
      <c r="U57" s="61">
        <v>3563</v>
      </c>
      <c r="V57" s="61">
        <v>170</v>
      </c>
      <c r="W57" s="60">
        <v>86620.92218</v>
      </c>
    </row>
    <row r="58" spans="1:23" ht="12.75">
      <c r="A58" s="64" t="s">
        <v>121</v>
      </c>
      <c r="B58" s="39" t="s">
        <v>112</v>
      </c>
      <c r="C58" s="61">
        <v>0</v>
      </c>
      <c r="D58" s="61">
        <v>0</v>
      </c>
      <c r="E58" s="61">
        <v>65</v>
      </c>
      <c r="F58" s="61">
        <v>0</v>
      </c>
      <c r="G58" s="61">
        <v>0</v>
      </c>
      <c r="H58" s="61">
        <v>1862</v>
      </c>
      <c r="I58" s="61">
        <v>1447</v>
      </c>
      <c r="J58" s="61">
        <v>219</v>
      </c>
      <c r="K58" s="61">
        <v>855</v>
      </c>
      <c r="L58" s="61">
        <v>0</v>
      </c>
      <c r="M58" s="61">
        <v>1206</v>
      </c>
      <c r="N58" s="61">
        <v>347</v>
      </c>
      <c r="O58" s="61">
        <v>12</v>
      </c>
      <c r="P58" s="61">
        <v>131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0">
        <v>6144</v>
      </c>
    </row>
    <row r="59" spans="1:23" ht="12.75">
      <c r="A59" s="64"/>
      <c r="B59" s="36" t="s">
        <v>154</v>
      </c>
      <c r="C59" s="61">
        <v>26005</v>
      </c>
      <c r="D59" s="61">
        <v>17698</v>
      </c>
      <c r="E59" s="61">
        <v>13614</v>
      </c>
      <c r="F59" s="61">
        <v>13539</v>
      </c>
      <c r="G59" s="61">
        <v>6278</v>
      </c>
      <c r="H59" s="61">
        <v>8710</v>
      </c>
      <c r="I59" s="61">
        <v>7891</v>
      </c>
      <c r="J59" s="61">
        <v>7667</v>
      </c>
      <c r="K59" s="61">
        <v>15652</v>
      </c>
      <c r="L59" s="61">
        <v>22068</v>
      </c>
      <c r="M59" s="61">
        <v>3894</v>
      </c>
      <c r="N59" s="61">
        <v>3021</v>
      </c>
      <c r="O59" s="61">
        <v>1035</v>
      </c>
      <c r="P59" s="61">
        <v>4421</v>
      </c>
      <c r="Q59" s="61">
        <v>1564.9963200000002</v>
      </c>
      <c r="R59" s="61">
        <v>469</v>
      </c>
      <c r="S59" s="61">
        <v>955.9529999999999</v>
      </c>
      <c r="T59" s="61">
        <v>2109</v>
      </c>
      <c r="U59" s="61">
        <v>6332</v>
      </c>
      <c r="V59" s="61">
        <v>189</v>
      </c>
      <c r="W59" s="60">
        <v>163112.94932</v>
      </c>
    </row>
    <row r="60" spans="1:23" ht="30.75" customHeight="1">
      <c r="A60" s="64" t="s">
        <v>67</v>
      </c>
      <c r="B60" s="36" t="s">
        <v>68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0">
        <v>0</v>
      </c>
    </row>
    <row r="61" spans="1:23" ht="12.75">
      <c r="A61" s="64" t="s">
        <v>113</v>
      </c>
      <c r="B61" s="39" t="s">
        <v>155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432</v>
      </c>
      <c r="K61" s="61">
        <v>0</v>
      </c>
      <c r="L61" s="61">
        <v>0</v>
      </c>
      <c r="M61" s="61">
        <v>0</v>
      </c>
      <c r="N61" s="61">
        <v>174</v>
      </c>
      <c r="O61" s="61">
        <v>0</v>
      </c>
      <c r="P61" s="61">
        <v>0</v>
      </c>
      <c r="Q61" s="61">
        <v>186.96533</v>
      </c>
      <c r="R61" s="61">
        <v>102</v>
      </c>
      <c r="S61" s="61">
        <v>0</v>
      </c>
      <c r="T61" s="61">
        <v>0</v>
      </c>
      <c r="U61" s="61">
        <v>0</v>
      </c>
      <c r="V61" s="61">
        <v>166</v>
      </c>
      <c r="W61" s="60">
        <v>1060.96533</v>
      </c>
    </row>
    <row r="62" spans="1:23" ht="12.75">
      <c r="A62" s="64" t="s">
        <v>115</v>
      </c>
      <c r="B62" s="39" t="s">
        <v>156</v>
      </c>
      <c r="C62" s="61">
        <v>22176</v>
      </c>
      <c r="D62" s="61">
        <v>0</v>
      </c>
      <c r="E62" s="61">
        <v>4977</v>
      </c>
      <c r="F62" s="61">
        <v>0</v>
      </c>
      <c r="G62" s="61">
        <v>376</v>
      </c>
      <c r="H62" s="61">
        <v>0</v>
      </c>
      <c r="I62" s="61">
        <v>0</v>
      </c>
      <c r="J62" s="61">
        <v>0</v>
      </c>
      <c r="K62" s="61">
        <v>1290</v>
      </c>
      <c r="L62" s="61">
        <v>11386</v>
      </c>
      <c r="M62" s="61">
        <v>0</v>
      </c>
      <c r="N62" s="61">
        <v>0</v>
      </c>
      <c r="O62" s="61">
        <v>0</v>
      </c>
      <c r="P62" s="61">
        <v>0</v>
      </c>
      <c r="Q62" s="61">
        <v>767.81684</v>
      </c>
      <c r="R62" s="61">
        <v>1003</v>
      </c>
      <c r="S62" s="61">
        <v>0</v>
      </c>
      <c r="T62" s="61">
        <v>0</v>
      </c>
      <c r="U62" s="61">
        <v>0</v>
      </c>
      <c r="V62" s="61">
        <v>0</v>
      </c>
      <c r="W62" s="60">
        <v>41975.81684</v>
      </c>
    </row>
    <row r="63" spans="1:23" ht="12.75">
      <c r="A63" s="64" t="s">
        <v>121</v>
      </c>
      <c r="B63" s="39" t="s">
        <v>157</v>
      </c>
      <c r="C63" s="61">
        <v>940</v>
      </c>
      <c r="D63" s="61">
        <v>481</v>
      </c>
      <c r="E63" s="61">
        <v>1748</v>
      </c>
      <c r="F63" s="61">
        <v>91</v>
      </c>
      <c r="G63" s="61">
        <v>34</v>
      </c>
      <c r="H63" s="61">
        <v>0</v>
      </c>
      <c r="I63" s="61">
        <v>0</v>
      </c>
      <c r="J63" s="61">
        <v>514</v>
      </c>
      <c r="K63" s="61">
        <v>0</v>
      </c>
      <c r="L63" s="61">
        <v>134</v>
      </c>
      <c r="M63" s="61">
        <v>87</v>
      </c>
      <c r="N63" s="61">
        <v>130</v>
      </c>
      <c r="O63" s="61">
        <v>15</v>
      </c>
      <c r="P63" s="61">
        <v>40</v>
      </c>
      <c r="Q63" s="61">
        <v>72.51713</v>
      </c>
      <c r="R63" s="61">
        <v>44</v>
      </c>
      <c r="S63" s="61">
        <v>108.70034</v>
      </c>
      <c r="T63" s="61">
        <v>40</v>
      </c>
      <c r="U63" s="61">
        <v>87</v>
      </c>
      <c r="V63" s="61">
        <v>1</v>
      </c>
      <c r="W63" s="60">
        <v>4567.2174700000005</v>
      </c>
    </row>
    <row r="64" spans="1:23" ht="12.75">
      <c r="A64" s="64"/>
      <c r="B64" s="36" t="s">
        <v>158</v>
      </c>
      <c r="C64" s="61">
        <v>23116</v>
      </c>
      <c r="D64" s="61">
        <v>481</v>
      </c>
      <c r="E64" s="61">
        <v>6725</v>
      </c>
      <c r="F64" s="61">
        <v>91</v>
      </c>
      <c r="G64" s="61">
        <v>410</v>
      </c>
      <c r="H64" s="61">
        <v>0</v>
      </c>
      <c r="I64" s="61">
        <v>0</v>
      </c>
      <c r="J64" s="61">
        <v>946</v>
      </c>
      <c r="K64" s="61">
        <v>1290</v>
      </c>
      <c r="L64" s="61">
        <v>11520</v>
      </c>
      <c r="M64" s="61">
        <v>87</v>
      </c>
      <c r="N64" s="61">
        <v>304</v>
      </c>
      <c r="O64" s="61">
        <v>15</v>
      </c>
      <c r="P64" s="61">
        <v>40</v>
      </c>
      <c r="Q64" s="61">
        <v>1027.2993</v>
      </c>
      <c r="R64" s="61">
        <v>1149</v>
      </c>
      <c r="S64" s="61">
        <v>108.70034</v>
      </c>
      <c r="T64" s="61">
        <v>40</v>
      </c>
      <c r="U64" s="61">
        <v>87</v>
      </c>
      <c r="V64" s="61">
        <v>167</v>
      </c>
      <c r="W64" s="60">
        <v>47603.99964</v>
      </c>
    </row>
    <row r="65" spans="1:23" ht="17.25" customHeight="1">
      <c r="A65" s="64"/>
      <c r="B65" s="36" t="s">
        <v>69</v>
      </c>
      <c r="C65" s="61">
        <v>237140</v>
      </c>
      <c r="D65" s="61">
        <v>280367</v>
      </c>
      <c r="E65" s="61">
        <v>163067</v>
      </c>
      <c r="F65" s="61">
        <v>182823</v>
      </c>
      <c r="G65" s="61">
        <v>138971</v>
      </c>
      <c r="H65" s="61">
        <v>137053</v>
      </c>
      <c r="I65" s="61">
        <v>59010</v>
      </c>
      <c r="J65" s="61">
        <v>50512</v>
      </c>
      <c r="K65" s="61">
        <v>79520</v>
      </c>
      <c r="L65" s="61">
        <v>90592</v>
      </c>
      <c r="M65" s="61">
        <v>76449</v>
      </c>
      <c r="N65" s="61">
        <v>18231</v>
      </c>
      <c r="O65" s="61">
        <v>20845</v>
      </c>
      <c r="P65" s="61">
        <v>23076</v>
      </c>
      <c r="Q65" s="61">
        <v>28871.293929999993</v>
      </c>
      <c r="R65" s="61">
        <v>11996</v>
      </c>
      <c r="S65" s="61">
        <v>10958.208739999998</v>
      </c>
      <c r="T65" s="61">
        <v>19001</v>
      </c>
      <c r="U65" s="61">
        <v>62188</v>
      </c>
      <c r="V65" s="61">
        <v>6964</v>
      </c>
      <c r="W65" s="60">
        <v>1697634.5026699998</v>
      </c>
    </row>
    <row r="66" spans="1:23" ht="18.75" customHeight="1">
      <c r="A66" s="64" t="s">
        <v>70</v>
      </c>
      <c r="B66" s="36" t="s">
        <v>71</v>
      </c>
      <c r="C66" s="61">
        <v>0</v>
      </c>
      <c r="D66" s="61">
        <v>6547</v>
      </c>
      <c r="E66" s="61">
        <v>5831</v>
      </c>
      <c r="F66" s="61">
        <v>0</v>
      </c>
      <c r="G66" s="61">
        <v>4316</v>
      </c>
      <c r="H66" s="61">
        <v>1286</v>
      </c>
      <c r="I66" s="61">
        <v>0</v>
      </c>
      <c r="J66" s="61">
        <v>2626</v>
      </c>
      <c r="K66" s="61">
        <v>0</v>
      </c>
      <c r="L66" s="61">
        <v>0</v>
      </c>
      <c r="M66" s="61">
        <v>9311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0">
        <v>29917</v>
      </c>
    </row>
    <row r="67" spans="1:23" ht="56.25" customHeight="1">
      <c r="A67" s="100" t="s">
        <v>72</v>
      </c>
      <c r="B67" s="10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0"/>
    </row>
    <row r="68" spans="1:23" ht="12.75">
      <c r="A68" s="65" t="s">
        <v>59</v>
      </c>
      <c r="B68" s="37" t="s">
        <v>73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0">
        <v>0</v>
      </c>
    </row>
    <row r="69" spans="1:23" ht="12.75">
      <c r="A69" s="64" t="s">
        <v>113</v>
      </c>
      <c r="B69" s="40" t="s">
        <v>159</v>
      </c>
      <c r="C69" s="61">
        <v>19740</v>
      </c>
      <c r="D69" s="61">
        <v>81000</v>
      </c>
      <c r="E69" s="61">
        <v>32415</v>
      </c>
      <c r="F69" s="61">
        <v>18030</v>
      </c>
      <c r="G69" s="61">
        <v>15019</v>
      </c>
      <c r="H69" s="61">
        <v>19000</v>
      </c>
      <c r="I69" s="61">
        <v>11754</v>
      </c>
      <c r="J69" s="61">
        <v>10110</v>
      </c>
      <c r="K69" s="61">
        <v>15000</v>
      </c>
      <c r="L69" s="61">
        <v>9326</v>
      </c>
      <c r="M69" s="61">
        <v>16880</v>
      </c>
      <c r="N69" s="61">
        <v>9777</v>
      </c>
      <c r="O69" s="61">
        <v>7303</v>
      </c>
      <c r="P69" s="61">
        <v>6400</v>
      </c>
      <c r="Q69" s="61">
        <v>8533.34</v>
      </c>
      <c r="R69" s="61">
        <v>6400</v>
      </c>
      <c r="S69" s="61">
        <v>6400.00001</v>
      </c>
      <c r="T69" s="61">
        <v>10000</v>
      </c>
      <c r="U69" s="61">
        <v>18000</v>
      </c>
      <c r="V69" s="61">
        <v>6400</v>
      </c>
      <c r="W69" s="60">
        <v>327487.34001000004</v>
      </c>
    </row>
    <row r="70" spans="1:23" ht="12.75">
      <c r="A70" s="66" t="s">
        <v>109</v>
      </c>
      <c r="B70" s="39" t="s">
        <v>160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0">
        <v>0</v>
      </c>
    </row>
    <row r="71" spans="1:23" ht="12.75">
      <c r="A71" s="66" t="s">
        <v>109</v>
      </c>
      <c r="B71" s="39" t="s">
        <v>161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-542</v>
      </c>
      <c r="V71" s="61">
        <v>0</v>
      </c>
      <c r="W71" s="60">
        <v>-542</v>
      </c>
    </row>
    <row r="72" spans="1:23" ht="12.75">
      <c r="A72" s="64" t="s">
        <v>115</v>
      </c>
      <c r="B72" s="39" t="s">
        <v>162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8612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640</v>
      </c>
      <c r="W72" s="60">
        <v>9252</v>
      </c>
    </row>
    <row r="73" spans="1:23" ht="12.75">
      <c r="A73" s="64" t="s">
        <v>121</v>
      </c>
      <c r="B73" s="39" t="s">
        <v>163</v>
      </c>
      <c r="C73" s="61">
        <v>17937</v>
      </c>
      <c r="D73" s="61">
        <v>-6097</v>
      </c>
      <c r="E73" s="61">
        <v>0</v>
      </c>
      <c r="F73" s="61">
        <v>1152</v>
      </c>
      <c r="G73" s="61">
        <v>-19431</v>
      </c>
      <c r="H73" s="61">
        <v>0</v>
      </c>
      <c r="I73" s="61">
        <v>694</v>
      </c>
      <c r="J73" s="61">
        <v>-190</v>
      </c>
      <c r="K73" s="61">
        <v>1665</v>
      </c>
      <c r="L73" s="61">
        <v>-273</v>
      </c>
      <c r="M73" s="61">
        <v>1750</v>
      </c>
      <c r="N73" s="61">
        <v>-27</v>
      </c>
      <c r="O73" s="61">
        <v>0</v>
      </c>
      <c r="P73" s="61">
        <v>2415</v>
      </c>
      <c r="Q73" s="61">
        <v>0</v>
      </c>
      <c r="R73" s="61">
        <v>0</v>
      </c>
      <c r="S73" s="61">
        <v>-921.2338599999999</v>
      </c>
      <c r="T73" s="61">
        <v>0</v>
      </c>
      <c r="U73" s="61">
        <v>1826</v>
      </c>
      <c r="V73" s="61">
        <v>-221</v>
      </c>
      <c r="W73" s="60">
        <v>278.7661400000002</v>
      </c>
    </row>
    <row r="74" spans="1:23" ht="12.75">
      <c r="A74" s="64" t="s">
        <v>130</v>
      </c>
      <c r="B74" s="39" t="s">
        <v>164</v>
      </c>
      <c r="C74" s="61">
        <v>10700</v>
      </c>
      <c r="D74" s="61">
        <v>6822</v>
      </c>
      <c r="E74" s="61">
        <v>6375</v>
      </c>
      <c r="F74" s="61">
        <v>6175</v>
      </c>
      <c r="G74" s="61">
        <v>33369</v>
      </c>
      <c r="H74" s="61">
        <v>7666</v>
      </c>
      <c r="I74" s="61">
        <v>1309</v>
      </c>
      <c r="J74" s="61">
        <v>1335</v>
      </c>
      <c r="K74" s="61">
        <v>0</v>
      </c>
      <c r="L74" s="61">
        <v>439</v>
      </c>
      <c r="M74" s="61">
        <v>2705</v>
      </c>
      <c r="N74" s="61">
        <v>52</v>
      </c>
      <c r="O74" s="61">
        <v>51</v>
      </c>
      <c r="P74" s="61">
        <v>1053</v>
      </c>
      <c r="Q74" s="61">
        <v>325.90928</v>
      </c>
      <c r="R74" s="61">
        <v>571</v>
      </c>
      <c r="S74" s="61">
        <v>3617.82886</v>
      </c>
      <c r="T74" s="61">
        <v>3085</v>
      </c>
      <c r="U74" s="61">
        <v>2119</v>
      </c>
      <c r="V74" s="61">
        <v>5</v>
      </c>
      <c r="W74" s="60">
        <v>87774.73814</v>
      </c>
    </row>
    <row r="75" spans="1:23" ht="12.75">
      <c r="A75" s="64" t="s">
        <v>165</v>
      </c>
      <c r="B75" s="39" t="s">
        <v>166</v>
      </c>
      <c r="C75" s="61">
        <v>2075</v>
      </c>
      <c r="D75" s="61">
        <v>0</v>
      </c>
      <c r="E75" s="61">
        <v>11842</v>
      </c>
      <c r="F75" s="61">
        <v>19469</v>
      </c>
      <c r="G75" s="61">
        <v>1937</v>
      </c>
      <c r="H75" s="61">
        <v>9864</v>
      </c>
      <c r="I75" s="61">
        <v>6035</v>
      </c>
      <c r="J75" s="61">
        <v>6</v>
      </c>
      <c r="K75" s="61">
        <v>0</v>
      </c>
      <c r="L75" s="61">
        <v>880</v>
      </c>
      <c r="M75" s="61">
        <v>0</v>
      </c>
      <c r="N75" s="61">
        <v>0</v>
      </c>
      <c r="O75" s="61">
        <v>299</v>
      </c>
      <c r="P75" s="61">
        <v>481</v>
      </c>
      <c r="Q75" s="61">
        <v>8848.00995</v>
      </c>
      <c r="R75" s="61">
        <v>758</v>
      </c>
      <c r="S75" s="61">
        <v>16.6102</v>
      </c>
      <c r="T75" s="61">
        <v>1722</v>
      </c>
      <c r="U75" s="61">
        <v>9570</v>
      </c>
      <c r="V75" s="61">
        <v>42</v>
      </c>
      <c r="W75" s="60">
        <v>73844.62015</v>
      </c>
    </row>
    <row r="76" spans="1:23" ht="12.75">
      <c r="A76" s="64" t="s">
        <v>167</v>
      </c>
      <c r="B76" s="39" t="s">
        <v>168</v>
      </c>
      <c r="C76" s="61">
        <v>-1373</v>
      </c>
      <c r="D76" s="61">
        <v>-26116</v>
      </c>
      <c r="E76" s="61">
        <v>0</v>
      </c>
      <c r="F76" s="61">
        <v>0</v>
      </c>
      <c r="G76" s="61">
        <v>0</v>
      </c>
      <c r="H76" s="61">
        <v>0</v>
      </c>
      <c r="I76" s="61">
        <v>-13407</v>
      </c>
      <c r="J76" s="61">
        <v>0</v>
      </c>
      <c r="K76" s="61">
        <v>-10458</v>
      </c>
      <c r="L76" s="61">
        <v>-3642</v>
      </c>
      <c r="M76" s="61">
        <v>-3526</v>
      </c>
      <c r="N76" s="61">
        <v>-2863</v>
      </c>
      <c r="O76" s="61">
        <v>0</v>
      </c>
      <c r="P76" s="61">
        <v>0</v>
      </c>
      <c r="Q76" s="61">
        <v>0</v>
      </c>
      <c r="R76" s="61">
        <v>0</v>
      </c>
      <c r="S76" s="61">
        <v>-1363.21225</v>
      </c>
      <c r="T76" s="61">
        <v>0</v>
      </c>
      <c r="U76" s="61">
        <v>0</v>
      </c>
      <c r="V76" s="61">
        <v>0</v>
      </c>
      <c r="W76" s="60">
        <v>-62748.21225</v>
      </c>
    </row>
    <row r="77" spans="1:23" ht="12.75">
      <c r="A77" s="64" t="s">
        <v>169</v>
      </c>
      <c r="B77" s="39" t="s">
        <v>170</v>
      </c>
      <c r="C77" s="61">
        <v>271</v>
      </c>
      <c r="D77" s="61">
        <v>-2487</v>
      </c>
      <c r="E77" s="61">
        <v>4973</v>
      </c>
      <c r="F77" s="61">
        <v>2959</v>
      </c>
      <c r="G77" s="61">
        <v>-1348</v>
      </c>
      <c r="H77" s="61">
        <v>1647</v>
      </c>
      <c r="I77" s="61">
        <v>-441</v>
      </c>
      <c r="J77" s="61">
        <v>-2159</v>
      </c>
      <c r="K77" s="61">
        <v>2845</v>
      </c>
      <c r="L77" s="61">
        <v>1885</v>
      </c>
      <c r="M77" s="61">
        <v>-1704</v>
      </c>
      <c r="N77" s="61">
        <v>-869</v>
      </c>
      <c r="O77" s="61">
        <v>-163</v>
      </c>
      <c r="P77" s="61">
        <v>-674</v>
      </c>
      <c r="Q77" s="61">
        <v>1865.9962999999998</v>
      </c>
      <c r="R77" s="61">
        <v>279</v>
      </c>
      <c r="S77" s="61">
        <v>-592.0411099999994</v>
      </c>
      <c r="T77" s="61">
        <v>779</v>
      </c>
      <c r="U77" s="61">
        <v>6544</v>
      </c>
      <c r="V77" s="61">
        <v>27</v>
      </c>
      <c r="W77" s="60">
        <v>13637.95519</v>
      </c>
    </row>
    <row r="78" spans="1:23" ht="12.75">
      <c r="A78" s="66"/>
      <c r="B78" s="36" t="s">
        <v>171</v>
      </c>
      <c r="C78" s="61">
        <v>49350</v>
      </c>
      <c r="D78" s="61">
        <v>53122</v>
      </c>
      <c r="E78" s="61">
        <v>55605</v>
      </c>
      <c r="F78" s="61">
        <v>47785</v>
      </c>
      <c r="G78" s="61">
        <v>29546</v>
      </c>
      <c r="H78" s="61">
        <v>38177</v>
      </c>
      <c r="I78" s="61">
        <v>14556</v>
      </c>
      <c r="J78" s="61">
        <v>9102</v>
      </c>
      <c r="K78" s="61">
        <v>9052</v>
      </c>
      <c r="L78" s="61">
        <v>8615</v>
      </c>
      <c r="M78" s="61">
        <v>16105</v>
      </c>
      <c r="N78" s="61">
        <v>6070</v>
      </c>
      <c r="O78" s="61">
        <v>7490</v>
      </c>
      <c r="P78" s="61">
        <v>9675</v>
      </c>
      <c r="Q78" s="61">
        <v>19573.25553</v>
      </c>
      <c r="R78" s="61">
        <v>8008</v>
      </c>
      <c r="S78" s="61">
        <v>7157.951849999998</v>
      </c>
      <c r="T78" s="61">
        <v>15586</v>
      </c>
      <c r="U78" s="61">
        <v>37517</v>
      </c>
      <c r="V78" s="61">
        <v>6893</v>
      </c>
      <c r="W78" s="60">
        <v>448985.20738000004</v>
      </c>
    </row>
    <row r="79" spans="1:23" ht="12.75">
      <c r="A79" s="64" t="s">
        <v>60</v>
      </c>
      <c r="B79" s="36" t="s">
        <v>74</v>
      </c>
      <c r="C79" s="61">
        <v>0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6876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0">
        <v>6876</v>
      </c>
    </row>
    <row r="80" spans="1:23" ht="12.75">
      <c r="A80" s="64" t="s">
        <v>62</v>
      </c>
      <c r="B80" s="36" t="s">
        <v>172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0">
        <v>0</v>
      </c>
    </row>
    <row r="81" spans="1:23" ht="12.75">
      <c r="A81" s="64" t="s">
        <v>4</v>
      </c>
      <c r="B81" s="39" t="s">
        <v>173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0">
        <v>0</v>
      </c>
    </row>
    <row r="82" spans="1:23" ht="12.75">
      <c r="A82" s="67" t="s">
        <v>5</v>
      </c>
      <c r="B82" s="39" t="s">
        <v>18</v>
      </c>
      <c r="C82" s="61">
        <v>99379</v>
      </c>
      <c r="D82" s="61">
        <v>67486</v>
      </c>
      <c r="E82" s="61">
        <v>47076</v>
      </c>
      <c r="F82" s="61">
        <v>54814</v>
      </c>
      <c r="G82" s="61">
        <v>53368</v>
      </c>
      <c r="H82" s="61">
        <v>53595</v>
      </c>
      <c r="I82" s="61">
        <v>23027</v>
      </c>
      <c r="J82" s="61">
        <v>16714</v>
      </c>
      <c r="K82" s="61">
        <v>36337</v>
      </c>
      <c r="L82" s="61">
        <v>33132</v>
      </c>
      <c r="M82" s="61">
        <v>24216</v>
      </c>
      <c r="N82" s="61">
        <v>7276</v>
      </c>
      <c r="O82" s="61">
        <v>7770</v>
      </c>
      <c r="P82" s="61">
        <v>6100</v>
      </c>
      <c r="Q82" s="61">
        <v>7366.3696</v>
      </c>
      <c r="R82" s="61">
        <v>3114</v>
      </c>
      <c r="S82" s="61">
        <v>2615.55091</v>
      </c>
      <c r="T82" s="61">
        <v>2110</v>
      </c>
      <c r="U82" s="61">
        <v>1750</v>
      </c>
      <c r="V82" s="61">
        <v>45</v>
      </c>
      <c r="W82" s="60">
        <v>547290.92051</v>
      </c>
    </row>
    <row r="83" spans="1:23" ht="12.75">
      <c r="A83" s="67" t="s">
        <v>6</v>
      </c>
      <c r="B83" s="39" t="s">
        <v>174</v>
      </c>
      <c r="C83" s="61">
        <v>-20522</v>
      </c>
      <c r="D83" s="61">
        <v>-1397</v>
      </c>
      <c r="E83" s="61">
        <v>0</v>
      </c>
      <c r="F83" s="61">
        <v>-11870</v>
      </c>
      <c r="G83" s="61">
        <v>-3722</v>
      </c>
      <c r="H83" s="61">
        <v>-1047</v>
      </c>
      <c r="I83" s="61">
        <v>-5274</v>
      </c>
      <c r="J83" s="61">
        <v>-1102</v>
      </c>
      <c r="K83" s="61">
        <v>-9205</v>
      </c>
      <c r="L83" s="61">
        <v>-651</v>
      </c>
      <c r="M83" s="61">
        <v>-14028</v>
      </c>
      <c r="N83" s="61">
        <v>-1641</v>
      </c>
      <c r="O83" s="61">
        <v>0</v>
      </c>
      <c r="P83" s="61">
        <v>-1445</v>
      </c>
      <c r="Q83" s="61">
        <v>-4564.87369</v>
      </c>
      <c r="R83" s="61">
        <v>-722</v>
      </c>
      <c r="S83" s="61">
        <v>-1010.0256800000001</v>
      </c>
      <c r="T83" s="61">
        <v>-232</v>
      </c>
      <c r="U83" s="61">
        <v>-265</v>
      </c>
      <c r="V83" s="61">
        <v>-24</v>
      </c>
      <c r="W83" s="60">
        <v>-78721.89937000001</v>
      </c>
    </row>
    <row r="84" spans="1:23" ht="25.5">
      <c r="A84" s="66"/>
      <c r="B84" s="41" t="s">
        <v>175</v>
      </c>
      <c r="C84" s="61">
        <v>78857</v>
      </c>
      <c r="D84" s="61">
        <v>66089</v>
      </c>
      <c r="E84" s="61">
        <v>47076</v>
      </c>
      <c r="F84" s="61">
        <v>42944</v>
      </c>
      <c r="G84" s="61">
        <v>49646</v>
      </c>
      <c r="H84" s="61">
        <v>52548</v>
      </c>
      <c r="I84" s="61">
        <v>17753</v>
      </c>
      <c r="J84" s="61">
        <v>15612</v>
      </c>
      <c r="K84" s="61">
        <v>27132</v>
      </c>
      <c r="L84" s="61">
        <v>32481</v>
      </c>
      <c r="M84" s="61">
        <v>10188</v>
      </c>
      <c r="N84" s="61">
        <v>5635</v>
      </c>
      <c r="O84" s="61">
        <v>7770</v>
      </c>
      <c r="P84" s="61">
        <v>4655</v>
      </c>
      <c r="Q84" s="61">
        <v>2801.4959099999996</v>
      </c>
      <c r="R84" s="61">
        <v>2392</v>
      </c>
      <c r="S84" s="61">
        <v>1605.5252299999997</v>
      </c>
      <c r="T84" s="61">
        <v>1878</v>
      </c>
      <c r="U84" s="61">
        <v>1485</v>
      </c>
      <c r="V84" s="61">
        <v>21</v>
      </c>
      <c r="W84" s="60">
        <v>468569.02114</v>
      </c>
    </row>
    <row r="85" spans="1:23" ht="12.75">
      <c r="A85" s="64" t="s">
        <v>13</v>
      </c>
      <c r="B85" s="39" t="s">
        <v>176</v>
      </c>
      <c r="C85" s="61">
        <v>1459</v>
      </c>
      <c r="D85" s="61">
        <v>0</v>
      </c>
      <c r="E85" s="61">
        <v>0</v>
      </c>
      <c r="F85" s="61">
        <v>0</v>
      </c>
      <c r="G85" s="61">
        <v>6842</v>
      </c>
      <c r="H85" s="61">
        <v>0</v>
      </c>
      <c r="I85" s="61">
        <v>0</v>
      </c>
      <c r="J85" s="61">
        <v>0</v>
      </c>
      <c r="K85" s="61">
        <v>2138</v>
      </c>
      <c r="L85" s="61">
        <v>0</v>
      </c>
      <c r="M85" s="61">
        <v>4477</v>
      </c>
      <c r="N85" s="61">
        <v>106</v>
      </c>
      <c r="O85" s="61">
        <v>0</v>
      </c>
      <c r="P85" s="61">
        <v>0</v>
      </c>
      <c r="Q85" s="61">
        <v>0</v>
      </c>
      <c r="R85" s="61">
        <v>0</v>
      </c>
      <c r="S85" s="61">
        <v>11.86476</v>
      </c>
      <c r="T85" s="61">
        <v>0</v>
      </c>
      <c r="U85" s="61">
        <v>0</v>
      </c>
      <c r="V85" s="61">
        <v>0</v>
      </c>
      <c r="W85" s="60">
        <v>15033.86476</v>
      </c>
    </row>
    <row r="86" spans="1:23" ht="12.75">
      <c r="A86" s="64">
        <v>3</v>
      </c>
      <c r="B86" s="39" t="s">
        <v>177</v>
      </c>
      <c r="C86" s="61">
        <v>0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0">
        <v>0</v>
      </c>
    </row>
    <row r="87" spans="1:23" ht="12.75">
      <c r="A87" s="67" t="s">
        <v>5</v>
      </c>
      <c r="B87" s="39" t="s">
        <v>18</v>
      </c>
      <c r="C87" s="61">
        <v>0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0">
        <v>0</v>
      </c>
    </row>
    <row r="88" spans="1:23" ht="12.75">
      <c r="A88" s="67" t="s">
        <v>6</v>
      </c>
      <c r="B88" s="39" t="s">
        <v>174</v>
      </c>
      <c r="C88" s="61">
        <v>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0">
        <v>0</v>
      </c>
    </row>
    <row r="89" spans="1:23" ht="25.5">
      <c r="A89" s="64"/>
      <c r="B89" s="41" t="s">
        <v>178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0">
        <v>0</v>
      </c>
    </row>
    <row r="90" spans="1:23" ht="12.75">
      <c r="A90" s="64" t="s">
        <v>14</v>
      </c>
      <c r="B90" s="39" t="s">
        <v>179</v>
      </c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0">
        <v>0</v>
      </c>
    </row>
    <row r="91" spans="1:23" ht="12.75">
      <c r="A91" s="67" t="s">
        <v>5</v>
      </c>
      <c r="B91" s="39" t="s">
        <v>18</v>
      </c>
      <c r="C91" s="61">
        <v>99085</v>
      </c>
      <c r="D91" s="61">
        <v>149729</v>
      </c>
      <c r="E91" s="61">
        <v>50322</v>
      </c>
      <c r="F91" s="61">
        <v>87382</v>
      </c>
      <c r="G91" s="61">
        <v>45068</v>
      </c>
      <c r="H91" s="61">
        <v>42996</v>
      </c>
      <c r="I91" s="61">
        <v>25589</v>
      </c>
      <c r="J91" s="61">
        <v>18797</v>
      </c>
      <c r="K91" s="61">
        <v>36093</v>
      </c>
      <c r="L91" s="61">
        <v>40929</v>
      </c>
      <c r="M91" s="61">
        <v>48379</v>
      </c>
      <c r="N91" s="61">
        <v>6213</v>
      </c>
      <c r="O91" s="61">
        <v>8928</v>
      </c>
      <c r="P91" s="61">
        <v>4285</v>
      </c>
      <c r="Q91" s="61">
        <v>3608.61902</v>
      </c>
      <c r="R91" s="61">
        <v>708</v>
      </c>
      <c r="S91" s="61">
        <v>924.04534</v>
      </c>
      <c r="T91" s="61">
        <v>1140</v>
      </c>
      <c r="U91" s="61">
        <v>3375</v>
      </c>
      <c r="V91" s="61">
        <v>3</v>
      </c>
      <c r="W91" s="60">
        <v>673553.6643599999</v>
      </c>
    </row>
    <row r="92" spans="1:23" ht="12.75">
      <c r="A92" s="67" t="s">
        <v>6</v>
      </c>
      <c r="B92" s="39" t="s">
        <v>174</v>
      </c>
      <c r="C92" s="61">
        <v>-25276</v>
      </c>
      <c r="D92" s="61">
        <v>-11893</v>
      </c>
      <c r="E92" s="61">
        <v>0</v>
      </c>
      <c r="F92" s="61">
        <v>-16971</v>
      </c>
      <c r="G92" s="61">
        <v>-3399</v>
      </c>
      <c r="H92" s="61">
        <v>-641</v>
      </c>
      <c r="I92" s="61">
        <v>-5507</v>
      </c>
      <c r="J92" s="61">
        <v>-1401</v>
      </c>
      <c r="K92" s="61">
        <v>-6817</v>
      </c>
      <c r="L92" s="61">
        <v>-4812</v>
      </c>
      <c r="M92" s="61">
        <v>-18909</v>
      </c>
      <c r="N92" s="61">
        <v>-2550</v>
      </c>
      <c r="O92" s="61">
        <v>-4574</v>
      </c>
      <c r="P92" s="61">
        <v>-874</v>
      </c>
      <c r="Q92" s="61">
        <v>-2387.84886</v>
      </c>
      <c r="R92" s="61">
        <v>0</v>
      </c>
      <c r="S92" s="61">
        <v>-51.5085</v>
      </c>
      <c r="T92" s="61">
        <v>-408</v>
      </c>
      <c r="U92" s="61">
        <v>0</v>
      </c>
      <c r="V92" s="61">
        <v>-1</v>
      </c>
      <c r="W92" s="60">
        <v>-106472.35736</v>
      </c>
    </row>
    <row r="93" spans="1:23" ht="25.5">
      <c r="A93" s="64"/>
      <c r="B93" s="41" t="s">
        <v>180</v>
      </c>
      <c r="C93" s="61">
        <v>73809</v>
      </c>
      <c r="D93" s="61">
        <v>137836</v>
      </c>
      <c r="E93" s="61">
        <v>50322</v>
      </c>
      <c r="F93" s="61">
        <v>70411</v>
      </c>
      <c r="G93" s="61">
        <v>41669</v>
      </c>
      <c r="H93" s="61">
        <v>42355</v>
      </c>
      <c r="I93" s="61">
        <v>20082</v>
      </c>
      <c r="J93" s="61">
        <v>17396</v>
      </c>
      <c r="K93" s="61">
        <v>29276</v>
      </c>
      <c r="L93" s="61">
        <v>36117</v>
      </c>
      <c r="M93" s="61">
        <v>29470</v>
      </c>
      <c r="N93" s="61">
        <v>3663</v>
      </c>
      <c r="O93" s="61">
        <v>4354</v>
      </c>
      <c r="P93" s="61">
        <v>3411</v>
      </c>
      <c r="Q93" s="61">
        <v>1220.77016</v>
      </c>
      <c r="R93" s="61">
        <v>708</v>
      </c>
      <c r="S93" s="61">
        <v>872.53684</v>
      </c>
      <c r="T93" s="61">
        <v>732</v>
      </c>
      <c r="U93" s="61">
        <v>3375</v>
      </c>
      <c r="V93" s="61">
        <v>2</v>
      </c>
      <c r="W93" s="60">
        <v>567081.3069999999</v>
      </c>
    </row>
    <row r="94" spans="1:23" ht="12.75">
      <c r="A94" s="64" t="s">
        <v>15</v>
      </c>
      <c r="B94" s="39" t="s">
        <v>181</v>
      </c>
      <c r="C94" s="61">
        <v>0</v>
      </c>
      <c r="D94" s="61">
        <v>309</v>
      </c>
      <c r="E94" s="61">
        <v>192</v>
      </c>
      <c r="F94" s="61">
        <v>0</v>
      </c>
      <c r="G94" s="61">
        <v>200</v>
      </c>
      <c r="H94" s="61">
        <v>47</v>
      </c>
      <c r="I94" s="61">
        <v>121</v>
      </c>
      <c r="J94" s="61">
        <v>264</v>
      </c>
      <c r="K94" s="61">
        <v>45</v>
      </c>
      <c r="L94" s="61">
        <v>9</v>
      </c>
      <c r="M94" s="61">
        <v>19</v>
      </c>
      <c r="N94" s="61">
        <v>0</v>
      </c>
      <c r="O94" s="61">
        <v>0</v>
      </c>
      <c r="P94" s="61">
        <v>128</v>
      </c>
      <c r="Q94" s="61">
        <v>0</v>
      </c>
      <c r="R94" s="61">
        <v>0</v>
      </c>
      <c r="S94" s="61">
        <v>0</v>
      </c>
      <c r="T94" s="61">
        <v>477</v>
      </c>
      <c r="U94" s="61">
        <v>0</v>
      </c>
      <c r="V94" s="61">
        <v>0</v>
      </c>
      <c r="W94" s="60">
        <v>1811</v>
      </c>
    </row>
    <row r="95" spans="1:23" ht="12.75">
      <c r="A95" s="64" t="s">
        <v>23</v>
      </c>
      <c r="B95" s="39" t="s">
        <v>182</v>
      </c>
      <c r="C95" s="61">
        <v>0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0">
        <v>0</v>
      </c>
    </row>
    <row r="96" spans="1:23" ht="12.75">
      <c r="A96" s="67" t="s">
        <v>5</v>
      </c>
      <c r="B96" s="39" t="s">
        <v>18</v>
      </c>
      <c r="C96" s="61">
        <v>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0">
        <v>0</v>
      </c>
    </row>
    <row r="97" spans="1:23" ht="12.75">
      <c r="A97" s="67" t="s">
        <v>6</v>
      </c>
      <c r="B97" s="39" t="s">
        <v>174</v>
      </c>
      <c r="C97" s="61">
        <v>0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0">
        <v>0</v>
      </c>
    </row>
    <row r="98" spans="1:23" ht="25.5">
      <c r="A98" s="64"/>
      <c r="B98" s="41" t="s">
        <v>183</v>
      </c>
      <c r="C98" s="61">
        <v>0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0">
        <v>0</v>
      </c>
    </row>
    <row r="99" spans="1:23" ht="12.75">
      <c r="A99" s="64" t="s">
        <v>28</v>
      </c>
      <c r="B99" s="39" t="s">
        <v>184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0">
        <v>0</v>
      </c>
    </row>
    <row r="100" spans="1:23" ht="12.75">
      <c r="A100" s="64" t="s">
        <v>34</v>
      </c>
      <c r="B100" s="39" t="s">
        <v>185</v>
      </c>
      <c r="C100" s="61">
        <v>0</v>
      </c>
      <c r="D100" s="61">
        <v>0</v>
      </c>
      <c r="E100" s="61">
        <v>0</v>
      </c>
      <c r="F100" s="61">
        <v>0</v>
      </c>
      <c r="G100" s="61">
        <v>0</v>
      </c>
      <c r="H100" s="61">
        <v>0</v>
      </c>
      <c r="I100" s="61">
        <v>0</v>
      </c>
      <c r="J100" s="61">
        <v>112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187</v>
      </c>
      <c r="U100" s="61">
        <v>0</v>
      </c>
      <c r="V100" s="61">
        <v>0</v>
      </c>
      <c r="W100" s="60">
        <v>299</v>
      </c>
    </row>
    <row r="101" spans="1:23" ht="12.75">
      <c r="A101" s="64" t="s">
        <v>36</v>
      </c>
      <c r="B101" s="39" t="s">
        <v>186</v>
      </c>
      <c r="C101" s="61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0">
        <v>0</v>
      </c>
    </row>
    <row r="102" spans="1:23" ht="12.75">
      <c r="A102" s="67" t="s">
        <v>5</v>
      </c>
      <c r="B102" s="39" t="s">
        <v>18</v>
      </c>
      <c r="C102" s="61">
        <v>0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0">
        <v>0</v>
      </c>
    </row>
    <row r="103" spans="1:23" ht="12.75">
      <c r="A103" s="67" t="s">
        <v>6</v>
      </c>
      <c r="B103" s="39" t="s">
        <v>174</v>
      </c>
      <c r="C103" s="61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0">
        <v>0</v>
      </c>
    </row>
    <row r="104" spans="1:23" ht="25.5">
      <c r="A104" s="64"/>
      <c r="B104" s="41" t="s">
        <v>187</v>
      </c>
      <c r="C104" s="61">
        <v>0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0">
        <v>0</v>
      </c>
    </row>
    <row r="105" spans="1:23" ht="12.75">
      <c r="A105" s="66"/>
      <c r="B105" s="36" t="s">
        <v>188</v>
      </c>
      <c r="C105" s="61">
        <v>154125</v>
      </c>
      <c r="D105" s="61">
        <v>204234</v>
      </c>
      <c r="E105" s="61">
        <v>97590</v>
      </c>
      <c r="F105" s="61">
        <v>113355</v>
      </c>
      <c r="G105" s="61">
        <v>98357</v>
      </c>
      <c r="H105" s="61">
        <v>94950</v>
      </c>
      <c r="I105" s="61">
        <v>37956</v>
      </c>
      <c r="J105" s="61">
        <v>33384</v>
      </c>
      <c r="K105" s="61">
        <v>58591</v>
      </c>
      <c r="L105" s="61">
        <v>68607</v>
      </c>
      <c r="M105" s="61">
        <v>44154</v>
      </c>
      <c r="N105" s="61">
        <v>9404</v>
      </c>
      <c r="O105" s="61">
        <v>12124</v>
      </c>
      <c r="P105" s="61">
        <v>8194</v>
      </c>
      <c r="Q105" s="61">
        <v>4022.2660699999997</v>
      </c>
      <c r="R105" s="61">
        <v>3100</v>
      </c>
      <c r="S105" s="61">
        <v>2489.92683</v>
      </c>
      <c r="T105" s="61">
        <v>3274</v>
      </c>
      <c r="U105" s="61">
        <v>4860</v>
      </c>
      <c r="V105" s="61">
        <v>23</v>
      </c>
      <c r="W105" s="60">
        <v>1052794.1929000001</v>
      </c>
    </row>
    <row r="106" spans="1:23" ht="25.5">
      <c r="A106" s="64" t="s">
        <v>63</v>
      </c>
      <c r="B106" s="36" t="s">
        <v>189</v>
      </c>
      <c r="C106" s="61"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0">
        <v>0</v>
      </c>
    </row>
    <row r="107" spans="1:23" ht="12.75">
      <c r="A107" s="67" t="s">
        <v>5</v>
      </c>
      <c r="B107" s="39" t="s">
        <v>18</v>
      </c>
      <c r="C107" s="61">
        <v>0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0">
        <v>0</v>
      </c>
    </row>
    <row r="108" spans="1:23" ht="12.75">
      <c r="A108" s="67" t="s">
        <v>6</v>
      </c>
      <c r="B108" s="39" t="s">
        <v>174</v>
      </c>
      <c r="C108" s="61">
        <v>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0">
        <v>0</v>
      </c>
    </row>
    <row r="109" spans="1:23" ht="12.75">
      <c r="A109" s="66"/>
      <c r="B109" s="41" t="s">
        <v>190</v>
      </c>
      <c r="C109" s="61">
        <v>0</v>
      </c>
      <c r="D109" s="61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0">
        <v>0</v>
      </c>
    </row>
    <row r="110" spans="1:23" ht="25.5">
      <c r="A110" s="64" t="s">
        <v>65</v>
      </c>
      <c r="B110" s="36" t="s">
        <v>75</v>
      </c>
      <c r="C110" s="61">
        <v>194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0">
        <v>194</v>
      </c>
    </row>
    <row r="111" spans="1:23" ht="12.75">
      <c r="A111" s="64" t="s">
        <v>67</v>
      </c>
      <c r="B111" s="36" t="s">
        <v>76</v>
      </c>
      <c r="C111" s="61">
        <v>0</v>
      </c>
      <c r="D111" s="61">
        <v>0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0">
        <v>0</v>
      </c>
    </row>
    <row r="112" spans="1:23" ht="25.5">
      <c r="A112" s="64" t="s">
        <v>113</v>
      </c>
      <c r="B112" s="39" t="s">
        <v>191</v>
      </c>
      <c r="C112" s="61">
        <v>12496</v>
      </c>
      <c r="D112" s="61">
        <v>15452</v>
      </c>
      <c r="E112" s="61">
        <v>4977</v>
      </c>
      <c r="F112" s="61">
        <v>9122</v>
      </c>
      <c r="G112" s="61">
        <v>5203</v>
      </c>
      <c r="H112" s="61">
        <v>1351</v>
      </c>
      <c r="I112" s="61">
        <v>61</v>
      </c>
      <c r="J112" s="61">
        <v>1887</v>
      </c>
      <c r="K112" s="61">
        <v>3140</v>
      </c>
      <c r="L112" s="61">
        <v>3693</v>
      </c>
      <c r="M112" s="61">
        <v>8295</v>
      </c>
      <c r="N112" s="61">
        <v>1935</v>
      </c>
      <c r="O112" s="61">
        <v>899</v>
      </c>
      <c r="P112" s="61">
        <v>1493</v>
      </c>
      <c r="Q112" s="61">
        <v>1712.21019</v>
      </c>
      <c r="R112" s="61">
        <v>420</v>
      </c>
      <c r="S112" s="61">
        <v>388.87968000000006</v>
      </c>
      <c r="T112" s="61">
        <v>23</v>
      </c>
      <c r="U112" s="61">
        <v>7950</v>
      </c>
      <c r="V112" s="61">
        <v>14</v>
      </c>
      <c r="W112" s="60">
        <v>80512.08987</v>
      </c>
    </row>
    <row r="113" spans="1:23" ht="25.5">
      <c r="A113" s="64" t="s">
        <v>109</v>
      </c>
      <c r="B113" s="39" t="s">
        <v>192</v>
      </c>
      <c r="C113" s="61"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0">
        <v>0</v>
      </c>
    </row>
    <row r="114" spans="1:23" ht="25.5">
      <c r="A114" s="64" t="s">
        <v>109</v>
      </c>
      <c r="B114" s="39" t="s">
        <v>193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0">
        <v>0</v>
      </c>
    </row>
    <row r="115" spans="1:23" ht="12.75">
      <c r="A115" s="64" t="s">
        <v>115</v>
      </c>
      <c r="B115" s="39" t="s">
        <v>194</v>
      </c>
      <c r="C115" s="61">
        <v>13928</v>
      </c>
      <c r="D115" s="61">
        <v>200</v>
      </c>
      <c r="E115" s="61">
        <v>0</v>
      </c>
      <c r="F115" s="61">
        <v>7828</v>
      </c>
      <c r="G115" s="61">
        <v>3464</v>
      </c>
      <c r="H115" s="61">
        <v>375</v>
      </c>
      <c r="I115" s="61">
        <v>1373</v>
      </c>
      <c r="J115" s="61">
        <v>1223</v>
      </c>
      <c r="K115" s="61">
        <v>6528</v>
      </c>
      <c r="L115" s="61">
        <v>2349</v>
      </c>
      <c r="M115" s="61">
        <v>0</v>
      </c>
      <c r="N115" s="61">
        <v>78</v>
      </c>
      <c r="O115" s="61">
        <v>196</v>
      </c>
      <c r="P115" s="61">
        <v>2710</v>
      </c>
      <c r="Q115" s="61">
        <v>2355.11689</v>
      </c>
      <c r="R115" s="61">
        <v>18</v>
      </c>
      <c r="S115" s="61">
        <v>258.60134</v>
      </c>
      <c r="T115" s="61">
        <v>4</v>
      </c>
      <c r="U115" s="61">
        <v>18</v>
      </c>
      <c r="V115" s="61">
        <v>24</v>
      </c>
      <c r="W115" s="60">
        <v>42929.71823</v>
      </c>
    </row>
    <row r="116" spans="1:23" ht="25.5">
      <c r="A116" s="64" t="s">
        <v>109</v>
      </c>
      <c r="B116" s="39" t="s">
        <v>192</v>
      </c>
      <c r="C116" s="61">
        <v>0</v>
      </c>
      <c r="D116" s="61"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0">
        <v>0</v>
      </c>
    </row>
    <row r="117" spans="1:23" ht="25.5">
      <c r="A117" s="64" t="s">
        <v>109</v>
      </c>
      <c r="B117" s="39" t="s">
        <v>193</v>
      </c>
      <c r="C117" s="61">
        <v>0</v>
      </c>
      <c r="D117" s="61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0">
        <v>0</v>
      </c>
    </row>
    <row r="118" spans="1:23" ht="12.75">
      <c r="A118" s="64" t="s">
        <v>121</v>
      </c>
      <c r="B118" s="39" t="s">
        <v>195</v>
      </c>
      <c r="C118" s="61">
        <v>0</v>
      </c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291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0">
        <v>291</v>
      </c>
    </row>
    <row r="119" spans="1:23" ht="12.75">
      <c r="A119" s="64" t="s">
        <v>4</v>
      </c>
      <c r="B119" s="39" t="s">
        <v>196</v>
      </c>
      <c r="C119" s="61">
        <v>0</v>
      </c>
      <c r="D119" s="61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0">
        <v>0</v>
      </c>
    </row>
    <row r="120" spans="1:23" ht="25.5">
      <c r="A120" s="64" t="s">
        <v>109</v>
      </c>
      <c r="B120" s="39" t="s">
        <v>192</v>
      </c>
      <c r="C120" s="61">
        <v>0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0">
        <v>0</v>
      </c>
    </row>
    <row r="121" spans="1:23" ht="25.5">
      <c r="A121" s="64" t="s">
        <v>109</v>
      </c>
      <c r="B121" s="39" t="s">
        <v>193</v>
      </c>
      <c r="C121" s="61">
        <v>0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0">
        <v>0</v>
      </c>
    </row>
    <row r="122" spans="1:23" ht="12.75">
      <c r="A122" s="64" t="s">
        <v>13</v>
      </c>
      <c r="B122" s="39" t="s">
        <v>197</v>
      </c>
      <c r="C122" s="61">
        <v>0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291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0">
        <v>291</v>
      </c>
    </row>
    <row r="123" spans="1:23" ht="25.5">
      <c r="A123" s="64" t="s">
        <v>109</v>
      </c>
      <c r="B123" s="39" t="s">
        <v>192</v>
      </c>
      <c r="C123" s="61">
        <v>0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0">
        <v>0</v>
      </c>
    </row>
    <row r="124" spans="1:23" ht="25.5">
      <c r="A124" s="64" t="s">
        <v>109</v>
      </c>
      <c r="B124" s="39" t="s">
        <v>193</v>
      </c>
      <c r="C124" s="61">
        <v>0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0">
        <v>0</v>
      </c>
    </row>
    <row r="125" spans="1:23" ht="12.75">
      <c r="A125" s="64" t="s">
        <v>130</v>
      </c>
      <c r="B125" s="39" t="s">
        <v>198</v>
      </c>
      <c r="C125" s="61">
        <v>0</v>
      </c>
      <c r="D125" s="61">
        <v>0</v>
      </c>
      <c r="E125" s="61">
        <v>0</v>
      </c>
      <c r="F125" s="61">
        <v>0</v>
      </c>
      <c r="G125" s="61">
        <v>0</v>
      </c>
      <c r="H125" s="61">
        <v>0</v>
      </c>
      <c r="I125" s="61">
        <v>999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0">
        <v>999</v>
      </c>
    </row>
    <row r="126" spans="1:23" ht="25.5">
      <c r="A126" s="64" t="s">
        <v>109</v>
      </c>
      <c r="B126" s="39" t="s">
        <v>192</v>
      </c>
      <c r="C126" s="61">
        <v>0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0">
        <v>0</v>
      </c>
    </row>
    <row r="127" spans="1:23" ht="25.5">
      <c r="A127" s="64" t="s">
        <v>109</v>
      </c>
      <c r="B127" s="39" t="s">
        <v>193</v>
      </c>
      <c r="C127" s="61">
        <v>0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0">
        <v>0</v>
      </c>
    </row>
    <row r="128" spans="1:23" ht="12.75">
      <c r="A128" s="64" t="s">
        <v>165</v>
      </c>
      <c r="B128" s="39" t="s">
        <v>199</v>
      </c>
      <c r="C128" s="61">
        <v>5055</v>
      </c>
      <c r="D128" s="61">
        <v>7359</v>
      </c>
      <c r="E128" s="61">
        <v>4895</v>
      </c>
      <c r="F128" s="61">
        <v>4733</v>
      </c>
      <c r="G128" s="61">
        <v>2401</v>
      </c>
      <c r="H128" s="61">
        <v>2200</v>
      </c>
      <c r="I128" s="61">
        <v>4065</v>
      </c>
      <c r="J128" s="61">
        <v>4625</v>
      </c>
      <c r="K128" s="61">
        <v>2209</v>
      </c>
      <c r="L128" s="61">
        <v>7328</v>
      </c>
      <c r="M128" s="61">
        <v>1019</v>
      </c>
      <c r="N128" s="61">
        <v>744</v>
      </c>
      <c r="O128" s="61">
        <v>136</v>
      </c>
      <c r="P128" s="61">
        <v>1004</v>
      </c>
      <c r="Q128" s="61">
        <v>143.83526</v>
      </c>
      <c r="R128" s="61">
        <v>438</v>
      </c>
      <c r="S128" s="61">
        <v>662.8490400000001</v>
      </c>
      <c r="T128" s="61">
        <v>114</v>
      </c>
      <c r="U128" s="61">
        <v>11591</v>
      </c>
      <c r="V128" s="61">
        <v>10</v>
      </c>
      <c r="W128" s="60">
        <v>60732.6843</v>
      </c>
    </row>
    <row r="129" spans="1:23" ht="25.5">
      <c r="A129" s="64" t="s">
        <v>109</v>
      </c>
      <c r="B129" s="39" t="s">
        <v>192</v>
      </c>
      <c r="C129" s="61">
        <v>0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5256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0">
        <v>5256</v>
      </c>
    </row>
    <row r="130" spans="1:23" ht="25.5">
      <c r="A130" s="64" t="s">
        <v>109</v>
      </c>
      <c r="B130" s="39" t="s">
        <v>193</v>
      </c>
      <c r="C130" s="61">
        <v>0</v>
      </c>
      <c r="D130" s="61">
        <v>0</v>
      </c>
      <c r="E130" s="61">
        <v>0</v>
      </c>
      <c r="F130" s="61">
        <v>0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0">
        <v>0</v>
      </c>
    </row>
    <row r="131" spans="1:23" ht="12.75">
      <c r="A131" s="64" t="s">
        <v>109</v>
      </c>
      <c r="B131" s="39" t="s">
        <v>200</v>
      </c>
      <c r="C131" s="61">
        <v>839</v>
      </c>
      <c r="D131" s="61">
        <v>2861</v>
      </c>
      <c r="E131" s="61">
        <v>0</v>
      </c>
      <c r="F131" s="61">
        <v>492</v>
      </c>
      <c r="G131" s="61">
        <v>1188</v>
      </c>
      <c r="H131" s="61">
        <v>756</v>
      </c>
      <c r="I131" s="61">
        <v>0</v>
      </c>
      <c r="J131" s="61">
        <v>331</v>
      </c>
      <c r="K131" s="61">
        <v>516</v>
      </c>
      <c r="L131" s="61">
        <v>113</v>
      </c>
      <c r="M131" s="61">
        <v>635</v>
      </c>
      <c r="N131" s="61">
        <v>75</v>
      </c>
      <c r="O131" s="61">
        <v>66</v>
      </c>
      <c r="P131" s="61">
        <v>223</v>
      </c>
      <c r="Q131" s="61">
        <v>28.25654</v>
      </c>
      <c r="R131" s="61">
        <v>0</v>
      </c>
      <c r="S131" s="61">
        <v>452.32014999999996</v>
      </c>
      <c r="T131" s="61">
        <v>44</v>
      </c>
      <c r="U131" s="61">
        <v>314</v>
      </c>
      <c r="V131" s="61">
        <v>2</v>
      </c>
      <c r="W131" s="60">
        <v>8935.57669</v>
      </c>
    </row>
    <row r="132" spans="1:23" ht="12.75">
      <c r="A132" s="64" t="s">
        <v>109</v>
      </c>
      <c r="B132" s="39" t="s">
        <v>201</v>
      </c>
      <c r="C132" s="61">
        <v>109</v>
      </c>
      <c r="D132" s="61">
        <v>147</v>
      </c>
      <c r="E132" s="61">
        <v>0</v>
      </c>
      <c r="F132" s="61">
        <v>700</v>
      </c>
      <c r="G132" s="61">
        <v>131</v>
      </c>
      <c r="H132" s="61">
        <v>82</v>
      </c>
      <c r="I132" s="61">
        <v>0</v>
      </c>
      <c r="J132" s="61">
        <v>31</v>
      </c>
      <c r="K132" s="61">
        <v>0</v>
      </c>
      <c r="L132" s="61">
        <v>1345</v>
      </c>
      <c r="M132" s="61">
        <v>138</v>
      </c>
      <c r="N132" s="61">
        <v>134</v>
      </c>
      <c r="O132" s="61">
        <v>0</v>
      </c>
      <c r="P132" s="61">
        <v>79</v>
      </c>
      <c r="Q132" s="61">
        <v>6.50128</v>
      </c>
      <c r="R132" s="61">
        <v>0</v>
      </c>
      <c r="S132" s="61">
        <v>1.10426</v>
      </c>
      <c r="T132" s="61">
        <v>40</v>
      </c>
      <c r="U132" s="61">
        <v>-74</v>
      </c>
      <c r="V132" s="61">
        <v>1</v>
      </c>
      <c r="W132" s="60">
        <v>2870.60554</v>
      </c>
    </row>
    <row r="133" spans="1:23" ht="12.75">
      <c r="A133" s="64" t="s">
        <v>109</v>
      </c>
      <c r="B133" s="39" t="s">
        <v>202</v>
      </c>
      <c r="C133" s="61">
        <v>136</v>
      </c>
      <c r="D133" s="61">
        <v>580</v>
      </c>
      <c r="E133" s="61">
        <v>0</v>
      </c>
      <c r="F133" s="61">
        <v>95</v>
      </c>
      <c r="G133" s="61">
        <v>206</v>
      </c>
      <c r="H133" s="61">
        <v>123</v>
      </c>
      <c r="I133" s="61">
        <v>0</v>
      </c>
      <c r="J133" s="61">
        <v>99</v>
      </c>
      <c r="K133" s="61">
        <v>87</v>
      </c>
      <c r="L133" s="61">
        <v>100</v>
      </c>
      <c r="M133" s="61">
        <v>105</v>
      </c>
      <c r="N133" s="61">
        <v>0</v>
      </c>
      <c r="O133" s="61">
        <v>0</v>
      </c>
      <c r="P133" s="61">
        <v>29</v>
      </c>
      <c r="Q133" s="61">
        <v>0.00347</v>
      </c>
      <c r="R133" s="61">
        <v>0</v>
      </c>
      <c r="S133" s="61">
        <v>0</v>
      </c>
      <c r="T133" s="61">
        <v>8</v>
      </c>
      <c r="U133" s="61">
        <v>31</v>
      </c>
      <c r="V133" s="61">
        <v>1</v>
      </c>
      <c r="W133" s="60">
        <v>1600.00347</v>
      </c>
    </row>
    <row r="134" spans="1:23" ht="12.75">
      <c r="A134" s="66"/>
      <c r="B134" s="36" t="s">
        <v>158</v>
      </c>
      <c r="C134" s="61">
        <v>31479</v>
      </c>
      <c r="D134" s="61">
        <v>23011</v>
      </c>
      <c r="E134" s="61">
        <v>9872</v>
      </c>
      <c r="F134" s="61">
        <v>21683</v>
      </c>
      <c r="G134" s="61">
        <v>11068</v>
      </c>
      <c r="H134" s="61">
        <v>3926</v>
      </c>
      <c r="I134" s="61">
        <v>6498</v>
      </c>
      <c r="J134" s="61">
        <v>8026</v>
      </c>
      <c r="K134" s="61">
        <v>11877</v>
      </c>
      <c r="L134" s="61">
        <v>13370</v>
      </c>
      <c r="M134" s="61">
        <v>9314</v>
      </c>
      <c r="N134" s="61">
        <v>2757</v>
      </c>
      <c r="O134" s="61">
        <v>1231</v>
      </c>
      <c r="P134" s="61">
        <v>5207</v>
      </c>
      <c r="Q134" s="61">
        <v>4211.16234</v>
      </c>
      <c r="R134" s="61">
        <v>876</v>
      </c>
      <c r="S134" s="61">
        <v>1310.3300600000002</v>
      </c>
      <c r="T134" s="61">
        <v>141</v>
      </c>
      <c r="U134" s="61">
        <v>19559</v>
      </c>
      <c r="V134" s="61">
        <v>48</v>
      </c>
      <c r="W134" s="60">
        <v>185464.49240000002</v>
      </c>
    </row>
    <row r="135" spans="1:23" ht="30" customHeight="1">
      <c r="A135" s="64" t="s">
        <v>70</v>
      </c>
      <c r="B135" s="20" t="s">
        <v>77</v>
      </c>
      <c r="C135" s="61">
        <v>1992</v>
      </c>
      <c r="D135" s="6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61">
        <v>1064.61869</v>
      </c>
      <c r="R135" s="61">
        <v>12</v>
      </c>
      <c r="S135" s="61">
        <v>0</v>
      </c>
      <c r="T135" s="61">
        <v>0</v>
      </c>
      <c r="U135" s="61">
        <v>252</v>
      </c>
      <c r="V135" s="61">
        <v>0</v>
      </c>
      <c r="W135" s="60">
        <v>3320.6186900000002</v>
      </c>
    </row>
    <row r="136" spans="1:23" ht="19.5" customHeight="1">
      <c r="A136" s="68"/>
      <c r="B136" s="20" t="s">
        <v>78</v>
      </c>
      <c r="C136" s="61">
        <v>237140</v>
      </c>
      <c r="D136" s="61">
        <v>280367</v>
      </c>
      <c r="E136" s="61">
        <v>163067</v>
      </c>
      <c r="F136" s="61">
        <v>182823</v>
      </c>
      <c r="G136" s="61">
        <v>138971</v>
      </c>
      <c r="H136" s="61">
        <v>137053</v>
      </c>
      <c r="I136" s="61">
        <v>59010</v>
      </c>
      <c r="J136" s="61">
        <v>50512</v>
      </c>
      <c r="K136" s="61">
        <v>79520</v>
      </c>
      <c r="L136" s="61">
        <v>90592</v>
      </c>
      <c r="M136" s="61">
        <v>76449</v>
      </c>
      <c r="N136" s="61">
        <v>18231</v>
      </c>
      <c r="O136" s="61">
        <v>20845</v>
      </c>
      <c r="P136" s="61">
        <v>23076</v>
      </c>
      <c r="Q136" s="61">
        <v>28871.30263</v>
      </c>
      <c r="R136" s="61">
        <v>11996</v>
      </c>
      <c r="S136" s="61">
        <v>10958.208739999998</v>
      </c>
      <c r="T136" s="61">
        <v>19001</v>
      </c>
      <c r="U136" s="61">
        <v>62188</v>
      </c>
      <c r="V136" s="61">
        <v>6964</v>
      </c>
      <c r="W136" s="60">
        <v>1697634.51137</v>
      </c>
    </row>
    <row r="137" spans="1:23" ht="21" customHeight="1">
      <c r="A137" s="69" t="s">
        <v>79</v>
      </c>
      <c r="B137" s="20" t="s">
        <v>80</v>
      </c>
      <c r="C137" s="61">
        <v>0</v>
      </c>
      <c r="D137" s="61">
        <v>6547</v>
      </c>
      <c r="E137" s="61">
        <v>5831</v>
      </c>
      <c r="F137" s="61">
        <v>0</v>
      </c>
      <c r="G137" s="61">
        <v>4316</v>
      </c>
      <c r="H137" s="61">
        <v>1286</v>
      </c>
      <c r="I137" s="61">
        <v>0</v>
      </c>
      <c r="J137" s="61">
        <v>2626</v>
      </c>
      <c r="K137" s="61">
        <v>0</v>
      </c>
      <c r="L137" s="61">
        <v>0</v>
      </c>
      <c r="M137" s="61">
        <v>9311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0">
        <v>29917</v>
      </c>
    </row>
    <row r="139" ht="14.25">
      <c r="A139" s="44" t="s">
        <v>268</v>
      </c>
    </row>
  </sheetData>
  <mergeCells count="3">
    <mergeCell ref="A67:B67"/>
    <mergeCell ref="A4:B4"/>
    <mergeCell ref="A2:V2"/>
  </mergeCells>
  <printOptions horizontalCentered="1"/>
  <pageMargins left="0.2362204724409449" right="0.2362204724409449" top="0.4724409448818898" bottom="0.4724409448818898" header="0.5118110236220472" footer="0.5118110236220472"/>
  <pageSetup horizontalDpi="600" verticalDpi="600" orientation="landscape" paperSize="9" scale="42" r:id="rId1"/>
  <rowBreaks count="1" manualBreakCount="1">
    <brk id="6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2009-05-26T14:22:14Z</cp:lastPrinted>
  <dcterms:created xsi:type="dcterms:W3CDTF">2003-08-06T12:13:42Z</dcterms:created>
  <dcterms:modified xsi:type="dcterms:W3CDTF">2009-06-01T13:41:16Z</dcterms:modified>
  <cp:category/>
  <cp:version/>
  <cp:contentType/>
  <cp:contentStatus/>
</cp:coreProperties>
</file>