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30" windowWidth="20400" windowHeight="456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1.1-Д'!$A$1:$E$15</definedName>
    <definedName name="_xlnm.Print_Area" localSheetId="0">'Таблица № 1-Д'!$A$1:$E$17</definedName>
    <definedName name="_xlnm.Print_Area" localSheetId="3">'Таблица № 2-Д'!$A$1:$E$15</definedName>
    <definedName name="_xlnm.Print_Area" localSheetId="6">'Таблица № 3.1-Д'!$A$1:$G$18</definedName>
    <definedName name="_xlnm.Print_Area" localSheetId="7">'Таблица № 4-Д'!$A$1:$L$21</definedName>
    <definedName name="_xlnm.Print_Area" localSheetId="9">'Таблица № 5-Д'!$A$1:$E$18</definedName>
    <definedName name="_xlnm.Print_Area" localSheetId="10">'Таблица №6-Д'!$A$1:$L$14</definedName>
  </definedNames>
  <calcPr calcId="124519"/>
</workbook>
</file>

<file path=xl/calcChain.xml><?xml version="1.0" encoding="utf-8"?>
<calcChain xmlns="http://schemas.openxmlformats.org/spreadsheetml/2006/main">
  <c r="D28" i="35"/>
  <c r="A10" i="20"/>
  <c r="A11" i="18"/>
  <c r="A11" i="10"/>
  <c r="A10" i="28"/>
  <c r="A10" i="7"/>
  <c r="C26" i="35"/>
  <c r="C25"/>
  <c r="C27"/>
</calcChain>
</file>

<file path=xl/sharedStrings.xml><?xml version="1.0" encoding="utf-8"?>
<sst xmlns="http://schemas.openxmlformats.org/spreadsheetml/2006/main" count="271" uniqueCount="110">
  <si>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</si>
  <si>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</si>
  <si>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</si>
  <si>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</si>
  <si>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</si>
  <si>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</si>
  <si>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</si>
  <si>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</si>
  <si>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</si>
  <si>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</si>
  <si>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</si>
  <si>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</si>
  <si>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</si>
  <si>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</si>
  <si>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</si>
  <si>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</si>
  <si>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</si>
  <si>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</si>
  <si>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</si>
  <si>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</si>
  <si>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</si>
  <si>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</si>
  <si>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</si>
  <si>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</si>
  <si>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</si>
  <si>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</si>
  <si>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</si>
  <si>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</si>
  <si>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</si>
  <si>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</si>
  <si>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</si>
  <si>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</si>
  <si>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</si>
  <si>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</si>
  <si>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</si>
  <si>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</si>
  <si>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</si>
  <si>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</si>
  <si>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</si>
  <si>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</si>
  <si>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</si>
  <si>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</si>
  <si>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</si>
  <si>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</si>
  <si>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</si>
  <si>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</si>
  <si>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</si>
  <si>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</si>
  <si>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</si>
  <si>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</si>
  <si>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</si>
  <si>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</si>
  <si>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</si>
  <si>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</si>
  <si>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</si>
  <si>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</si>
  <si>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</si>
  <si>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</si>
  <si>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</si>
  <si>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</si>
  <si>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</si>
  <si>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</si>
  <si>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</si>
  <si>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</si>
  <si>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</si>
  <si>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</si>
  <si>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</si>
  <si>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</si>
  <si>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</si>
  <si>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</si>
  <si>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</si>
  <si>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</si>
  <si>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</si>
  <si>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</si>
  <si>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</si>
  <si>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</si>
  <si>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</si>
  <si>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</si>
  <si>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</si>
  <si>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</si>
  <si>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</si>
  <si>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</si>
  <si>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</si>
  <si>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</si>
  <si>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</si>
  <si>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</si>
  <si>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</si>
  <si>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</si>
  <si>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</si>
  <si>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</si>
  <si>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I трим.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</si>
  <si>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</si>
  <si>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</si>
  <si>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1.1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</si>
  <si>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</si>
  <si>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</si>
  <si>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</si>
  <si>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</si>
  <si>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</si>
  <si>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</si>
  <si>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 към 31.03.2017 г.</t>
  </si>
  <si>
    <t>Динамика на нетните активи в ДПФ през 2017 г. (по месеци)</t>
  </si>
  <si>
    <t>Инвестиционен портфейл и балансови активи на ДПФ към 31.03.2017 г.</t>
  </si>
  <si>
    <t>Структура на инвестиционния портфейл и балансовите активи на ДПФ към 31.03.2017 г.</t>
  </si>
  <si>
    <t>Брой на пенсионерите в ДПФ към 31.03.2017 г.</t>
  </si>
  <si>
    <t xml:space="preserve">Начислени и изплатени суми на осигурени лица и пенсионери за периода 01.01.2017 г. - 31.03.2017 г.  </t>
  </si>
  <si>
    <t>Брой на осигурените лица по договор от работодател към 31.03.2017 г. (брой лица)</t>
  </si>
  <si>
    <t>Натрупани средства по партидите на лицата с работодателски договори към 31.03.2017 г. (хил. лв.)</t>
  </si>
  <si>
    <t>Постъпления от осигурителни вноски по работодателски договори за първото тримесечие на 2017 г. (хил. лв.)</t>
  </si>
  <si>
    <t>Структура на осигурителните вноски в ДПФ за първото тримесечие на 2017 г.</t>
  </si>
</sst>
</file>

<file path=xl/styles.xml><?xml version="1.0" encoding="utf-8"?>
<styleSheet xmlns="http://schemas.openxmlformats.org/spreadsheetml/2006/main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4" fillId="0" borderId="0" xfId="6" applyNumberFormat="1" applyFont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6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4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right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166" fontId="7" fillId="0" borderId="2" xfId="3" applyNumberFormat="1" applyFont="1" applyBorder="1" applyAlignment="1">
      <alignment horizontal="right" vertical="center" wrapText="1"/>
    </xf>
    <xf numFmtId="3" fontId="4" fillId="0" borderId="2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2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0" xfId="4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left" wrapText="1"/>
    </xf>
    <xf numFmtId="2" fontId="0" fillId="0" borderId="0" xfId="0" applyNumberFormat="1" applyFill="1" applyAlignment="1"/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5" fillId="0" borderId="2" xfId="6" applyNumberFormat="1" applyFont="1" applyFill="1" applyBorder="1" applyAlignment="1">
      <alignment horizontal="right"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4" fontId="14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2" fontId="5" fillId="0" borderId="2" xfId="5" applyNumberFormat="1" applyFont="1" applyFill="1" applyBorder="1" applyAlignment="1">
      <alignment horizontal="right" wrapText="1"/>
    </xf>
    <xf numFmtId="2" fontId="5" fillId="0" borderId="2" xfId="5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/>
    <xf numFmtId="2" fontId="5" fillId="0" borderId="2" xfId="5" applyNumberFormat="1" applyFont="1" applyFill="1" applyBorder="1" applyAlignment="1">
      <alignment wrapText="1"/>
    </xf>
    <xf numFmtId="2" fontId="4" fillId="0" borderId="2" xfId="3" applyNumberFormat="1" applyFont="1" applyFill="1" applyBorder="1" applyAlignment="1">
      <alignment vertical="center"/>
    </xf>
    <xf numFmtId="168" fontId="4" fillId="0" borderId="2" xfId="1" applyNumberFormat="1" applyFont="1" applyFill="1" applyBorder="1" applyAlignment="1">
      <alignment horizontal="right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4" fillId="0" borderId="2" xfId="3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vertical="center" wrapText="1"/>
    </xf>
    <xf numFmtId="2" fontId="4" fillId="0" borderId="2" xfId="3" applyNumberFormat="1" applyFont="1" applyBorder="1" applyAlignment="1">
      <alignment horizontal="right"/>
    </xf>
    <xf numFmtId="2" fontId="4" fillId="0" borderId="2" xfId="3" applyNumberFormat="1" applyFont="1" applyBorder="1" applyAlignment="1">
      <alignment horizontal="right" vertical="center"/>
    </xf>
    <xf numFmtId="2" fontId="4" fillId="0" borderId="0" xfId="3" applyNumberFormat="1" applyFont="1"/>
    <xf numFmtId="167" fontId="4" fillId="0" borderId="0" xfId="1" applyNumberFormat="1" applyFont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2" fillId="0" borderId="2" xfId="1" applyFont="1" applyBorder="1" applyAlignment="1">
      <alignment horizontal="left" wrapText="1"/>
    </xf>
    <xf numFmtId="0" fontId="22" fillId="0" borderId="0" xfId="3" applyFont="1" applyAlignment="1">
      <alignment horizontal="center" vertical="center" wrapText="1"/>
    </xf>
    <xf numFmtId="0" fontId="22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3" fontId="23" fillId="0" borderId="0" xfId="3" applyNumberFormat="1" applyFont="1" applyAlignment="1">
      <alignment horizontal="left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173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10" fontId="23" fillId="0" borderId="0" xfId="6" applyNumberFormat="1" applyFont="1" applyAlignment="1">
      <alignment horizontal="center" vertical="center" wrapText="1"/>
    </xf>
    <xf numFmtId="0" fontId="2" fillId="0" borderId="0" xfId="4" applyFont="1" applyBorder="1" applyAlignment="1">
      <alignment horizontal="left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6"/>
          <c:h val="0.2706879042080525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44823804987148"/>
                  <c:y val="-4.31152631344810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0906638221411573E-2"/>
                  <c:y val="-0.11185088304639884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4669543763079257"/>
                  <c:y val="-0.12397259664575824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0469536706050321E-2"/>
                  <c:y val="-0.12503937007874016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1019434514842833"/>
                  <c:y val="-6.7595177721428909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4997695608628028"/>
                  <c:y val="4.078046176431340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8.0220830720875519E-2"/>
                  <c:y val="0.1079012411584145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5.2642721624636644E-2"/>
                  <c:y val="0.143322745673739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1880448501331337"/>
                  <c:y val="5.5752124204813396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1.1-Д'!$E$6:$E$11,'Таблица № 1.1-Д'!$E$12:$E$14)</c:f>
              <c:numCache>
                <c:formatCode>#,##0.00</c:formatCode>
                <c:ptCount val="9"/>
                <c:pt idx="0">
                  <c:v>24.54</c:v>
                </c:pt>
                <c:pt idx="1">
                  <c:v>8.41</c:v>
                </c:pt>
                <c:pt idx="2">
                  <c:v>13.3</c:v>
                </c:pt>
                <c:pt idx="3">
                  <c:v>35.79</c:v>
                </c:pt>
                <c:pt idx="4">
                  <c:v>6.48</c:v>
                </c:pt>
                <c:pt idx="5">
                  <c:v>8.92</c:v>
                </c:pt>
                <c:pt idx="6">
                  <c:v>0.69</c:v>
                </c:pt>
                <c:pt idx="7">
                  <c:v>1.8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31.03.2017 г. </a:t>
            </a:r>
          </a:p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2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6680451292090157"/>
          <c:y val="1.5254318700358534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9744728079911215"/>
          <c:y val="0.29322033898305089"/>
          <c:w val="0.38623751387347399"/>
          <c:h val="0.23389830508474579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6.9016874441884021E-2"/>
                  <c:y val="-3.579056007829531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9606881825676317E-2"/>
                  <c:y val="-0.10792152675830777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5791654791858353"/>
                  <c:y val="1.271195337870908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0243440355891401"/>
                  <c:y val="8.0161039192134978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1.0342347330678811E-2"/>
                  <c:y val="0.1276186663107789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19777573304888077"/>
                  <c:y val="8.3550869700609556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2.1-Д'!$E$6:$E$11,'Таблица № 2.1-Д'!$E$12:$E$14)</c:f>
              <c:numCache>
                <c:formatCode>#,##0.00</c:formatCode>
                <c:ptCount val="9"/>
                <c:pt idx="0">
                  <c:v>15.13</c:v>
                </c:pt>
                <c:pt idx="1">
                  <c:v>8.14</c:v>
                </c:pt>
                <c:pt idx="2">
                  <c:v>8.25</c:v>
                </c:pt>
                <c:pt idx="3">
                  <c:v>45.62</c:v>
                </c:pt>
                <c:pt idx="4">
                  <c:v>13.19</c:v>
                </c:pt>
                <c:pt idx="5">
                  <c:v>8.18</c:v>
                </c:pt>
                <c:pt idx="6">
                  <c:v>0.28000000000000003</c:v>
                </c:pt>
                <c:pt idx="7">
                  <c:v>1.1100000000000001</c:v>
                </c:pt>
                <c:pt idx="8">
                  <c:v>0.1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Инвестиционен портфейл на ДПФ към 31.03.2017 г.</a:t>
            </a:r>
          </a:p>
        </c:rich>
      </c:tx>
      <c:layout>
        <c:manualLayout>
          <c:xMode val="edge"/>
          <c:yMode val="edge"/>
          <c:x val="0.30403308282116909"/>
          <c:y val="2.0338983050847449E-2"/>
        </c:manualLayout>
      </c:layout>
      <c:spPr>
        <a:noFill/>
        <a:ln w="25400">
          <a:noFill/>
        </a:ln>
      </c:spPr>
    </c:title>
    <c:view3D>
      <c:rotY val="30"/>
      <c:perspective val="0"/>
    </c:view3D>
    <c:plotArea>
      <c:layout>
        <c:manualLayout>
          <c:layoutTarget val="inner"/>
          <c:xMode val="edge"/>
          <c:yMode val="edge"/>
          <c:x val="0.28748707342295771"/>
          <c:y val="0.40677966101694923"/>
          <c:w val="0.42502585315408486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explosion val="16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654669717474548E-2"/>
                  <c:y val="1.178379821166416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20324721043788871"/>
                  <c:y val="7.227599092486322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1496198704220943E-2"/>
                  <c:y val="9.769971973842261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1308823728988375"/>
                  <c:y val="-4.830659726856178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3874390313413508E-2"/>
                  <c:y val="-9.717781040081850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0.13326754010970968"/>
                  <c:y val="-0.13902362204724408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1.7838974885119711E-2"/>
                  <c:y val="-0.14268303750166825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9"/>
                </c:manualLayout>
              </c:layout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4.1-Д'!$B$6:$B$7,'Таблица № 4.1-Д'!$B$9:$B$11,'Таблица № 4.1-Д'!$B$15:$B$16)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4.1-Д'!$L$9:$L$11,'Таблица № 4.1-Д'!$L$15:$L$16)</c:f>
              <c:numCache>
                <c:formatCode>_-* #,##0.00\ _л_в_-;\-* #,##0.00\ _л_в_-;_-* "-"\ _л_в_-;_-@_-</c:formatCode>
                <c:ptCount val="7"/>
                <c:pt idx="0">
                  <c:v>39.49</c:v>
                </c:pt>
                <c:pt idx="1">
                  <c:v>13.71</c:v>
                </c:pt>
                <c:pt idx="2">
                  <c:v>0.04</c:v>
                </c:pt>
                <c:pt idx="3">
                  <c:v>0.01</c:v>
                </c:pt>
                <c:pt idx="4">
                  <c:v>38.94</c:v>
                </c:pt>
                <c:pt idx="5">
                  <c:v>3.59</c:v>
                </c:pt>
                <c:pt idx="6">
                  <c:v>4.22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Структура на пенсионерите в ДПФ към 31.03.2017 г.</a:t>
            </a:r>
          </a:p>
        </c:rich>
      </c:tx>
      <c:layout>
        <c:manualLayout>
          <c:xMode val="edge"/>
          <c:yMode val="edge"/>
          <c:x val="0.30196486308776638"/>
          <c:y val="2.0338983050847449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3578076525336092"/>
          <c:y val="0.30847457627118652"/>
          <c:w val="0.48707342295760087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518594456975195"/>
                  <c:y val="-0.13244592730993371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103925608058041"/>
                  <c:y val="5.23852484541126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6434571841911692E-2"/>
                  <c:y val="9.8904399661906742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0.75890000000000002</c:v>
                </c:pt>
                <c:pt idx="1">
                  <c:v>4.7000000000000002E-3</c:v>
                </c:pt>
                <c:pt idx="2">
                  <c:v>0.2364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31.03.201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7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4" width="10.7109375" style="2" customWidth="1"/>
    <col min="5" max="5" width="10.5703125" style="2" customWidth="1"/>
    <col min="6" max="16384" width="10.28515625" style="2"/>
  </cols>
  <sheetData>
    <row r="1" spans="1:6" ht="15.75" customHeight="1">
      <c r="A1" s="240" t="s">
        <v>57</v>
      </c>
      <c r="B1" s="240"/>
      <c r="C1" s="240"/>
      <c r="D1" s="240"/>
      <c r="E1" s="240"/>
    </row>
    <row r="2" spans="1:6" ht="13.5" customHeight="1">
      <c r="A2" s="1"/>
      <c r="B2" s="3"/>
      <c r="C2" s="162"/>
      <c r="D2" s="162"/>
      <c r="E2" s="162"/>
    </row>
    <row r="3" spans="1:6" s="1" customFormat="1" ht="21" customHeight="1">
      <c r="A3" s="235" t="s">
        <v>12</v>
      </c>
      <c r="B3" s="4">
        <v>2016</v>
      </c>
      <c r="C3" s="237">
        <v>2017</v>
      </c>
      <c r="D3" s="238"/>
      <c r="E3" s="239"/>
      <c r="F3" s="167"/>
    </row>
    <row r="4" spans="1:6" s="1" customFormat="1" ht="21" customHeight="1">
      <c r="A4" s="236"/>
      <c r="B4" s="4">
        <v>12</v>
      </c>
      <c r="C4" s="165">
        <v>1</v>
      </c>
      <c r="D4" s="165">
        <v>2</v>
      </c>
      <c r="E4" s="166">
        <v>3</v>
      </c>
    </row>
    <row r="5" spans="1:6" s="9" customFormat="1" ht="21" customHeight="1">
      <c r="A5" s="7" t="s">
        <v>0</v>
      </c>
      <c r="B5" s="123">
        <v>147920</v>
      </c>
      <c r="C5" s="123">
        <v>147971</v>
      </c>
      <c r="D5" s="123">
        <v>147914</v>
      </c>
      <c r="E5" s="123">
        <v>147771</v>
      </c>
    </row>
    <row r="6" spans="1:6" s="9" customFormat="1" ht="21" customHeight="1">
      <c r="A6" s="7" t="s">
        <v>1</v>
      </c>
      <c r="B6" s="123">
        <v>50717</v>
      </c>
      <c r="C6" s="123">
        <v>50752</v>
      </c>
      <c r="D6" s="123">
        <v>50714</v>
      </c>
      <c r="E6" s="123">
        <v>50668</v>
      </c>
    </row>
    <row r="7" spans="1:6" s="9" customFormat="1" ht="21" customHeight="1">
      <c r="A7" s="7" t="s">
        <v>13</v>
      </c>
      <c r="B7" s="123">
        <v>78665</v>
      </c>
      <c r="C7" s="123">
        <v>78896</v>
      </c>
      <c r="D7" s="123">
        <v>79303</v>
      </c>
      <c r="E7" s="123">
        <v>80060</v>
      </c>
    </row>
    <row r="8" spans="1:6" s="9" customFormat="1" ht="21" customHeight="1">
      <c r="A8" s="7" t="s">
        <v>2</v>
      </c>
      <c r="B8" s="123">
        <v>215803</v>
      </c>
      <c r="C8" s="123">
        <v>215636</v>
      </c>
      <c r="D8" s="123">
        <v>215539</v>
      </c>
      <c r="E8" s="123">
        <v>215506</v>
      </c>
    </row>
    <row r="9" spans="1:6" s="9" customFormat="1" ht="21" customHeight="1">
      <c r="A9" s="220" t="s">
        <v>95</v>
      </c>
      <c r="B9" s="123">
        <v>38958</v>
      </c>
      <c r="C9" s="123">
        <v>38917</v>
      </c>
      <c r="D9" s="123">
        <v>38997</v>
      </c>
      <c r="E9" s="123">
        <v>39038</v>
      </c>
    </row>
    <row r="10" spans="1:6" s="9" customFormat="1" ht="21" customHeight="1">
      <c r="A10" s="7" t="s">
        <v>10</v>
      </c>
      <c r="B10" s="123">
        <v>53568</v>
      </c>
      <c r="C10" s="123">
        <v>53544</v>
      </c>
      <c r="D10" s="123">
        <v>53643</v>
      </c>
      <c r="E10" s="123">
        <v>53708</v>
      </c>
    </row>
    <row r="11" spans="1:6" s="9" customFormat="1" ht="21" customHeight="1">
      <c r="A11" s="7" t="s">
        <v>58</v>
      </c>
      <c r="B11" s="123">
        <v>4177</v>
      </c>
      <c r="C11" s="185">
        <v>4175</v>
      </c>
      <c r="D11" s="185">
        <v>4170</v>
      </c>
      <c r="E11" s="185">
        <v>4164</v>
      </c>
    </row>
    <row r="12" spans="1:6" s="9" customFormat="1" ht="21" customHeight="1">
      <c r="A12" s="7" t="s">
        <v>35</v>
      </c>
      <c r="B12" s="123">
        <v>10922</v>
      </c>
      <c r="C12" s="123">
        <v>10897</v>
      </c>
      <c r="D12" s="123">
        <v>10875</v>
      </c>
      <c r="E12" s="123">
        <v>10861</v>
      </c>
    </row>
    <row r="13" spans="1:6" s="9" customFormat="1" ht="31.5">
      <c r="A13" s="7" t="s">
        <v>87</v>
      </c>
      <c r="B13" s="189">
        <v>414</v>
      </c>
      <c r="C13" s="189">
        <v>413</v>
      </c>
      <c r="D13" s="189">
        <v>421</v>
      </c>
      <c r="E13" s="189">
        <v>440</v>
      </c>
    </row>
    <row r="14" spans="1:6" s="9" customFormat="1" ht="21" customHeight="1">
      <c r="A14" s="10" t="s">
        <v>7</v>
      </c>
      <c r="B14" s="123">
        <v>601144</v>
      </c>
      <c r="C14" s="123">
        <v>601201</v>
      </c>
      <c r="D14" s="123">
        <v>601576</v>
      </c>
      <c r="E14" s="123">
        <v>602216</v>
      </c>
    </row>
    <row r="15" spans="1:6" s="9" customFormat="1" ht="12.75" customHeight="1">
      <c r="A15" s="78"/>
      <c r="B15" s="176"/>
      <c r="C15" s="176"/>
      <c r="D15" s="176"/>
      <c r="E15" s="176"/>
    </row>
    <row r="16" spans="1:6">
      <c r="A16" s="226"/>
    </row>
    <row r="17" spans="1:5">
      <c r="A17" s="233"/>
      <c r="B17" s="234"/>
      <c r="C17" s="234"/>
      <c r="D17" s="234"/>
      <c r="E17" s="234"/>
    </row>
  </sheetData>
  <mergeCells count="4">
    <mergeCell ref="A17:E17"/>
    <mergeCell ref="A3:A4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23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5" width="10.7109375" style="14" customWidth="1"/>
    <col min="6" max="6" width="9.140625" style="15"/>
    <col min="7" max="10" width="11.85546875" style="15" bestFit="1" customWidth="1"/>
    <col min="11" max="16384" width="9.140625" style="15"/>
  </cols>
  <sheetData>
    <row r="1" spans="1:10" ht="33.75" customHeight="1">
      <c r="A1" s="242" t="s">
        <v>98</v>
      </c>
      <c r="B1" s="243"/>
      <c r="C1" s="243"/>
      <c r="D1" s="243"/>
      <c r="E1" s="243"/>
    </row>
    <row r="2" spans="1:10" ht="8.25" customHeight="1">
      <c r="A2" s="14"/>
      <c r="B2" s="45"/>
      <c r="C2" s="45"/>
      <c r="D2" s="45"/>
      <c r="E2" s="45"/>
    </row>
    <row r="3" spans="1:10" ht="14.25" customHeight="1">
      <c r="A3" s="16"/>
      <c r="B3" s="16"/>
      <c r="C3" s="17"/>
      <c r="D3" s="17"/>
      <c r="E3" s="29" t="s">
        <v>50</v>
      </c>
    </row>
    <row r="4" spans="1:10" s="18" customFormat="1" ht="21" customHeight="1">
      <c r="A4" s="248" t="s">
        <v>12</v>
      </c>
      <c r="B4" s="4">
        <v>2016</v>
      </c>
      <c r="C4" s="237">
        <v>2017</v>
      </c>
      <c r="D4" s="238"/>
      <c r="E4" s="239"/>
    </row>
    <row r="5" spans="1:10" s="18" customFormat="1" ht="21" customHeight="1">
      <c r="A5" s="248"/>
      <c r="B5" s="4">
        <v>12</v>
      </c>
      <c r="C5" s="165">
        <v>1</v>
      </c>
      <c r="D5" s="165">
        <v>2</v>
      </c>
      <c r="E5" s="166">
        <v>3</v>
      </c>
    </row>
    <row r="6" spans="1:10" ht="21" customHeight="1">
      <c r="A6" s="7" t="s">
        <v>0</v>
      </c>
      <c r="B6" s="212">
        <v>934.44</v>
      </c>
      <c r="C6" s="124">
        <v>948.79</v>
      </c>
      <c r="D6" s="124">
        <v>965.11</v>
      </c>
      <c r="E6" s="124">
        <v>971.71</v>
      </c>
      <c r="G6" s="218"/>
      <c r="H6" s="218"/>
      <c r="I6" s="218"/>
      <c r="J6" s="218"/>
    </row>
    <row r="7" spans="1:10" ht="21" customHeight="1">
      <c r="A7" s="7" t="s">
        <v>1</v>
      </c>
      <c r="B7" s="212">
        <v>1486.11</v>
      </c>
      <c r="C7" s="124">
        <v>1472.59</v>
      </c>
      <c r="D7" s="124">
        <v>1464.86</v>
      </c>
      <c r="E7" s="124">
        <v>1524.45</v>
      </c>
      <c r="G7" s="218"/>
      <c r="H7" s="218"/>
      <c r="I7" s="218"/>
      <c r="J7" s="218"/>
    </row>
    <row r="8" spans="1:10" ht="21" customHeight="1">
      <c r="A8" s="7" t="s">
        <v>13</v>
      </c>
      <c r="B8" s="212">
        <v>942.05</v>
      </c>
      <c r="C8" s="124">
        <v>945.94</v>
      </c>
      <c r="D8" s="124">
        <v>966.81</v>
      </c>
      <c r="E8" s="124">
        <v>978.47</v>
      </c>
      <c r="G8" s="218"/>
      <c r="H8" s="218"/>
      <c r="I8" s="218"/>
      <c r="J8" s="218"/>
    </row>
    <row r="9" spans="1:10" ht="21" customHeight="1">
      <c r="A9" s="7" t="s">
        <v>2</v>
      </c>
      <c r="B9" s="212">
        <v>1912.37</v>
      </c>
      <c r="C9" s="124">
        <v>1938.03</v>
      </c>
      <c r="D9" s="124">
        <v>1972.64</v>
      </c>
      <c r="E9" s="124">
        <v>2008.88</v>
      </c>
      <c r="G9" s="218"/>
      <c r="H9" s="218"/>
      <c r="I9" s="218"/>
      <c r="J9" s="218"/>
    </row>
    <row r="10" spans="1:10" ht="21" customHeight="1">
      <c r="A10" s="7" t="str">
        <f>'Таблица № 1.1-Д'!A10</f>
        <v>"ЕН ЕН  ДПФ"</v>
      </c>
      <c r="B10" s="212">
        <v>3089.48</v>
      </c>
      <c r="C10" s="124">
        <v>3106.79</v>
      </c>
      <c r="D10" s="124">
        <v>3151.88</v>
      </c>
      <c r="E10" s="124">
        <v>3207.31</v>
      </c>
      <c r="G10" s="218"/>
      <c r="H10" s="218"/>
      <c r="I10" s="218"/>
      <c r="J10" s="218"/>
    </row>
    <row r="11" spans="1:10" ht="21" customHeight="1">
      <c r="A11" s="7" t="s">
        <v>10</v>
      </c>
      <c r="B11" s="212">
        <v>1414.28</v>
      </c>
      <c r="C11" s="124">
        <v>1403.28</v>
      </c>
      <c r="D11" s="124">
        <v>1417.11</v>
      </c>
      <c r="E11" s="124">
        <v>1444.76</v>
      </c>
      <c r="G11" s="218"/>
      <c r="H11" s="218"/>
      <c r="I11" s="218"/>
      <c r="J11" s="218"/>
    </row>
    <row r="12" spans="1:10" ht="21" customHeight="1">
      <c r="A12" s="7" t="s">
        <v>58</v>
      </c>
      <c r="B12" s="212">
        <v>633.71</v>
      </c>
      <c r="C12" s="124">
        <v>632.57000000000005</v>
      </c>
      <c r="D12" s="124">
        <v>633.09</v>
      </c>
      <c r="E12" s="124">
        <v>633.29</v>
      </c>
      <c r="G12" s="218"/>
      <c r="H12" s="218"/>
      <c r="I12" s="218"/>
      <c r="J12" s="218"/>
    </row>
    <row r="13" spans="1:10" ht="21" customHeight="1">
      <c r="A13" s="7" t="s">
        <v>35</v>
      </c>
      <c r="B13" s="212">
        <v>956.42</v>
      </c>
      <c r="C13" s="124">
        <v>958.89</v>
      </c>
      <c r="D13" s="124">
        <v>963.59</v>
      </c>
      <c r="E13" s="124">
        <v>969.25</v>
      </c>
      <c r="G13" s="218"/>
      <c r="H13" s="218"/>
      <c r="I13" s="218"/>
      <c r="J13" s="218"/>
    </row>
    <row r="14" spans="1:10" ht="31.5">
      <c r="A14" s="7" t="s">
        <v>87</v>
      </c>
      <c r="B14" s="213">
        <v>1937.2</v>
      </c>
      <c r="C14" s="160">
        <v>2092.0100000000002</v>
      </c>
      <c r="D14" s="160">
        <v>2137.77</v>
      </c>
      <c r="E14" s="160">
        <v>2131.8200000000002</v>
      </c>
      <c r="G14" s="218"/>
      <c r="H14" s="218"/>
      <c r="I14" s="218"/>
      <c r="J14" s="218"/>
    </row>
    <row r="15" spans="1:10" ht="21" customHeight="1">
      <c r="A15" s="10" t="s">
        <v>16</v>
      </c>
      <c r="B15" s="212">
        <v>1514.46</v>
      </c>
      <c r="C15" s="23">
        <v>1526.39</v>
      </c>
      <c r="D15" s="23">
        <v>1549.01</v>
      </c>
      <c r="E15" s="23">
        <v>1575.84</v>
      </c>
      <c r="G15" s="218"/>
      <c r="H15" s="218"/>
      <c r="I15" s="218"/>
      <c r="J15" s="218"/>
    </row>
    <row r="17" spans="1:14" ht="14.25" customHeight="1">
      <c r="A17" s="224" t="s">
        <v>75</v>
      </c>
    </row>
    <row r="18" spans="1:14" ht="80.25" customHeight="1">
      <c r="A18" s="264" t="s">
        <v>99</v>
      </c>
      <c r="B18" s="264"/>
      <c r="C18" s="264"/>
      <c r="D18" s="264"/>
      <c r="E18" s="264"/>
      <c r="F18" s="225"/>
      <c r="G18" s="225"/>
      <c r="H18" s="225"/>
      <c r="I18" s="225"/>
      <c r="J18" s="225"/>
      <c r="K18" s="225"/>
      <c r="L18" s="225"/>
      <c r="M18" s="225"/>
      <c r="N18" s="225"/>
    </row>
    <row r="22" spans="1:14" ht="14.25" customHeight="1">
      <c r="B22" s="14"/>
      <c r="E22" s="15"/>
    </row>
    <row r="23" spans="1:14" ht="14.25" customHeight="1">
      <c r="B23" s="14"/>
      <c r="E23" s="15"/>
    </row>
  </sheetData>
  <mergeCells count="4">
    <mergeCell ref="A4:A5"/>
    <mergeCell ref="C4:E4"/>
    <mergeCell ref="A1:E1"/>
    <mergeCell ref="A18:E18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2" customWidth="1"/>
    <col min="2" max="2" width="35.42578125" style="63" customWidth="1"/>
    <col min="3" max="3" width="10.7109375" style="62" bestFit="1" customWidth="1"/>
    <col min="4" max="4" width="12.42578125" style="62" bestFit="1" customWidth="1"/>
    <col min="5" max="5" width="10.42578125" style="62" bestFit="1" customWidth="1"/>
    <col min="6" max="6" width="11.5703125" style="62" bestFit="1" customWidth="1"/>
    <col min="7" max="7" width="12.5703125" style="62" bestFit="1" customWidth="1"/>
    <col min="8" max="8" width="12.140625" style="62" customWidth="1"/>
    <col min="9" max="9" width="9.140625" style="62" bestFit="1" customWidth="1"/>
    <col min="10" max="10" width="11.7109375" style="62" bestFit="1" customWidth="1"/>
    <col min="11" max="11" width="16.28515625" style="62" bestFit="1" customWidth="1"/>
    <col min="12" max="12" width="13.28515625" style="62" customWidth="1"/>
    <col min="13" max="13" width="11.42578125" style="62" customWidth="1"/>
    <col min="14" max="16384" width="10.28515625" style="62"/>
  </cols>
  <sheetData>
    <row r="1" spans="1:26">
      <c r="B1" s="265" t="s">
        <v>104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67" t="s">
        <v>38</v>
      </c>
      <c r="J3" s="267"/>
      <c r="K3" s="267"/>
      <c r="L3" s="268"/>
    </row>
    <row r="4" spans="1:26" ht="54" customHeight="1">
      <c r="A4" s="64"/>
      <c r="B4" s="65" t="s">
        <v>6</v>
      </c>
      <c r="C4" s="129" t="s">
        <v>0</v>
      </c>
      <c r="D4" s="129" t="s">
        <v>1</v>
      </c>
      <c r="E4" s="129" t="s">
        <v>19</v>
      </c>
      <c r="F4" s="129" t="s">
        <v>20</v>
      </c>
      <c r="G4" s="131" t="s">
        <v>96</v>
      </c>
      <c r="H4" s="129" t="s">
        <v>10</v>
      </c>
      <c r="I4" s="130" t="s">
        <v>58</v>
      </c>
      <c r="J4" s="130" t="s">
        <v>35</v>
      </c>
      <c r="K4" s="132" t="s">
        <v>88</v>
      </c>
      <c r="L4" s="58" t="s">
        <v>7</v>
      </c>
    </row>
    <row r="5" spans="1:26">
      <c r="A5" s="66"/>
      <c r="B5" s="66" t="s">
        <v>21</v>
      </c>
      <c r="C5" s="196">
        <v>909</v>
      </c>
      <c r="D5" s="196">
        <v>29</v>
      </c>
      <c r="E5" s="196">
        <v>16</v>
      </c>
      <c r="F5" s="196">
        <v>201</v>
      </c>
      <c r="G5" s="196">
        <v>5</v>
      </c>
      <c r="H5" s="196">
        <v>105</v>
      </c>
      <c r="I5" s="185">
        <v>0</v>
      </c>
      <c r="J5" s="185">
        <v>0</v>
      </c>
      <c r="K5" s="185">
        <v>0</v>
      </c>
      <c r="L5" s="67">
        <v>1265</v>
      </c>
      <c r="M5" s="68"/>
    </row>
    <row r="6" spans="1:26" s="34" customFormat="1">
      <c r="A6" s="84">
        <v>1</v>
      </c>
      <c r="B6" s="84" t="s">
        <v>22</v>
      </c>
      <c r="C6" s="196">
        <v>608</v>
      </c>
      <c r="D6" s="196">
        <v>28</v>
      </c>
      <c r="E6" s="196">
        <v>16</v>
      </c>
      <c r="F6" s="196">
        <v>198</v>
      </c>
      <c r="G6" s="196">
        <v>5</v>
      </c>
      <c r="H6" s="196">
        <v>105</v>
      </c>
      <c r="I6" s="185">
        <v>0</v>
      </c>
      <c r="J6" s="185">
        <v>0</v>
      </c>
      <c r="K6" s="185">
        <v>0</v>
      </c>
      <c r="L6" s="67">
        <v>960</v>
      </c>
      <c r="M6" s="111"/>
    </row>
    <row r="7" spans="1:26">
      <c r="A7" s="66" t="s">
        <v>23</v>
      </c>
      <c r="B7" s="66" t="s">
        <v>24</v>
      </c>
      <c r="C7" s="196">
        <v>530</v>
      </c>
      <c r="D7" s="196">
        <v>2</v>
      </c>
      <c r="E7" s="185">
        <v>2</v>
      </c>
      <c r="F7" s="185">
        <v>3</v>
      </c>
      <c r="G7" s="185">
        <v>0</v>
      </c>
      <c r="H7" s="196">
        <v>12</v>
      </c>
      <c r="I7" s="185">
        <v>0</v>
      </c>
      <c r="J7" s="185">
        <v>0</v>
      </c>
      <c r="K7" s="185">
        <v>0</v>
      </c>
      <c r="L7" s="67">
        <v>549</v>
      </c>
      <c r="M7" s="112"/>
    </row>
    <row r="8" spans="1:26">
      <c r="A8" s="66" t="s">
        <v>25</v>
      </c>
      <c r="B8" s="66" t="s">
        <v>26</v>
      </c>
      <c r="C8" s="196">
        <v>78</v>
      </c>
      <c r="D8" s="196">
        <v>26</v>
      </c>
      <c r="E8" s="196">
        <v>14</v>
      </c>
      <c r="F8" s="196">
        <v>195</v>
      </c>
      <c r="G8" s="196">
        <v>5</v>
      </c>
      <c r="H8" s="196">
        <v>93</v>
      </c>
      <c r="I8" s="185">
        <v>0</v>
      </c>
      <c r="J8" s="185">
        <v>0</v>
      </c>
      <c r="K8" s="185">
        <v>0</v>
      </c>
      <c r="L8" s="67">
        <v>411</v>
      </c>
      <c r="M8" s="112"/>
    </row>
    <row r="9" spans="1:26" s="34" customFormat="1">
      <c r="A9" s="84">
        <v>2</v>
      </c>
      <c r="B9" s="84" t="s">
        <v>27</v>
      </c>
      <c r="C9" s="196">
        <v>5</v>
      </c>
      <c r="D9" s="196">
        <v>1</v>
      </c>
      <c r="E9" s="185">
        <v>0</v>
      </c>
      <c r="F9" s="185">
        <v>0</v>
      </c>
      <c r="G9" s="185">
        <v>0</v>
      </c>
      <c r="H9" s="185">
        <v>0</v>
      </c>
      <c r="I9" s="185">
        <v>0</v>
      </c>
      <c r="J9" s="185">
        <v>0</v>
      </c>
      <c r="K9" s="185">
        <v>0</v>
      </c>
      <c r="L9" s="67">
        <v>6</v>
      </c>
      <c r="M9" s="111"/>
    </row>
    <row r="10" spans="1:26">
      <c r="A10" s="66" t="s">
        <v>28</v>
      </c>
      <c r="B10" s="66" t="s">
        <v>24</v>
      </c>
      <c r="C10" s="196">
        <v>4</v>
      </c>
      <c r="D10" s="185">
        <v>0</v>
      </c>
      <c r="E10" s="185">
        <v>0</v>
      </c>
      <c r="F10" s="185">
        <v>0</v>
      </c>
      <c r="G10" s="185">
        <v>0</v>
      </c>
      <c r="H10" s="185">
        <v>0</v>
      </c>
      <c r="I10" s="185">
        <v>0</v>
      </c>
      <c r="J10" s="185">
        <v>0</v>
      </c>
      <c r="K10" s="185">
        <v>0</v>
      </c>
      <c r="L10" s="67">
        <v>4</v>
      </c>
      <c r="M10" s="112"/>
    </row>
    <row r="11" spans="1:26">
      <c r="A11" s="66" t="s">
        <v>29</v>
      </c>
      <c r="B11" s="66" t="s">
        <v>26</v>
      </c>
      <c r="C11" s="196">
        <v>1</v>
      </c>
      <c r="D11" s="196">
        <v>1</v>
      </c>
      <c r="E11" s="185">
        <v>0</v>
      </c>
      <c r="F11" s="185">
        <v>0</v>
      </c>
      <c r="G11" s="185">
        <v>0</v>
      </c>
      <c r="H11" s="185">
        <v>0</v>
      </c>
      <c r="I11" s="185">
        <v>0</v>
      </c>
      <c r="J11" s="185">
        <v>0</v>
      </c>
      <c r="K11" s="185">
        <v>0</v>
      </c>
      <c r="L11" s="67">
        <v>2</v>
      </c>
      <c r="M11" s="112"/>
    </row>
    <row r="12" spans="1:26" s="34" customFormat="1">
      <c r="A12" s="84">
        <v>3</v>
      </c>
      <c r="B12" s="84" t="s">
        <v>30</v>
      </c>
      <c r="C12" s="196">
        <v>296</v>
      </c>
      <c r="D12" s="219">
        <v>0</v>
      </c>
      <c r="E12" s="196">
        <v>0</v>
      </c>
      <c r="F12" s="185">
        <v>3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67">
        <v>299</v>
      </c>
      <c r="M12" s="111"/>
    </row>
    <row r="13" spans="1:26">
      <c r="A13" s="66" t="s">
        <v>31</v>
      </c>
      <c r="B13" s="66" t="s">
        <v>24</v>
      </c>
      <c r="C13" s="196">
        <v>292</v>
      </c>
      <c r="D13" s="185">
        <v>0</v>
      </c>
      <c r="E13" s="196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67">
        <v>292</v>
      </c>
      <c r="M13" s="94"/>
    </row>
    <row r="14" spans="1:26">
      <c r="A14" s="66" t="s">
        <v>32</v>
      </c>
      <c r="B14" s="66" t="s">
        <v>26</v>
      </c>
      <c r="C14" s="196">
        <v>4</v>
      </c>
      <c r="D14" s="219">
        <v>0</v>
      </c>
      <c r="E14" s="185">
        <v>0</v>
      </c>
      <c r="F14" s="185">
        <v>3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67">
        <v>7</v>
      </c>
      <c r="M14" s="94"/>
    </row>
    <row r="15" spans="1:26">
      <c r="C15" s="174"/>
      <c r="D15" s="174"/>
      <c r="E15" s="174"/>
      <c r="F15" s="174"/>
      <c r="G15" s="174"/>
      <c r="H15" s="174"/>
      <c r="I15" s="171"/>
      <c r="J15" s="174"/>
      <c r="K15" s="174"/>
    </row>
    <row r="16" spans="1:26"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N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</row>
    <row r="17" spans="1:26"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N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</row>
    <row r="18" spans="1:26">
      <c r="C18" s="227"/>
      <c r="D18" s="173"/>
      <c r="E18" s="173"/>
      <c r="F18" s="173"/>
      <c r="G18" s="173"/>
      <c r="H18" s="173"/>
      <c r="I18" s="173"/>
      <c r="J18" s="173"/>
      <c r="K18" s="173"/>
      <c r="L18" s="173"/>
      <c r="N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</row>
    <row r="19" spans="1:26"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N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</row>
    <row r="20" spans="1:26"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N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</row>
    <row r="23" spans="1:26">
      <c r="A23" s="223"/>
      <c r="B23" s="228"/>
      <c r="C23" s="223"/>
      <c r="D23" s="223"/>
      <c r="E23" s="223"/>
    </row>
    <row r="24" spans="1:26" s="223" customFormat="1">
      <c r="A24" s="221"/>
      <c r="B24" s="228"/>
    </row>
    <row r="25" spans="1:26" s="223" customFormat="1">
      <c r="A25" s="221"/>
      <c r="B25" s="229" t="s">
        <v>86</v>
      </c>
      <c r="C25" s="230">
        <f>L6/L$5</f>
        <v>0.75889328063241102</v>
      </c>
      <c r="D25" s="231">
        <v>0.75890000000000002</v>
      </c>
    </row>
    <row r="26" spans="1:26" s="223" customFormat="1">
      <c r="A26" s="221"/>
      <c r="B26" s="229" t="s">
        <v>85</v>
      </c>
      <c r="C26" s="230">
        <f>L9/L$5</f>
        <v>4.7430830039525695E-3</v>
      </c>
      <c r="D26" s="232">
        <v>4.7000000000000002E-3</v>
      </c>
      <c r="F26" s="221"/>
    </row>
    <row r="27" spans="1:26" s="223" customFormat="1">
      <c r="A27" s="221"/>
      <c r="B27" s="229" t="s">
        <v>84</v>
      </c>
      <c r="C27" s="230">
        <f>L12/L$5</f>
        <v>0.23636363636363636</v>
      </c>
      <c r="D27" s="231">
        <v>0.2364</v>
      </c>
      <c r="F27" s="221"/>
    </row>
    <row r="28" spans="1:26" s="223" customFormat="1">
      <c r="A28" s="221"/>
      <c r="B28" s="228"/>
      <c r="C28" s="231"/>
      <c r="D28" s="231">
        <f>SUM(D25:D27)</f>
        <v>1</v>
      </c>
      <c r="F28" s="221"/>
    </row>
    <row r="29" spans="1:26" s="223" customFormat="1">
      <c r="A29" s="221"/>
      <c r="B29" s="228"/>
      <c r="F29" s="221"/>
    </row>
    <row r="30" spans="1:26">
      <c r="A30" s="221"/>
      <c r="B30" s="222"/>
      <c r="C30" s="221"/>
      <c r="D30" s="221"/>
      <c r="E30" s="221"/>
      <c r="F30" s="221"/>
      <c r="G30" s="221"/>
    </row>
    <row r="31" spans="1:26">
      <c r="A31" s="221"/>
      <c r="B31" s="222"/>
      <c r="C31" s="221"/>
      <c r="D31" s="221"/>
      <c r="E31" s="221"/>
      <c r="F31" s="221"/>
      <c r="G31" s="221"/>
    </row>
    <row r="32" spans="1:26">
      <c r="A32" s="221"/>
      <c r="B32" s="222"/>
      <c r="C32" s="221"/>
      <c r="D32" s="221"/>
      <c r="E32" s="221"/>
      <c r="F32" s="221"/>
      <c r="G32" s="221"/>
    </row>
    <row r="33" spans="1:6">
      <c r="A33" s="221"/>
      <c r="B33" s="222"/>
      <c r="C33" s="221"/>
      <c r="D33" s="221"/>
      <c r="E33" s="221"/>
      <c r="F33" s="221"/>
    </row>
    <row r="34" spans="1:6">
      <c r="A34" s="221"/>
      <c r="B34" s="222"/>
      <c r="C34" s="221"/>
      <c r="D34" s="221"/>
      <c r="E34" s="221"/>
      <c r="F34" s="221"/>
    </row>
  </sheetData>
  <mergeCells count="2">
    <mergeCell ref="B1:L1"/>
    <mergeCell ref="I3:L3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2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3" customWidth="1"/>
    <col min="2" max="2" width="10.7109375" style="62" bestFit="1" customWidth="1"/>
    <col min="3" max="3" width="12.42578125" style="62" bestFit="1" customWidth="1"/>
    <col min="4" max="4" width="10.42578125" style="62" bestFit="1" customWidth="1"/>
    <col min="5" max="5" width="11.5703125" style="62" bestFit="1" customWidth="1"/>
    <col min="6" max="6" width="12.5703125" style="62" bestFit="1" customWidth="1"/>
    <col min="7" max="7" width="10.28515625" style="62" bestFit="1" customWidth="1"/>
    <col min="8" max="8" width="9.140625" style="62" bestFit="1" customWidth="1"/>
    <col min="9" max="9" width="11.7109375" style="62" bestFit="1" customWidth="1"/>
    <col min="10" max="10" width="16.28515625" style="62" bestFit="1" customWidth="1"/>
    <col min="11" max="11" width="13.5703125" style="62" customWidth="1"/>
    <col min="12" max="16384" width="10.28515625" style="62"/>
  </cols>
  <sheetData>
    <row r="1" spans="1:12" ht="21" customHeight="1">
      <c r="A1" s="269" t="s">
        <v>105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2" spans="1:12" ht="7.5" customHeight="1">
      <c r="A2" s="62"/>
    </row>
    <row r="3" spans="1:12">
      <c r="I3" s="260" t="s">
        <v>49</v>
      </c>
      <c r="J3" s="260"/>
      <c r="K3" s="260"/>
    </row>
    <row r="4" spans="1:12" ht="57.75" customHeight="1">
      <c r="A4" s="65" t="s">
        <v>6</v>
      </c>
      <c r="B4" s="129" t="s">
        <v>0</v>
      </c>
      <c r="C4" s="129" t="s">
        <v>1</v>
      </c>
      <c r="D4" s="129" t="s">
        <v>19</v>
      </c>
      <c r="E4" s="129" t="s">
        <v>20</v>
      </c>
      <c r="F4" s="131" t="s">
        <v>96</v>
      </c>
      <c r="G4" s="129" t="s">
        <v>10</v>
      </c>
      <c r="H4" s="130" t="s">
        <v>58</v>
      </c>
      <c r="I4" s="130" t="s">
        <v>35</v>
      </c>
      <c r="J4" s="132" t="s">
        <v>88</v>
      </c>
      <c r="K4" s="58" t="s">
        <v>7</v>
      </c>
    </row>
    <row r="5" spans="1:12">
      <c r="A5" s="70" t="s">
        <v>33</v>
      </c>
      <c r="B5" s="214">
        <v>89</v>
      </c>
      <c r="C5" s="214">
        <v>25</v>
      </c>
      <c r="D5" s="214">
        <v>11</v>
      </c>
      <c r="E5" s="214">
        <v>256</v>
      </c>
      <c r="F5" s="214">
        <v>5</v>
      </c>
      <c r="G5" s="214">
        <v>31</v>
      </c>
      <c r="H5" s="185">
        <v>0</v>
      </c>
      <c r="I5" s="185">
        <v>0</v>
      </c>
      <c r="J5" s="185">
        <v>0</v>
      </c>
      <c r="K5" s="69">
        <v>417</v>
      </c>
      <c r="L5" s="68"/>
    </row>
    <row r="6" spans="1:12" ht="47.25">
      <c r="A6" s="70" t="s">
        <v>80</v>
      </c>
      <c r="B6" s="214">
        <v>1114</v>
      </c>
      <c r="C6" s="214">
        <v>848</v>
      </c>
      <c r="D6" s="214">
        <v>883</v>
      </c>
      <c r="E6" s="214">
        <v>4154</v>
      </c>
      <c r="F6" s="214">
        <v>480</v>
      </c>
      <c r="G6" s="214">
        <v>582</v>
      </c>
      <c r="H6" s="204">
        <v>28</v>
      </c>
      <c r="I6" s="214">
        <v>84</v>
      </c>
      <c r="J6" s="183">
        <v>2</v>
      </c>
      <c r="K6" s="69">
        <v>8175</v>
      </c>
      <c r="L6" s="68"/>
    </row>
    <row r="7" spans="1:12">
      <c r="A7" s="70" t="s">
        <v>81</v>
      </c>
      <c r="B7" s="214">
        <v>411</v>
      </c>
      <c r="C7" s="214">
        <v>215</v>
      </c>
      <c r="D7" s="214">
        <v>1949</v>
      </c>
      <c r="E7" s="214">
        <v>2128</v>
      </c>
      <c r="F7" s="185">
        <v>368</v>
      </c>
      <c r="G7" s="214">
        <v>222</v>
      </c>
      <c r="H7" s="214">
        <v>0</v>
      </c>
      <c r="I7" s="214">
        <v>1</v>
      </c>
      <c r="J7" s="185">
        <v>1</v>
      </c>
      <c r="K7" s="69">
        <v>5295</v>
      </c>
      <c r="L7" s="68"/>
    </row>
    <row r="8" spans="1:12" ht="47.25">
      <c r="A8" s="70" t="s">
        <v>82</v>
      </c>
      <c r="B8" s="214">
        <v>82</v>
      </c>
      <c r="C8" s="214">
        <v>94</v>
      </c>
      <c r="D8" s="214">
        <v>39</v>
      </c>
      <c r="E8" s="214">
        <v>301</v>
      </c>
      <c r="F8" s="214">
        <v>29</v>
      </c>
      <c r="G8" s="214">
        <v>39</v>
      </c>
      <c r="H8" s="214">
        <v>2</v>
      </c>
      <c r="I8" s="214">
        <v>12</v>
      </c>
      <c r="J8" s="183">
        <v>0</v>
      </c>
      <c r="K8" s="69">
        <v>598</v>
      </c>
      <c r="L8" s="68"/>
    </row>
    <row r="9" spans="1:12" ht="47.25">
      <c r="A9" s="70" t="s">
        <v>83</v>
      </c>
      <c r="B9" s="183">
        <v>0</v>
      </c>
      <c r="C9" s="183">
        <v>0</v>
      </c>
      <c r="D9" s="183">
        <v>0</v>
      </c>
      <c r="E9" s="183">
        <v>0</v>
      </c>
      <c r="F9" s="183">
        <v>0</v>
      </c>
      <c r="G9" s="183">
        <v>1</v>
      </c>
      <c r="H9" s="183">
        <v>0</v>
      </c>
      <c r="I9" s="183">
        <v>0</v>
      </c>
      <c r="J9" s="183">
        <v>0</v>
      </c>
      <c r="K9" s="163">
        <v>1</v>
      </c>
      <c r="L9" s="68"/>
    </row>
    <row r="10" spans="1:12">
      <c r="A10" s="71" t="s">
        <v>7</v>
      </c>
      <c r="B10" s="69">
        <v>1696</v>
      </c>
      <c r="C10" s="69">
        <v>1182</v>
      </c>
      <c r="D10" s="69">
        <v>2882</v>
      </c>
      <c r="E10" s="69">
        <v>6839</v>
      </c>
      <c r="F10" s="69">
        <v>882</v>
      </c>
      <c r="G10" s="69">
        <v>875</v>
      </c>
      <c r="H10" s="69">
        <v>30</v>
      </c>
      <c r="I10" s="69">
        <v>97</v>
      </c>
      <c r="J10" s="69">
        <v>3</v>
      </c>
      <c r="K10" s="69">
        <v>14486</v>
      </c>
      <c r="L10" s="68"/>
    </row>
    <row r="11" spans="1:12" ht="9.75" customHeight="1"/>
    <row r="12" spans="1:12">
      <c r="B12" s="85"/>
      <c r="C12" s="85"/>
      <c r="D12" s="85"/>
      <c r="E12" s="85"/>
      <c r="F12" s="85"/>
      <c r="G12" s="85"/>
      <c r="H12" s="85"/>
    </row>
  </sheetData>
  <mergeCells count="2">
    <mergeCell ref="A1:K1"/>
    <mergeCell ref="I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6" customWidth="1"/>
    <col min="2" max="2" width="52.285156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7109375" style="39" customWidth="1"/>
    <col min="8" max="8" width="10.28515625" style="39" bestFit="1" customWidth="1"/>
    <col min="9" max="9" width="9.140625" style="39" bestFit="1"/>
    <col min="10" max="10" width="11.7109375" style="39" customWidth="1"/>
    <col min="11" max="11" width="15.28515625" style="39" bestFit="1" customWidth="1"/>
    <col min="12" max="12" width="12.7109375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41" t="s">
        <v>42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90"/>
      <c r="K2" s="90"/>
      <c r="L2" s="17"/>
    </row>
    <row r="3" spans="1:15" s="42" customFormat="1" ht="56.25" customHeight="1">
      <c r="A3" s="55" t="s">
        <v>9</v>
      </c>
      <c r="B3" s="65" t="s">
        <v>6</v>
      </c>
      <c r="C3" s="131" t="s">
        <v>0</v>
      </c>
      <c r="D3" s="131" t="s">
        <v>1</v>
      </c>
      <c r="E3" s="131" t="s">
        <v>19</v>
      </c>
      <c r="F3" s="131" t="s">
        <v>2</v>
      </c>
      <c r="G3" s="131" t="s">
        <v>96</v>
      </c>
      <c r="H3" s="131" t="s">
        <v>10</v>
      </c>
      <c r="I3" s="132" t="s">
        <v>58</v>
      </c>
      <c r="J3" s="132" t="s">
        <v>35</v>
      </c>
      <c r="K3" s="132" t="s">
        <v>88</v>
      </c>
      <c r="L3" s="58" t="s">
        <v>7</v>
      </c>
      <c r="N3" s="43"/>
      <c r="O3" s="43"/>
    </row>
    <row r="4" spans="1:15" s="42" customFormat="1" ht="31.5">
      <c r="A4" s="59">
        <v>1</v>
      </c>
      <c r="B4" s="83" t="s">
        <v>106</v>
      </c>
      <c r="C4" s="197">
        <v>133604</v>
      </c>
      <c r="D4" s="197">
        <v>36307</v>
      </c>
      <c r="E4" s="197">
        <v>19104</v>
      </c>
      <c r="F4" s="197">
        <v>144450</v>
      </c>
      <c r="G4" s="197">
        <v>26685</v>
      </c>
      <c r="H4" s="197">
        <v>46120</v>
      </c>
      <c r="I4" s="198">
        <v>3145</v>
      </c>
      <c r="J4" s="198">
        <v>10764</v>
      </c>
      <c r="K4" s="198">
        <v>246</v>
      </c>
      <c r="L4" s="161">
        <v>420425</v>
      </c>
      <c r="N4" s="43"/>
      <c r="O4" s="43"/>
    </row>
    <row r="5" spans="1:15" ht="32.25" customHeight="1">
      <c r="A5" s="59">
        <v>2</v>
      </c>
      <c r="B5" s="83" t="s">
        <v>107</v>
      </c>
      <c r="C5" s="197">
        <v>115928.408</v>
      </c>
      <c r="D5" s="197">
        <v>40518.379000000001</v>
      </c>
      <c r="E5" s="197">
        <v>23213.429</v>
      </c>
      <c r="F5" s="197">
        <v>253229.34700000001</v>
      </c>
      <c r="G5" s="197">
        <v>54133.207000000002</v>
      </c>
      <c r="H5" s="197">
        <v>63893.088000000003</v>
      </c>
      <c r="I5" s="197">
        <v>1531.8340000000001</v>
      </c>
      <c r="J5" s="197">
        <v>10360.147999999999</v>
      </c>
      <c r="K5" s="197">
        <v>439.13600000000002</v>
      </c>
      <c r="L5" s="161">
        <v>563246.97600000014</v>
      </c>
      <c r="M5" s="44"/>
    </row>
    <row r="6" spans="1:15" s="96" customFormat="1" ht="47.25">
      <c r="A6" s="59">
        <v>3</v>
      </c>
      <c r="B6" s="83" t="s">
        <v>108</v>
      </c>
      <c r="C6" s="197">
        <v>1401.5509999999999</v>
      </c>
      <c r="D6" s="197">
        <v>1051.3430000000001</v>
      </c>
      <c r="E6" s="197">
        <v>90.018000000000001</v>
      </c>
      <c r="F6" s="197">
        <v>2893.2130000000002</v>
      </c>
      <c r="G6" s="197">
        <v>872.58100000000002</v>
      </c>
      <c r="H6" s="197">
        <v>861.15599999999995</v>
      </c>
      <c r="I6" s="197">
        <v>0</v>
      </c>
      <c r="J6" s="197">
        <v>132.447</v>
      </c>
      <c r="K6" s="197">
        <v>2.57</v>
      </c>
      <c r="L6" s="161">
        <v>7304.8789999999999</v>
      </c>
      <c r="M6" s="107"/>
      <c r="N6" s="97"/>
      <c r="O6" s="97"/>
    </row>
    <row r="7" spans="1:15">
      <c r="A7" s="44"/>
      <c r="B7" s="40"/>
      <c r="C7" s="91"/>
      <c r="D7" s="91"/>
      <c r="E7" s="91"/>
      <c r="F7" s="91"/>
      <c r="G7" s="91"/>
      <c r="H7" s="91"/>
      <c r="I7" s="91"/>
      <c r="J7" s="91"/>
      <c r="K7" s="91"/>
      <c r="L7" s="91"/>
      <c r="N7" s="39"/>
      <c r="O7" s="39"/>
    </row>
    <row r="8" spans="1:15">
      <c r="C8" s="95"/>
      <c r="D8" s="95"/>
      <c r="E8" s="95"/>
      <c r="F8" s="95"/>
      <c r="G8" s="95"/>
      <c r="H8" s="95"/>
      <c r="I8" s="95"/>
      <c r="J8" s="95"/>
      <c r="K8" s="95"/>
      <c r="L8" s="95"/>
      <c r="M8" s="73"/>
      <c r="N8" s="73"/>
    </row>
    <row r="9" spans="1:15">
      <c r="C9" s="91"/>
      <c r="D9" s="91"/>
      <c r="E9" s="91"/>
      <c r="F9" s="91"/>
      <c r="G9" s="91"/>
      <c r="H9" s="91"/>
      <c r="I9" s="91"/>
      <c r="J9" s="91"/>
      <c r="K9" s="91"/>
      <c r="L9" s="143"/>
    </row>
    <row r="10" spans="1:15">
      <c r="C10" s="46"/>
      <c r="D10" s="46"/>
      <c r="E10" s="46"/>
      <c r="F10" s="46"/>
      <c r="G10" s="46"/>
      <c r="H10" s="46"/>
      <c r="I10" s="46"/>
      <c r="J10" s="46"/>
      <c r="K10" s="46"/>
      <c r="L10" s="143"/>
    </row>
    <row r="11" spans="1:15">
      <c r="L11" s="73"/>
    </row>
    <row r="12" spans="1:15">
      <c r="L12" s="73"/>
    </row>
    <row r="13" spans="1:15">
      <c r="L13" s="73"/>
    </row>
    <row r="14" spans="1:15">
      <c r="L14" s="73"/>
    </row>
    <row r="15" spans="1:15">
      <c r="L15" s="73"/>
    </row>
    <row r="16" spans="1:15">
      <c r="L16" s="73"/>
    </row>
    <row r="17" spans="12:12">
      <c r="L17" s="73"/>
    </row>
    <row r="18" spans="12:12">
      <c r="L18" s="73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6" customFormat="1" ht="15.75" customHeight="1">
      <c r="A1" s="241" t="s">
        <v>109</v>
      </c>
      <c r="B1" s="241"/>
      <c r="C1" s="241"/>
      <c r="D1" s="50"/>
      <c r="E1" s="50"/>
      <c r="F1" s="50"/>
      <c r="G1" s="50"/>
      <c r="H1" s="50"/>
      <c r="I1" s="50"/>
      <c r="J1" s="50"/>
      <c r="K1" s="50"/>
      <c r="M1" s="97"/>
      <c r="N1" s="97"/>
    </row>
    <row r="2" spans="1:14" s="96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7"/>
      <c r="N2" s="97"/>
    </row>
    <row r="3" spans="1:14" s="96" customFormat="1" ht="14.25" customHeight="1">
      <c r="A3" s="51"/>
      <c r="B3" s="51"/>
      <c r="C3" s="98" t="s">
        <v>43</v>
      </c>
      <c r="D3" s="52"/>
      <c r="E3" s="52"/>
      <c r="F3" s="52"/>
      <c r="G3" s="52"/>
      <c r="H3" s="52"/>
      <c r="I3" s="53"/>
      <c r="J3" s="90"/>
      <c r="K3" s="99"/>
      <c r="M3" s="97"/>
      <c r="N3" s="97"/>
    </row>
    <row r="4" spans="1:14" s="104" customFormat="1" ht="46.5" customHeight="1">
      <c r="A4" s="100" t="s">
        <v>9</v>
      </c>
      <c r="B4" s="101" t="s">
        <v>6</v>
      </c>
      <c r="C4" s="82" t="s">
        <v>44</v>
      </c>
      <c r="D4" s="102"/>
      <c r="E4" s="103"/>
      <c r="F4" s="103"/>
      <c r="G4" s="102"/>
      <c r="H4" s="102"/>
      <c r="I4" s="102"/>
      <c r="J4" s="102"/>
    </row>
    <row r="5" spans="1:14" s="117" customFormat="1" ht="15.75">
      <c r="A5" s="113" t="s">
        <v>59</v>
      </c>
      <c r="B5" s="114" t="s">
        <v>62</v>
      </c>
      <c r="C5" s="199">
        <v>100</v>
      </c>
      <c r="D5" s="115"/>
      <c r="E5" s="116"/>
      <c r="F5" s="116"/>
      <c r="G5" s="115"/>
      <c r="H5" s="115"/>
      <c r="I5" s="115"/>
      <c r="J5" s="115"/>
    </row>
    <row r="6" spans="1:14" s="104" customFormat="1" ht="15.75">
      <c r="A6" s="59">
        <v>1</v>
      </c>
      <c r="B6" s="105" t="s">
        <v>45</v>
      </c>
      <c r="C6" s="200">
        <v>74.849999999999994</v>
      </c>
      <c r="D6" s="144"/>
      <c r="E6" s="106"/>
      <c r="F6" s="106"/>
    </row>
    <row r="7" spans="1:14" s="96" customFormat="1" ht="15.75">
      <c r="A7" s="59">
        <v>2</v>
      </c>
      <c r="B7" s="105" t="s">
        <v>46</v>
      </c>
      <c r="C7" s="200">
        <v>24.06</v>
      </c>
      <c r="D7" s="144"/>
      <c r="E7" s="97"/>
      <c r="F7" s="97"/>
    </row>
    <row r="8" spans="1:14" s="96" customFormat="1" ht="15.75">
      <c r="A8" s="59">
        <v>3</v>
      </c>
      <c r="B8" s="108" t="s">
        <v>47</v>
      </c>
      <c r="C8" s="200">
        <v>1.0900000000000001</v>
      </c>
      <c r="D8" s="144"/>
      <c r="E8" s="97"/>
      <c r="F8" s="97"/>
    </row>
    <row r="9" spans="1:14" s="89" customFormat="1" ht="15" customHeight="1">
      <c r="A9" s="118" t="s">
        <v>41</v>
      </c>
      <c r="B9" s="119" t="s">
        <v>63</v>
      </c>
      <c r="C9" s="199">
        <v>100</v>
      </c>
      <c r="D9" s="144"/>
      <c r="E9" s="120"/>
      <c r="F9" s="120"/>
      <c r="G9" s="120"/>
      <c r="H9" s="120"/>
      <c r="I9" s="120"/>
      <c r="J9" s="120"/>
      <c r="K9" s="120"/>
    </row>
    <row r="10" spans="1:14" ht="15.75">
      <c r="A10" s="121">
        <v>1</v>
      </c>
      <c r="B10" s="122" t="s">
        <v>60</v>
      </c>
      <c r="C10" s="200">
        <v>46.19</v>
      </c>
      <c r="D10" s="144"/>
      <c r="E10" s="92"/>
      <c r="F10" s="92"/>
      <c r="G10" s="92"/>
      <c r="H10" s="92"/>
      <c r="I10" s="92"/>
      <c r="J10" s="92"/>
      <c r="K10" s="92"/>
      <c r="L10" s="73"/>
      <c r="M10" s="73"/>
    </row>
    <row r="11" spans="1:14" ht="15.75">
      <c r="A11" s="121">
        <v>2</v>
      </c>
      <c r="B11" s="122" t="s">
        <v>61</v>
      </c>
      <c r="C11" s="200">
        <v>53.81</v>
      </c>
      <c r="D11" s="144"/>
      <c r="E11" s="91"/>
      <c r="F11" s="91"/>
      <c r="G11" s="91"/>
      <c r="H11" s="91"/>
      <c r="I11" s="91"/>
      <c r="J11" s="91"/>
      <c r="K11" s="73"/>
    </row>
    <row r="12" spans="1:14" ht="14.25" customHeight="1">
      <c r="C12" s="93"/>
      <c r="K12" s="73"/>
    </row>
    <row r="13" spans="1:14" ht="14.25" customHeight="1">
      <c r="C13" s="93"/>
      <c r="K13" s="73"/>
    </row>
    <row r="14" spans="1:14" ht="14.25" customHeight="1">
      <c r="C14" s="93"/>
      <c r="K14" s="73"/>
    </row>
    <row r="15" spans="1:14" ht="14.25" customHeight="1">
      <c r="K15" s="73"/>
    </row>
    <row r="16" spans="1:14" ht="14.25" customHeight="1">
      <c r="B16" s="39"/>
      <c r="I16" s="73"/>
      <c r="K16" s="40"/>
      <c r="L16" s="40"/>
      <c r="M16" s="39"/>
      <c r="N16" s="39"/>
    </row>
    <row r="17" spans="2:14" ht="14.25" customHeight="1">
      <c r="B17" s="39"/>
      <c r="I17" s="73"/>
      <c r="K17" s="40"/>
      <c r="L17" s="40"/>
      <c r="M17" s="39"/>
      <c r="N17" s="39"/>
    </row>
    <row r="18" spans="2:14" ht="14.25" customHeight="1">
      <c r="B18" s="39"/>
      <c r="I18" s="73"/>
      <c r="K18" s="40"/>
      <c r="L18" s="40"/>
      <c r="M18" s="39"/>
      <c r="N18" s="39"/>
    </row>
    <row r="19" spans="2:14" ht="14.25" customHeight="1">
      <c r="B19" s="39"/>
      <c r="I19" s="73"/>
      <c r="K19" s="40"/>
      <c r="L19" s="40"/>
      <c r="M19" s="39"/>
      <c r="N19" s="39"/>
    </row>
    <row r="20" spans="2:14" ht="14.25" customHeight="1">
      <c r="B20" s="39"/>
      <c r="I20" s="73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F28"/>
  <sheetViews>
    <sheetView showGridLines="0" zoomScaleNormal="75" workbookViewId="0">
      <selection sqref="A1:E2"/>
    </sheetView>
  </sheetViews>
  <sheetFormatPr defaultColWidth="10.28515625" defaultRowHeight="15.75"/>
  <cols>
    <col min="1" max="1" width="43" style="2" customWidth="1"/>
    <col min="2" max="4" width="10.7109375" style="2" customWidth="1"/>
    <col min="5" max="5" width="10.7109375" style="1" customWidth="1"/>
    <col min="6" max="16384" width="10.28515625" style="2"/>
  </cols>
  <sheetData>
    <row r="1" spans="1:6" ht="12" customHeight="1">
      <c r="A1" s="240" t="s">
        <v>51</v>
      </c>
      <c r="B1" s="240"/>
      <c r="C1" s="240"/>
      <c r="D1" s="240"/>
      <c r="E1" s="240"/>
    </row>
    <row r="2" spans="1:6" ht="12" customHeight="1">
      <c r="A2" s="240"/>
      <c r="B2" s="240"/>
      <c r="C2" s="240"/>
      <c r="D2" s="240"/>
      <c r="E2" s="240"/>
    </row>
    <row r="3" spans="1:6">
      <c r="E3" s="12" t="s">
        <v>43</v>
      </c>
    </row>
    <row r="4" spans="1:6" s="1" customFormat="1" ht="21" customHeight="1">
      <c r="A4" s="235" t="s">
        <v>12</v>
      </c>
      <c r="B4" s="4">
        <v>2016</v>
      </c>
      <c r="C4" s="237">
        <v>2017</v>
      </c>
      <c r="D4" s="238"/>
      <c r="E4" s="239"/>
      <c r="F4" s="167"/>
    </row>
    <row r="5" spans="1:6" ht="21" customHeight="1">
      <c r="A5" s="236"/>
      <c r="B5" s="4">
        <v>12</v>
      </c>
      <c r="C5" s="165">
        <v>1</v>
      </c>
      <c r="D5" s="165">
        <v>2</v>
      </c>
      <c r="E5" s="166">
        <v>3</v>
      </c>
    </row>
    <row r="6" spans="1:6" ht="21" customHeight="1">
      <c r="A6" s="7" t="s">
        <v>0</v>
      </c>
      <c r="B6" s="177">
        <v>24.61</v>
      </c>
      <c r="C6" s="177">
        <v>24.61</v>
      </c>
      <c r="D6" s="177">
        <v>24.59</v>
      </c>
      <c r="E6" s="177">
        <v>24.54</v>
      </c>
    </row>
    <row r="7" spans="1:6" ht="21" customHeight="1">
      <c r="A7" s="7" t="s">
        <v>1</v>
      </c>
      <c r="B7" s="177">
        <v>8.44</v>
      </c>
      <c r="C7" s="177">
        <v>8.44</v>
      </c>
      <c r="D7" s="177">
        <v>8.43</v>
      </c>
      <c r="E7" s="177">
        <v>8.41</v>
      </c>
    </row>
    <row r="8" spans="1:6" ht="21" customHeight="1">
      <c r="A8" s="7" t="s">
        <v>13</v>
      </c>
      <c r="B8" s="177">
        <v>13.09</v>
      </c>
      <c r="C8" s="177">
        <v>13.12</v>
      </c>
      <c r="D8" s="177">
        <v>13.18</v>
      </c>
      <c r="E8" s="177">
        <v>13.3</v>
      </c>
    </row>
    <row r="9" spans="1:6" ht="21" customHeight="1">
      <c r="A9" s="7" t="s">
        <v>2</v>
      </c>
      <c r="B9" s="177">
        <v>35.89</v>
      </c>
      <c r="C9" s="177">
        <v>35.879999999999995</v>
      </c>
      <c r="D9" s="177">
        <v>35.83</v>
      </c>
      <c r="E9" s="177">
        <v>35.79</v>
      </c>
    </row>
    <row r="10" spans="1:6" ht="21" customHeight="1">
      <c r="A10" s="220" t="s">
        <v>95</v>
      </c>
      <c r="B10" s="177">
        <v>6.48</v>
      </c>
      <c r="C10" s="177">
        <v>6.47</v>
      </c>
      <c r="D10" s="177">
        <v>6.48</v>
      </c>
      <c r="E10" s="177">
        <v>6.48</v>
      </c>
    </row>
    <row r="11" spans="1:6" ht="21" customHeight="1">
      <c r="A11" s="7" t="s">
        <v>10</v>
      </c>
      <c r="B11" s="177">
        <v>8.91</v>
      </c>
      <c r="C11" s="177">
        <v>8.91</v>
      </c>
      <c r="D11" s="177">
        <v>8.92</v>
      </c>
      <c r="E11" s="177">
        <v>8.92</v>
      </c>
    </row>
    <row r="12" spans="1:6" ht="21" customHeight="1">
      <c r="A12" s="7" t="s">
        <v>58</v>
      </c>
      <c r="B12" s="177">
        <v>0.69</v>
      </c>
      <c r="C12" s="177">
        <v>0.69</v>
      </c>
      <c r="D12" s="177">
        <v>0.69</v>
      </c>
      <c r="E12" s="177">
        <v>0.69</v>
      </c>
    </row>
    <row r="13" spans="1:6" ht="21" customHeight="1">
      <c r="A13" s="7" t="s">
        <v>35</v>
      </c>
      <c r="B13" s="177">
        <v>1.82</v>
      </c>
      <c r="C13" s="177">
        <v>1.81</v>
      </c>
      <c r="D13" s="177">
        <v>1.81</v>
      </c>
      <c r="E13" s="177">
        <v>1.8</v>
      </c>
    </row>
    <row r="14" spans="1:6" ht="31.5">
      <c r="A14" s="7" t="s">
        <v>87</v>
      </c>
      <c r="B14" s="190">
        <v>7.0000000000000007E-2</v>
      </c>
      <c r="C14" s="190">
        <v>7.0000000000000007E-2</v>
      </c>
      <c r="D14" s="190">
        <v>7.0000000000000007E-2</v>
      </c>
      <c r="E14" s="190">
        <v>7.0000000000000007E-2</v>
      </c>
    </row>
    <row r="15" spans="1:6" ht="21" customHeight="1">
      <c r="A15" s="10" t="s">
        <v>7</v>
      </c>
      <c r="B15" s="177">
        <v>99.999999999999986</v>
      </c>
      <c r="C15" s="13">
        <v>99.999999999999972</v>
      </c>
      <c r="D15" s="13">
        <v>100</v>
      </c>
      <c r="E15" s="13">
        <v>99.999999999999986</v>
      </c>
    </row>
    <row r="17" spans="3:5">
      <c r="C17" s="148"/>
      <c r="D17" s="148"/>
      <c r="E17" s="148"/>
    </row>
    <row r="18" spans="3:5">
      <c r="C18" s="148"/>
      <c r="D18" s="148"/>
      <c r="E18" s="148"/>
    </row>
    <row r="19" spans="3:5">
      <c r="C19" s="148"/>
      <c r="D19" s="148"/>
      <c r="E19" s="148"/>
    </row>
    <row r="20" spans="3:5">
      <c r="C20" s="148"/>
      <c r="D20" s="148"/>
      <c r="E20" s="148"/>
    </row>
    <row r="21" spans="3:5">
      <c r="C21" s="148"/>
      <c r="D21" s="148"/>
      <c r="E21" s="148"/>
    </row>
    <row r="22" spans="3:5">
      <c r="C22" s="148"/>
      <c r="D22" s="148"/>
      <c r="E22" s="148"/>
    </row>
    <row r="23" spans="3:5">
      <c r="C23" s="148"/>
      <c r="D23" s="148"/>
      <c r="E23" s="148"/>
    </row>
    <row r="24" spans="3:5">
      <c r="C24" s="148"/>
      <c r="D24" s="148"/>
      <c r="E24" s="148"/>
    </row>
    <row r="25" spans="3:5">
      <c r="C25" s="148"/>
      <c r="D25" s="148"/>
      <c r="E25" s="148"/>
    </row>
    <row r="26" spans="3:5">
      <c r="E26" s="2"/>
    </row>
    <row r="27" spans="3:5">
      <c r="E27" s="2"/>
    </row>
    <row r="28" spans="3:5">
      <c r="E28" s="2"/>
    </row>
  </sheetData>
  <mergeCells count="3">
    <mergeCell ref="A4:A5"/>
    <mergeCell ref="C4:E4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7" customWidth="1"/>
    <col min="2" max="2" width="10.7109375" style="39" bestFit="1" customWidth="1"/>
    <col min="3" max="3" width="12.42578125" style="39" bestFit="1" customWidth="1"/>
    <col min="4" max="4" width="10.42578125" style="39" bestFit="1" customWidth="1"/>
    <col min="5" max="5" width="11.5703125" style="39" bestFit="1" customWidth="1"/>
    <col min="6" max="6" width="12.5703125" style="39" bestFit="1" customWidth="1"/>
    <col min="7" max="7" width="10.28515625" style="39" bestFit="1" customWidth="1"/>
    <col min="8" max="8" width="9.140625" style="39" bestFit="1"/>
    <col min="9" max="9" width="11.7109375" style="39" bestFit="1" customWidth="1"/>
    <col min="10" max="10" width="15.28515625" style="39" bestFit="1" customWidth="1"/>
    <col min="11" max="11" width="11.710937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9" ht="21" customHeight="1">
      <c r="A1" s="241" t="s">
        <v>100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9">
      <c r="A2" s="51"/>
      <c r="B2" s="51"/>
      <c r="C2" s="51"/>
      <c r="D2" s="51"/>
      <c r="E2" s="51"/>
      <c r="F2" s="51"/>
      <c r="G2" s="52"/>
      <c r="H2" s="54"/>
      <c r="I2" s="90"/>
      <c r="J2" s="90"/>
      <c r="K2" s="17"/>
    </row>
    <row r="3" spans="1:19" s="42" customFormat="1" ht="54.75" customHeight="1">
      <c r="A3" s="65" t="s">
        <v>73</v>
      </c>
      <c r="B3" s="131" t="s">
        <v>0</v>
      </c>
      <c r="C3" s="131" t="s">
        <v>1</v>
      </c>
      <c r="D3" s="131" t="s">
        <v>19</v>
      </c>
      <c r="E3" s="131" t="s">
        <v>2</v>
      </c>
      <c r="F3" s="131" t="s">
        <v>96</v>
      </c>
      <c r="G3" s="131" t="s">
        <v>10</v>
      </c>
      <c r="H3" s="132" t="s">
        <v>58</v>
      </c>
      <c r="I3" s="132" t="s">
        <v>35</v>
      </c>
      <c r="J3" s="132" t="s">
        <v>88</v>
      </c>
      <c r="K3" s="150" t="s">
        <v>7</v>
      </c>
      <c r="M3" s="43"/>
      <c r="N3" s="43"/>
    </row>
    <row r="4" spans="1:19" s="42" customFormat="1">
      <c r="A4" s="71" t="s">
        <v>74</v>
      </c>
      <c r="B4" s="191">
        <v>147771</v>
      </c>
      <c r="C4" s="191">
        <v>50668</v>
      </c>
      <c r="D4" s="191">
        <v>80060</v>
      </c>
      <c r="E4" s="191">
        <v>215506</v>
      </c>
      <c r="F4" s="191">
        <v>39038</v>
      </c>
      <c r="G4" s="191">
        <v>53708</v>
      </c>
      <c r="H4" s="192">
        <v>4164</v>
      </c>
      <c r="I4" s="192">
        <v>10861</v>
      </c>
      <c r="J4" s="192">
        <v>440</v>
      </c>
      <c r="K4" s="151">
        <v>602216</v>
      </c>
      <c r="M4" s="43"/>
      <c r="N4" s="43"/>
    </row>
    <row r="5" spans="1:19" s="42" customFormat="1" ht="15.75" customHeight="1">
      <c r="A5" s="152" t="s">
        <v>77</v>
      </c>
      <c r="B5" s="193">
        <v>54427</v>
      </c>
      <c r="C5" s="193">
        <v>23288</v>
      </c>
      <c r="D5" s="193">
        <v>64792</v>
      </c>
      <c r="E5" s="193">
        <v>98339</v>
      </c>
      <c r="F5" s="193">
        <v>15482</v>
      </c>
      <c r="G5" s="193">
        <v>16501</v>
      </c>
      <c r="H5" s="193">
        <v>1492</v>
      </c>
      <c r="I5" s="193">
        <v>160</v>
      </c>
      <c r="J5" s="193">
        <v>236</v>
      </c>
      <c r="K5" s="151">
        <v>274717</v>
      </c>
      <c r="M5" s="43"/>
      <c r="N5" s="43"/>
    </row>
    <row r="6" spans="1:19" s="42" customFormat="1" ht="15.75" customHeight="1">
      <c r="A6" s="152" t="s">
        <v>78</v>
      </c>
      <c r="B6" s="194">
        <v>133604</v>
      </c>
      <c r="C6" s="194">
        <v>36307</v>
      </c>
      <c r="D6" s="194">
        <v>19104</v>
      </c>
      <c r="E6" s="194">
        <v>144450</v>
      </c>
      <c r="F6" s="194">
        <v>26685</v>
      </c>
      <c r="G6" s="194">
        <v>46120</v>
      </c>
      <c r="H6" s="195">
        <v>3145</v>
      </c>
      <c r="I6" s="195">
        <v>10764</v>
      </c>
      <c r="J6" s="195">
        <v>246</v>
      </c>
      <c r="K6" s="151">
        <v>420425</v>
      </c>
      <c r="M6" s="43"/>
      <c r="N6" s="43"/>
    </row>
    <row r="7" spans="1:19" s="42" customFormat="1" ht="15.75" customHeight="1">
      <c r="A7" s="152" t="s">
        <v>79</v>
      </c>
      <c r="B7" s="193">
        <v>88</v>
      </c>
      <c r="C7" s="193">
        <v>15</v>
      </c>
      <c r="D7" s="193">
        <v>4</v>
      </c>
      <c r="E7" s="193">
        <v>441</v>
      </c>
      <c r="F7" s="193">
        <v>602</v>
      </c>
      <c r="G7" s="193">
        <v>22</v>
      </c>
      <c r="H7" s="193">
        <v>5</v>
      </c>
      <c r="I7" s="193">
        <v>2</v>
      </c>
      <c r="J7" s="187">
        <v>0</v>
      </c>
      <c r="K7" s="151">
        <v>1179</v>
      </c>
      <c r="M7" s="43"/>
      <c r="N7" s="43"/>
    </row>
    <row r="8" spans="1:19">
      <c r="B8" s="153"/>
      <c r="C8" s="153"/>
      <c r="D8" s="153"/>
      <c r="E8" s="153"/>
      <c r="F8" s="153"/>
      <c r="G8" s="153"/>
      <c r="H8" s="153"/>
      <c r="I8" s="153"/>
      <c r="J8" s="153"/>
      <c r="K8" s="154"/>
    </row>
    <row r="9" spans="1:19">
      <c r="A9" s="47" t="s">
        <v>75</v>
      </c>
      <c r="B9" s="155"/>
      <c r="C9" s="155"/>
      <c r="D9" s="155"/>
      <c r="E9" s="155"/>
      <c r="F9" s="155"/>
      <c r="G9" s="155"/>
      <c r="H9" s="155"/>
      <c r="I9" s="155"/>
      <c r="J9" s="155"/>
      <c r="K9" s="73"/>
    </row>
    <row r="10" spans="1:19">
      <c r="A10" s="47" t="s">
        <v>76</v>
      </c>
      <c r="K10" s="156"/>
    </row>
    <row r="11" spans="1:19">
      <c r="K11" s="73"/>
    </row>
    <row r="12" spans="1:19">
      <c r="B12" s="48"/>
      <c r="C12" s="48"/>
      <c r="D12" s="48"/>
      <c r="E12" s="48"/>
      <c r="F12" s="48"/>
    </row>
    <row r="13" spans="1:19">
      <c r="B13" s="48"/>
      <c r="C13" s="48"/>
      <c r="D13" s="48"/>
      <c r="E13" s="48"/>
      <c r="F13" s="48"/>
    </row>
    <row r="14" spans="1:19">
      <c r="B14" s="170"/>
      <c r="C14" s="170"/>
      <c r="D14" s="170"/>
      <c r="E14" s="170"/>
      <c r="F14" s="170"/>
      <c r="G14" s="170"/>
      <c r="H14" s="170"/>
      <c r="I14" s="170"/>
      <c r="J14" s="170"/>
      <c r="S14" s="170"/>
    </row>
    <row r="15" spans="1:19">
      <c r="B15" s="170"/>
      <c r="C15" s="170"/>
      <c r="D15" s="170"/>
      <c r="E15" s="170"/>
      <c r="F15" s="170"/>
      <c r="G15" s="170"/>
      <c r="H15" s="170"/>
      <c r="I15" s="170"/>
      <c r="J15" s="170"/>
      <c r="S15" s="170"/>
    </row>
    <row r="16" spans="1:19">
      <c r="B16" s="170"/>
      <c r="C16" s="170"/>
      <c r="D16" s="170"/>
      <c r="E16" s="170"/>
      <c r="F16" s="170"/>
      <c r="G16" s="170"/>
      <c r="H16" s="170"/>
      <c r="I16" s="170"/>
      <c r="J16" s="170"/>
      <c r="S16" s="170"/>
    </row>
    <row r="17" spans="8:14">
      <c r="H17" s="40"/>
      <c r="I17" s="40"/>
      <c r="N17" s="39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547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42" t="s">
        <v>101</v>
      </c>
      <c r="B1" s="243"/>
      <c r="C1" s="243"/>
      <c r="D1" s="243"/>
      <c r="E1" s="243"/>
    </row>
    <row r="2" spans="1:5" ht="8.25" customHeight="1">
      <c r="A2" s="14"/>
      <c r="B2" s="14"/>
      <c r="C2" s="11"/>
      <c r="D2" s="11"/>
      <c r="E2" s="11"/>
    </row>
    <row r="3" spans="1:5" ht="13.5" customHeight="1">
      <c r="A3" s="16"/>
      <c r="B3" s="16"/>
      <c r="C3" s="17"/>
      <c r="D3" s="245" t="s">
        <v>49</v>
      </c>
      <c r="E3" s="245"/>
    </row>
    <row r="4" spans="1:5" s="18" customFormat="1" ht="21" customHeight="1">
      <c r="A4" s="235" t="s">
        <v>89</v>
      </c>
      <c r="B4" s="4">
        <v>2016</v>
      </c>
      <c r="C4" s="237">
        <v>2017</v>
      </c>
      <c r="D4" s="238"/>
      <c r="E4" s="239"/>
    </row>
    <row r="5" spans="1:5" s="18" customFormat="1" ht="21" customHeight="1">
      <c r="A5" s="236"/>
      <c r="B5" s="4">
        <v>12</v>
      </c>
      <c r="C5" s="165">
        <v>1</v>
      </c>
      <c r="D5" s="165">
        <v>2</v>
      </c>
      <c r="E5" s="6">
        <v>3</v>
      </c>
    </row>
    <row r="6" spans="1:5" ht="21" customHeight="1">
      <c r="A6" s="7" t="s">
        <v>0</v>
      </c>
      <c r="B6" s="208">
        <v>138222</v>
      </c>
      <c r="C6" s="208">
        <v>140394</v>
      </c>
      <c r="D6" s="208">
        <v>142753</v>
      </c>
      <c r="E6" s="208">
        <v>143590</v>
      </c>
    </row>
    <row r="7" spans="1:5" ht="21" customHeight="1">
      <c r="A7" s="7" t="s">
        <v>1</v>
      </c>
      <c r="B7" s="208">
        <v>75371</v>
      </c>
      <c r="C7" s="208">
        <v>74737</v>
      </c>
      <c r="D7" s="208">
        <v>74289</v>
      </c>
      <c r="E7" s="208">
        <v>77241</v>
      </c>
    </row>
    <row r="8" spans="1:5" ht="21" customHeight="1">
      <c r="A8" s="7" t="s">
        <v>13</v>
      </c>
      <c r="B8" s="208">
        <v>74106</v>
      </c>
      <c r="C8" s="208">
        <v>74631</v>
      </c>
      <c r="D8" s="208">
        <v>76671</v>
      </c>
      <c r="E8" s="208">
        <v>78336</v>
      </c>
    </row>
    <row r="9" spans="1:5" ht="21" customHeight="1">
      <c r="A9" s="7" t="s">
        <v>2</v>
      </c>
      <c r="B9" s="208">
        <v>412696</v>
      </c>
      <c r="C9" s="208">
        <v>417909</v>
      </c>
      <c r="D9" s="208">
        <v>425181</v>
      </c>
      <c r="E9" s="208">
        <v>432926</v>
      </c>
    </row>
    <row r="10" spans="1:5" ht="21" customHeight="1">
      <c r="A10" s="7" t="str">
        <f>'Таблица № 1.1-Д'!A10</f>
        <v>"ЕН ЕН  ДПФ"</v>
      </c>
      <c r="B10" s="208">
        <v>120360</v>
      </c>
      <c r="C10" s="208">
        <v>120907</v>
      </c>
      <c r="D10" s="208">
        <v>122914</v>
      </c>
      <c r="E10" s="208">
        <v>125207</v>
      </c>
    </row>
    <row r="11" spans="1:5" ht="21" customHeight="1">
      <c r="A11" s="7" t="s">
        <v>10</v>
      </c>
      <c r="B11" s="208">
        <v>75760</v>
      </c>
      <c r="C11" s="208">
        <v>75137</v>
      </c>
      <c r="D11" s="208">
        <v>76018</v>
      </c>
      <c r="E11" s="208">
        <v>77595</v>
      </c>
    </row>
    <row r="12" spans="1:5" ht="21" customHeight="1">
      <c r="A12" s="7" t="s">
        <v>58</v>
      </c>
      <c r="B12" s="208">
        <v>2647</v>
      </c>
      <c r="C12" s="208">
        <v>2641</v>
      </c>
      <c r="D12" s="185">
        <v>2640</v>
      </c>
      <c r="E12" s="185">
        <v>2637</v>
      </c>
    </row>
    <row r="13" spans="1:5" ht="21" customHeight="1">
      <c r="A13" s="7" t="s">
        <v>35</v>
      </c>
      <c r="B13" s="208">
        <v>10446</v>
      </c>
      <c r="C13" s="123">
        <v>10449</v>
      </c>
      <c r="D13" s="208">
        <v>10479</v>
      </c>
      <c r="E13" s="208">
        <v>10527</v>
      </c>
    </row>
    <row r="14" spans="1:5" ht="31.5">
      <c r="A14" s="7" t="s">
        <v>87</v>
      </c>
      <c r="B14" s="184">
        <v>802</v>
      </c>
      <c r="C14" s="189">
        <v>864</v>
      </c>
      <c r="D14" s="189">
        <v>900</v>
      </c>
      <c r="E14" s="189">
        <v>938</v>
      </c>
    </row>
    <row r="15" spans="1:5" ht="21" customHeight="1">
      <c r="A15" s="10" t="s">
        <v>7</v>
      </c>
      <c r="B15" s="8">
        <v>910410</v>
      </c>
      <c r="C15" s="8">
        <v>917669</v>
      </c>
      <c r="D15" s="8">
        <v>931845</v>
      </c>
      <c r="E15" s="8">
        <v>948997</v>
      </c>
    </row>
    <row r="16" spans="1:5" ht="13.5" customHeight="1">
      <c r="A16" s="20"/>
      <c r="B16" s="20"/>
      <c r="C16" s="20"/>
      <c r="D16" s="20"/>
      <c r="E16" s="20"/>
    </row>
    <row r="17" spans="1:5" ht="13.5" customHeight="1">
      <c r="A17" s="244"/>
      <c r="B17" s="244"/>
      <c r="C17" s="244"/>
      <c r="D17" s="244"/>
      <c r="E17" s="244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E46" s="21"/>
    </row>
    <row r="47" spans="1:5" ht="13.5" customHeight="1"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</sheetData>
  <mergeCells count="5">
    <mergeCell ref="A1:E1"/>
    <mergeCell ref="A17:E17"/>
    <mergeCell ref="A4:A5"/>
    <mergeCell ref="D3:E3"/>
    <mergeCell ref="C4:E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N548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16384" width="9.140625" style="15"/>
  </cols>
  <sheetData>
    <row r="1" spans="1:14" ht="15.75" customHeight="1">
      <c r="A1" s="243" t="s">
        <v>52</v>
      </c>
      <c r="B1" s="243"/>
      <c r="C1" s="243"/>
      <c r="D1" s="243"/>
      <c r="E1" s="243"/>
      <c r="F1" s="11"/>
      <c r="G1" s="11"/>
      <c r="H1" s="11"/>
      <c r="I1" s="11"/>
      <c r="J1" s="11"/>
      <c r="K1" s="11"/>
      <c r="L1" s="22"/>
      <c r="M1" s="22"/>
      <c r="N1" s="22"/>
    </row>
    <row r="2" spans="1:14" ht="13.5" customHeight="1">
      <c r="A2" s="14"/>
      <c r="B2" s="14"/>
      <c r="C2" s="14"/>
      <c r="D2" s="14"/>
      <c r="E2" s="14"/>
      <c r="F2" s="11"/>
      <c r="G2" s="11"/>
      <c r="H2" s="11"/>
      <c r="I2" s="11"/>
      <c r="J2" s="11"/>
      <c r="K2" s="11"/>
      <c r="L2" s="22"/>
      <c r="M2" s="22"/>
      <c r="N2" s="22"/>
    </row>
    <row r="3" spans="1:14" ht="13.5" customHeight="1">
      <c r="A3" s="16"/>
      <c r="B3" s="16"/>
      <c r="C3" s="17"/>
      <c r="D3" s="17"/>
      <c r="E3" s="12" t="s">
        <v>43</v>
      </c>
    </row>
    <row r="4" spans="1:14" s="18" customFormat="1" ht="21" customHeight="1">
      <c r="A4" s="235" t="s">
        <v>12</v>
      </c>
      <c r="B4" s="4">
        <v>2016</v>
      </c>
      <c r="C4" s="237">
        <v>2017</v>
      </c>
      <c r="D4" s="238"/>
      <c r="E4" s="239"/>
    </row>
    <row r="5" spans="1:14" s="18" customFormat="1" ht="21" customHeight="1">
      <c r="A5" s="236"/>
      <c r="B5" s="19">
        <v>12</v>
      </c>
      <c r="C5" s="165">
        <v>1</v>
      </c>
      <c r="D5" s="165">
        <v>2</v>
      </c>
      <c r="E5" s="6">
        <v>3</v>
      </c>
    </row>
    <row r="6" spans="1:14" ht="21" customHeight="1">
      <c r="A6" s="7" t="s">
        <v>0</v>
      </c>
      <c r="B6" s="124">
        <v>15.18</v>
      </c>
      <c r="C6" s="124">
        <v>15.3</v>
      </c>
      <c r="D6" s="124">
        <v>15.32</v>
      </c>
      <c r="E6" s="124">
        <v>15.13</v>
      </c>
      <c r="G6" s="218"/>
      <c r="H6" s="218"/>
      <c r="I6" s="218"/>
    </row>
    <row r="7" spans="1:14" ht="21" customHeight="1">
      <c r="A7" s="7" t="s">
        <v>1</v>
      </c>
      <c r="B7" s="124">
        <v>8.2799999999999994</v>
      </c>
      <c r="C7" s="124">
        <v>8.14</v>
      </c>
      <c r="D7" s="124">
        <v>7.97</v>
      </c>
      <c r="E7" s="124">
        <v>8.14</v>
      </c>
      <c r="G7" s="218"/>
      <c r="H7" s="218"/>
      <c r="I7" s="218"/>
    </row>
    <row r="8" spans="1:14" ht="21" customHeight="1">
      <c r="A8" s="7" t="s">
        <v>13</v>
      </c>
      <c r="B8" s="124">
        <v>8.14</v>
      </c>
      <c r="C8" s="124">
        <v>8.1300000000000008</v>
      </c>
      <c r="D8" s="124">
        <v>8.23</v>
      </c>
      <c r="E8" s="124">
        <v>8.25</v>
      </c>
      <c r="G8" s="218"/>
      <c r="H8" s="218"/>
      <c r="I8" s="218"/>
    </row>
    <row r="9" spans="1:14" ht="21" customHeight="1">
      <c r="A9" s="7" t="s">
        <v>2</v>
      </c>
      <c r="B9" s="124">
        <v>45.33</v>
      </c>
      <c r="C9" s="124">
        <v>45.54</v>
      </c>
      <c r="D9" s="124">
        <v>45.63</v>
      </c>
      <c r="E9" s="124">
        <v>45.62</v>
      </c>
      <c r="G9" s="218"/>
      <c r="H9" s="218"/>
      <c r="I9" s="218"/>
    </row>
    <row r="10" spans="1:14" ht="21" customHeight="1">
      <c r="A10" s="7" t="str">
        <f>'Таблица № 1.1-Д'!A10</f>
        <v>"ЕН ЕН  ДПФ"</v>
      </c>
      <c r="B10" s="124">
        <v>13.22</v>
      </c>
      <c r="C10" s="124">
        <v>13.18</v>
      </c>
      <c r="D10" s="124">
        <v>13.19</v>
      </c>
      <c r="E10" s="124">
        <v>13.19</v>
      </c>
      <c r="G10" s="218"/>
      <c r="H10" s="218"/>
      <c r="I10" s="218"/>
    </row>
    <row r="11" spans="1:14" ht="21" customHeight="1">
      <c r="A11" s="7" t="s">
        <v>10</v>
      </c>
      <c r="B11" s="124">
        <v>8.32</v>
      </c>
      <c r="C11" s="124">
        <v>8.19</v>
      </c>
      <c r="D11" s="124">
        <v>8.16</v>
      </c>
      <c r="E11" s="124">
        <v>8.18</v>
      </c>
      <c r="G11" s="218"/>
      <c r="H11" s="218"/>
      <c r="I11" s="218"/>
    </row>
    <row r="12" spans="1:14" ht="21" customHeight="1">
      <c r="A12" s="7" t="s">
        <v>58</v>
      </c>
      <c r="B12" s="124">
        <v>0.28999999999999998</v>
      </c>
      <c r="C12" s="124">
        <v>0.28999999999999998</v>
      </c>
      <c r="D12" s="124">
        <v>0.28000000000000003</v>
      </c>
      <c r="E12" s="124">
        <v>0.28000000000000003</v>
      </c>
      <c r="G12" s="218"/>
      <c r="H12" s="218"/>
      <c r="I12" s="218"/>
    </row>
    <row r="13" spans="1:14" ht="21" customHeight="1">
      <c r="A13" s="7" t="s">
        <v>35</v>
      </c>
      <c r="B13" s="124">
        <v>1.1499999999999999</v>
      </c>
      <c r="C13" s="124">
        <v>1.1399999999999999</v>
      </c>
      <c r="D13" s="124">
        <v>1.1200000000000001</v>
      </c>
      <c r="E13" s="124">
        <v>1.1100000000000001</v>
      </c>
      <c r="G13" s="218"/>
      <c r="H13" s="218"/>
      <c r="I13" s="218"/>
    </row>
    <row r="14" spans="1:14" ht="31.5">
      <c r="A14" s="7" t="s">
        <v>87</v>
      </c>
      <c r="B14" s="160">
        <v>0.09</v>
      </c>
      <c r="C14" s="160">
        <v>0.09</v>
      </c>
      <c r="D14" s="160">
        <v>0.1</v>
      </c>
      <c r="E14" s="160">
        <v>0.1</v>
      </c>
      <c r="G14" s="218"/>
      <c r="H14" s="218"/>
      <c r="I14" s="218"/>
    </row>
    <row r="15" spans="1:14" ht="21" customHeight="1">
      <c r="A15" s="10" t="s">
        <v>7</v>
      </c>
      <c r="B15" s="23">
        <v>100.00000000000001</v>
      </c>
      <c r="C15" s="23">
        <v>100</v>
      </c>
      <c r="D15" s="23">
        <v>100</v>
      </c>
      <c r="E15" s="23">
        <v>99.999999999999986</v>
      </c>
    </row>
    <row r="16" spans="1:14" ht="13.5" customHeight="1">
      <c r="A16" s="20"/>
      <c r="B16" s="20"/>
      <c r="C16" s="20"/>
      <c r="D16" s="20"/>
      <c r="E16" s="20"/>
    </row>
    <row r="17" spans="1:5" ht="13.5" customHeight="1">
      <c r="A17" s="20"/>
      <c r="B17" s="81"/>
      <c r="C17" s="81"/>
      <c r="D17" s="81"/>
      <c r="E17" s="81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E47" s="21"/>
    </row>
    <row r="48" spans="1:5" ht="13.5" customHeight="1"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  <row r="548" spans="1:5" ht="13.5" customHeight="1">
      <c r="A548" s="20"/>
      <c r="B548" s="20"/>
      <c r="C548" s="20"/>
      <c r="D548" s="20"/>
      <c r="E548" s="20"/>
    </row>
  </sheetData>
  <mergeCells count="3">
    <mergeCell ref="A4:A5"/>
    <mergeCell ref="C4:E4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G40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6" customWidth="1"/>
    <col min="2" max="3" width="10.7109375" style="26" customWidth="1"/>
    <col min="4" max="6" width="9.7109375" style="28" customWidth="1"/>
    <col min="7" max="7" width="11.7109375" style="26" customWidth="1"/>
    <col min="8" max="16384" width="10.28515625" style="26"/>
  </cols>
  <sheetData>
    <row r="1" spans="1:7" ht="15.75" customHeight="1">
      <c r="A1" s="247" t="s">
        <v>36</v>
      </c>
      <c r="B1" s="247"/>
      <c r="C1" s="247"/>
      <c r="D1" s="247"/>
      <c r="E1" s="247"/>
      <c r="F1" s="247"/>
      <c r="G1" s="247"/>
    </row>
    <row r="2" spans="1:7" ht="9.75" customHeight="1">
      <c r="A2" s="24"/>
      <c r="B2" s="24"/>
      <c r="C2" s="24"/>
      <c r="D2" s="25"/>
      <c r="E2" s="25"/>
      <c r="F2" s="25"/>
    </row>
    <row r="3" spans="1:7" ht="14.25" customHeight="1">
      <c r="G3" s="175" t="s">
        <v>49</v>
      </c>
    </row>
    <row r="4" spans="1:7" ht="21" customHeight="1">
      <c r="A4" s="248" t="s">
        <v>18</v>
      </c>
      <c r="B4" s="255">
        <v>2016</v>
      </c>
      <c r="C4" s="256"/>
      <c r="D4" s="246">
        <v>2017</v>
      </c>
      <c r="E4" s="246"/>
      <c r="F4" s="246"/>
      <c r="G4" s="246"/>
    </row>
    <row r="5" spans="1:7" ht="21" customHeight="1">
      <c r="A5" s="248"/>
      <c r="B5" s="249" t="s">
        <v>90</v>
      </c>
      <c r="C5" s="253" t="s">
        <v>34</v>
      </c>
      <c r="D5" s="251" t="s">
        <v>14</v>
      </c>
      <c r="E5" s="252"/>
      <c r="F5" s="252"/>
      <c r="G5" s="249" t="s">
        <v>90</v>
      </c>
    </row>
    <row r="6" spans="1:7" ht="21" customHeight="1">
      <c r="A6" s="248"/>
      <c r="B6" s="250"/>
      <c r="C6" s="254"/>
      <c r="D6" s="5">
        <v>1</v>
      </c>
      <c r="E6" s="5">
        <v>2</v>
      </c>
      <c r="F6" s="6">
        <v>3</v>
      </c>
      <c r="G6" s="250"/>
    </row>
    <row r="7" spans="1:7" ht="21" customHeight="1">
      <c r="A7" s="7" t="s">
        <v>0</v>
      </c>
      <c r="B7" s="203">
        <v>2183</v>
      </c>
      <c r="C7" s="203">
        <v>9247</v>
      </c>
      <c r="D7" s="203">
        <v>698</v>
      </c>
      <c r="E7" s="203">
        <v>757</v>
      </c>
      <c r="F7" s="203">
        <v>808</v>
      </c>
      <c r="G7" s="30">
        <v>2263</v>
      </c>
    </row>
    <row r="8" spans="1:7" ht="21" customHeight="1">
      <c r="A8" s="7" t="s">
        <v>1</v>
      </c>
      <c r="B8" s="203">
        <v>1310</v>
      </c>
      <c r="C8" s="203">
        <v>5611</v>
      </c>
      <c r="D8" s="203">
        <v>427</v>
      </c>
      <c r="E8" s="203">
        <v>497</v>
      </c>
      <c r="F8" s="203">
        <v>574</v>
      </c>
      <c r="G8" s="30">
        <v>1498</v>
      </c>
    </row>
    <row r="9" spans="1:7" ht="21" customHeight="1">
      <c r="A9" s="7" t="s">
        <v>13</v>
      </c>
      <c r="B9" s="203">
        <v>4342</v>
      </c>
      <c r="C9" s="203">
        <v>14905</v>
      </c>
      <c r="D9" s="203">
        <v>1582</v>
      </c>
      <c r="E9" s="203">
        <v>1886</v>
      </c>
      <c r="F9" s="203">
        <v>1726</v>
      </c>
      <c r="G9" s="30">
        <v>5194</v>
      </c>
    </row>
    <row r="10" spans="1:7" ht="21" customHeight="1">
      <c r="A10" s="7" t="s">
        <v>2</v>
      </c>
      <c r="B10" s="203">
        <v>12301</v>
      </c>
      <c r="C10" s="203">
        <v>50233</v>
      </c>
      <c r="D10" s="203">
        <v>4801</v>
      </c>
      <c r="E10" s="203">
        <v>5334</v>
      </c>
      <c r="F10" s="203">
        <v>6402</v>
      </c>
      <c r="G10" s="30">
        <v>16537</v>
      </c>
    </row>
    <row r="11" spans="1:7" ht="21" customHeight="1">
      <c r="A11" s="7" t="str">
        <f>'Таблица № 1.1-Д'!A10</f>
        <v>"ЕН ЕН  ДПФ"</v>
      </c>
      <c r="B11" s="203">
        <v>2676</v>
      </c>
      <c r="C11" s="203">
        <v>11692</v>
      </c>
      <c r="D11" s="203">
        <v>880</v>
      </c>
      <c r="E11" s="203">
        <v>956</v>
      </c>
      <c r="F11" s="203">
        <v>1167</v>
      </c>
      <c r="G11" s="30">
        <v>3003</v>
      </c>
    </row>
    <row r="12" spans="1:7" ht="21" customHeight="1">
      <c r="A12" s="7" t="s">
        <v>10</v>
      </c>
      <c r="B12" s="203">
        <v>1491</v>
      </c>
      <c r="C12" s="203">
        <v>6932</v>
      </c>
      <c r="D12" s="203">
        <v>377</v>
      </c>
      <c r="E12" s="203">
        <v>588</v>
      </c>
      <c r="F12" s="203">
        <v>687</v>
      </c>
      <c r="G12" s="30">
        <v>1652</v>
      </c>
    </row>
    <row r="13" spans="1:7" ht="21" customHeight="1">
      <c r="A13" s="7" t="s">
        <v>58</v>
      </c>
      <c r="B13" s="203">
        <v>7</v>
      </c>
      <c r="C13" s="203">
        <v>34</v>
      </c>
      <c r="D13" s="203">
        <v>3</v>
      </c>
      <c r="E13" s="185">
        <v>1</v>
      </c>
      <c r="F13" s="185">
        <v>2</v>
      </c>
      <c r="G13" s="30">
        <v>6</v>
      </c>
    </row>
    <row r="14" spans="1:7" ht="21" customHeight="1">
      <c r="A14" s="7" t="s">
        <v>35</v>
      </c>
      <c r="B14" s="203">
        <v>76</v>
      </c>
      <c r="C14" s="209">
        <v>477</v>
      </c>
      <c r="D14" s="123">
        <v>49</v>
      </c>
      <c r="E14" s="203">
        <v>14</v>
      </c>
      <c r="F14" s="123">
        <v>78</v>
      </c>
      <c r="G14" s="30">
        <v>141</v>
      </c>
    </row>
    <row r="15" spans="1:7" ht="31.5">
      <c r="A15" s="7" t="s">
        <v>87</v>
      </c>
      <c r="B15" s="204">
        <v>12</v>
      </c>
      <c r="C15" s="184">
        <v>66</v>
      </c>
      <c r="D15" s="184">
        <v>45</v>
      </c>
      <c r="E15" s="189">
        <v>20</v>
      </c>
      <c r="F15" s="204">
        <v>26</v>
      </c>
      <c r="G15" s="164">
        <v>91</v>
      </c>
    </row>
    <row r="16" spans="1:7" ht="21" customHeight="1">
      <c r="A16" s="10" t="s">
        <v>7</v>
      </c>
      <c r="B16" s="30">
        <v>24398</v>
      </c>
      <c r="C16" s="30">
        <v>99197</v>
      </c>
      <c r="D16" s="30">
        <v>8862</v>
      </c>
      <c r="E16" s="30">
        <v>10053</v>
      </c>
      <c r="F16" s="30">
        <v>11470</v>
      </c>
      <c r="G16" s="30">
        <v>30385</v>
      </c>
    </row>
    <row r="17" spans="4:7" ht="9.75" customHeight="1">
      <c r="F17" s="32"/>
      <c r="G17" s="31"/>
    </row>
    <row r="18" spans="4:7" ht="15" customHeight="1">
      <c r="D18" s="145"/>
      <c r="E18" s="146"/>
      <c r="F18" s="147"/>
    </row>
    <row r="19" spans="4:7" ht="15" customHeight="1">
      <c r="D19" s="145"/>
      <c r="E19" s="146"/>
      <c r="F19" s="147"/>
    </row>
    <row r="20" spans="4:7" ht="15" customHeight="1">
      <c r="D20" s="145"/>
      <c r="E20" s="146"/>
      <c r="F20" s="147"/>
    </row>
    <row r="21" spans="4:7" ht="15" customHeight="1">
      <c r="D21" s="145"/>
      <c r="E21" s="146"/>
      <c r="F21" s="147"/>
    </row>
    <row r="22" spans="4:7" ht="15" customHeight="1">
      <c r="D22" s="145"/>
      <c r="E22" s="146"/>
      <c r="F22" s="147"/>
    </row>
    <row r="23" spans="4:7" ht="15" customHeight="1">
      <c r="D23" s="145"/>
      <c r="E23" s="146"/>
      <c r="F23" s="147"/>
    </row>
    <row r="24" spans="4:7" ht="15" customHeight="1">
      <c r="D24" s="145"/>
      <c r="E24" s="146"/>
      <c r="F24" s="147"/>
    </row>
    <row r="25" spans="4:7" ht="15" customHeight="1">
      <c r="D25" s="72"/>
      <c r="E25" s="73"/>
    </row>
    <row r="26" spans="4:7" ht="15" customHeight="1">
      <c r="D26" s="72"/>
      <c r="E26" s="73"/>
    </row>
    <row r="27" spans="4:7" ht="15" customHeight="1">
      <c r="D27" s="72"/>
      <c r="E27" s="73"/>
    </row>
    <row r="28" spans="4:7" ht="15" customHeight="1">
      <c r="D28" s="72"/>
      <c r="E28" s="73"/>
    </row>
    <row r="29" spans="4:7" ht="15" customHeight="1">
      <c r="D29" s="72"/>
      <c r="E29" s="73"/>
    </row>
    <row r="30" spans="4:7" ht="15" customHeight="1">
      <c r="D30" s="72"/>
      <c r="E30" s="73"/>
    </row>
    <row r="31" spans="4:7" ht="15" customHeight="1">
      <c r="D31" s="72"/>
      <c r="E31" s="73"/>
    </row>
    <row r="32" spans="4:7" ht="15" customHeight="1">
      <c r="D32" s="72"/>
      <c r="E32" s="73"/>
    </row>
    <row r="33" spans="4:5" ht="15" customHeight="1">
      <c r="D33" s="72"/>
      <c r="E33" s="73"/>
    </row>
    <row r="34" spans="4:5" ht="15" customHeight="1">
      <c r="D34" s="72"/>
      <c r="E34" s="73"/>
    </row>
    <row r="35" spans="4:5" ht="15" customHeight="1">
      <c r="D35" s="72"/>
      <c r="E35" s="73"/>
    </row>
    <row r="36" spans="4:5" ht="15" customHeight="1">
      <c r="D36" s="72"/>
      <c r="E36" s="73"/>
    </row>
    <row r="37" spans="4:5" ht="15" customHeight="1">
      <c r="D37" s="72"/>
      <c r="E37" s="73"/>
    </row>
    <row r="38" spans="4:5" ht="15" customHeight="1">
      <c r="D38" s="72"/>
      <c r="E38" s="73"/>
    </row>
    <row r="39" spans="4:5" ht="15" customHeight="1">
      <c r="D39" s="72"/>
      <c r="E39" s="73"/>
    </row>
    <row r="40" spans="4:5" ht="15" customHeight="1">
      <c r="D40" s="72"/>
      <c r="E40" s="73"/>
    </row>
  </sheetData>
  <mergeCells count="8">
    <mergeCell ref="D4:G4"/>
    <mergeCell ref="A1:G1"/>
    <mergeCell ref="A4:A6"/>
    <mergeCell ref="B5:B6"/>
    <mergeCell ref="G5:G6"/>
    <mergeCell ref="D5:F5"/>
    <mergeCell ref="C5:C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K36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7" customWidth="1"/>
    <col min="2" max="2" width="11.140625" style="26" customWidth="1"/>
    <col min="3" max="3" width="11.28515625" style="26" customWidth="1"/>
    <col min="4" max="6" width="9.7109375" style="28" customWidth="1"/>
    <col min="7" max="7" width="11.85546875" style="26" customWidth="1"/>
    <col min="8" max="16384" width="10.28515625" style="26"/>
  </cols>
  <sheetData>
    <row r="1" spans="1:11" ht="15.75" customHeight="1">
      <c r="A1" s="247" t="s">
        <v>37</v>
      </c>
      <c r="B1" s="247"/>
      <c r="C1" s="247"/>
      <c r="D1" s="247"/>
      <c r="E1" s="247"/>
      <c r="F1" s="247"/>
      <c r="G1" s="247"/>
    </row>
    <row r="2" spans="1:11" ht="9.75" customHeight="1">
      <c r="A2" s="24"/>
      <c r="B2" s="24"/>
      <c r="C2" s="24"/>
      <c r="D2" s="27"/>
      <c r="E2" s="27"/>
      <c r="F2" s="27"/>
    </row>
    <row r="3" spans="1:11" ht="13.5" customHeight="1">
      <c r="A3" s="33"/>
      <c r="B3" s="35"/>
      <c r="C3" s="35"/>
      <c r="D3" s="36"/>
      <c r="E3" s="36"/>
      <c r="F3" s="36"/>
      <c r="G3" s="29" t="s">
        <v>50</v>
      </c>
    </row>
    <row r="4" spans="1:11" ht="21" customHeight="1">
      <c r="A4" s="259" t="s">
        <v>17</v>
      </c>
      <c r="B4" s="255">
        <v>2016</v>
      </c>
      <c r="C4" s="256"/>
      <c r="D4" s="246">
        <v>2017</v>
      </c>
      <c r="E4" s="246"/>
      <c r="F4" s="246"/>
      <c r="G4" s="246"/>
    </row>
    <row r="5" spans="1:11" ht="21" customHeight="1">
      <c r="A5" s="259"/>
      <c r="B5" s="249" t="s">
        <v>90</v>
      </c>
      <c r="C5" s="253" t="s">
        <v>34</v>
      </c>
      <c r="D5" s="251" t="s">
        <v>14</v>
      </c>
      <c r="E5" s="252"/>
      <c r="F5" s="252"/>
      <c r="G5" s="249" t="s">
        <v>90</v>
      </c>
    </row>
    <row r="6" spans="1:11" ht="21" customHeight="1">
      <c r="A6" s="259"/>
      <c r="B6" s="250"/>
      <c r="C6" s="254"/>
      <c r="D6" s="5">
        <v>1</v>
      </c>
      <c r="E6" s="5">
        <v>2</v>
      </c>
      <c r="F6" s="6">
        <v>3</v>
      </c>
      <c r="G6" s="250"/>
    </row>
    <row r="7" spans="1:11" ht="21" customHeight="1">
      <c r="A7" s="7" t="s">
        <v>0</v>
      </c>
      <c r="B7" s="205">
        <v>46.68</v>
      </c>
      <c r="C7" s="210">
        <v>48.24</v>
      </c>
      <c r="D7" s="210">
        <v>48.15</v>
      </c>
      <c r="E7" s="210">
        <v>46.83</v>
      </c>
      <c r="F7" s="210">
        <v>49.19</v>
      </c>
      <c r="G7" s="215">
        <v>48.06</v>
      </c>
      <c r="I7" s="217"/>
      <c r="J7" s="217"/>
      <c r="K7" s="217"/>
    </row>
    <row r="8" spans="1:11" ht="21" customHeight="1">
      <c r="A8" s="7" t="s">
        <v>1</v>
      </c>
      <c r="B8" s="205">
        <v>26.41</v>
      </c>
      <c r="C8" s="210">
        <v>28.26</v>
      </c>
      <c r="D8" s="210">
        <v>27.48</v>
      </c>
      <c r="E8" s="210">
        <v>30.95</v>
      </c>
      <c r="F8" s="210">
        <v>34.22</v>
      </c>
      <c r="G8" s="215">
        <v>30.88</v>
      </c>
      <c r="I8" s="217"/>
      <c r="J8" s="217"/>
      <c r="K8" s="217"/>
    </row>
    <row r="9" spans="1:11" ht="21" customHeight="1">
      <c r="A9" s="7" t="s">
        <v>13</v>
      </c>
      <c r="B9" s="205">
        <v>42.61</v>
      </c>
      <c r="C9" s="210">
        <v>35.28</v>
      </c>
      <c r="D9" s="210">
        <v>42.12</v>
      </c>
      <c r="E9" s="210">
        <v>51.01</v>
      </c>
      <c r="F9" s="210">
        <v>48.44</v>
      </c>
      <c r="G9" s="215">
        <v>47.19</v>
      </c>
      <c r="I9" s="217"/>
      <c r="J9" s="217"/>
      <c r="K9" s="217"/>
    </row>
    <row r="10" spans="1:11" ht="21" customHeight="1">
      <c r="A10" s="7" t="s">
        <v>2</v>
      </c>
      <c r="B10" s="205">
        <v>161.52000000000001</v>
      </c>
      <c r="C10" s="210">
        <v>162.09</v>
      </c>
      <c r="D10" s="210">
        <v>189.39</v>
      </c>
      <c r="E10" s="210">
        <v>206.29</v>
      </c>
      <c r="F10" s="210">
        <v>254.07</v>
      </c>
      <c r="G10" s="215">
        <v>216.58</v>
      </c>
      <c r="I10" s="217"/>
      <c r="J10" s="217"/>
      <c r="K10" s="217"/>
    </row>
    <row r="11" spans="1:11" ht="21" customHeight="1">
      <c r="A11" s="7" t="str">
        <f>'Таблица № 1.1-Д'!A10</f>
        <v>"ЕН ЕН  ДПФ"</v>
      </c>
      <c r="B11" s="205">
        <v>123.67</v>
      </c>
      <c r="C11" s="210">
        <v>131.43</v>
      </c>
      <c r="D11" s="210">
        <v>131.49</v>
      </c>
      <c r="E11" s="210">
        <v>124.28</v>
      </c>
      <c r="F11" s="210">
        <v>155.52000000000001</v>
      </c>
      <c r="G11" s="215">
        <v>137.1</v>
      </c>
      <c r="I11" s="217"/>
      <c r="J11" s="217"/>
      <c r="K11" s="217"/>
    </row>
    <row r="12" spans="1:11" ht="21" customHeight="1">
      <c r="A12" s="7" t="s">
        <v>10</v>
      </c>
      <c r="B12" s="205">
        <v>57.35</v>
      </c>
      <c r="C12" s="210">
        <v>59.83</v>
      </c>
      <c r="D12" s="210">
        <v>53.93</v>
      </c>
      <c r="E12" s="210">
        <v>58.25</v>
      </c>
      <c r="F12" s="210">
        <v>67.66</v>
      </c>
      <c r="G12" s="215">
        <v>59.95</v>
      </c>
      <c r="I12" s="217"/>
      <c r="J12" s="217"/>
      <c r="K12" s="217"/>
    </row>
    <row r="13" spans="1:11" ht="21" customHeight="1">
      <c r="A13" s="7" t="s">
        <v>58</v>
      </c>
      <c r="B13" s="205">
        <v>61.14</v>
      </c>
      <c r="C13" s="210">
        <v>67.650000000000006</v>
      </c>
      <c r="D13" s="210">
        <v>111.99</v>
      </c>
      <c r="E13" s="210">
        <v>52.21</v>
      </c>
      <c r="F13" s="210">
        <v>49.99</v>
      </c>
      <c r="G13" s="215">
        <v>71.400000000000006</v>
      </c>
      <c r="I13" s="217"/>
      <c r="J13" s="217"/>
      <c r="K13" s="217"/>
    </row>
    <row r="14" spans="1:11" ht="21" customHeight="1">
      <c r="A14" s="7" t="s">
        <v>35</v>
      </c>
      <c r="B14" s="206">
        <v>32.96</v>
      </c>
      <c r="C14" s="201">
        <v>36.369999999999997</v>
      </c>
      <c r="D14" s="201">
        <v>36.69</v>
      </c>
      <c r="E14" s="201">
        <v>34.549999999999997</v>
      </c>
      <c r="F14" s="210">
        <v>55.13</v>
      </c>
      <c r="G14" s="215">
        <v>42.12</v>
      </c>
      <c r="I14" s="217"/>
      <c r="J14" s="217"/>
      <c r="K14" s="217"/>
    </row>
    <row r="15" spans="1:11" ht="31.5">
      <c r="A15" s="7" t="s">
        <v>87</v>
      </c>
      <c r="B15" s="207">
        <v>47.2</v>
      </c>
      <c r="C15" s="211">
        <v>58.3</v>
      </c>
      <c r="D15" s="202">
        <v>472.23</v>
      </c>
      <c r="E15" s="202">
        <v>203.04</v>
      </c>
      <c r="F15" s="211">
        <v>261.39</v>
      </c>
      <c r="G15" s="216">
        <v>312.22000000000003</v>
      </c>
      <c r="I15" s="217"/>
      <c r="J15" s="217"/>
      <c r="K15" s="217"/>
    </row>
    <row r="16" spans="1:11" ht="21" customHeight="1">
      <c r="A16" s="10" t="s">
        <v>16</v>
      </c>
      <c r="B16" s="215">
        <v>66.62</v>
      </c>
      <c r="C16" s="215">
        <v>69.72</v>
      </c>
      <c r="D16" s="215">
        <v>123.72</v>
      </c>
      <c r="E16" s="215">
        <v>89.71</v>
      </c>
      <c r="F16" s="215">
        <v>108.4</v>
      </c>
      <c r="G16" s="215">
        <v>107.28</v>
      </c>
      <c r="I16" s="217"/>
      <c r="J16" s="217"/>
      <c r="K16" s="217"/>
    </row>
    <row r="17" spans="1:7" ht="15.75" customHeight="1">
      <c r="A17" s="37" t="s">
        <v>94</v>
      </c>
    </row>
    <row r="18" spans="1:7" ht="31.5" customHeight="1">
      <c r="A18" s="257" t="s">
        <v>97</v>
      </c>
      <c r="B18" s="258"/>
      <c r="C18" s="258"/>
      <c r="D18" s="258"/>
      <c r="E18" s="258"/>
      <c r="F18" s="258"/>
      <c r="G18" s="258"/>
    </row>
    <row r="19" spans="1:7" ht="15.75" customHeight="1">
      <c r="A19" s="76"/>
      <c r="B19" s="77"/>
      <c r="C19" s="77"/>
      <c r="D19" s="77"/>
      <c r="E19" s="77"/>
      <c r="F19" s="77"/>
    </row>
    <row r="20" spans="1:7" ht="15.75" customHeight="1">
      <c r="A20" s="76"/>
      <c r="B20" s="172"/>
      <c r="C20" s="172"/>
      <c r="D20" s="77"/>
      <c r="E20" s="77"/>
      <c r="F20" s="77"/>
    </row>
    <row r="21" spans="1:7" ht="15.75" customHeight="1">
      <c r="A21" s="76"/>
      <c r="B21" s="77"/>
      <c r="C21" s="77"/>
      <c r="D21" s="149"/>
      <c r="E21" s="77"/>
      <c r="F21" s="77"/>
    </row>
    <row r="22" spans="1:7" ht="15.75" customHeight="1">
      <c r="A22" s="76"/>
      <c r="B22" s="77"/>
      <c r="C22" s="77"/>
      <c r="D22" s="77"/>
      <c r="E22" s="77"/>
      <c r="F22" s="77"/>
    </row>
    <row r="23" spans="1:7" ht="15.75" customHeight="1">
      <c r="A23" s="76"/>
      <c r="B23" s="77"/>
      <c r="C23" s="77"/>
      <c r="D23" s="77"/>
      <c r="E23" s="77"/>
      <c r="F23" s="77"/>
    </row>
    <row r="24" spans="1:7" ht="15.75" customHeight="1">
      <c r="A24" s="76"/>
      <c r="B24" s="77"/>
      <c r="C24" s="77"/>
      <c r="D24" s="77"/>
      <c r="E24" s="77"/>
      <c r="F24" s="77"/>
    </row>
    <row r="25" spans="1:7" ht="15.75" customHeight="1">
      <c r="A25" s="76"/>
      <c r="B25" s="77"/>
      <c r="C25" s="77"/>
      <c r="D25" s="77"/>
      <c r="E25" s="77"/>
      <c r="F25" s="77"/>
    </row>
    <row r="26" spans="1:7" ht="15.75" customHeight="1">
      <c r="A26" s="76"/>
      <c r="B26" s="77"/>
      <c r="C26" s="77"/>
      <c r="D26" s="77"/>
      <c r="E26" s="77"/>
      <c r="F26" s="77"/>
    </row>
    <row r="27" spans="1:7" ht="15.75" customHeight="1">
      <c r="A27" s="78"/>
      <c r="B27" s="31"/>
      <c r="C27" s="31"/>
      <c r="D27" s="75"/>
      <c r="E27" s="75"/>
      <c r="F27" s="75"/>
    </row>
    <row r="28" spans="1:7" ht="15.75" customHeight="1">
      <c r="A28" s="74"/>
      <c r="B28" s="79"/>
      <c r="C28" s="79"/>
      <c r="D28" s="75"/>
      <c r="E28" s="80"/>
      <c r="F28" s="75"/>
    </row>
    <row r="29" spans="1:7" ht="15.75" customHeight="1">
      <c r="A29" s="74"/>
      <c r="B29" s="79"/>
      <c r="C29" s="79"/>
      <c r="D29" s="75"/>
      <c r="E29" s="80"/>
      <c r="F29" s="75"/>
    </row>
    <row r="30" spans="1:7" ht="15.75" customHeight="1">
      <c r="A30" s="74"/>
      <c r="B30" s="79"/>
      <c r="C30" s="79"/>
      <c r="D30" s="75"/>
      <c r="E30" s="80"/>
      <c r="F30" s="75"/>
    </row>
    <row r="31" spans="1:7" ht="15.75" customHeight="1">
      <c r="A31" s="74"/>
      <c r="B31" s="79"/>
      <c r="C31" s="79"/>
      <c r="D31" s="75"/>
      <c r="E31" s="80"/>
      <c r="F31" s="75"/>
    </row>
    <row r="32" spans="1:7" ht="15.75" customHeight="1">
      <c r="A32" s="74"/>
      <c r="B32" s="79"/>
      <c r="C32" s="79"/>
      <c r="D32" s="75"/>
      <c r="E32" s="80"/>
      <c r="F32" s="75"/>
    </row>
    <row r="33" spans="1:6" ht="15.75" customHeight="1">
      <c r="A33" s="74"/>
      <c r="B33" s="79"/>
      <c r="C33" s="79"/>
      <c r="D33" s="75"/>
      <c r="E33" s="80"/>
      <c r="F33" s="75"/>
    </row>
    <row r="34" spans="1:6" ht="15.75" customHeight="1">
      <c r="A34" s="74"/>
      <c r="B34" s="79"/>
      <c r="C34" s="79"/>
      <c r="D34" s="75"/>
      <c r="E34" s="80"/>
      <c r="F34" s="75"/>
    </row>
    <row r="35" spans="1:6" ht="15.75" customHeight="1">
      <c r="A35" s="74"/>
      <c r="B35" s="79"/>
      <c r="C35" s="79"/>
      <c r="D35" s="75"/>
      <c r="E35" s="80"/>
      <c r="F35" s="75"/>
    </row>
    <row r="36" spans="1:6" ht="15.75" customHeight="1">
      <c r="A36" s="74"/>
      <c r="B36" s="79"/>
      <c r="C36" s="79"/>
      <c r="D36" s="75"/>
      <c r="E36" s="80"/>
      <c r="F36" s="75"/>
    </row>
  </sheetData>
  <mergeCells count="9">
    <mergeCell ref="A18:G18"/>
    <mergeCell ref="A1:G1"/>
    <mergeCell ref="A4:A6"/>
    <mergeCell ref="G5:G6"/>
    <mergeCell ref="B5:B6"/>
    <mergeCell ref="D4:G4"/>
    <mergeCell ref="D5:F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30"/>
  <sheetViews>
    <sheetView showGridLines="0" zoomScaleNormal="75" workbookViewId="0">
      <selection sqref="A1:L1"/>
    </sheetView>
  </sheetViews>
  <sheetFormatPr defaultRowHeight="15.75"/>
  <cols>
    <col min="1" max="1" width="4.5703125" style="46" customWidth="1"/>
    <col min="2" max="2" width="45.42578125" style="47" customWidth="1"/>
    <col min="3" max="3" width="11.2851562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42578125" style="39" customWidth="1"/>
    <col min="8" max="8" width="10.28515625" style="39" bestFit="1" customWidth="1"/>
    <col min="9" max="9" width="9.140625" style="39" bestFit="1"/>
    <col min="10" max="10" width="11.7109375" style="39" bestFit="1" customWidth="1"/>
    <col min="11" max="11" width="16.28515625" style="39" bestFit="1" customWidth="1"/>
    <col min="12" max="12" width="12.57031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6.5" customHeight="1">
      <c r="A1" s="241" t="s">
        <v>102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5" ht="9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5">
      <c r="A3" s="51"/>
      <c r="B3" s="51"/>
      <c r="C3" s="51"/>
      <c r="D3" s="51"/>
      <c r="E3" s="51"/>
      <c r="F3" s="51"/>
      <c r="G3" s="51"/>
      <c r="H3" s="52"/>
      <c r="I3" s="54"/>
      <c r="J3" s="260" t="s">
        <v>49</v>
      </c>
      <c r="K3" s="260"/>
      <c r="L3" s="260"/>
    </row>
    <row r="4" spans="1:15" s="42" customFormat="1" ht="54.75" customHeight="1">
      <c r="A4" s="55" t="s">
        <v>9</v>
      </c>
      <c r="B4" s="82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31" t="s">
        <v>96</v>
      </c>
      <c r="H4" s="56" t="s">
        <v>10</v>
      </c>
      <c r="I4" s="57" t="s">
        <v>58</v>
      </c>
      <c r="J4" s="57" t="s">
        <v>35</v>
      </c>
      <c r="K4" s="132" t="s">
        <v>88</v>
      </c>
      <c r="L4" s="58" t="s">
        <v>7</v>
      </c>
      <c r="N4" s="43"/>
      <c r="O4" s="43"/>
    </row>
    <row r="5" spans="1:15" s="89" customFormat="1">
      <c r="A5" s="86" t="s">
        <v>48</v>
      </c>
      <c r="B5" s="87" t="s">
        <v>54</v>
      </c>
      <c r="C5" s="181">
        <v>132980</v>
      </c>
      <c r="D5" s="181">
        <v>73055</v>
      </c>
      <c r="E5" s="181">
        <v>74335</v>
      </c>
      <c r="F5" s="181">
        <v>388063</v>
      </c>
      <c r="G5" s="181">
        <v>106108</v>
      </c>
      <c r="H5" s="181">
        <v>70882</v>
      </c>
      <c r="I5" s="181">
        <v>2401</v>
      </c>
      <c r="J5" s="181">
        <v>10102</v>
      </c>
      <c r="K5" s="182">
        <v>882</v>
      </c>
      <c r="L5" s="128">
        <v>858808</v>
      </c>
      <c r="M5" s="125"/>
      <c r="N5" s="88"/>
      <c r="O5" s="88"/>
    </row>
    <row r="6" spans="1:15" s="42" customFormat="1" ht="45.75" customHeight="1">
      <c r="A6" s="134">
        <v>1</v>
      </c>
      <c r="B6" s="133" t="s">
        <v>64</v>
      </c>
      <c r="C6" s="183">
        <v>49910</v>
      </c>
      <c r="D6" s="183">
        <v>4188</v>
      </c>
      <c r="E6" s="183">
        <v>43993</v>
      </c>
      <c r="F6" s="183">
        <v>148660</v>
      </c>
      <c r="G6" s="183">
        <v>61112</v>
      </c>
      <c r="H6" s="183">
        <v>25883</v>
      </c>
      <c r="I6" s="183">
        <v>0</v>
      </c>
      <c r="J6" s="183">
        <v>5120</v>
      </c>
      <c r="K6" s="184">
        <v>289</v>
      </c>
      <c r="L6" s="135">
        <v>339155</v>
      </c>
      <c r="M6" s="126"/>
      <c r="N6" s="43"/>
      <c r="O6" s="43"/>
    </row>
    <row r="7" spans="1:15">
      <c r="A7" s="60">
        <v>2</v>
      </c>
      <c r="B7" s="83" t="s">
        <v>15</v>
      </c>
      <c r="C7" s="185">
        <v>16044</v>
      </c>
      <c r="D7" s="185">
        <v>19071</v>
      </c>
      <c r="E7" s="185">
        <v>1887</v>
      </c>
      <c r="F7" s="185">
        <v>65859</v>
      </c>
      <c r="G7" s="185">
        <v>4447</v>
      </c>
      <c r="H7" s="185">
        <v>8532</v>
      </c>
      <c r="I7" s="185">
        <v>551</v>
      </c>
      <c r="J7" s="185">
        <v>1330</v>
      </c>
      <c r="K7" s="186">
        <v>0</v>
      </c>
      <c r="L7" s="135">
        <v>117721</v>
      </c>
      <c r="M7" s="127"/>
    </row>
    <row r="8" spans="1:15" ht="48" customHeight="1">
      <c r="A8" s="178" t="s">
        <v>91</v>
      </c>
      <c r="B8" s="179" t="s">
        <v>92</v>
      </c>
      <c r="C8" s="183">
        <v>0</v>
      </c>
      <c r="D8" s="183">
        <v>0</v>
      </c>
      <c r="E8" s="183">
        <v>0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35">
        <v>0</v>
      </c>
      <c r="M8" s="127"/>
    </row>
    <row r="9" spans="1:15">
      <c r="A9" s="60">
        <v>3</v>
      </c>
      <c r="B9" s="83" t="s">
        <v>5</v>
      </c>
      <c r="C9" s="185">
        <v>331</v>
      </c>
      <c r="D9" s="185">
        <v>0</v>
      </c>
      <c r="E9" s="185">
        <v>0</v>
      </c>
      <c r="F9" s="185">
        <v>0</v>
      </c>
      <c r="G9" s="185">
        <v>0</v>
      </c>
      <c r="H9" s="185">
        <v>0</v>
      </c>
      <c r="I9" s="185">
        <v>0</v>
      </c>
      <c r="J9" s="185">
        <v>0</v>
      </c>
      <c r="K9" s="183">
        <v>0</v>
      </c>
      <c r="L9" s="135">
        <v>331</v>
      </c>
      <c r="M9" s="127"/>
    </row>
    <row r="10" spans="1:15">
      <c r="A10" s="59">
        <v>4</v>
      </c>
      <c r="B10" s="83" t="s">
        <v>4</v>
      </c>
      <c r="C10" s="185">
        <v>128</v>
      </c>
      <c r="D10" s="185">
        <v>0</v>
      </c>
      <c r="E10" s="185">
        <v>0</v>
      </c>
      <c r="F10" s="185">
        <v>0</v>
      </c>
      <c r="G10" s="185">
        <v>0</v>
      </c>
      <c r="H10" s="185">
        <v>0</v>
      </c>
      <c r="I10" s="185">
        <v>0</v>
      </c>
      <c r="J10" s="185">
        <v>0</v>
      </c>
      <c r="K10" s="183">
        <v>0</v>
      </c>
      <c r="L10" s="135">
        <v>128</v>
      </c>
      <c r="M10" s="127"/>
    </row>
    <row r="11" spans="1:15">
      <c r="A11" s="59">
        <v>5</v>
      </c>
      <c r="B11" s="83" t="s">
        <v>65</v>
      </c>
      <c r="C11" s="185">
        <v>60246</v>
      </c>
      <c r="D11" s="185">
        <v>46422</v>
      </c>
      <c r="E11" s="185">
        <v>28455</v>
      </c>
      <c r="F11" s="185">
        <v>121983</v>
      </c>
      <c r="G11" s="185">
        <v>40549</v>
      </c>
      <c r="H11" s="185">
        <v>31650</v>
      </c>
      <c r="I11" s="185">
        <v>1670</v>
      </c>
      <c r="J11" s="185">
        <v>2964</v>
      </c>
      <c r="K11" s="187">
        <v>480</v>
      </c>
      <c r="L11" s="135">
        <v>334419</v>
      </c>
      <c r="M11" s="127"/>
    </row>
    <row r="12" spans="1:15">
      <c r="A12" s="59" t="s">
        <v>68</v>
      </c>
      <c r="B12" s="83" t="s">
        <v>66</v>
      </c>
      <c r="C12" s="185">
        <v>1771</v>
      </c>
      <c r="D12" s="185">
        <v>7189</v>
      </c>
      <c r="E12" s="185">
        <v>531</v>
      </c>
      <c r="F12" s="185">
        <v>1105</v>
      </c>
      <c r="G12" s="185">
        <v>3130</v>
      </c>
      <c r="H12" s="185">
        <v>5009</v>
      </c>
      <c r="I12" s="185">
        <v>229</v>
      </c>
      <c r="J12" s="185">
        <v>0</v>
      </c>
      <c r="K12" s="183">
        <v>64</v>
      </c>
      <c r="L12" s="135">
        <v>19028</v>
      </c>
      <c r="M12" s="127"/>
    </row>
    <row r="13" spans="1:15">
      <c r="A13" s="59" t="s">
        <v>69</v>
      </c>
      <c r="B13" s="83" t="s">
        <v>72</v>
      </c>
      <c r="C13" s="185">
        <v>19781</v>
      </c>
      <c r="D13" s="185">
        <v>8296</v>
      </c>
      <c r="E13" s="185">
        <v>12101</v>
      </c>
      <c r="F13" s="185">
        <v>65150</v>
      </c>
      <c r="G13" s="185">
        <v>19124</v>
      </c>
      <c r="H13" s="185">
        <v>4301</v>
      </c>
      <c r="I13" s="185">
        <v>733</v>
      </c>
      <c r="J13" s="185">
        <v>1727</v>
      </c>
      <c r="K13" s="183">
        <v>182</v>
      </c>
      <c r="L13" s="135">
        <v>131395</v>
      </c>
      <c r="M13" s="127"/>
    </row>
    <row r="14" spans="1:15" ht="15.75" customHeight="1">
      <c r="A14" s="59" t="s">
        <v>70</v>
      </c>
      <c r="B14" s="83" t="s">
        <v>71</v>
      </c>
      <c r="C14" s="185">
        <v>38694</v>
      </c>
      <c r="D14" s="185">
        <v>30937</v>
      </c>
      <c r="E14" s="185">
        <v>15823</v>
      </c>
      <c r="F14" s="185">
        <v>55728</v>
      </c>
      <c r="G14" s="185">
        <v>18295</v>
      </c>
      <c r="H14" s="185">
        <v>22340</v>
      </c>
      <c r="I14" s="185">
        <v>708</v>
      </c>
      <c r="J14" s="185">
        <v>1237</v>
      </c>
      <c r="K14" s="183">
        <v>234</v>
      </c>
      <c r="L14" s="135">
        <v>183996</v>
      </c>
      <c r="M14" s="127"/>
    </row>
    <row r="15" spans="1:15">
      <c r="A15" s="59">
        <v>6</v>
      </c>
      <c r="B15" s="83" t="s">
        <v>8</v>
      </c>
      <c r="C15" s="185">
        <v>0</v>
      </c>
      <c r="D15" s="185">
        <v>0</v>
      </c>
      <c r="E15" s="185">
        <v>0</v>
      </c>
      <c r="F15" s="185">
        <v>30688</v>
      </c>
      <c r="G15" s="185">
        <v>0</v>
      </c>
      <c r="H15" s="185">
        <v>0</v>
      </c>
      <c r="I15" s="185">
        <v>0</v>
      </c>
      <c r="J15" s="185">
        <v>0</v>
      </c>
      <c r="K15" s="187">
        <v>113</v>
      </c>
      <c r="L15" s="135">
        <v>30801</v>
      </c>
      <c r="M15" s="127"/>
    </row>
    <row r="16" spans="1:15">
      <c r="A16" s="59">
        <v>7</v>
      </c>
      <c r="B16" s="83" t="s">
        <v>11</v>
      </c>
      <c r="C16" s="185">
        <v>6321</v>
      </c>
      <c r="D16" s="185">
        <v>3374</v>
      </c>
      <c r="E16" s="185">
        <v>0</v>
      </c>
      <c r="F16" s="185">
        <v>20873</v>
      </c>
      <c r="G16" s="185">
        <v>0</v>
      </c>
      <c r="H16" s="185">
        <v>4817</v>
      </c>
      <c r="I16" s="185">
        <v>180</v>
      </c>
      <c r="J16" s="185">
        <v>688</v>
      </c>
      <c r="K16" s="183">
        <v>0</v>
      </c>
      <c r="L16" s="135">
        <v>36253</v>
      </c>
      <c r="M16" s="127"/>
    </row>
    <row r="17" spans="1:22" s="89" customFormat="1">
      <c r="A17" s="86" t="s">
        <v>41</v>
      </c>
      <c r="B17" s="87" t="s">
        <v>55</v>
      </c>
      <c r="C17" s="181">
        <v>143709</v>
      </c>
      <c r="D17" s="181">
        <v>77329</v>
      </c>
      <c r="E17" s="181">
        <v>78597</v>
      </c>
      <c r="F17" s="181">
        <v>433974</v>
      </c>
      <c r="G17" s="181">
        <v>125438</v>
      </c>
      <c r="H17" s="181">
        <v>77749</v>
      </c>
      <c r="I17" s="181">
        <v>2638</v>
      </c>
      <c r="J17" s="181">
        <v>10604</v>
      </c>
      <c r="K17" s="181">
        <v>939</v>
      </c>
      <c r="L17" s="136">
        <v>950977</v>
      </c>
      <c r="M17" s="125"/>
      <c r="N17" s="88"/>
      <c r="O17" s="88"/>
    </row>
    <row r="18" spans="1:22">
      <c r="A18" s="109">
        <v>1</v>
      </c>
      <c r="B18" s="110" t="s">
        <v>53</v>
      </c>
      <c r="C18" s="185">
        <v>132980</v>
      </c>
      <c r="D18" s="185">
        <v>73055</v>
      </c>
      <c r="E18" s="185">
        <v>74335</v>
      </c>
      <c r="F18" s="185">
        <v>388063</v>
      </c>
      <c r="G18" s="185">
        <v>106108</v>
      </c>
      <c r="H18" s="185">
        <v>70882</v>
      </c>
      <c r="I18" s="185">
        <v>2401</v>
      </c>
      <c r="J18" s="185">
        <v>10102</v>
      </c>
      <c r="K18" s="185">
        <v>882</v>
      </c>
      <c r="L18" s="135">
        <v>858808</v>
      </c>
      <c r="M18" s="127"/>
    </row>
    <row r="19" spans="1:22" ht="31.5">
      <c r="A19" s="178" t="s">
        <v>93</v>
      </c>
      <c r="B19" s="110" t="s">
        <v>67</v>
      </c>
      <c r="C19" s="183">
        <v>84200</v>
      </c>
      <c r="D19" s="183">
        <v>19001</v>
      </c>
      <c r="E19" s="183">
        <v>52195</v>
      </c>
      <c r="F19" s="183">
        <v>178620</v>
      </c>
      <c r="G19" s="183">
        <v>63890</v>
      </c>
      <c r="H19" s="183">
        <v>27654</v>
      </c>
      <c r="I19" s="183">
        <v>0</v>
      </c>
      <c r="J19" s="183">
        <v>411</v>
      </c>
      <c r="K19" s="183">
        <v>144</v>
      </c>
      <c r="L19" s="135">
        <v>426115</v>
      </c>
      <c r="M19" s="127"/>
    </row>
    <row r="20" spans="1:22">
      <c r="A20" s="109">
        <v>2</v>
      </c>
      <c r="B20" s="61" t="s">
        <v>39</v>
      </c>
      <c r="C20" s="188">
        <v>9766</v>
      </c>
      <c r="D20" s="188">
        <v>1613</v>
      </c>
      <c r="E20" s="188">
        <v>3869</v>
      </c>
      <c r="F20" s="188">
        <v>44453</v>
      </c>
      <c r="G20" s="188">
        <v>19113</v>
      </c>
      <c r="H20" s="188">
        <v>2306</v>
      </c>
      <c r="I20" s="188">
        <v>149</v>
      </c>
      <c r="J20" s="188">
        <v>296</v>
      </c>
      <c r="K20" s="187">
        <v>57</v>
      </c>
      <c r="L20" s="135">
        <v>81622</v>
      </c>
      <c r="M20" s="44"/>
    </row>
    <row r="21" spans="1:22">
      <c r="A21" s="109">
        <v>3</v>
      </c>
      <c r="B21" s="61" t="s">
        <v>40</v>
      </c>
      <c r="C21" s="188">
        <v>963</v>
      </c>
      <c r="D21" s="188">
        <v>2661</v>
      </c>
      <c r="E21" s="188">
        <v>393</v>
      </c>
      <c r="F21" s="188">
        <v>1458</v>
      </c>
      <c r="G21" s="188">
        <v>217</v>
      </c>
      <c r="H21" s="188">
        <v>4561</v>
      </c>
      <c r="I21" s="188">
        <v>88</v>
      </c>
      <c r="J21" s="188">
        <v>206</v>
      </c>
      <c r="K21" s="183">
        <v>0</v>
      </c>
      <c r="L21" s="135">
        <v>10547</v>
      </c>
      <c r="M21" s="44"/>
    </row>
    <row r="22" spans="1:22">
      <c r="C22" s="138"/>
      <c r="D22" s="138"/>
      <c r="E22" s="138"/>
      <c r="F22" s="138"/>
      <c r="G22" s="138"/>
      <c r="H22" s="138"/>
      <c r="I22" s="138"/>
      <c r="J22" s="27"/>
      <c r="K22" s="27"/>
      <c r="L22" s="138"/>
      <c r="N22" s="138"/>
      <c r="O22" s="39"/>
      <c r="P22" s="138"/>
      <c r="R22" s="138"/>
      <c r="T22" s="138"/>
      <c r="V22" s="137"/>
    </row>
    <row r="23" spans="1:22">
      <c r="C23" s="159"/>
      <c r="D23" s="159"/>
      <c r="E23" s="159"/>
      <c r="F23" s="159"/>
      <c r="G23" s="159"/>
      <c r="H23" s="159"/>
      <c r="I23" s="159"/>
      <c r="J23" s="158"/>
      <c r="K23" s="158"/>
      <c r="L23" s="138"/>
      <c r="N23" s="138"/>
      <c r="O23" s="39"/>
      <c r="P23" s="138"/>
      <c r="R23" s="138"/>
      <c r="T23" s="138"/>
      <c r="V23" s="138"/>
    </row>
    <row r="24" spans="1:22">
      <c r="C24" s="139"/>
      <c r="D24" s="139"/>
      <c r="E24" s="139"/>
      <c r="F24" s="139"/>
      <c r="G24" s="139"/>
      <c r="H24" s="139"/>
      <c r="I24" s="139"/>
      <c r="J24" s="27"/>
      <c r="K24" s="27"/>
      <c r="L24" s="139"/>
      <c r="N24" s="139"/>
      <c r="O24" s="39"/>
      <c r="P24" s="139"/>
      <c r="R24" s="139"/>
      <c r="T24" s="138"/>
      <c r="V24" s="138"/>
    </row>
    <row r="25" spans="1:22">
      <c r="C25" s="27"/>
      <c r="D25" s="27"/>
      <c r="E25" s="27"/>
      <c r="F25" s="27"/>
      <c r="G25" s="27"/>
      <c r="H25" s="27"/>
      <c r="I25" s="27"/>
      <c r="J25" s="27"/>
      <c r="K25" s="27"/>
      <c r="L25" s="27"/>
      <c r="P25" s="27"/>
      <c r="R25" s="27"/>
      <c r="V25" s="27"/>
    </row>
    <row r="26" spans="1:22"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8" spans="1:22">
      <c r="L28" s="137"/>
    </row>
    <row r="29" spans="1:22">
      <c r="L29" s="138"/>
    </row>
    <row r="30" spans="1:22">
      <c r="L30" s="139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40"/>
  <sheetViews>
    <sheetView showGridLines="0" zoomScaleNormal="75" workbookViewId="0">
      <selection sqref="A1:L1"/>
    </sheetView>
  </sheetViews>
  <sheetFormatPr defaultRowHeight="15.75"/>
  <cols>
    <col min="1" max="1" width="4.28515625" style="46" customWidth="1"/>
    <col min="2" max="2" width="45.57031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5703125" style="39" bestFit="1" customWidth="1"/>
    <col min="8" max="8" width="10.28515625" style="39" bestFit="1" customWidth="1"/>
    <col min="9" max="9" width="10.140625" style="39" bestFit="1" customWidth="1"/>
    <col min="10" max="10" width="11.7109375" style="39" bestFit="1" customWidth="1"/>
    <col min="11" max="11" width="16.28515625" style="39" bestFit="1" customWidth="1"/>
    <col min="12" max="12" width="12.7109375" style="39" customWidth="1"/>
    <col min="13" max="16384" width="9.140625" style="39"/>
  </cols>
  <sheetData>
    <row r="1" spans="1:15" ht="18" customHeight="1">
      <c r="A1" s="261" t="s">
        <v>103</v>
      </c>
      <c r="B1" s="261"/>
      <c r="C1" s="261"/>
      <c r="D1" s="261"/>
      <c r="E1" s="261"/>
      <c r="F1" s="261"/>
      <c r="G1" s="261"/>
      <c r="H1" s="261"/>
      <c r="I1" s="262"/>
      <c r="J1" s="262"/>
      <c r="K1" s="262"/>
      <c r="L1" s="263"/>
    </row>
    <row r="2" spans="1:15" ht="9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57"/>
      <c r="L3" s="12" t="s">
        <v>43</v>
      </c>
    </row>
    <row r="4" spans="1:15" s="42" customFormat="1" ht="53.25" customHeight="1">
      <c r="A4" s="55" t="s">
        <v>9</v>
      </c>
      <c r="B4" s="82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31" t="s">
        <v>96</v>
      </c>
      <c r="H4" s="56" t="s">
        <v>10</v>
      </c>
      <c r="I4" s="57" t="s">
        <v>58</v>
      </c>
      <c r="J4" s="57" t="s">
        <v>35</v>
      </c>
      <c r="K4" s="132" t="s">
        <v>88</v>
      </c>
      <c r="L4" s="58" t="s">
        <v>7</v>
      </c>
    </row>
    <row r="5" spans="1:15" s="89" customFormat="1">
      <c r="A5" s="86" t="s">
        <v>48</v>
      </c>
      <c r="B5" s="87" t="s">
        <v>54</v>
      </c>
      <c r="C5" s="168">
        <v>100</v>
      </c>
      <c r="D5" s="168">
        <v>100</v>
      </c>
      <c r="E5" s="168">
        <v>100</v>
      </c>
      <c r="F5" s="168">
        <v>100</v>
      </c>
      <c r="G5" s="168">
        <v>100</v>
      </c>
      <c r="H5" s="168">
        <v>100</v>
      </c>
      <c r="I5" s="168">
        <v>100</v>
      </c>
      <c r="J5" s="168">
        <v>100</v>
      </c>
      <c r="K5" s="168">
        <v>100</v>
      </c>
      <c r="L5" s="168">
        <v>100</v>
      </c>
    </row>
    <row r="6" spans="1:15" s="42" customFormat="1" ht="45.75" customHeight="1">
      <c r="A6" s="134">
        <v>1</v>
      </c>
      <c r="B6" s="133" t="s">
        <v>64</v>
      </c>
      <c r="C6" s="186">
        <v>37.54</v>
      </c>
      <c r="D6" s="186">
        <v>5.74</v>
      </c>
      <c r="E6" s="186">
        <v>59.18</v>
      </c>
      <c r="F6" s="186">
        <v>38.31</v>
      </c>
      <c r="G6" s="186">
        <v>57.6</v>
      </c>
      <c r="H6" s="186">
        <v>36.510000000000005</v>
      </c>
      <c r="I6" s="186">
        <v>0</v>
      </c>
      <c r="J6" s="186">
        <v>50.68</v>
      </c>
      <c r="K6" s="186">
        <v>32.770000000000003</v>
      </c>
      <c r="L6" s="186">
        <v>39.49</v>
      </c>
      <c r="M6" s="126"/>
      <c r="N6" s="43"/>
      <c r="O6" s="43"/>
    </row>
    <row r="7" spans="1:15">
      <c r="A7" s="60">
        <v>2</v>
      </c>
      <c r="B7" s="83" t="s">
        <v>15</v>
      </c>
      <c r="C7" s="186">
        <v>12.06</v>
      </c>
      <c r="D7" s="186">
        <v>26.1</v>
      </c>
      <c r="E7" s="186">
        <v>2.54</v>
      </c>
      <c r="F7" s="186">
        <v>16.97</v>
      </c>
      <c r="G7" s="186">
        <v>4.1900000000000004</v>
      </c>
      <c r="H7" s="186">
        <v>12.04</v>
      </c>
      <c r="I7" s="186">
        <v>22.95</v>
      </c>
      <c r="J7" s="186">
        <v>13.17</v>
      </c>
      <c r="K7" s="186">
        <v>0</v>
      </c>
      <c r="L7" s="186">
        <v>13.71</v>
      </c>
      <c r="M7" s="127"/>
      <c r="N7" s="40"/>
      <c r="O7" s="40"/>
    </row>
    <row r="8" spans="1:15" ht="46.5" customHeight="1">
      <c r="A8" s="178" t="s">
        <v>91</v>
      </c>
      <c r="B8" s="179" t="s">
        <v>92</v>
      </c>
      <c r="C8" s="186">
        <v>0</v>
      </c>
      <c r="D8" s="186">
        <v>0</v>
      </c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27"/>
      <c r="N8" s="40"/>
      <c r="O8" s="40"/>
    </row>
    <row r="9" spans="1:15">
      <c r="A9" s="60">
        <v>3</v>
      </c>
      <c r="B9" s="83" t="s">
        <v>5</v>
      </c>
      <c r="C9" s="186">
        <v>0.25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0.04</v>
      </c>
      <c r="M9" s="127"/>
      <c r="N9" s="40"/>
      <c r="O9" s="40"/>
    </row>
    <row r="10" spans="1:15">
      <c r="A10" s="59">
        <v>4</v>
      </c>
      <c r="B10" s="83" t="s">
        <v>4</v>
      </c>
      <c r="C10" s="186">
        <v>0.1</v>
      </c>
      <c r="D10" s="186">
        <v>0</v>
      </c>
      <c r="E10" s="186">
        <v>0</v>
      </c>
      <c r="F10" s="186">
        <v>0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0.01</v>
      </c>
      <c r="M10" s="127"/>
      <c r="N10" s="40"/>
      <c r="O10" s="40"/>
    </row>
    <row r="11" spans="1:15">
      <c r="A11" s="59">
        <v>5</v>
      </c>
      <c r="B11" s="83" t="s">
        <v>65</v>
      </c>
      <c r="C11" s="186">
        <v>45.3</v>
      </c>
      <c r="D11" s="186">
        <v>63.54</v>
      </c>
      <c r="E11" s="186">
        <v>38.28</v>
      </c>
      <c r="F11" s="186">
        <v>31.43</v>
      </c>
      <c r="G11" s="186">
        <v>38.21</v>
      </c>
      <c r="H11" s="186">
        <v>44.65</v>
      </c>
      <c r="I11" s="186">
        <v>69.55</v>
      </c>
      <c r="J11" s="186">
        <v>29.34</v>
      </c>
      <c r="K11" s="186">
        <v>54.42</v>
      </c>
      <c r="L11" s="186">
        <v>38.94</v>
      </c>
      <c r="M11" s="127"/>
      <c r="N11" s="40"/>
      <c r="O11" s="40"/>
    </row>
    <row r="12" spans="1:15">
      <c r="A12" s="59" t="s">
        <v>68</v>
      </c>
      <c r="B12" s="83" t="s">
        <v>66</v>
      </c>
      <c r="C12" s="186">
        <v>1.33</v>
      </c>
      <c r="D12" s="186">
        <v>9.84</v>
      </c>
      <c r="E12" s="186">
        <v>0.71</v>
      </c>
      <c r="F12" s="186">
        <v>0.28000000000000003</v>
      </c>
      <c r="G12" s="186">
        <v>2.95</v>
      </c>
      <c r="H12" s="186">
        <v>7.07</v>
      </c>
      <c r="I12" s="186">
        <v>9.5399999999999991</v>
      </c>
      <c r="J12" s="186">
        <v>0</v>
      </c>
      <c r="K12" s="186">
        <v>7.26</v>
      </c>
      <c r="L12" s="186">
        <v>2.2200000000000002</v>
      </c>
      <c r="M12" s="127"/>
      <c r="N12" s="40"/>
      <c r="O12" s="40"/>
    </row>
    <row r="13" spans="1:15">
      <c r="A13" s="59" t="s">
        <v>69</v>
      </c>
      <c r="B13" s="83" t="s">
        <v>72</v>
      </c>
      <c r="C13" s="186">
        <v>14.88</v>
      </c>
      <c r="D13" s="186">
        <v>11.36</v>
      </c>
      <c r="E13" s="186">
        <v>16.28</v>
      </c>
      <c r="F13" s="186">
        <v>16.79</v>
      </c>
      <c r="G13" s="186">
        <v>18.02</v>
      </c>
      <c r="H13" s="186">
        <v>6.07</v>
      </c>
      <c r="I13" s="186">
        <v>30.53</v>
      </c>
      <c r="J13" s="186">
        <v>17.100000000000001</v>
      </c>
      <c r="K13" s="186">
        <v>20.63</v>
      </c>
      <c r="L13" s="186">
        <v>15.3</v>
      </c>
      <c r="M13" s="127"/>
      <c r="N13" s="40"/>
      <c r="O13" s="40"/>
    </row>
    <row r="14" spans="1:15" ht="15.75" customHeight="1">
      <c r="A14" s="59" t="s">
        <v>70</v>
      </c>
      <c r="B14" s="83" t="s">
        <v>71</v>
      </c>
      <c r="C14" s="186">
        <v>29.1</v>
      </c>
      <c r="D14" s="186">
        <v>42.35</v>
      </c>
      <c r="E14" s="186">
        <v>21.29</v>
      </c>
      <c r="F14" s="186">
        <v>14.36</v>
      </c>
      <c r="G14" s="186">
        <v>17.239999999999998</v>
      </c>
      <c r="H14" s="186">
        <v>31.52</v>
      </c>
      <c r="I14" s="186">
        <v>29.49</v>
      </c>
      <c r="J14" s="186">
        <v>12.25</v>
      </c>
      <c r="K14" s="186">
        <v>26.53</v>
      </c>
      <c r="L14" s="186">
        <v>21.42</v>
      </c>
      <c r="M14" s="127"/>
      <c r="N14" s="40"/>
      <c r="O14" s="40"/>
    </row>
    <row r="15" spans="1:15">
      <c r="A15" s="59">
        <v>6</v>
      </c>
      <c r="B15" s="83" t="s">
        <v>8</v>
      </c>
      <c r="C15" s="186">
        <v>0</v>
      </c>
      <c r="D15" s="186">
        <v>0</v>
      </c>
      <c r="E15" s="186">
        <v>0</v>
      </c>
      <c r="F15" s="186">
        <v>7.91</v>
      </c>
      <c r="G15" s="186">
        <v>0</v>
      </c>
      <c r="H15" s="186">
        <v>0</v>
      </c>
      <c r="I15" s="186">
        <v>0</v>
      </c>
      <c r="J15" s="186">
        <v>0</v>
      </c>
      <c r="K15" s="186">
        <v>12.81</v>
      </c>
      <c r="L15" s="186">
        <v>3.59</v>
      </c>
      <c r="M15" s="127"/>
      <c r="N15" s="40"/>
      <c r="O15" s="40"/>
    </row>
    <row r="16" spans="1:15">
      <c r="A16" s="59">
        <v>7</v>
      </c>
      <c r="B16" s="83" t="s">
        <v>11</v>
      </c>
      <c r="C16" s="186">
        <v>4.75</v>
      </c>
      <c r="D16" s="186">
        <v>4.62</v>
      </c>
      <c r="E16" s="186">
        <v>0</v>
      </c>
      <c r="F16" s="186">
        <v>5.38</v>
      </c>
      <c r="G16" s="186">
        <v>0</v>
      </c>
      <c r="H16" s="186">
        <v>6.8</v>
      </c>
      <c r="I16" s="186">
        <v>7.5</v>
      </c>
      <c r="J16" s="186">
        <v>6.81</v>
      </c>
      <c r="K16" s="186">
        <v>0</v>
      </c>
      <c r="L16" s="186">
        <v>4.22</v>
      </c>
      <c r="M16" s="127"/>
      <c r="N16" s="40"/>
      <c r="O16" s="40"/>
    </row>
    <row r="17" spans="1:15" s="89" customFormat="1">
      <c r="A17" s="86" t="s">
        <v>41</v>
      </c>
      <c r="B17" s="87" t="s">
        <v>55</v>
      </c>
      <c r="C17" s="169">
        <v>100</v>
      </c>
      <c r="D17" s="169">
        <v>100</v>
      </c>
      <c r="E17" s="169">
        <v>100</v>
      </c>
      <c r="F17" s="169">
        <v>100</v>
      </c>
      <c r="G17" s="169">
        <v>100</v>
      </c>
      <c r="H17" s="169">
        <v>100</v>
      </c>
      <c r="I17" s="169">
        <v>100</v>
      </c>
      <c r="J17" s="169">
        <v>100</v>
      </c>
      <c r="K17" s="169">
        <v>100</v>
      </c>
      <c r="L17" s="169">
        <v>100</v>
      </c>
      <c r="M17" s="125"/>
      <c r="N17" s="88"/>
      <c r="O17" s="88"/>
    </row>
    <row r="18" spans="1:15">
      <c r="A18" s="109">
        <v>1</v>
      </c>
      <c r="B18" s="110" t="s">
        <v>53</v>
      </c>
      <c r="C18" s="186">
        <v>92.53</v>
      </c>
      <c r="D18" s="186">
        <v>94.47</v>
      </c>
      <c r="E18" s="186">
        <v>94.58</v>
      </c>
      <c r="F18" s="186">
        <v>89.42</v>
      </c>
      <c r="G18" s="186">
        <v>84.59</v>
      </c>
      <c r="H18" s="186">
        <v>91.16</v>
      </c>
      <c r="I18" s="186">
        <v>91.009999999999991</v>
      </c>
      <c r="J18" s="186">
        <v>95.27</v>
      </c>
      <c r="K18" s="186">
        <v>93.93</v>
      </c>
      <c r="L18" s="186">
        <v>90.31</v>
      </c>
      <c r="M18" s="127"/>
      <c r="N18" s="40"/>
      <c r="O18" s="40"/>
    </row>
    <row r="19" spans="1:15">
      <c r="A19" s="109">
        <v>2</v>
      </c>
      <c r="B19" s="61" t="s">
        <v>39</v>
      </c>
      <c r="C19" s="186">
        <v>6.8</v>
      </c>
      <c r="D19" s="186">
        <v>2.09</v>
      </c>
      <c r="E19" s="186">
        <v>4.92</v>
      </c>
      <c r="F19" s="186">
        <v>10.24</v>
      </c>
      <c r="G19" s="186">
        <v>15.24</v>
      </c>
      <c r="H19" s="186">
        <v>2.97</v>
      </c>
      <c r="I19" s="186">
        <v>5.65</v>
      </c>
      <c r="J19" s="186">
        <v>2.79</v>
      </c>
      <c r="K19" s="186">
        <v>6.07</v>
      </c>
      <c r="L19" s="186">
        <v>8.58</v>
      </c>
      <c r="M19" s="44"/>
      <c r="N19" s="40"/>
      <c r="O19" s="40"/>
    </row>
    <row r="20" spans="1:15">
      <c r="A20" s="109">
        <v>3</v>
      </c>
      <c r="B20" s="61" t="s">
        <v>40</v>
      </c>
      <c r="C20" s="186">
        <v>0.67</v>
      </c>
      <c r="D20" s="186">
        <v>3.44</v>
      </c>
      <c r="E20" s="186">
        <v>0.5</v>
      </c>
      <c r="F20" s="186">
        <v>0.34</v>
      </c>
      <c r="G20" s="186">
        <v>0.17</v>
      </c>
      <c r="H20" s="186">
        <v>5.87</v>
      </c>
      <c r="I20" s="186">
        <v>3.34</v>
      </c>
      <c r="J20" s="186">
        <v>1.94</v>
      </c>
      <c r="K20" s="186">
        <v>0</v>
      </c>
      <c r="L20" s="186">
        <v>1.1100000000000001</v>
      </c>
      <c r="M20" s="44"/>
      <c r="N20" s="40"/>
      <c r="O20" s="40"/>
    </row>
    <row r="21" spans="1:15">
      <c r="C21" s="49"/>
      <c r="D21" s="49"/>
      <c r="E21" s="49"/>
      <c r="F21" s="49"/>
      <c r="G21" s="49"/>
      <c r="H21" s="49"/>
      <c r="I21" s="49"/>
      <c r="J21" s="49"/>
      <c r="K21" s="49"/>
      <c r="L21" s="49"/>
    </row>
    <row r="22" spans="1:15">
      <c r="A22" s="140"/>
      <c r="B22" s="141"/>
      <c r="C22" s="180"/>
      <c r="D22" s="180"/>
      <c r="E22" s="180"/>
      <c r="F22" s="180"/>
      <c r="G22" s="180"/>
      <c r="H22" s="180"/>
      <c r="I22" s="180"/>
      <c r="J22" s="180"/>
      <c r="K22" s="180"/>
      <c r="L22" s="180"/>
    </row>
    <row r="23" spans="1:15">
      <c r="A23" s="142" t="s">
        <v>56</v>
      </c>
      <c r="B23" s="142"/>
      <c r="C23" s="180"/>
      <c r="D23" s="180"/>
      <c r="E23" s="180"/>
      <c r="F23" s="180"/>
      <c r="G23" s="180"/>
      <c r="H23" s="180"/>
      <c r="I23" s="180"/>
      <c r="J23" s="180"/>
      <c r="K23" s="180"/>
      <c r="L23" s="180"/>
    </row>
    <row r="24" spans="1:15">
      <c r="C24" s="180"/>
      <c r="D24" s="180"/>
      <c r="E24" s="180"/>
      <c r="F24" s="180"/>
      <c r="G24" s="180"/>
      <c r="H24" s="180"/>
      <c r="I24" s="180"/>
      <c r="J24" s="180"/>
      <c r="K24" s="180"/>
      <c r="L24" s="180"/>
    </row>
    <row r="25" spans="1:15">
      <c r="C25" s="180"/>
      <c r="D25" s="180"/>
      <c r="E25" s="180"/>
      <c r="F25" s="180"/>
      <c r="G25" s="180"/>
      <c r="H25" s="180"/>
      <c r="I25" s="180"/>
      <c r="J25" s="180"/>
      <c r="K25" s="180"/>
      <c r="L25" s="180"/>
    </row>
    <row r="26" spans="1:15">
      <c r="C26" s="180"/>
      <c r="D26" s="180"/>
      <c r="E26" s="180"/>
      <c r="F26" s="180"/>
      <c r="G26" s="180"/>
      <c r="H26" s="180"/>
      <c r="I26" s="180"/>
      <c r="J26" s="180"/>
      <c r="K26" s="180"/>
      <c r="L26" s="180"/>
    </row>
    <row r="27" spans="1:15">
      <c r="C27" s="180"/>
      <c r="D27" s="180"/>
      <c r="E27" s="180"/>
      <c r="F27" s="180"/>
      <c r="G27" s="180"/>
      <c r="H27" s="180"/>
      <c r="I27" s="180"/>
      <c r="J27" s="180"/>
      <c r="K27" s="180"/>
      <c r="L27" s="180"/>
    </row>
    <row r="28" spans="1:15">
      <c r="C28" s="180"/>
      <c r="D28" s="180"/>
      <c r="E28" s="180"/>
      <c r="F28" s="180"/>
      <c r="G28" s="180"/>
      <c r="H28" s="180"/>
      <c r="I28" s="180"/>
      <c r="J28" s="180"/>
      <c r="K28" s="180"/>
      <c r="L28" s="180"/>
    </row>
    <row r="29" spans="1:15">
      <c r="C29" s="180"/>
      <c r="D29" s="180"/>
      <c r="E29" s="180"/>
      <c r="F29" s="180"/>
      <c r="G29" s="180"/>
      <c r="H29" s="180"/>
      <c r="I29" s="180"/>
      <c r="J29" s="180"/>
      <c r="K29" s="180"/>
      <c r="L29" s="180"/>
    </row>
    <row r="30" spans="1:15">
      <c r="C30" s="180"/>
      <c r="D30" s="180"/>
      <c r="E30" s="180"/>
      <c r="F30" s="180"/>
      <c r="G30" s="180"/>
      <c r="H30" s="180"/>
      <c r="I30" s="180"/>
      <c r="J30" s="180"/>
      <c r="K30" s="180"/>
      <c r="L30" s="180"/>
    </row>
    <row r="31" spans="1:15"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5"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3:12">
      <c r="C33" s="180"/>
      <c r="D33" s="180"/>
      <c r="E33" s="180"/>
      <c r="F33" s="180"/>
      <c r="G33" s="180"/>
      <c r="H33" s="180"/>
      <c r="I33" s="180"/>
      <c r="J33" s="180"/>
      <c r="K33" s="180"/>
      <c r="L33" s="180"/>
    </row>
    <row r="34" spans="3:12">
      <c r="C34" s="180"/>
      <c r="D34" s="180"/>
      <c r="E34" s="180"/>
      <c r="F34" s="180"/>
      <c r="G34" s="180"/>
      <c r="H34" s="180"/>
      <c r="I34" s="180"/>
      <c r="J34" s="180"/>
      <c r="K34" s="180"/>
      <c r="L34" s="180"/>
    </row>
    <row r="35" spans="3:12">
      <c r="C35" s="180"/>
      <c r="D35" s="180"/>
      <c r="E35" s="180"/>
      <c r="F35" s="180"/>
      <c r="G35" s="180"/>
      <c r="H35" s="180"/>
      <c r="I35" s="180"/>
      <c r="J35" s="180"/>
      <c r="K35" s="180"/>
      <c r="L35" s="180"/>
    </row>
    <row r="36" spans="3:12">
      <c r="C36" s="180"/>
      <c r="D36" s="180"/>
      <c r="E36" s="180"/>
      <c r="F36" s="180"/>
      <c r="G36" s="180"/>
      <c r="H36" s="180"/>
      <c r="I36" s="180"/>
      <c r="J36" s="180"/>
      <c r="K36" s="180"/>
      <c r="L36" s="180"/>
    </row>
    <row r="37" spans="3:12">
      <c r="C37" s="180"/>
      <c r="D37" s="180"/>
      <c r="E37" s="180"/>
      <c r="F37" s="180"/>
      <c r="G37" s="180"/>
      <c r="H37" s="180"/>
      <c r="I37" s="180"/>
      <c r="J37" s="180"/>
      <c r="K37" s="180"/>
      <c r="L37" s="180"/>
    </row>
    <row r="38" spans="3:12"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3:12"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3:12"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 5-Д'!Print_Area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2017-05-05T07:30:08Z</cp:lastPrinted>
  <dcterms:created xsi:type="dcterms:W3CDTF">2003-05-13T14:11:28Z</dcterms:created>
  <dcterms:modified xsi:type="dcterms:W3CDTF">2017-05-16T10:23:30Z</dcterms:modified>
</cp:coreProperties>
</file>