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8580"/>
  </bookViews>
  <sheets>
    <sheet name="Premiums" sheetId="1" r:id="rId1"/>
    <sheet name="Payments" sheetId="4" r:id="rId2"/>
    <sheet name="Income Statement" sheetId="3" r:id="rId3"/>
    <sheet name="Balance Sheet" sheetId="2" r:id="rId4"/>
  </sheets>
  <externalReferences>
    <externalReference r:id="rId5"/>
    <externalReference r:id="rId6"/>
  </externalReferences>
  <definedNames>
    <definedName name="_xlnm.Print_Area" localSheetId="3">'Balance Sheet'!$A$1:$AF$141</definedName>
    <definedName name="_xlnm.Print_Area" localSheetId="2">'Income Statement'!$A$1:$AF$68</definedName>
    <definedName name="_xlnm.Print_Area" localSheetId="1">Payments!$A$1:$BJ$30</definedName>
    <definedName name="_xlnm.Print_Area" localSheetId="0">Premiums!$A$1:$BJ$30</definedName>
    <definedName name="_xlnm.Print_Titles" localSheetId="3">'Balance Sheet'!$B:$B</definedName>
    <definedName name="_xlnm.Print_Titles" localSheetId="2">'Income Statement'!$B:$B</definedName>
    <definedName name="_xlnm.Print_Titles" localSheetId="1">Payments!$B:$B</definedName>
    <definedName name="_xlnm.Print_Titles" localSheetId="0">Premiums!$B:$B</definedName>
  </definedNames>
  <calcPr calcId="124519"/>
</workbook>
</file>

<file path=xl/calcChain.xml><?xml version="1.0" encoding="utf-8"?>
<calcChain xmlns="http://schemas.openxmlformats.org/spreadsheetml/2006/main">
  <c r="BI40" i="1"/>
  <c r="BI41"/>
  <c r="BI42"/>
  <c r="BI43"/>
  <c r="BI44"/>
  <c r="BI45"/>
  <c r="BI46"/>
  <c r="BI47"/>
  <c r="BI48"/>
  <c r="BI49"/>
  <c r="BI40" i="4"/>
  <c r="BI42"/>
  <c r="BI43"/>
  <c r="BI44"/>
  <c r="BI45"/>
  <c r="BI46"/>
  <c r="BI41"/>
  <c r="BI47"/>
  <c r="BI48"/>
  <c r="BI49"/>
</calcChain>
</file>

<file path=xl/sharedStrings.xml><?xml version="1.0" encoding="utf-8"?>
<sst xmlns="http://schemas.openxmlformats.org/spreadsheetml/2006/main" count="681" uniqueCount="285">
  <si>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</si>
  <si>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</si>
  <si>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</si>
  <si>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</si>
  <si>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</si>
  <si>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</si>
  <si>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</si>
  <si>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</si>
  <si>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</si>
  <si>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</si>
  <si>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</si>
  <si>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</si>
  <si>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</si>
  <si>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</si>
  <si>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V.</t>
  </si>
  <si>
    <t>VІ.</t>
  </si>
  <si>
    <t>VІІ.</t>
  </si>
  <si>
    <t>(а)</t>
  </si>
  <si>
    <t>8.</t>
  </si>
  <si>
    <t>9.</t>
  </si>
  <si>
    <t>I.</t>
  </si>
  <si>
    <t>(аа)</t>
  </si>
  <si>
    <t>10.</t>
  </si>
  <si>
    <t>ІII.</t>
  </si>
  <si>
    <t>11.</t>
  </si>
  <si>
    <t>12.</t>
  </si>
  <si>
    <t>№</t>
  </si>
  <si>
    <t>10.1</t>
  </si>
  <si>
    <t>10.2</t>
  </si>
  <si>
    <t>10.3</t>
  </si>
  <si>
    <t>10.4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</si>
  <si>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</si>
  <si>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</si>
  <si>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</si>
  <si>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</si>
  <si>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</si>
  <si>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</si>
  <si>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</si>
  <si>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</si>
  <si>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</si>
  <si>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</si>
  <si>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</si>
  <si>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</si>
  <si>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Other damage to property </t>
  </si>
  <si>
    <t xml:space="preserve">Motor vehicle liability 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</si>
  <si>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</si>
  <si>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</si>
  <si>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</si>
  <si>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</si>
  <si>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</si>
  <si>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</si>
  <si>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</si>
  <si>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</si>
  <si>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CLASSES OF INSURANCE</t>
  </si>
  <si>
    <t>total</t>
  </si>
  <si>
    <t>inward reinsurance</t>
  </si>
  <si>
    <t>BULSTRAD Vienna Insurance Group</t>
  </si>
  <si>
    <t>DZI - General insurance</t>
  </si>
  <si>
    <t>BUL INS</t>
  </si>
  <si>
    <t xml:space="preserve">Allianz Bulgaria </t>
  </si>
  <si>
    <t>LEV INS</t>
  </si>
  <si>
    <t xml:space="preserve">ARMEEC </t>
  </si>
  <si>
    <t xml:space="preserve">Generali Insurance </t>
  </si>
  <si>
    <t>Euroins</t>
  </si>
  <si>
    <t xml:space="preserve">UNIQA Insurance </t>
  </si>
  <si>
    <t>EUROINS</t>
  </si>
  <si>
    <t>HDI Insurance</t>
  </si>
  <si>
    <t>Bulgarian Export Insurance Agency</t>
  </si>
  <si>
    <t>Groupama Insurance</t>
  </si>
  <si>
    <t>TOTAL</t>
  </si>
  <si>
    <t>BGN</t>
  </si>
  <si>
    <t>TOTAL:</t>
  </si>
  <si>
    <t>MARKET SHARE BASED ON GROSS PREMIUMS:</t>
  </si>
  <si>
    <r>
      <t>1</t>
    </r>
    <r>
      <rPr>
        <i/>
        <sz val="10"/>
        <rFont val="Times New Roman Cyr"/>
        <charset val="204"/>
      </rPr>
      <t xml:space="preserve">As per data submitted by insurers to the Financial Supervision Commission according to Ordinance No. 30 dd 19.07.2006 </t>
    </r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</si>
  <si>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</si>
  <si>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</si>
  <si>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</si>
  <si>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</si>
  <si>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</si>
  <si>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</si>
  <si>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</si>
  <si>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</si>
  <si>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</si>
  <si>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</si>
  <si>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</si>
  <si>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</si>
  <si>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</si>
  <si>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</si>
  <si>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</si>
  <si>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</si>
  <si>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</si>
  <si>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</si>
  <si>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</si>
  <si>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</si>
  <si>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</si>
  <si>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assignors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</si>
  <si>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</si>
  <si>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</si>
  <si>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</si>
  <si>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</si>
  <si>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</si>
  <si>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</si>
  <si>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</si>
  <si>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</si>
  <si>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</si>
  <si>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</si>
  <si>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</si>
  <si>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</si>
  <si>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</t>
  </si>
  <si>
    <t>Receivables under recourse claims and claims abandoned, including:</t>
  </si>
  <si>
    <t>Other receivables, including:</t>
  </si>
  <si>
    <t>Total Group ІІІ</t>
  </si>
  <si>
    <t>Total Section D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</si>
  <si>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</si>
  <si>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</si>
  <si>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</si>
  <si>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</si>
  <si>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</si>
  <si>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</si>
  <si>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</si>
  <si>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</si>
  <si>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</si>
  <si>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</si>
  <si>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</si>
  <si>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</si>
  <si>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</si>
  <si>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</si>
  <si>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</si>
  <si>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</si>
  <si>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</si>
  <si>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</si>
  <si>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</si>
  <si>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</si>
  <si>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</si>
  <si>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</si>
  <si>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</si>
  <si>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</si>
  <si>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</si>
  <si>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</si>
  <si>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</si>
  <si>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</si>
  <si>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</si>
  <si>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</si>
  <si>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</si>
  <si>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</si>
  <si>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</si>
  <si>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TECHNICAL PROVISIONS</t>
  </si>
  <si>
    <t>Unearned premium provision:</t>
  </si>
  <si>
    <t>(a)</t>
  </si>
  <si>
    <t>gross amount</t>
  </si>
  <si>
    <t>(b)</t>
  </si>
  <si>
    <t>reinsurers' share (-)</t>
  </si>
  <si>
    <t>Unearned premium provision, net of reinsurance</t>
  </si>
  <si>
    <t>Unexpired risks provision</t>
  </si>
  <si>
    <t>Mathematical provision:</t>
  </si>
  <si>
    <t>Mathematical provision, net of reinsurance</t>
  </si>
  <si>
    <t>Outstanding claims provision:</t>
  </si>
  <si>
    <t>Outstanding claims provision, net of reinsurance</t>
  </si>
  <si>
    <t>Reserve fund</t>
  </si>
  <si>
    <t>Capitalised value of pensions</t>
  </si>
  <si>
    <t>Capitalised value of pensions, net of reinsurance</t>
  </si>
  <si>
    <t>Provision for future participation in income</t>
  </si>
  <si>
    <t>Bonuses and rebates provision</t>
  </si>
  <si>
    <t>Other technical provisions</t>
  </si>
  <si>
    <t>Other technical provisions, net of reinsurance</t>
  </si>
  <si>
    <t>Total Section C</t>
  </si>
  <si>
    <t>UNIT-LINKED LIFE INSURANCE PROVISION</t>
  </si>
  <si>
    <t>Amount, net of reinsurance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</si>
  <si>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</si>
  <si>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</si>
  <si>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</si>
  <si>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</si>
  <si>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</si>
  <si>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</si>
  <si>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</si>
  <si>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</si>
  <si>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</si>
  <si>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</si>
  <si>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</si>
  <si>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</si>
  <si>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</si>
  <si>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</si>
  <si>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</si>
  <si>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TOTAL LIABILITIES</t>
  </si>
  <si>
    <t>H.</t>
  </si>
  <si>
    <t>PROVISIONAL LIABILITIES</t>
  </si>
  <si>
    <t>Energia</t>
  </si>
  <si>
    <t>Technical account - non-life insurance</t>
  </si>
  <si>
    <t>Earned premiums, net of reinsurance</t>
  </si>
  <si>
    <t xml:space="preserve">gross premiums written 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</si>
  <si>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</si>
  <si>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</si>
  <si>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</si>
  <si>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</si>
  <si>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</si>
  <si>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</si>
  <si>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 (а-b+c-d)</t>
  </si>
  <si>
    <t>Allocated investment return transferred from the non-technical account (item ІІІ b)</t>
  </si>
  <si>
    <t>Other technical income, net of reinsurance</t>
  </si>
  <si>
    <t>Claims incurred, net of reinsurance</t>
  </si>
  <si>
    <t>paid claims, net of reinsurance</t>
  </si>
  <si>
    <t>(аb)</t>
  </si>
  <si>
    <t>reinsurers` share</t>
  </si>
  <si>
    <t>change in the gross amount of outstanding loss reserve</t>
  </si>
  <si>
    <t>change in the reinsurers` share in outstanding loss reserve</t>
  </si>
  <si>
    <t>Total for 4 (а+b-c)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</si>
  <si>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</si>
  <si>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</si>
  <si>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</si>
  <si>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>Total for 5 (а-b)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</si>
  <si>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</si>
  <si>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</si>
  <si>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</si>
  <si>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</si>
  <si>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</si>
  <si>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</si>
  <si>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>Total for 7 (а+b+c-d)</t>
  </si>
  <si>
    <t>Other technical expenses, net of reinsurance</t>
  </si>
  <si>
    <t>Change in equalization reserve (+/-)</t>
  </si>
  <si>
    <t>Sub-total sum - balance of the technical account for non-life insurance
(1+2+3-4+5-6-7-8+9+10)</t>
  </si>
  <si>
    <t>NON-TECHNICAL ACCOUNT</t>
  </si>
  <si>
    <t>Balance on the technical account - non-life insurance (item І 10)</t>
  </si>
  <si>
    <t>Balance on the technical account -life insurance (item ІІ 14)</t>
  </si>
  <si>
    <t>Investment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</si>
  <si>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</si>
  <si>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</si>
  <si>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</si>
  <si>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</si>
  <si>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</si>
  <si>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</si>
  <si>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</si>
  <si>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>Total for b (bа+bb)</t>
  </si>
  <si>
    <t>value re-adjustments on investments</t>
  </si>
  <si>
    <t>gains on the realization of investments</t>
  </si>
  <si>
    <t>Total for 3 (а+b+c+d)</t>
  </si>
  <si>
    <t>Allocated investments return transferred from life insurance technical account (item ІІ 12)</t>
  </si>
  <si>
    <t>Investment charges</t>
  </si>
  <si>
    <t>investment management charges, including interest</t>
  </si>
  <si>
    <t>value adjustments on investments</t>
  </si>
  <si>
    <t>losses on the realization of investments</t>
  </si>
  <si>
    <t>Total 5 (а+b+c)</t>
  </si>
  <si>
    <t>Allocated investment return transferred to the non-life technical account  (item І 2)</t>
  </si>
  <si>
    <t>Other income</t>
  </si>
  <si>
    <t>Other charges including value adjustments</t>
  </si>
  <si>
    <t>Profit ot loss on ordinary activities (1+2+3+4-5-6+7-8)</t>
  </si>
  <si>
    <t>Extraordinary incomes</t>
  </si>
  <si>
    <t>Extraordinary charges</t>
  </si>
  <si>
    <t>Extraordinary profit or loss (10-11)</t>
  </si>
  <si>
    <t>Corporate tax</t>
  </si>
  <si>
    <t>Other taxes</t>
  </si>
  <si>
    <t>Profit or loss for the period (9+12-13)</t>
  </si>
  <si>
    <t>Reinsurers' share in deferred acquisition expenses</t>
  </si>
  <si>
    <t>Other accruals and deferred income</t>
  </si>
  <si>
    <t>Total Section G</t>
  </si>
  <si>
    <t>incl. return premiums and written-off receivables on early terminated contracts concluded during the reporting period (deducted from the gross premiums written)</t>
  </si>
  <si>
    <t>incl. return premiums and written-off receivables on early terminated contracts concluded in previous reporting periods</t>
  </si>
  <si>
    <t>OZK Insurance</t>
  </si>
  <si>
    <t>Bulgarian Export Insurance Agency*</t>
  </si>
  <si>
    <t>Bul Ins</t>
  </si>
  <si>
    <t>Lev Ins</t>
  </si>
  <si>
    <t>Health Insurance Company Bulgaria AD</t>
  </si>
  <si>
    <t>United Health Insurance Fund Doverie Insurance AD</t>
  </si>
  <si>
    <t>Euroins– Health Insurance ZEAD</t>
  </si>
  <si>
    <t>DallBogg:Zhivot i Zdrave EAD</t>
  </si>
  <si>
    <t>Insurance Company Medico - 21</t>
  </si>
  <si>
    <t>Tokuda Health Insurance</t>
  </si>
  <si>
    <t>OZOK – Health Insurance AD</t>
  </si>
  <si>
    <t>FI Health Insurance AD</t>
  </si>
  <si>
    <t>Insurance and health insurance company Hope</t>
  </si>
  <si>
    <t>Saglasie Insurance</t>
  </si>
  <si>
    <t>ZAD European Health Insurance Fund</t>
  </si>
  <si>
    <t>Insurance company "Health Insurance Institute"</t>
  </si>
  <si>
    <t>OZOK Ins AD</t>
  </si>
  <si>
    <t>Insurance Company "ASSET INSURANCE" AD</t>
  </si>
  <si>
    <t>MARKET SHARE</t>
  </si>
  <si>
    <t>Result for"а" (аа-аb)</t>
  </si>
  <si>
    <t>UBB - AIG Insurance company (Nova ins AD)</t>
  </si>
  <si>
    <t xml:space="preserve">   incl. Compulsary accident insurance for passangers</t>
  </si>
  <si>
    <t>1.1</t>
  </si>
  <si>
    <r>
      <t xml:space="preserve">GROSS WRITTEN PREMIUMS AS AT 30.09.2016 - NONLIFE INSURANCE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</si>
  <si>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r>
      <t xml:space="preserve">GROSS CLAIMS PAID AS AT 30.09.2016 - NONLIFE INSURANCE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</si>
  <si>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t>in thous. BGN</t>
  </si>
  <si>
    <r>
      <t xml:space="preserve">BALANCE SHEET OF NONLIFE INSURERS AS AT 30.09.2016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</si>
  <si>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r>
      <t xml:space="preserve">INCOME STATEMENT OF NONLIFE INSURERS AS AT 30.09.2016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</si>
  <si>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t>Insurance Company Euroamerican AD (Health Insurance Company Planeta JSC)</t>
  </si>
</sst>
</file>

<file path=xl/styles.xml><?xml version="1.0" encoding="utf-8"?>
<styleSheet xmlns="http://schemas.openxmlformats.org/spreadsheetml/2006/main">
  <numFmts count="9">
    <numFmt numFmtId="164" formatCode="_-* #,##0.00\ [$€-1]_-;\-* #,##0.00\ [$€-1]_-;_-* &quot;-&quot;??\ [$€-1]_-"/>
    <numFmt numFmtId="165" formatCode="0.000000"/>
    <numFmt numFmtId="166" formatCode="0.0;\(0.0\)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#,##0;\(#,##0\)"/>
    <numFmt numFmtId="172" formatCode="0.0%"/>
  </numFmts>
  <fonts count="32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Book Antiqua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 Cyr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.5"/>
      <name val="Times New Roman"/>
      <family val="1"/>
      <charset val="204"/>
    </font>
    <font>
      <sz val="10"/>
      <color theme="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6" fillId="0" borderId="0" applyFont="0" applyFill="0" applyBorder="0" applyAlignment="0" applyProtection="0"/>
    <xf numFmtId="165" fontId="7" fillId="0" borderId="1" applyFill="0" applyBorder="0">
      <alignment horizontal="center" vertical="center"/>
    </xf>
    <xf numFmtId="166" fontId="8" fillId="0" borderId="0" applyFill="0" applyBorder="0">
      <alignment horizontal="center" vertic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4" fillId="0" borderId="0">
      <alignment horizontal="center" vertical="center" wrapText="1"/>
    </xf>
    <xf numFmtId="0" fontId="4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9" fillId="0" borderId="2">
      <alignment horizontal="right"/>
    </xf>
    <xf numFmtId="171" fontId="10" fillId="0" borderId="0" applyFill="0" applyBorder="0">
      <alignment horizontal="right"/>
    </xf>
  </cellStyleXfs>
  <cellXfs count="115">
    <xf numFmtId="0" fontId="0" fillId="0" borderId="0" xfId="0"/>
    <xf numFmtId="3" fontId="5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4" fillId="2" borderId="3" xfId="9" applyNumberFormat="1" applyFont="1" applyFill="1" applyBorder="1" applyAlignment="1" applyProtection="1">
      <alignment horizontal="center"/>
    </xf>
    <xf numFmtId="3" fontId="14" fillId="2" borderId="3" xfId="9" applyNumberFormat="1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>
      <alignment horizontal="center"/>
    </xf>
    <xf numFmtId="0" fontId="7" fillId="2" borderId="3" xfId="0" applyFont="1" applyFill="1" applyBorder="1"/>
    <xf numFmtId="0" fontId="0" fillId="2" borderId="3" xfId="0" applyFill="1" applyBorder="1"/>
    <xf numFmtId="3" fontId="5" fillId="2" borderId="3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3" fontId="8" fillId="2" borderId="3" xfId="9" applyNumberFormat="1" applyFont="1" applyFill="1" applyBorder="1" applyProtection="1">
      <alignment horizontal="center" vertical="center" wrapText="1"/>
    </xf>
    <xf numFmtId="3" fontId="8" fillId="2" borderId="3" xfId="9" applyNumberFormat="1" applyFont="1" applyFill="1" applyBorder="1" applyAlignment="1" applyProtection="1">
      <alignment horizontal="left" vertical="center" wrapText="1"/>
    </xf>
    <xf numFmtId="0" fontId="0" fillId="2" borderId="3" xfId="0" applyFill="1" applyBorder="1" applyAlignment="1">
      <alignment horizont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3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17" fillId="4" borderId="3" xfId="1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 wrapText="1"/>
    </xf>
    <xf numFmtId="3" fontId="12" fillId="4" borderId="3" xfId="0" applyNumberFormat="1" applyFont="1" applyFill="1" applyBorder="1" applyAlignment="1" applyProtection="1">
      <alignment horizontal="right" vertical="center" wrapText="1"/>
    </xf>
    <xf numFmtId="3" fontId="12" fillId="4" borderId="3" xfId="10" applyNumberFormat="1" applyFont="1" applyFill="1" applyBorder="1" applyAlignment="1" applyProtection="1">
      <alignment vertical="center" wrapText="1"/>
    </xf>
    <xf numFmtId="49" fontId="7" fillId="4" borderId="3" xfId="0" applyNumberFormat="1" applyFont="1" applyFill="1" applyBorder="1" applyAlignment="1">
      <alignment horizontal="center" vertical="center"/>
    </xf>
    <xf numFmtId="0" fontId="17" fillId="4" borderId="3" xfId="10" applyFont="1" applyFill="1" applyBorder="1" applyAlignment="1">
      <alignment vertical="center" wrapText="1"/>
    </xf>
    <xf numFmtId="0" fontId="18" fillId="4" borderId="3" xfId="0" applyFont="1" applyFill="1" applyBorder="1" applyAlignment="1">
      <alignment vertical="center" wrapText="1"/>
    </xf>
    <xf numFmtId="0" fontId="19" fillId="4" borderId="0" xfId="0" applyFont="1" applyFill="1" applyBorder="1"/>
    <xf numFmtId="3" fontId="0" fillId="4" borderId="0" xfId="0" applyNumberFormat="1" applyFill="1"/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8" fillId="4" borderId="0" xfId="0" applyFont="1" applyFill="1"/>
    <xf numFmtId="172" fontId="30" fillId="4" borderId="0" xfId="11" applyNumberFormat="1" applyFont="1" applyFill="1"/>
    <xf numFmtId="0" fontId="1" fillId="4" borderId="0" xfId="0" applyFont="1" applyFill="1"/>
    <xf numFmtId="0" fontId="7" fillId="4" borderId="0" xfId="0" applyFont="1" applyFill="1"/>
    <xf numFmtId="172" fontId="7" fillId="4" borderId="0" xfId="11" applyNumberFormat="1" applyFont="1" applyFill="1"/>
    <xf numFmtId="1" fontId="0" fillId="4" borderId="0" xfId="0" applyNumberFormat="1" applyFill="1"/>
    <xf numFmtId="3" fontId="5" fillId="2" borderId="3" xfId="9" applyNumberFormat="1" applyFont="1" applyFill="1" applyBorder="1" applyAlignment="1" applyProtection="1">
      <alignment horizontal="center" vertical="center"/>
    </xf>
    <xf numFmtId="0" fontId="21" fillId="4" borderId="0" xfId="0" applyFont="1" applyFill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171" fontId="11" fillId="2" borderId="3" xfId="0" applyNumberFormat="1" applyFont="1" applyFill="1" applyBorder="1" applyAlignment="1">
      <alignment horizontal="center" vertical="center"/>
    </xf>
    <xf numFmtId="171" fontId="11" fillId="2" borderId="3" xfId="0" applyNumberFormat="1" applyFont="1" applyFill="1" applyBorder="1" applyAlignment="1">
      <alignment horizontal="right" vertical="center"/>
    </xf>
    <xf numFmtId="3" fontId="8" fillId="4" borderId="3" xfId="9" applyNumberFormat="1" applyFont="1" applyFill="1" applyBorder="1" applyAlignment="1" applyProtection="1">
      <alignment horizontal="center" vertical="center"/>
    </xf>
    <xf numFmtId="3" fontId="8" fillId="4" borderId="3" xfId="9" applyNumberFormat="1" applyFont="1" applyFill="1" applyBorder="1" applyAlignment="1" applyProtection="1">
      <alignment horizontal="left" vertical="center" wrapText="1"/>
    </xf>
    <xf numFmtId="3" fontId="7" fillId="4" borderId="3" xfId="0" applyNumberFormat="1" applyFont="1" applyFill="1" applyBorder="1" applyAlignment="1">
      <alignment vertical="center"/>
    </xf>
    <xf numFmtId="3" fontId="14" fillId="4" borderId="3" xfId="9" applyNumberFormat="1" applyFont="1" applyFill="1" applyBorder="1" applyAlignment="1" applyProtection="1">
      <alignment horizontal="right" vertical="center" wrapText="1"/>
    </xf>
    <xf numFmtId="3" fontId="8" fillId="4" borderId="3" xfId="9" applyNumberFormat="1" applyFont="1" applyFill="1" applyBorder="1" applyAlignment="1" applyProtection="1">
      <alignment vertical="center" wrapText="1"/>
    </xf>
    <xf numFmtId="3" fontId="8" fillId="4" borderId="3" xfId="9" applyNumberFormat="1" applyFont="1" applyFill="1" applyBorder="1" applyAlignment="1" applyProtection="1">
      <alignment horizontal="right" vertical="center" wrapText="1"/>
    </xf>
    <xf numFmtId="0" fontId="19" fillId="4" borderId="4" xfId="0" applyFont="1" applyFill="1" applyBorder="1"/>
    <xf numFmtId="0" fontId="23" fillId="4" borderId="0" xfId="0" applyFont="1" applyFill="1"/>
    <xf numFmtId="3" fontId="8" fillId="4" borderId="3" xfId="9" applyNumberFormat="1" applyFont="1" applyFill="1" applyBorder="1" applyAlignment="1" applyProtection="1">
      <alignment horizontal="right" vertical="center"/>
    </xf>
    <xf numFmtId="3" fontId="8" fillId="4" borderId="3" xfId="9" applyNumberFormat="1" applyFont="1" applyFill="1" applyBorder="1" applyAlignment="1" applyProtection="1">
      <alignment horizontal="center" vertical="center" wrapText="1"/>
    </xf>
    <xf numFmtId="3" fontId="8" fillId="4" borderId="3" xfId="9" applyNumberFormat="1" applyFont="1" applyFill="1" applyBorder="1" applyProtection="1">
      <alignment horizontal="center" vertical="center" wrapText="1"/>
    </xf>
    <xf numFmtId="3" fontId="8" fillId="4" borderId="3" xfId="9" applyNumberFormat="1" applyFont="1" applyFill="1" applyBorder="1" applyAlignment="1" applyProtection="1">
      <alignment horizontal="right"/>
    </xf>
    <xf numFmtId="3" fontId="8" fillId="4" borderId="3" xfId="9" applyNumberFormat="1" applyFont="1" applyFill="1" applyBorder="1" applyAlignment="1" applyProtection="1">
      <alignment horizontal="left"/>
    </xf>
    <xf numFmtId="3" fontId="14" fillId="4" borderId="3" xfId="9" applyNumberFormat="1" applyFont="1" applyFill="1" applyBorder="1" applyAlignment="1" applyProtection="1">
      <alignment horizontal="center"/>
    </xf>
    <xf numFmtId="0" fontId="8" fillId="4" borderId="0" xfId="0" applyFont="1" applyFill="1"/>
    <xf numFmtId="3" fontId="14" fillId="4" borderId="3" xfId="9" applyNumberFormat="1" applyFont="1" applyFill="1" applyBorder="1" applyAlignment="1" applyProtection="1">
      <alignment horizontal="center" vertical="center" wrapText="1"/>
    </xf>
    <xf numFmtId="3" fontId="14" fillId="4" borderId="3" xfId="9" applyNumberFormat="1" applyFont="1" applyFill="1" applyBorder="1" applyAlignment="1" applyProtection="1">
      <alignment horizontal="left"/>
    </xf>
    <xf numFmtId="3" fontId="7" fillId="4" borderId="3" xfId="0" applyNumberFormat="1" applyFont="1" applyFill="1" applyBorder="1" applyAlignment="1">
      <alignment horizontal="right" vertical="center"/>
    </xf>
    <xf numFmtId="0" fontId="14" fillId="4" borderId="3" xfId="9" applyNumberFormat="1" applyFont="1" applyFill="1" applyBorder="1" applyAlignment="1" applyProtection="1">
      <alignment horizontal="center" vertical="center" wrapText="1"/>
    </xf>
    <xf numFmtId="0" fontId="8" fillId="4" borderId="3" xfId="9" applyNumberFormat="1" applyFont="1" applyFill="1" applyBorder="1" applyAlignment="1" applyProtection="1">
      <alignment horizontal="left" vertical="center" wrapText="1"/>
    </xf>
    <xf numFmtId="0" fontId="14" fillId="4" borderId="3" xfId="9" applyNumberFormat="1" applyFont="1" applyFill="1" applyBorder="1" applyAlignment="1" applyProtection="1">
      <alignment horizontal="left" vertical="center" wrapText="1"/>
    </xf>
    <xf numFmtId="0" fontId="14" fillId="4" borderId="3" xfId="0" applyFont="1" applyFill="1" applyBorder="1" applyAlignment="1">
      <alignment horizontal="left"/>
    </xf>
    <xf numFmtId="0" fontId="14" fillId="4" borderId="3" xfId="9" applyNumberFormat="1" applyFont="1" applyFill="1" applyBorder="1" applyAlignment="1" applyProtection="1">
      <alignment horizontal="center"/>
    </xf>
    <xf numFmtId="0" fontId="14" fillId="4" borderId="3" xfId="9" applyNumberFormat="1" applyFont="1" applyFill="1" applyBorder="1" applyAlignment="1" applyProtection="1">
      <alignment horizontal="left"/>
    </xf>
    <xf numFmtId="0" fontId="8" fillId="4" borderId="3" xfId="9" applyNumberFormat="1" applyFont="1" applyFill="1" applyBorder="1" applyAlignment="1" applyProtection="1">
      <alignment horizontal="left" wrapText="1"/>
    </xf>
    <xf numFmtId="0" fontId="8" fillId="4" borderId="3" xfId="9" applyNumberFormat="1" applyFont="1" applyFill="1" applyBorder="1" applyAlignment="1" applyProtection="1">
      <alignment horizontal="center" vertical="center" wrapText="1"/>
    </xf>
    <xf numFmtId="3" fontId="7" fillId="4" borderId="0" xfId="0" applyNumberFormat="1" applyFont="1" applyFill="1" applyAlignment="1">
      <alignment horizontal="right" vertical="center"/>
    </xf>
    <xf numFmtId="0" fontId="14" fillId="4" borderId="3" xfId="9" applyNumberFormat="1" applyFont="1" applyFill="1" applyBorder="1" applyAlignment="1" applyProtection="1">
      <alignment horizontal="right" vertical="center" wrapText="1"/>
    </xf>
    <xf numFmtId="0" fontId="15" fillId="4" borderId="3" xfId="9" applyNumberFormat="1" applyFont="1" applyFill="1" applyBorder="1" applyAlignment="1" applyProtection="1">
      <alignment horizontal="left" vertical="center" wrapText="1"/>
    </xf>
    <xf numFmtId="3" fontId="14" fillId="4" borderId="3" xfId="9" applyNumberFormat="1" applyFont="1" applyFill="1" applyBorder="1" applyAlignment="1" applyProtection="1">
      <alignment horizontal="left" vertical="center" wrapText="1"/>
    </xf>
    <xf numFmtId="0" fontId="11" fillId="4" borderId="3" xfId="9" applyNumberFormat="1" applyFont="1" applyFill="1" applyBorder="1" applyAlignment="1" applyProtection="1">
      <alignment horizontal="center" vertical="center" wrapText="1"/>
    </xf>
    <xf numFmtId="3" fontId="14" fillId="4" borderId="3" xfId="9" applyNumberFormat="1" applyFont="1" applyFill="1" applyBorder="1" applyProtection="1">
      <alignment horizontal="center" vertical="center" wrapText="1"/>
    </xf>
    <xf numFmtId="0" fontId="7" fillId="4" borderId="0" xfId="0" applyFont="1" applyFill="1" applyAlignment="1">
      <alignment horizontal="center"/>
    </xf>
    <xf numFmtId="3" fontId="11" fillId="4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3" fontId="31" fillId="4" borderId="3" xfId="0" applyNumberFormat="1" applyFont="1" applyFill="1" applyBorder="1" applyAlignment="1" applyProtection="1">
      <alignment horizontal="right" vertical="center" wrapText="1"/>
    </xf>
    <xf numFmtId="3" fontId="5" fillId="4" borderId="3" xfId="0" applyNumberFormat="1" applyFont="1" applyFill="1" applyBorder="1" applyAlignment="1" applyProtection="1">
      <alignment horizontal="right" vertical="center" wrapText="1"/>
    </xf>
    <xf numFmtId="0" fontId="24" fillId="2" borderId="3" xfId="0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center"/>
    </xf>
    <xf numFmtId="172" fontId="5" fillId="2" borderId="3" xfId="0" applyNumberFormat="1" applyFont="1" applyFill="1" applyBorder="1" applyAlignment="1" applyProtection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0" fontId="26" fillId="2" borderId="3" xfId="0" applyNumberFormat="1" applyFont="1" applyFill="1" applyBorder="1" applyAlignment="1">
      <alignment horizontal="center" vertical="center" wrapText="1"/>
    </xf>
    <xf numFmtId="0" fontId="25" fillId="2" borderId="3" xfId="8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1" fillId="2" borderId="3" xfId="0" quotePrefix="1" applyFont="1" applyFill="1" applyBorder="1" applyAlignment="1">
      <alignment horizontal="center" vertical="center" wrapText="1"/>
    </xf>
    <xf numFmtId="172" fontId="11" fillId="2" borderId="5" xfId="11" applyNumberFormat="1" applyFont="1" applyFill="1" applyBorder="1" applyAlignment="1">
      <alignment horizontal="center" vertical="center"/>
    </xf>
    <xf numFmtId="172" fontId="11" fillId="2" borderId="8" xfId="11" applyNumberFormat="1" applyFont="1" applyFill="1" applyBorder="1" applyAlignment="1">
      <alignment horizontal="center" vertical="center"/>
    </xf>
    <xf numFmtId="0" fontId="27" fillId="2" borderId="3" xfId="10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25" fillId="2" borderId="5" xfId="8" applyFont="1" applyFill="1" applyBorder="1" applyAlignment="1">
      <alignment horizontal="center" vertical="center"/>
    </xf>
    <xf numFmtId="0" fontId="25" fillId="2" borderId="8" xfId="8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quotePrefix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3" fontId="3" fillId="2" borderId="3" xfId="9" applyNumberFormat="1" applyFont="1" applyFill="1" applyBorder="1" applyAlignment="1" applyProtection="1">
      <alignment horizontal="center" vertical="center" wrapText="1"/>
    </xf>
    <xf numFmtId="3" fontId="16" fillId="2" borderId="3" xfId="9" applyNumberFormat="1" applyFont="1" applyFill="1" applyBorder="1" applyAlignment="1" applyProtection="1">
      <alignment horizontal="center" vertical="center" wrapText="1"/>
    </xf>
    <xf numFmtId="3" fontId="14" fillId="2" borderId="5" xfId="9" applyNumberFormat="1" applyFont="1" applyFill="1" applyBorder="1" applyAlignment="1" applyProtection="1">
      <alignment horizontal="center" vertical="center" wrapText="1"/>
    </xf>
    <xf numFmtId="3" fontId="14" fillId="2" borderId="8" xfId="9" applyNumberFormat="1" applyFont="1" applyFill="1" applyBorder="1" applyAlignment="1" applyProtection="1">
      <alignment horizontal="center" vertical="center" wrapText="1"/>
    </xf>
    <xf numFmtId="3" fontId="11" fillId="2" borderId="5" xfId="9" applyNumberFormat="1" applyFont="1" applyFill="1" applyBorder="1" applyAlignment="1" applyProtection="1">
      <alignment horizontal="center" vertical="center" wrapText="1"/>
    </xf>
    <xf numFmtId="3" fontId="11" fillId="2" borderId="8" xfId="9" applyNumberFormat="1" applyFont="1" applyFill="1" applyBorder="1" applyAlignment="1" applyProtection="1">
      <alignment horizontal="center" vertical="center" wrapText="1"/>
    </xf>
    <xf numFmtId="171" fontId="11" fillId="2" borderId="5" xfId="0" applyNumberFormat="1" applyFont="1" applyFill="1" applyBorder="1" applyAlignment="1">
      <alignment horizontal="center" vertical="center"/>
    </xf>
    <xf numFmtId="171" fontId="11" fillId="2" borderId="8" xfId="0" applyNumberFormat="1" applyFont="1" applyFill="1" applyBorder="1" applyAlignment="1">
      <alignment horizontal="center" vertical="center"/>
    </xf>
  </cellXfs>
  <cellStyles count="14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_Book1" xfId="8"/>
    <cellStyle name="Normal_Spravki_NonLIfe_New" xfId="9"/>
    <cellStyle name="Normal_Spravki_NonLIfe1999" xfId="10"/>
    <cellStyle name="Percent" xfId="11" builtinId="5"/>
    <cellStyle name="spravki" xfId="12"/>
    <cellStyle name="TBI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0"/>
              <a:t>STRUCTURE OF GROSS PREMIUMS  WRITTEN BY CLASS OF INSURANCE AS AT 30.09.2016 - NONLIFE INSURANCE</a:t>
            </a:r>
          </a:p>
        </c:rich>
      </c:tx>
      <c:layout>
        <c:manualLayout>
          <c:xMode val="edge"/>
          <c:yMode val="edge"/>
          <c:x val="0.13208993624772336"/>
          <c:y val="3.011224954462660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3993317395264124"/>
          <c:y val="0.53557991803278693"/>
          <c:w val="0.53617144808743167"/>
          <c:h val="0.401803506375227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4743283242258735E-2"/>
                  <c:y val="-2.695400728597454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1432980418943514"/>
                  <c:y val="-0.16367395264116566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5.940482695810579E-2"/>
                  <c:y val="8.7792349726775964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5.7534153005464467E-2"/>
                  <c:y val="-3.838205828779599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6.8124886156648509E-2"/>
                  <c:y val="-0.12733857012750438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1.3840277777777792E-2"/>
                  <c:y val="-0.24440368852459038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5.6195241347905295E-2"/>
                  <c:y val="-0.31347108378870714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2.6310109289617491E-2"/>
                  <c:y val="-0.15578028233151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4420969945355189"/>
                  <c:y val="-0.2198677140255009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5649100637522798"/>
                  <c:y val="-0.12682764116575587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Mode val="edge"/>
                  <c:yMode val="edge"/>
                  <c:x val="0.55007607632157796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Times New Roman"/>
                    <a:cs typeface="Times New Roman" pitchFamily="18" charset="0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numRef>
              <c:f>[1]Sheet1!$B$124:$B$133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Premiums!$BI$40:$BI$49</c:f>
              <c:numCache>
                <c:formatCode>0.0%</c:formatCode>
                <c:ptCount val="10"/>
                <c:pt idx="0">
                  <c:v>4.9829787200122398E-2</c:v>
                </c:pt>
                <c:pt idx="1">
                  <c:v>0.69683773451809738</c:v>
                </c:pt>
                <c:pt idx="2">
                  <c:v>4.8920880495559428E-3</c:v>
                </c:pt>
                <c:pt idx="3">
                  <c:v>6.9462152911816391E-3</c:v>
                </c:pt>
                <c:pt idx="4">
                  <c:v>4.4026841493096831E-3</c:v>
                </c:pt>
                <c:pt idx="5">
                  <c:v>1.1345239564479815E-2</c:v>
                </c:pt>
                <c:pt idx="6">
                  <c:v>0.17154640912054669</c:v>
                </c:pt>
                <c:pt idx="7">
                  <c:v>2.5431809911597079E-2</c:v>
                </c:pt>
                <c:pt idx="8">
                  <c:v>1.6702145164272826E-2</c:v>
                </c:pt>
                <c:pt idx="9">
                  <c:v>1.2065887030836376E-2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b="0"/>
              <a:t>STRUCTURE OF GROSS CLAIMS PAID BY CLASSES OF INSURANCE AS AT 30.09.2016
NONLIFE INSURANCE</a:t>
            </a:r>
          </a:p>
        </c:rich>
      </c:tx>
      <c:layout>
        <c:manualLayout>
          <c:xMode val="edge"/>
          <c:yMode val="edge"/>
          <c:x val="0.16254337431693991"/>
          <c:y val="2.000455373406193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423300318761388"/>
          <c:y val="0.48498975409836081"/>
          <c:w val="0.52003210382513576"/>
          <c:h val="0.4133961748633879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857525045537344"/>
                  <c:y val="-2.331625683060104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972222222222271E-2"/>
                  <c:y val="-0.1899020514794968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0683583646048492"/>
                  <c:y val="0.1387964087988711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9.3898104603074253E-2"/>
                  <c:y val="3.710250659701221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8.6232888065267008E-2"/>
                  <c:y val="-6.3808585839662771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3.1269272764290985E-2"/>
                  <c:y val="-0.16093542867644056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1909842753617061E-4"/>
                  <c:y val="-0.26709926224857705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2.2604294938015891E-2"/>
                  <c:y val="-0.1792357814091826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6527900863807432"/>
                  <c:y val="-0.19278641916496736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7014717352550029"/>
                  <c:y val="-0.1095478704898115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[2]Payments!$D$32:$M$32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Payments!$BI$40:$BI$49</c:f>
              <c:numCache>
                <c:formatCode>0.0%</c:formatCode>
                <c:ptCount val="10"/>
                <c:pt idx="0">
                  <c:v>4.3148399428205544E-2</c:v>
                </c:pt>
                <c:pt idx="1">
                  <c:v>0.82462495229624955</c:v>
                </c:pt>
                <c:pt idx="2">
                  <c:v>2.5904223136769475E-3</c:v>
                </c:pt>
                <c:pt idx="3">
                  <c:v>2.8462630559903822E-4</c:v>
                </c:pt>
                <c:pt idx="4">
                  <c:v>5.1570151477333083E-3</c:v>
                </c:pt>
                <c:pt idx="5">
                  <c:v>4.8395967736577982E-3</c:v>
                </c:pt>
                <c:pt idx="6">
                  <c:v>9.3039199753603613E-2</c:v>
                </c:pt>
                <c:pt idx="7">
                  <c:v>8.0292829335099503E-3</c:v>
                </c:pt>
                <c:pt idx="8">
                  <c:v>1.0949922523170749E-2</c:v>
                </c:pt>
                <c:pt idx="9">
                  <c:v>7.3365825245936588E-3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78" r="0.75000000000000278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30</xdr:row>
      <xdr:rowOff>93889</xdr:rowOff>
    </xdr:from>
    <xdr:to>
      <xdr:col>8</xdr:col>
      <xdr:colOff>622436</xdr:colOff>
      <xdr:row>57</xdr:row>
      <xdr:rowOff>90782</xdr:rowOff>
    </xdr:to>
    <xdr:graphicFrame macro="">
      <xdr:nvGraphicFramePr>
        <xdr:cNvPr id="13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</xdr:colOff>
      <xdr:row>30</xdr:row>
      <xdr:rowOff>95249</xdr:rowOff>
    </xdr:from>
    <xdr:to>
      <xdr:col>8</xdr:col>
      <xdr:colOff>264567</xdr:colOff>
      <xdr:row>57</xdr:row>
      <xdr:rowOff>78535</xdr:rowOff>
    </xdr:to>
    <xdr:graphicFrame macro="">
      <xdr:nvGraphicFramePr>
        <xdr:cNvPr id="3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bozhinova_n\My%20Documents\NON-LIFE\2014\Data_m08_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c.bg/public/upload/files/menu/Nonlife_M08_2013_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miums"/>
      <sheetName val="Payments"/>
      <sheetName val="Fin. Indicators"/>
    </sheetNames>
    <sheetDataSet>
      <sheetData sheetId="0" refreshError="1"/>
      <sheetData sheetId="1">
        <row r="32">
          <cell r="D32" t="str">
            <v>Accident and Sickness</v>
          </cell>
          <cell r="E32" t="str">
            <v>Motor Insurance</v>
          </cell>
          <cell r="F32" t="str">
            <v xml:space="preserve">Railway rolling stock </v>
          </cell>
          <cell r="G32" t="str">
            <v>Aircraft insurance</v>
          </cell>
          <cell r="H32" t="str">
            <v>Marine Insurance</v>
          </cell>
          <cell r="I32" t="str">
            <v xml:space="preserve">Goods in transit </v>
          </cell>
          <cell r="J32" t="str">
            <v>Fire and natural forces and property</v>
          </cell>
          <cell r="K32" t="str">
            <v>General liability</v>
          </cell>
          <cell r="L32" t="str">
            <v>Credit, suretyship, miscellaneous financial loss and legal expenses</v>
          </cell>
          <cell r="M32" t="str">
            <v>Travel assistance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9"/>
  <sheetViews>
    <sheetView tabSelected="1" zoomScaleSheetLayoutView="70" workbookViewId="0">
      <selection activeCell="A2" sqref="A2"/>
    </sheetView>
  </sheetViews>
  <sheetFormatPr defaultRowHeight="12.75"/>
  <cols>
    <col min="1" max="1" width="5.42578125" style="18" customWidth="1"/>
    <col min="2" max="2" width="49.140625" style="18" customWidth="1"/>
    <col min="3" max="3" width="12.42578125" style="18" customWidth="1"/>
    <col min="4" max="8" width="11.28515625" style="18" customWidth="1"/>
    <col min="9" max="20" width="12.5703125" style="18" customWidth="1"/>
    <col min="21" max="40" width="12.42578125" style="18" customWidth="1"/>
    <col min="41" max="58" width="12.5703125" style="18" customWidth="1"/>
    <col min="59" max="59" width="10.7109375" style="18" customWidth="1"/>
    <col min="60" max="60" width="10" style="18" customWidth="1"/>
    <col min="61" max="62" width="12.5703125" style="31" customWidth="1"/>
    <col min="63" max="16384" width="9.140625" style="18"/>
  </cols>
  <sheetData>
    <row r="1" spans="1:62" ht="22.5" customHeight="1">
      <c r="A1" s="82" t="s">
        <v>279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</row>
    <row r="2" spans="1:62" ht="21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80" t="s">
        <v>70</v>
      </c>
    </row>
    <row r="3" spans="1:62" ht="51" customHeight="1">
      <c r="A3" s="88" t="s">
        <v>26</v>
      </c>
      <c r="B3" s="88" t="s">
        <v>53</v>
      </c>
      <c r="C3" s="87" t="s">
        <v>61</v>
      </c>
      <c r="D3" s="87"/>
      <c r="E3" s="87" t="s">
        <v>56</v>
      </c>
      <c r="F3" s="87"/>
      <c r="G3" s="84" t="s">
        <v>60</v>
      </c>
      <c r="H3" s="84"/>
      <c r="I3" s="87" t="s">
        <v>57</v>
      </c>
      <c r="J3" s="90"/>
      <c r="K3" s="87" t="s">
        <v>59</v>
      </c>
      <c r="L3" s="87"/>
      <c r="M3" s="84" t="s">
        <v>58</v>
      </c>
      <c r="N3" s="84"/>
      <c r="O3" s="84" t="s">
        <v>65</v>
      </c>
      <c r="P3" s="84"/>
      <c r="Q3" s="84" t="s">
        <v>256</v>
      </c>
      <c r="R3" s="84"/>
      <c r="S3" s="87" t="s">
        <v>64</v>
      </c>
      <c r="T3" s="90"/>
      <c r="U3" s="87" t="s">
        <v>62</v>
      </c>
      <c r="V3" s="87"/>
      <c r="W3" s="84" t="s">
        <v>186</v>
      </c>
      <c r="X3" s="84"/>
      <c r="Y3" s="84" t="s">
        <v>66</v>
      </c>
      <c r="Z3" s="84"/>
      <c r="AA3" s="84" t="s">
        <v>260</v>
      </c>
      <c r="AB3" s="84"/>
      <c r="AC3" s="84" t="s">
        <v>268</v>
      </c>
      <c r="AD3" s="84"/>
      <c r="AE3" s="84" t="s">
        <v>261</v>
      </c>
      <c r="AF3" s="84"/>
      <c r="AG3" s="84" t="s">
        <v>67</v>
      </c>
      <c r="AH3" s="84"/>
      <c r="AI3" s="84" t="s">
        <v>68</v>
      </c>
      <c r="AJ3" s="84"/>
      <c r="AK3" s="84" t="s">
        <v>276</v>
      </c>
      <c r="AL3" s="84"/>
      <c r="AM3" s="84" t="s">
        <v>262</v>
      </c>
      <c r="AN3" s="84"/>
      <c r="AO3" s="84" t="s">
        <v>264</v>
      </c>
      <c r="AP3" s="84"/>
      <c r="AQ3" s="84" t="s">
        <v>265</v>
      </c>
      <c r="AR3" s="84"/>
      <c r="AS3" s="84" t="s">
        <v>263</v>
      </c>
      <c r="AT3" s="84"/>
      <c r="AU3" s="84" t="s">
        <v>267</v>
      </c>
      <c r="AV3" s="84"/>
      <c r="AW3" s="84" t="s">
        <v>270</v>
      </c>
      <c r="AX3" s="84"/>
      <c r="AY3" s="84" t="s">
        <v>272</v>
      </c>
      <c r="AZ3" s="84"/>
      <c r="BA3" s="84" t="s">
        <v>271</v>
      </c>
      <c r="BB3" s="84"/>
      <c r="BC3" s="84" t="s">
        <v>269</v>
      </c>
      <c r="BD3" s="84"/>
      <c r="BE3" s="84" t="s">
        <v>273</v>
      </c>
      <c r="BF3" s="84"/>
      <c r="BG3" s="84" t="s">
        <v>284</v>
      </c>
      <c r="BH3" s="84"/>
      <c r="BI3" s="84" t="s">
        <v>69</v>
      </c>
      <c r="BJ3" s="84"/>
    </row>
    <row r="4" spans="1:62" ht="36" customHeight="1">
      <c r="A4" s="88"/>
      <c r="B4" s="89"/>
      <c r="C4" s="10" t="s">
        <v>54</v>
      </c>
      <c r="D4" s="11" t="s">
        <v>55</v>
      </c>
      <c r="E4" s="10" t="s">
        <v>54</v>
      </c>
      <c r="F4" s="11" t="s">
        <v>55</v>
      </c>
      <c r="G4" s="10" t="s">
        <v>54</v>
      </c>
      <c r="H4" s="11" t="s">
        <v>55</v>
      </c>
      <c r="I4" s="10" t="s">
        <v>54</v>
      </c>
      <c r="J4" s="11" t="s">
        <v>55</v>
      </c>
      <c r="K4" s="10" t="s">
        <v>54</v>
      </c>
      <c r="L4" s="11" t="s">
        <v>55</v>
      </c>
      <c r="M4" s="10" t="s">
        <v>54</v>
      </c>
      <c r="N4" s="11" t="s">
        <v>55</v>
      </c>
      <c r="O4" s="10" t="s">
        <v>54</v>
      </c>
      <c r="P4" s="11" t="s">
        <v>55</v>
      </c>
      <c r="Q4" s="10" t="s">
        <v>54</v>
      </c>
      <c r="R4" s="11" t="s">
        <v>55</v>
      </c>
      <c r="S4" s="10" t="s">
        <v>54</v>
      </c>
      <c r="T4" s="11" t="s">
        <v>55</v>
      </c>
      <c r="U4" s="10" t="s">
        <v>54</v>
      </c>
      <c r="V4" s="11" t="s">
        <v>55</v>
      </c>
      <c r="W4" s="10" t="s">
        <v>54</v>
      </c>
      <c r="X4" s="11" t="s">
        <v>55</v>
      </c>
      <c r="Y4" s="10" t="s">
        <v>54</v>
      </c>
      <c r="Z4" s="11" t="s">
        <v>55</v>
      </c>
      <c r="AA4" s="10" t="s">
        <v>54</v>
      </c>
      <c r="AB4" s="11" t="s">
        <v>55</v>
      </c>
      <c r="AC4" s="10" t="s">
        <v>54</v>
      </c>
      <c r="AD4" s="11" t="s">
        <v>55</v>
      </c>
      <c r="AE4" s="10" t="s">
        <v>54</v>
      </c>
      <c r="AF4" s="11" t="s">
        <v>55</v>
      </c>
      <c r="AG4" s="10" t="s">
        <v>54</v>
      </c>
      <c r="AH4" s="11" t="s">
        <v>55</v>
      </c>
      <c r="AI4" s="10" t="s">
        <v>54</v>
      </c>
      <c r="AJ4" s="11" t="s">
        <v>55</v>
      </c>
      <c r="AK4" s="10" t="s">
        <v>54</v>
      </c>
      <c r="AL4" s="11" t="s">
        <v>55</v>
      </c>
      <c r="AM4" s="10" t="s">
        <v>54</v>
      </c>
      <c r="AN4" s="11" t="s">
        <v>55</v>
      </c>
      <c r="AO4" s="10" t="s">
        <v>54</v>
      </c>
      <c r="AP4" s="11" t="s">
        <v>55</v>
      </c>
      <c r="AQ4" s="10" t="s">
        <v>54</v>
      </c>
      <c r="AR4" s="11" t="s">
        <v>55</v>
      </c>
      <c r="AS4" s="10" t="s">
        <v>54</v>
      </c>
      <c r="AT4" s="11" t="s">
        <v>55</v>
      </c>
      <c r="AU4" s="10" t="s">
        <v>54</v>
      </c>
      <c r="AV4" s="11" t="s">
        <v>55</v>
      </c>
      <c r="AW4" s="10" t="s">
        <v>54</v>
      </c>
      <c r="AX4" s="11" t="s">
        <v>55</v>
      </c>
      <c r="AY4" s="10" t="s">
        <v>54</v>
      </c>
      <c r="AZ4" s="11" t="s">
        <v>55</v>
      </c>
      <c r="BA4" s="10" t="s">
        <v>54</v>
      </c>
      <c r="BB4" s="11" t="s">
        <v>55</v>
      </c>
      <c r="BC4" s="10" t="s">
        <v>54</v>
      </c>
      <c r="BD4" s="11" t="s">
        <v>55</v>
      </c>
      <c r="BE4" s="10" t="s">
        <v>54</v>
      </c>
      <c r="BF4" s="11" t="s">
        <v>55</v>
      </c>
      <c r="BG4" s="10" t="s">
        <v>54</v>
      </c>
      <c r="BH4" s="11" t="s">
        <v>55</v>
      </c>
      <c r="BI4" s="12" t="s">
        <v>54</v>
      </c>
      <c r="BJ4" s="2" t="s">
        <v>55</v>
      </c>
    </row>
    <row r="5" spans="1:62" ht="18" customHeight="1">
      <c r="A5" s="20">
        <v>1</v>
      </c>
      <c r="B5" s="21" t="s">
        <v>35</v>
      </c>
      <c r="C5" s="22">
        <v>2879695.7098582997</v>
      </c>
      <c r="D5" s="22">
        <v>2550.0500000000002</v>
      </c>
      <c r="E5" s="22">
        <v>2561809.1999999969</v>
      </c>
      <c r="F5" s="22">
        <v>0</v>
      </c>
      <c r="G5" s="22">
        <v>677214</v>
      </c>
      <c r="H5" s="22">
        <v>0</v>
      </c>
      <c r="I5" s="23">
        <v>3138792.6499999994</v>
      </c>
      <c r="J5" s="24">
        <v>0</v>
      </c>
      <c r="K5" s="24">
        <v>1905004.73</v>
      </c>
      <c r="L5" s="24">
        <v>0</v>
      </c>
      <c r="M5" s="24">
        <v>275465.54000000004</v>
      </c>
      <c r="N5" s="24">
        <v>0</v>
      </c>
      <c r="O5" s="24">
        <v>1748450.13</v>
      </c>
      <c r="P5" s="24">
        <v>0</v>
      </c>
      <c r="Q5" s="23">
        <v>1163269.69</v>
      </c>
      <c r="R5" s="23">
        <v>0</v>
      </c>
      <c r="S5" s="23">
        <v>182963.73</v>
      </c>
      <c r="T5" s="23">
        <v>0</v>
      </c>
      <c r="U5" s="23">
        <v>7246748.9647000004</v>
      </c>
      <c r="V5" s="23">
        <v>0</v>
      </c>
      <c r="W5" s="23">
        <v>221177.14</v>
      </c>
      <c r="X5" s="23">
        <v>0</v>
      </c>
      <c r="Y5" s="23">
        <v>932.71</v>
      </c>
      <c r="Z5" s="23">
        <v>0</v>
      </c>
      <c r="AA5" s="23">
        <v>168322.38999999998</v>
      </c>
      <c r="AB5" s="23">
        <v>0</v>
      </c>
      <c r="AC5" s="23">
        <v>102084</v>
      </c>
      <c r="AD5" s="23">
        <v>0</v>
      </c>
      <c r="AE5" s="23">
        <v>0</v>
      </c>
      <c r="AF5" s="23">
        <v>0</v>
      </c>
      <c r="AG5" s="23">
        <v>0</v>
      </c>
      <c r="AH5" s="23">
        <v>0</v>
      </c>
      <c r="AI5" s="23">
        <v>676878.2200000002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  <c r="AO5" s="23">
        <v>120</v>
      </c>
      <c r="AP5" s="23">
        <v>0</v>
      </c>
      <c r="AQ5" s="23">
        <v>3424.6000000000004</v>
      </c>
      <c r="AR5" s="23">
        <v>0</v>
      </c>
      <c r="AS5" s="23">
        <v>32108.929999999989</v>
      </c>
      <c r="AT5" s="23">
        <v>0</v>
      </c>
      <c r="AU5" s="23">
        <v>508720.79477601737</v>
      </c>
      <c r="AV5" s="23">
        <v>0</v>
      </c>
      <c r="AW5" s="23">
        <v>0</v>
      </c>
      <c r="AX5" s="23">
        <v>0</v>
      </c>
      <c r="AY5" s="23">
        <v>19030</v>
      </c>
      <c r="AZ5" s="23">
        <v>0</v>
      </c>
      <c r="BA5" s="23">
        <v>815238</v>
      </c>
      <c r="BB5" s="23">
        <v>0</v>
      </c>
      <c r="BC5" s="23">
        <v>726.26999999999828</v>
      </c>
      <c r="BD5" s="23">
        <v>0</v>
      </c>
      <c r="BE5" s="23">
        <v>235282.77999999997</v>
      </c>
      <c r="BF5" s="23">
        <v>0</v>
      </c>
      <c r="BG5" s="23">
        <v>0</v>
      </c>
      <c r="BH5" s="23">
        <v>0</v>
      </c>
      <c r="BI5" s="78">
        <v>24563460.179334316</v>
      </c>
      <c r="BJ5" s="78">
        <v>2550.0500000000002</v>
      </c>
    </row>
    <row r="6" spans="1:62" ht="18" customHeight="1">
      <c r="A6" s="25" t="s">
        <v>278</v>
      </c>
      <c r="B6" s="21" t="s">
        <v>277</v>
      </c>
      <c r="C6" s="22">
        <v>197949.97</v>
      </c>
      <c r="D6" s="22">
        <v>0</v>
      </c>
      <c r="E6" s="22">
        <v>394303.14</v>
      </c>
      <c r="F6" s="22">
        <v>0</v>
      </c>
      <c r="G6" s="22">
        <v>454022</v>
      </c>
      <c r="H6" s="22">
        <v>0</v>
      </c>
      <c r="I6" s="23">
        <v>198438.88</v>
      </c>
      <c r="J6" s="24">
        <v>0</v>
      </c>
      <c r="K6" s="24">
        <v>29742.870000000003</v>
      </c>
      <c r="L6" s="24">
        <v>0</v>
      </c>
      <c r="M6" s="24">
        <v>53176.84</v>
      </c>
      <c r="N6" s="24">
        <v>0</v>
      </c>
      <c r="O6" s="24">
        <v>170693.5</v>
      </c>
      <c r="P6" s="24">
        <v>0</v>
      </c>
      <c r="Q6" s="23">
        <v>254651.84000000003</v>
      </c>
      <c r="R6" s="23">
        <v>0</v>
      </c>
      <c r="S6" s="23">
        <v>45588.959999999999</v>
      </c>
      <c r="T6" s="23">
        <v>0</v>
      </c>
      <c r="U6" s="23">
        <v>948358.99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23">
        <v>0</v>
      </c>
      <c r="AH6" s="23">
        <v>0</v>
      </c>
      <c r="AI6" s="23">
        <v>0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>
        <v>0</v>
      </c>
      <c r="AT6" s="23">
        <v>0</v>
      </c>
      <c r="AU6" s="23">
        <v>0</v>
      </c>
      <c r="AV6" s="23">
        <v>0</v>
      </c>
      <c r="AW6" s="23">
        <v>0</v>
      </c>
      <c r="AX6" s="23">
        <v>0</v>
      </c>
      <c r="AY6" s="23">
        <v>0</v>
      </c>
      <c r="AZ6" s="23">
        <v>0</v>
      </c>
      <c r="BA6" s="23">
        <v>0</v>
      </c>
      <c r="BB6" s="23">
        <v>0</v>
      </c>
      <c r="BC6" s="23">
        <v>0</v>
      </c>
      <c r="BD6" s="23">
        <v>0</v>
      </c>
      <c r="BE6" s="23">
        <v>9217.5600000000013</v>
      </c>
      <c r="BF6" s="23">
        <v>0</v>
      </c>
      <c r="BG6" s="23">
        <v>0</v>
      </c>
      <c r="BH6" s="23">
        <v>0</v>
      </c>
      <c r="BI6" s="78">
        <v>2756144.5500000003</v>
      </c>
      <c r="BJ6" s="78">
        <v>0</v>
      </c>
    </row>
    <row r="7" spans="1:62" ht="18" customHeight="1">
      <c r="A7" s="20">
        <v>2</v>
      </c>
      <c r="B7" s="21" t="s">
        <v>36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2227829.3199999998</v>
      </c>
      <c r="P7" s="22">
        <v>0</v>
      </c>
      <c r="Q7" s="22">
        <v>177032.25</v>
      </c>
      <c r="R7" s="22">
        <v>0</v>
      </c>
      <c r="S7" s="22">
        <v>0</v>
      </c>
      <c r="T7" s="22">
        <v>0</v>
      </c>
      <c r="U7" s="22">
        <v>8102369.3614999969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7351690.8199999994</v>
      </c>
      <c r="AB7" s="22">
        <v>0</v>
      </c>
      <c r="AC7" s="22">
        <v>405297</v>
      </c>
      <c r="AD7" s="22">
        <v>0</v>
      </c>
      <c r="AE7" s="22">
        <v>8159143.9100000001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171541.52999999977</v>
      </c>
      <c r="AN7" s="22">
        <v>0</v>
      </c>
      <c r="AO7" s="22">
        <v>2014051.18</v>
      </c>
      <c r="AP7" s="22">
        <v>0</v>
      </c>
      <c r="AQ7" s="22">
        <v>2473536.5700000003</v>
      </c>
      <c r="AR7" s="22">
        <v>0</v>
      </c>
      <c r="AS7" s="22">
        <v>655071.74</v>
      </c>
      <c r="AT7" s="22">
        <v>0</v>
      </c>
      <c r="AU7" s="22">
        <v>1280352.5312816668</v>
      </c>
      <c r="AV7" s="22">
        <v>0</v>
      </c>
      <c r="AW7" s="22">
        <v>1340398.5</v>
      </c>
      <c r="AX7" s="22">
        <v>0</v>
      </c>
      <c r="AY7" s="22">
        <v>316696</v>
      </c>
      <c r="AZ7" s="22">
        <v>0</v>
      </c>
      <c r="BA7" s="22">
        <v>303076</v>
      </c>
      <c r="BB7" s="22">
        <v>0</v>
      </c>
      <c r="BC7" s="22">
        <v>293839.67</v>
      </c>
      <c r="BD7" s="22">
        <v>0</v>
      </c>
      <c r="BE7" s="22">
        <v>199.5</v>
      </c>
      <c r="BF7" s="22">
        <v>0</v>
      </c>
      <c r="BG7" s="22">
        <v>0</v>
      </c>
      <c r="BH7" s="22">
        <v>0</v>
      </c>
      <c r="BI7" s="79">
        <v>35272125.882781662</v>
      </c>
      <c r="BJ7" s="79">
        <v>0</v>
      </c>
    </row>
    <row r="8" spans="1:62" ht="17.25" customHeight="1">
      <c r="A8" s="20">
        <v>3</v>
      </c>
      <c r="B8" s="21" t="s">
        <v>37</v>
      </c>
      <c r="C8" s="22">
        <v>81270873.790226802</v>
      </c>
      <c r="D8" s="22">
        <v>0</v>
      </c>
      <c r="E8" s="22">
        <v>58464259.350000001</v>
      </c>
      <c r="F8" s="22">
        <v>14644.81</v>
      </c>
      <c r="G8" s="22">
        <v>30798856</v>
      </c>
      <c r="H8" s="22">
        <v>0</v>
      </c>
      <c r="I8" s="22">
        <v>58542228.240000002</v>
      </c>
      <c r="J8" s="22">
        <v>0</v>
      </c>
      <c r="K8" s="22">
        <v>56182576.080000006</v>
      </c>
      <c r="L8" s="22">
        <v>0</v>
      </c>
      <c r="M8" s="22">
        <v>14693362.699999999</v>
      </c>
      <c r="N8" s="22">
        <v>0</v>
      </c>
      <c r="O8" s="22">
        <v>17745037.870000001</v>
      </c>
      <c r="P8" s="22">
        <v>0</v>
      </c>
      <c r="Q8" s="22">
        <v>6391999.9500000002</v>
      </c>
      <c r="R8" s="22">
        <v>0</v>
      </c>
      <c r="S8" s="22">
        <v>14837669.15</v>
      </c>
      <c r="T8" s="22">
        <v>0</v>
      </c>
      <c r="U8" s="22">
        <v>30422188.7634</v>
      </c>
      <c r="V8" s="22">
        <v>1185348.4100000001</v>
      </c>
      <c r="W8" s="22">
        <v>295881.94</v>
      </c>
      <c r="X8" s="22">
        <v>0</v>
      </c>
      <c r="Y8" s="22">
        <v>1596.6</v>
      </c>
      <c r="Z8" s="22">
        <v>0</v>
      </c>
      <c r="AA8" s="22">
        <v>0</v>
      </c>
      <c r="AB8" s="22">
        <v>0</v>
      </c>
      <c r="AC8" s="22">
        <v>77067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1192631.3500000001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1002615.6100000008</v>
      </c>
      <c r="AT8" s="22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5888869.0999999922</v>
      </c>
      <c r="BF8" s="22">
        <v>0</v>
      </c>
      <c r="BG8" s="22">
        <v>0</v>
      </c>
      <c r="BH8" s="22">
        <v>0</v>
      </c>
      <c r="BI8" s="79">
        <v>377807713.49362683</v>
      </c>
      <c r="BJ8" s="79">
        <v>1199993.2200000002</v>
      </c>
    </row>
    <row r="9" spans="1:62" ht="18" customHeight="1">
      <c r="A9" s="20">
        <v>4</v>
      </c>
      <c r="B9" s="21" t="s">
        <v>38</v>
      </c>
      <c r="C9" s="22">
        <v>0</v>
      </c>
      <c r="D9" s="22">
        <v>0</v>
      </c>
      <c r="E9" s="22">
        <v>3906292.66</v>
      </c>
      <c r="F9" s="22">
        <v>0</v>
      </c>
      <c r="G9" s="22">
        <v>0</v>
      </c>
      <c r="H9" s="22">
        <v>0</v>
      </c>
      <c r="I9" s="22">
        <v>107183.14</v>
      </c>
      <c r="J9" s="22">
        <v>0</v>
      </c>
      <c r="K9" s="22">
        <v>20902.5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23345.19</v>
      </c>
      <c r="R9" s="22">
        <v>0</v>
      </c>
      <c r="S9" s="22">
        <v>0</v>
      </c>
      <c r="T9" s="22">
        <v>0</v>
      </c>
      <c r="U9" s="22">
        <v>1816693.64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79">
        <v>5874417.1299999999</v>
      </c>
      <c r="BJ9" s="79">
        <v>0</v>
      </c>
    </row>
    <row r="10" spans="1:62" ht="18" customHeight="1">
      <c r="A10" s="20">
        <v>5</v>
      </c>
      <c r="B10" s="21" t="s">
        <v>39</v>
      </c>
      <c r="C10" s="22">
        <v>2796060.9568949002</v>
      </c>
      <c r="D10" s="22">
        <v>251742.79</v>
      </c>
      <c r="E10" s="22">
        <v>2146869.83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4316.43</v>
      </c>
      <c r="N10" s="22">
        <v>0</v>
      </c>
      <c r="O10" s="22">
        <v>87669.440000000002</v>
      </c>
      <c r="P10" s="22">
        <v>0</v>
      </c>
      <c r="Q10" s="22">
        <v>0</v>
      </c>
      <c r="R10" s="22">
        <v>0</v>
      </c>
      <c r="S10" s="22">
        <v>7140.02</v>
      </c>
      <c r="T10" s="22">
        <v>0</v>
      </c>
      <c r="U10" s="22">
        <v>695090.06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85130.36</v>
      </c>
      <c r="BF10" s="22">
        <v>0</v>
      </c>
      <c r="BG10" s="22">
        <v>0</v>
      </c>
      <c r="BH10" s="22">
        <v>0</v>
      </c>
      <c r="BI10" s="79">
        <v>5822277.0968949003</v>
      </c>
      <c r="BJ10" s="79">
        <v>251742.79</v>
      </c>
    </row>
    <row r="11" spans="1:62" ht="18" customHeight="1">
      <c r="A11" s="20">
        <v>6</v>
      </c>
      <c r="B11" s="21" t="s">
        <v>40</v>
      </c>
      <c r="C11" s="22">
        <v>931440.25007329998</v>
      </c>
      <c r="D11" s="22">
        <v>32433.91</v>
      </c>
      <c r="E11" s="22">
        <v>612708.59</v>
      </c>
      <c r="F11" s="22">
        <v>0</v>
      </c>
      <c r="G11" s="22">
        <v>49724</v>
      </c>
      <c r="H11" s="22">
        <v>0</v>
      </c>
      <c r="I11" s="22">
        <v>399707.14</v>
      </c>
      <c r="J11" s="22">
        <v>27600</v>
      </c>
      <c r="K11" s="22">
        <v>1634060.8399999999</v>
      </c>
      <c r="L11" s="22">
        <v>-60547.26</v>
      </c>
      <c r="M11" s="22">
        <v>9553.48</v>
      </c>
      <c r="N11" s="22">
        <v>0</v>
      </c>
      <c r="O11" s="22">
        <v>89899.839999999997</v>
      </c>
      <c r="P11" s="22">
        <v>0</v>
      </c>
      <c r="Q11" s="22">
        <v>0</v>
      </c>
      <c r="R11" s="22">
        <v>0</v>
      </c>
      <c r="S11" s="22">
        <v>36441.449999999997</v>
      </c>
      <c r="T11" s="22">
        <v>0</v>
      </c>
      <c r="U11" s="22">
        <v>19148.169999999998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1919.1999999999998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82918.8</v>
      </c>
      <c r="BF11" s="22">
        <v>0</v>
      </c>
      <c r="BG11" s="22">
        <v>0</v>
      </c>
      <c r="BH11" s="22">
        <v>0</v>
      </c>
      <c r="BI11" s="79">
        <v>3867521.7600733</v>
      </c>
      <c r="BJ11" s="79">
        <v>-513.34999999999854</v>
      </c>
    </row>
    <row r="12" spans="1:62" ht="18" customHeight="1">
      <c r="A12" s="20">
        <v>7</v>
      </c>
      <c r="B12" s="21" t="s">
        <v>41</v>
      </c>
      <c r="C12" s="22">
        <v>615149.96722438</v>
      </c>
      <c r="D12" s="22">
        <v>0</v>
      </c>
      <c r="E12" s="22">
        <v>4870245.07</v>
      </c>
      <c r="F12" s="22">
        <v>0</v>
      </c>
      <c r="G12" s="22">
        <v>42424</v>
      </c>
      <c r="H12" s="22">
        <v>0</v>
      </c>
      <c r="I12" s="22">
        <v>2245344.73</v>
      </c>
      <c r="J12" s="22">
        <v>0</v>
      </c>
      <c r="K12" s="22">
        <v>2240067.0300000003</v>
      </c>
      <c r="L12" s="22">
        <v>0</v>
      </c>
      <c r="M12" s="22">
        <v>10345.209999999999</v>
      </c>
      <c r="N12" s="22">
        <v>0</v>
      </c>
      <c r="O12" s="22">
        <v>1272288.8</v>
      </c>
      <c r="P12" s="22">
        <v>0</v>
      </c>
      <c r="Q12" s="22">
        <v>153572.1</v>
      </c>
      <c r="R12" s="22">
        <v>0</v>
      </c>
      <c r="S12" s="22">
        <v>717223.71</v>
      </c>
      <c r="T12" s="22">
        <v>0</v>
      </c>
      <c r="U12" s="22">
        <v>1367318.94</v>
      </c>
      <c r="V12" s="22">
        <v>0</v>
      </c>
      <c r="W12" s="22">
        <v>4575.3100000000004</v>
      </c>
      <c r="X12" s="22">
        <v>0</v>
      </c>
      <c r="Y12" s="22">
        <v>12240.68</v>
      </c>
      <c r="Z12" s="22">
        <v>0</v>
      </c>
      <c r="AA12" s="22">
        <v>1285.99</v>
      </c>
      <c r="AB12" s="22">
        <v>0</v>
      </c>
      <c r="AC12" s="22">
        <v>575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27923.56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8558.6199999999972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34219.850000000006</v>
      </c>
      <c r="BF12" s="22">
        <v>0</v>
      </c>
      <c r="BG12" s="22">
        <v>0</v>
      </c>
      <c r="BH12" s="22">
        <v>0</v>
      </c>
      <c r="BI12" s="79">
        <v>13623358.56722438</v>
      </c>
      <c r="BJ12" s="79">
        <v>0</v>
      </c>
    </row>
    <row r="13" spans="1:62" ht="18" customHeight="1">
      <c r="A13" s="20">
        <v>8</v>
      </c>
      <c r="B13" s="21" t="s">
        <v>42</v>
      </c>
      <c r="C13" s="22">
        <v>7676349.7681472003</v>
      </c>
      <c r="D13" s="22">
        <v>36968.54</v>
      </c>
      <c r="E13" s="22">
        <v>34827483.749999993</v>
      </c>
      <c r="F13" s="22">
        <v>3908227.05</v>
      </c>
      <c r="G13" s="22">
        <v>1894268</v>
      </c>
      <c r="H13" s="22">
        <v>0</v>
      </c>
      <c r="I13" s="22">
        <v>18550859.419999998</v>
      </c>
      <c r="J13" s="22">
        <v>0</v>
      </c>
      <c r="K13" s="22">
        <v>20648975.309999999</v>
      </c>
      <c r="L13" s="22">
        <v>2203481.1799999997</v>
      </c>
      <c r="M13" s="22">
        <v>258082.39</v>
      </c>
      <c r="N13" s="22">
        <v>0</v>
      </c>
      <c r="O13" s="22">
        <v>9234914.1699999999</v>
      </c>
      <c r="P13" s="22">
        <v>0</v>
      </c>
      <c r="Q13" s="22">
        <v>4152024.4200000004</v>
      </c>
      <c r="R13" s="22">
        <v>0</v>
      </c>
      <c r="S13" s="22">
        <v>5570570.1600000001</v>
      </c>
      <c r="T13" s="22">
        <v>0</v>
      </c>
      <c r="U13" s="22">
        <v>25743213.899999999</v>
      </c>
      <c r="V13" s="22">
        <v>9859458.879999999</v>
      </c>
      <c r="W13" s="22">
        <v>38008537</v>
      </c>
      <c r="X13" s="22">
        <v>0</v>
      </c>
      <c r="Y13" s="22">
        <v>1251740.7899999998</v>
      </c>
      <c r="Z13" s="22">
        <v>0</v>
      </c>
      <c r="AA13" s="22">
        <v>751039.11</v>
      </c>
      <c r="AB13" s="22">
        <v>0</v>
      </c>
      <c r="AC13" s="22">
        <v>137238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3619910.79</v>
      </c>
      <c r="AJ13" s="22">
        <v>0</v>
      </c>
      <c r="AK13" s="22">
        <v>1937246.77</v>
      </c>
      <c r="AL13" s="22">
        <v>0</v>
      </c>
      <c r="AM13" s="22">
        <v>0</v>
      </c>
      <c r="AN13" s="22">
        <v>0</v>
      </c>
      <c r="AO13" s="22">
        <v>1925.4</v>
      </c>
      <c r="AP13" s="22">
        <v>0</v>
      </c>
      <c r="AQ13" s="22">
        <v>0</v>
      </c>
      <c r="AR13" s="22">
        <v>0</v>
      </c>
      <c r="AS13" s="22">
        <v>372097.30999999936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89830</v>
      </c>
      <c r="AZ13" s="22">
        <v>0</v>
      </c>
      <c r="BA13" s="22">
        <v>0</v>
      </c>
      <c r="BB13" s="22">
        <v>0</v>
      </c>
      <c r="BC13" s="22">
        <v>52711.73</v>
      </c>
      <c r="BD13" s="22">
        <v>0</v>
      </c>
      <c r="BE13" s="22">
        <v>968903.56999999983</v>
      </c>
      <c r="BF13" s="22">
        <v>0</v>
      </c>
      <c r="BG13" s="22">
        <v>0</v>
      </c>
      <c r="BH13" s="22">
        <v>0</v>
      </c>
      <c r="BI13" s="79">
        <v>175747921.75814718</v>
      </c>
      <c r="BJ13" s="79">
        <v>16008135.649999999</v>
      </c>
    </row>
    <row r="14" spans="1:62" ht="18" customHeight="1">
      <c r="A14" s="20">
        <v>9</v>
      </c>
      <c r="B14" s="21" t="s">
        <v>43</v>
      </c>
      <c r="C14" s="22">
        <v>1560162.7016721002</v>
      </c>
      <c r="D14" s="22">
        <v>32538.13</v>
      </c>
      <c r="E14" s="22">
        <v>5685513.7800000003</v>
      </c>
      <c r="F14" s="22">
        <v>75068.2</v>
      </c>
      <c r="G14" s="22">
        <v>1210307</v>
      </c>
      <c r="H14" s="22">
        <v>0</v>
      </c>
      <c r="I14" s="22">
        <v>1727881.1600000001</v>
      </c>
      <c r="J14" s="22">
        <v>0</v>
      </c>
      <c r="K14" s="22">
        <v>5979142.120000001</v>
      </c>
      <c r="L14" s="22">
        <v>0</v>
      </c>
      <c r="M14" s="22">
        <v>781350.9</v>
      </c>
      <c r="N14" s="22">
        <v>0</v>
      </c>
      <c r="O14" s="22">
        <v>1119340.8</v>
      </c>
      <c r="P14" s="22">
        <v>0</v>
      </c>
      <c r="Q14" s="22">
        <v>443602.51000000007</v>
      </c>
      <c r="R14" s="22">
        <v>0</v>
      </c>
      <c r="S14" s="22">
        <v>8515882.0700000003</v>
      </c>
      <c r="T14" s="22">
        <v>0</v>
      </c>
      <c r="U14" s="22">
        <v>2631964.2200000002</v>
      </c>
      <c r="V14" s="22">
        <v>0</v>
      </c>
      <c r="W14" s="22">
        <v>183409.59</v>
      </c>
      <c r="X14" s="22">
        <v>0</v>
      </c>
      <c r="Y14" s="22">
        <v>294246.78999999998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16800.54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8648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86676.99000000002</v>
      </c>
      <c r="BF14" s="22">
        <v>0</v>
      </c>
      <c r="BG14" s="22">
        <v>0</v>
      </c>
      <c r="BH14" s="22">
        <v>0</v>
      </c>
      <c r="BI14" s="79">
        <v>30244929.171672098</v>
      </c>
      <c r="BJ14" s="79">
        <v>107606.33</v>
      </c>
    </row>
    <row r="15" spans="1:62" ht="17.25" customHeight="1">
      <c r="A15" s="20">
        <v>10</v>
      </c>
      <c r="B15" s="26" t="s">
        <v>44</v>
      </c>
      <c r="C15" s="22">
        <v>32265403.293326203</v>
      </c>
      <c r="D15" s="22">
        <v>0</v>
      </c>
      <c r="E15" s="22">
        <v>24422226.320000011</v>
      </c>
      <c r="F15" s="22">
        <v>0</v>
      </c>
      <c r="G15" s="22">
        <v>108526573</v>
      </c>
      <c r="H15" s="22">
        <v>0</v>
      </c>
      <c r="I15" s="22">
        <v>32967041.09</v>
      </c>
      <c r="J15" s="22">
        <v>0</v>
      </c>
      <c r="K15" s="22">
        <v>14395152.140000001</v>
      </c>
      <c r="L15" s="22">
        <v>0</v>
      </c>
      <c r="M15" s="22">
        <v>84907878.70999907</v>
      </c>
      <c r="N15" s="22">
        <v>0</v>
      </c>
      <c r="O15" s="22">
        <v>39162180.949999996</v>
      </c>
      <c r="P15" s="22">
        <v>0</v>
      </c>
      <c r="Q15" s="22">
        <v>42516441.220000006</v>
      </c>
      <c r="R15" s="22">
        <v>0</v>
      </c>
      <c r="S15" s="22">
        <v>7745959.4100000001</v>
      </c>
      <c r="T15" s="22">
        <v>0</v>
      </c>
      <c r="U15" s="22">
        <v>21554925.850000001</v>
      </c>
      <c r="V15" s="22">
        <v>0</v>
      </c>
      <c r="W15" s="22">
        <v>213134.14</v>
      </c>
      <c r="X15" s="22">
        <v>0</v>
      </c>
      <c r="Y15" s="22">
        <v>1285.56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1410024.0899999999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45991171.053740084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8141.5</v>
      </c>
      <c r="BD15" s="22">
        <v>0</v>
      </c>
      <c r="BE15" s="22">
        <v>2867186.4299998204</v>
      </c>
      <c r="BF15" s="22">
        <v>0</v>
      </c>
      <c r="BG15" s="22">
        <v>0</v>
      </c>
      <c r="BH15" s="22">
        <v>0</v>
      </c>
      <c r="BI15" s="79">
        <v>458954724.75706524</v>
      </c>
      <c r="BJ15" s="79">
        <v>0</v>
      </c>
    </row>
    <row r="16" spans="1:62" ht="18" customHeight="1">
      <c r="A16" s="25" t="s">
        <v>27</v>
      </c>
      <c r="B16" s="21" t="s">
        <v>31</v>
      </c>
      <c r="C16" s="22">
        <v>30799246.730000004</v>
      </c>
      <c r="D16" s="22">
        <v>0</v>
      </c>
      <c r="E16" s="22">
        <v>24421805.680000011</v>
      </c>
      <c r="F16" s="22">
        <v>0</v>
      </c>
      <c r="G16" s="22">
        <v>107857713</v>
      </c>
      <c r="H16" s="22">
        <v>0</v>
      </c>
      <c r="I16" s="22">
        <v>32902655.879999999</v>
      </c>
      <c r="J16" s="22">
        <v>0</v>
      </c>
      <c r="K16" s="22">
        <v>13909687.890000001</v>
      </c>
      <c r="L16" s="22">
        <v>0</v>
      </c>
      <c r="M16" s="22">
        <v>82387060.619999066</v>
      </c>
      <c r="N16" s="22">
        <v>0</v>
      </c>
      <c r="O16" s="22">
        <v>38699819.659999996</v>
      </c>
      <c r="P16" s="22">
        <v>0</v>
      </c>
      <c r="Q16" s="22">
        <v>40875626.260000005</v>
      </c>
      <c r="R16" s="22">
        <v>0</v>
      </c>
      <c r="S16" s="22">
        <v>6950773.2300000004</v>
      </c>
      <c r="T16" s="22">
        <v>0</v>
      </c>
      <c r="U16" s="22">
        <v>20299770.989999998</v>
      </c>
      <c r="V16" s="22">
        <v>0</v>
      </c>
      <c r="W16" s="22">
        <v>213134.14</v>
      </c>
      <c r="X16" s="22">
        <v>0</v>
      </c>
      <c r="Y16" s="22">
        <v>1285.56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1410024.0899999999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45991171.053740084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8141.5</v>
      </c>
      <c r="BD16" s="22">
        <v>0</v>
      </c>
      <c r="BE16" s="22">
        <v>2827899.1499998206</v>
      </c>
      <c r="BF16" s="22">
        <v>0</v>
      </c>
      <c r="BG16" s="22">
        <v>0</v>
      </c>
      <c r="BH16" s="22">
        <v>0</v>
      </c>
      <c r="BI16" s="79">
        <v>449555815.43373895</v>
      </c>
      <c r="BJ16" s="79">
        <v>0</v>
      </c>
    </row>
    <row r="17" spans="1:74" ht="18" customHeight="1">
      <c r="A17" s="25" t="s">
        <v>28</v>
      </c>
      <c r="B17" s="27" t="s">
        <v>32</v>
      </c>
      <c r="C17" s="22">
        <v>858406.47219580004</v>
      </c>
      <c r="D17" s="22">
        <v>0</v>
      </c>
      <c r="E17" s="22">
        <v>420.64</v>
      </c>
      <c r="F17" s="22">
        <v>0</v>
      </c>
      <c r="G17" s="22">
        <v>0</v>
      </c>
      <c r="H17" s="22">
        <v>0</v>
      </c>
      <c r="I17" s="22">
        <v>50675.21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-116.49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79">
        <v>909385.83219580003</v>
      </c>
      <c r="BJ17" s="79">
        <v>0</v>
      </c>
    </row>
    <row r="18" spans="1:74" ht="17.25" customHeight="1">
      <c r="A18" s="25" t="s">
        <v>29</v>
      </c>
      <c r="B18" s="27" t="s">
        <v>33</v>
      </c>
      <c r="C18" s="22">
        <v>213118.2</v>
      </c>
      <c r="D18" s="22">
        <v>0</v>
      </c>
      <c r="E18" s="22">
        <v>0</v>
      </c>
      <c r="F18" s="22">
        <v>0</v>
      </c>
      <c r="G18" s="22">
        <v>668860</v>
      </c>
      <c r="H18" s="22">
        <v>0</v>
      </c>
      <c r="I18" s="22">
        <v>13710</v>
      </c>
      <c r="J18" s="22">
        <v>0</v>
      </c>
      <c r="K18" s="22">
        <v>0</v>
      </c>
      <c r="L18" s="22">
        <v>0</v>
      </c>
      <c r="M18" s="22">
        <v>2462114</v>
      </c>
      <c r="N18" s="22">
        <v>0</v>
      </c>
      <c r="O18" s="22">
        <v>462361.29</v>
      </c>
      <c r="P18" s="22">
        <v>0</v>
      </c>
      <c r="Q18" s="22">
        <v>1640814.96</v>
      </c>
      <c r="R18" s="22">
        <v>0</v>
      </c>
      <c r="S18" s="22">
        <v>5000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195.98</v>
      </c>
      <c r="BF18" s="22">
        <v>0</v>
      </c>
      <c r="BG18" s="22">
        <v>0</v>
      </c>
      <c r="BH18" s="22">
        <v>0</v>
      </c>
      <c r="BI18" s="79">
        <v>5466174.4300000006</v>
      </c>
      <c r="BJ18" s="79">
        <v>0</v>
      </c>
    </row>
    <row r="19" spans="1:74" ht="18" customHeight="1">
      <c r="A19" s="25" t="s">
        <v>30</v>
      </c>
      <c r="B19" s="21" t="s">
        <v>34</v>
      </c>
      <c r="C19" s="22">
        <v>394631.89113040001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485464.24999999994</v>
      </c>
      <c r="L19" s="22">
        <v>0</v>
      </c>
      <c r="M19" s="22">
        <v>58704.09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790186.17999999993</v>
      </c>
      <c r="T19" s="22">
        <v>0</v>
      </c>
      <c r="U19" s="22">
        <v>1255271.3500000001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39091.299999999996</v>
      </c>
      <c r="BF19" s="22">
        <v>0</v>
      </c>
      <c r="BG19" s="22">
        <v>0</v>
      </c>
      <c r="BH19" s="22">
        <v>0</v>
      </c>
      <c r="BI19" s="79">
        <v>3023349.0611303998</v>
      </c>
      <c r="BJ19" s="79">
        <v>0</v>
      </c>
    </row>
    <row r="20" spans="1:74" ht="17.25" customHeight="1">
      <c r="A20" s="20">
        <v>11</v>
      </c>
      <c r="B20" s="26" t="s">
        <v>45</v>
      </c>
      <c r="C20" s="22">
        <v>213094.12113559997</v>
      </c>
      <c r="D20" s="22">
        <v>11473.52</v>
      </c>
      <c r="E20" s="22">
        <v>1588824.47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254924.86</v>
      </c>
      <c r="L20" s="22">
        <v>0</v>
      </c>
      <c r="M20" s="22">
        <v>32857.97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9261.7800000000007</v>
      </c>
      <c r="T20" s="22">
        <v>0</v>
      </c>
      <c r="U20" s="22">
        <v>419771.9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79">
        <v>2518735.1011355999</v>
      </c>
      <c r="BJ20" s="79">
        <v>11473.52</v>
      </c>
    </row>
    <row r="21" spans="1:74" ht="17.25" customHeight="1">
      <c r="A21" s="20">
        <v>12</v>
      </c>
      <c r="B21" s="26" t="s">
        <v>46</v>
      </c>
      <c r="C21" s="22">
        <v>40182.406589400009</v>
      </c>
      <c r="D21" s="22">
        <v>0</v>
      </c>
      <c r="E21" s="22">
        <v>86298.099999999962</v>
      </c>
      <c r="F21" s="22">
        <v>0</v>
      </c>
      <c r="G21" s="22">
        <v>6251</v>
      </c>
      <c r="H21" s="22">
        <v>0</v>
      </c>
      <c r="I21" s="22">
        <v>16780.939999999999</v>
      </c>
      <c r="J21" s="22">
        <v>0</v>
      </c>
      <c r="K21" s="22">
        <v>1260252.49</v>
      </c>
      <c r="L21" s="22">
        <v>0</v>
      </c>
      <c r="M21" s="22">
        <v>5395.7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4058.75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79">
        <v>1419219.3865894</v>
      </c>
      <c r="BJ21" s="79">
        <v>0</v>
      </c>
    </row>
    <row r="22" spans="1:74" ht="18" customHeight="1">
      <c r="A22" s="20">
        <v>13</v>
      </c>
      <c r="B22" s="26" t="s">
        <v>47</v>
      </c>
      <c r="C22" s="22">
        <v>2050873.1054998999</v>
      </c>
      <c r="D22" s="22">
        <v>0</v>
      </c>
      <c r="E22" s="22">
        <v>8870843.7400000058</v>
      </c>
      <c r="F22" s="22">
        <v>33345.61</v>
      </c>
      <c r="G22" s="22">
        <v>1204702</v>
      </c>
      <c r="H22" s="22">
        <v>0</v>
      </c>
      <c r="I22" s="22">
        <v>3217975.53</v>
      </c>
      <c r="J22" s="22">
        <v>0</v>
      </c>
      <c r="K22" s="22">
        <v>4728166.3899999997</v>
      </c>
      <c r="L22" s="22">
        <v>0</v>
      </c>
      <c r="M22" s="22">
        <v>306172.17000000004</v>
      </c>
      <c r="N22" s="22">
        <v>0</v>
      </c>
      <c r="O22" s="22">
        <v>2779323.48</v>
      </c>
      <c r="P22" s="22">
        <v>0</v>
      </c>
      <c r="Q22" s="22">
        <v>2358655.5999999996</v>
      </c>
      <c r="R22" s="22">
        <v>0</v>
      </c>
      <c r="S22" s="22">
        <v>1448832.3399999999</v>
      </c>
      <c r="T22" s="22">
        <v>0</v>
      </c>
      <c r="U22" s="22">
        <v>2094411.25</v>
      </c>
      <c r="V22" s="22">
        <v>0</v>
      </c>
      <c r="W22" s="22">
        <v>167862.97</v>
      </c>
      <c r="X22" s="22">
        <v>0</v>
      </c>
      <c r="Y22" s="22">
        <v>814537.05999999994</v>
      </c>
      <c r="Z22" s="22">
        <v>0</v>
      </c>
      <c r="AA22" s="22">
        <v>0</v>
      </c>
      <c r="AB22" s="22">
        <v>0</v>
      </c>
      <c r="AC22" s="22">
        <v>2456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164708.63</v>
      </c>
      <c r="AJ22" s="22">
        <v>0</v>
      </c>
      <c r="AK22" s="22">
        <v>47376.27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131171.47999999986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1280</v>
      </c>
      <c r="BD22" s="22">
        <v>0</v>
      </c>
      <c r="BE22" s="22">
        <v>149157.89000000051</v>
      </c>
      <c r="BF22" s="22">
        <v>0</v>
      </c>
      <c r="BG22" s="22">
        <v>0</v>
      </c>
      <c r="BH22" s="22">
        <v>0</v>
      </c>
      <c r="BI22" s="79">
        <v>30538505.905499902</v>
      </c>
      <c r="BJ22" s="79">
        <v>33345.61</v>
      </c>
    </row>
    <row r="23" spans="1:74" ht="18" customHeight="1">
      <c r="A23" s="20">
        <v>14</v>
      </c>
      <c r="B23" s="26" t="s">
        <v>48</v>
      </c>
      <c r="C23" s="22">
        <v>307054.21026999998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8526.1600000000017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57530.29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4712307.8099999987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4286.01</v>
      </c>
      <c r="BF23" s="22">
        <v>0</v>
      </c>
      <c r="BG23" s="22">
        <v>0</v>
      </c>
      <c r="BH23" s="22">
        <v>0</v>
      </c>
      <c r="BI23" s="79">
        <v>5089704.4802699983</v>
      </c>
      <c r="BJ23" s="79">
        <v>0</v>
      </c>
    </row>
    <row r="24" spans="1:74" ht="18" customHeight="1">
      <c r="A24" s="20">
        <v>15</v>
      </c>
      <c r="B24" s="26" t="s">
        <v>49</v>
      </c>
      <c r="C24" s="22">
        <v>17596.9944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1684495.3399999999</v>
      </c>
      <c r="L24" s="22">
        <v>0</v>
      </c>
      <c r="M24" s="22">
        <v>0</v>
      </c>
      <c r="N24" s="22">
        <v>0</v>
      </c>
      <c r="O24" s="22">
        <v>5000088.7699999996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96635.01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1239823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36.76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23802.889999999996</v>
      </c>
      <c r="BF24" s="22">
        <v>0</v>
      </c>
      <c r="BG24" s="22">
        <v>0</v>
      </c>
      <c r="BH24" s="22">
        <v>0</v>
      </c>
      <c r="BI24" s="79">
        <v>8062478.7643999988</v>
      </c>
      <c r="BJ24" s="79">
        <v>0</v>
      </c>
    </row>
    <row r="25" spans="1:74" ht="18" customHeight="1">
      <c r="A25" s="20">
        <v>16</v>
      </c>
      <c r="B25" s="26" t="s">
        <v>50</v>
      </c>
      <c r="C25" s="22">
        <v>446591.00785679999</v>
      </c>
      <c r="D25" s="22">
        <v>0</v>
      </c>
      <c r="E25" s="22">
        <v>84179.75</v>
      </c>
      <c r="F25" s="22">
        <v>0</v>
      </c>
      <c r="G25" s="22">
        <v>1168</v>
      </c>
      <c r="H25" s="22">
        <v>0</v>
      </c>
      <c r="I25" s="22">
        <v>286886.96999999997</v>
      </c>
      <c r="J25" s="22">
        <v>0</v>
      </c>
      <c r="K25" s="22">
        <v>1371022.7600000002</v>
      </c>
      <c r="L25" s="22">
        <v>2444.79</v>
      </c>
      <c r="M25" s="22">
        <v>1871.22</v>
      </c>
      <c r="N25" s="22">
        <v>0</v>
      </c>
      <c r="O25" s="22">
        <v>213969.67</v>
      </c>
      <c r="P25" s="22">
        <v>0</v>
      </c>
      <c r="Q25" s="22">
        <v>612247.48</v>
      </c>
      <c r="R25" s="22">
        <v>0</v>
      </c>
      <c r="S25" s="22">
        <v>1466345.9200000002</v>
      </c>
      <c r="T25" s="22">
        <v>0</v>
      </c>
      <c r="U25" s="22">
        <v>254927.51</v>
      </c>
      <c r="V25" s="22">
        <v>0</v>
      </c>
      <c r="W25" s="22">
        <v>11610.5</v>
      </c>
      <c r="X25" s="22">
        <v>0</v>
      </c>
      <c r="Y25" s="22">
        <v>0</v>
      </c>
      <c r="Z25" s="22">
        <v>0</v>
      </c>
      <c r="AA25" s="22">
        <v>4954.6599999999344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784761.61999999988</v>
      </c>
      <c r="AJ25" s="22">
        <v>0</v>
      </c>
      <c r="AK25" s="22">
        <v>1346376.73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13758.880000000001</v>
      </c>
      <c r="BF25" s="22">
        <v>0</v>
      </c>
      <c r="BG25" s="22">
        <v>0</v>
      </c>
      <c r="BH25" s="22">
        <v>0</v>
      </c>
      <c r="BI25" s="79">
        <v>6900672.6778568001</v>
      </c>
      <c r="BJ25" s="79">
        <v>2444.79</v>
      </c>
    </row>
    <row r="26" spans="1:74" ht="18" customHeight="1">
      <c r="A26" s="20">
        <v>17</v>
      </c>
      <c r="B26" s="26" t="s">
        <v>51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3072.48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79">
        <v>3072.48</v>
      </c>
      <c r="BJ26" s="79">
        <v>0</v>
      </c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</row>
    <row r="27" spans="1:74" ht="18" customHeight="1">
      <c r="A27" s="20">
        <v>18</v>
      </c>
      <c r="B27" s="26" t="s">
        <v>52</v>
      </c>
      <c r="C27" s="22">
        <v>3390673.4703597799</v>
      </c>
      <c r="D27" s="22">
        <v>0</v>
      </c>
      <c r="E27" s="22">
        <v>911060.27000000037</v>
      </c>
      <c r="F27" s="22">
        <v>0</v>
      </c>
      <c r="G27" s="22">
        <v>791624</v>
      </c>
      <c r="H27" s="22">
        <v>0</v>
      </c>
      <c r="I27" s="22">
        <v>1819481.4499999997</v>
      </c>
      <c r="J27" s="22">
        <v>0</v>
      </c>
      <c r="K27" s="22">
        <v>2255410.8900000006</v>
      </c>
      <c r="L27" s="22">
        <v>0</v>
      </c>
      <c r="M27" s="22">
        <v>454829.84</v>
      </c>
      <c r="N27" s="22">
        <v>0</v>
      </c>
      <c r="O27" s="22">
        <v>1698201.35</v>
      </c>
      <c r="P27" s="22">
        <v>0</v>
      </c>
      <c r="Q27" s="22">
        <v>155448.26999999999</v>
      </c>
      <c r="R27" s="22">
        <v>0</v>
      </c>
      <c r="S27" s="22">
        <v>44223.51</v>
      </c>
      <c r="T27" s="22">
        <v>0</v>
      </c>
      <c r="U27" s="22">
        <v>2032818.4904</v>
      </c>
      <c r="V27" s="22">
        <v>0</v>
      </c>
      <c r="W27" s="22">
        <v>0</v>
      </c>
      <c r="X27" s="22">
        <v>0</v>
      </c>
      <c r="Y27" s="22">
        <v>2568.4699999999998</v>
      </c>
      <c r="Z27" s="22">
        <v>0</v>
      </c>
      <c r="AA27" s="22">
        <v>246368.96999999997</v>
      </c>
      <c r="AB27" s="22">
        <v>0</v>
      </c>
      <c r="AC27" s="22">
        <v>1697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615326.91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15397.619999999994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53581.209999999905</v>
      </c>
      <c r="BF27" s="22">
        <v>0</v>
      </c>
      <c r="BG27" s="22">
        <v>0</v>
      </c>
      <c r="BH27" s="22">
        <v>0</v>
      </c>
      <c r="BI27" s="79">
        <v>14488711.720759779</v>
      </c>
      <c r="BJ27" s="79">
        <v>0</v>
      </c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</row>
    <row r="28" spans="1:74" s="9" customFormat="1" ht="18" customHeight="1">
      <c r="A28" s="86" t="s">
        <v>71</v>
      </c>
      <c r="B28" s="86"/>
      <c r="C28" s="8">
        <v>136461201.75353467</v>
      </c>
      <c r="D28" s="8">
        <v>367706.94</v>
      </c>
      <c r="E28" s="8">
        <v>149038614.88</v>
      </c>
      <c r="F28" s="8">
        <v>4031285.67</v>
      </c>
      <c r="G28" s="8">
        <v>145203111</v>
      </c>
      <c r="H28" s="8">
        <v>0</v>
      </c>
      <c r="I28" s="8">
        <v>123028688.62</v>
      </c>
      <c r="J28" s="8">
        <v>27600</v>
      </c>
      <c r="K28" s="8">
        <v>114563225.96000002</v>
      </c>
      <c r="L28" s="8">
        <v>2145378.71</v>
      </c>
      <c r="M28" s="8">
        <v>101741482.2599991</v>
      </c>
      <c r="N28" s="8">
        <v>0</v>
      </c>
      <c r="O28" s="8">
        <v>82436724.87999998</v>
      </c>
      <c r="P28" s="8">
        <v>0</v>
      </c>
      <c r="Q28" s="8">
        <v>58147638.680000007</v>
      </c>
      <c r="R28" s="8">
        <v>0</v>
      </c>
      <c r="S28" s="8">
        <v>40586572</v>
      </c>
      <c r="T28" s="8">
        <v>0</v>
      </c>
      <c r="U28" s="8">
        <v>104498226.03</v>
      </c>
      <c r="V28" s="8">
        <v>11044807.289999999</v>
      </c>
      <c r="W28" s="8">
        <v>39106188.590000004</v>
      </c>
      <c r="X28" s="8">
        <v>0</v>
      </c>
      <c r="Y28" s="8">
        <v>2379148.66</v>
      </c>
      <c r="Z28" s="8">
        <v>0</v>
      </c>
      <c r="AA28" s="8">
        <v>8525581.1399999987</v>
      </c>
      <c r="AB28" s="8">
        <v>0</v>
      </c>
      <c r="AC28" s="8">
        <v>1966237</v>
      </c>
      <c r="AD28" s="8">
        <v>0</v>
      </c>
      <c r="AE28" s="8">
        <v>8159143.9100000001</v>
      </c>
      <c r="AF28" s="8">
        <v>0</v>
      </c>
      <c r="AG28" s="8">
        <v>4712307.8099999987</v>
      </c>
      <c r="AH28" s="8">
        <v>0</v>
      </c>
      <c r="AI28" s="8">
        <v>8492165.1699999999</v>
      </c>
      <c r="AJ28" s="8">
        <v>0</v>
      </c>
      <c r="AK28" s="8">
        <v>3347800.31</v>
      </c>
      <c r="AL28" s="8">
        <v>0</v>
      </c>
      <c r="AM28" s="8">
        <v>171541.52999999977</v>
      </c>
      <c r="AN28" s="8">
        <v>0</v>
      </c>
      <c r="AO28" s="8">
        <v>2016096.5799999998</v>
      </c>
      <c r="AP28" s="8">
        <v>0</v>
      </c>
      <c r="AQ28" s="8">
        <v>2476961.1700000004</v>
      </c>
      <c r="AR28" s="8">
        <v>0</v>
      </c>
      <c r="AS28" s="8">
        <v>48208229.123740084</v>
      </c>
      <c r="AT28" s="8">
        <v>0</v>
      </c>
      <c r="AU28" s="8">
        <v>1789073.3260576841</v>
      </c>
      <c r="AV28" s="8">
        <v>0</v>
      </c>
      <c r="AW28" s="8">
        <v>1340398.5</v>
      </c>
      <c r="AX28" s="8">
        <v>0</v>
      </c>
      <c r="AY28" s="8">
        <v>434204</v>
      </c>
      <c r="AZ28" s="8">
        <v>0</v>
      </c>
      <c r="BA28" s="8">
        <v>1118314</v>
      </c>
      <c r="BB28" s="8">
        <v>0</v>
      </c>
      <c r="BC28" s="8">
        <v>356699.17</v>
      </c>
      <c r="BD28" s="8">
        <v>0</v>
      </c>
      <c r="BE28" s="8">
        <v>10493974.259999814</v>
      </c>
      <c r="BF28" s="8">
        <v>0</v>
      </c>
      <c r="BG28" s="8">
        <v>0</v>
      </c>
      <c r="BH28" s="8">
        <v>0</v>
      </c>
      <c r="BI28" s="8">
        <v>1200799550.3133316</v>
      </c>
      <c r="BJ28" s="8">
        <v>17616778.609999999</v>
      </c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</row>
    <row r="29" spans="1:74" s="9" customFormat="1" ht="17.25" customHeight="1">
      <c r="A29" s="85" t="s">
        <v>72</v>
      </c>
      <c r="B29" s="85"/>
      <c r="C29" s="83">
        <v>0.11364194941439398</v>
      </c>
      <c r="D29" s="83"/>
      <c r="E29" s="83">
        <v>0.12411614814571714</v>
      </c>
      <c r="F29" s="83"/>
      <c r="G29" s="83">
        <v>0.1209220231320967</v>
      </c>
      <c r="H29" s="83"/>
      <c r="I29" s="83">
        <v>0.10245564181623604</v>
      </c>
      <c r="J29" s="83"/>
      <c r="K29" s="83">
        <v>9.5405786861018041E-2</v>
      </c>
      <c r="L29" s="83"/>
      <c r="M29" s="83">
        <v>8.4728114890991676E-2</v>
      </c>
      <c r="N29" s="83"/>
      <c r="O29" s="83">
        <v>6.8651528773881781E-2</v>
      </c>
      <c r="P29" s="83"/>
      <c r="Q29" s="83">
        <v>4.8424100979074486E-2</v>
      </c>
      <c r="R29" s="83"/>
      <c r="S29" s="83">
        <v>3.3799622917421571E-2</v>
      </c>
      <c r="T29" s="83"/>
      <c r="U29" s="83">
        <v>8.7023871721747956E-2</v>
      </c>
      <c r="V29" s="83"/>
      <c r="W29" s="83">
        <v>3.256679150137573E-2</v>
      </c>
      <c r="X29" s="83"/>
      <c r="Y29" s="83">
        <v>1.9813037566338153E-3</v>
      </c>
      <c r="Z29" s="83"/>
      <c r="AA29" s="83">
        <v>7.0999203303960014E-3</v>
      </c>
      <c r="AB29" s="83"/>
      <c r="AC29" s="83">
        <v>1.6374398203987822E-3</v>
      </c>
      <c r="AD29" s="83"/>
      <c r="AE29" s="83">
        <v>6.7947592983949633E-3</v>
      </c>
      <c r="AF29" s="83"/>
      <c r="AG29" s="83">
        <v>3.9243084399643458E-3</v>
      </c>
      <c r="AH29" s="83"/>
      <c r="AI29" s="83">
        <v>7.0720922303677495E-3</v>
      </c>
      <c r="AJ29" s="83"/>
      <c r="AK29" s="83">
        <v>2.7879759857725121E-3</v>
      </c>
      <c r="AL29" s="83"/>
      <c r="AM29" s="83">
        <v>1.4285609113963977E-4</v>
      </c>
      <c r="AN29" s="83"/>
      <c r="AO29" s="83">
        <v>1.6789618046358595E-3</v>
      </c>
      <c r="AP29" s="83"/>
      <c r="AQ29" s="83">
        <v>2.0627599080576542E-3</v>
      </c>
      <c r="AR29" s="83"/>
      <c r="AS29" s="83">
        <v>4.014677479780937E-2</v>
      </c>
      <c r="AT29" s="83"/>
      <c r="AU29" s="83">
        <v>1.4899017288862665E-3</v>
      </c>
      <c r="AV29" s="83"/>
      <c r="AW29" s="83">
        <v>1.1162549983052892E-3</v>
      </c>
      <c r="AX29" s="83"/>
      <c r="AY29" s="83">
        <v>3.6159573834508899E-4</v>
      </c>
      <c r="AZ29" s="83"/>
      <c r="BA29" s="83">
        <v>9.3130781045695082E-4</v>
      </c>
      <c r="BB29" s="83"/>
      <c r="BC29" s="83">
        <v>2.9705138539311109E-4</v>
      </c>
      <c r="BD29" s="83"/>
      <c r="BE29" s="83">
        <v>8.7391557210873029E-3</v>
      </c>
      <c r="BF29" s="83"/>
      <c r="BG29" s="83">
        <v>0</v>
      </c>
      <c r="BH29" s="83"/>
      <c r="BI29" s="83">
        <v>1</v>
      </c>
      <c r="BJ29" s="83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</row>
    <row r="30" spans="1:74" ht="18" customHeight="1">
      <c r="A30" s="28" t="s">
        <v>73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30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</row>
    <row r="31" spans="1:74" ht="11.25" customHeight="1"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</row>
    <row r="32" spans="1:74"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</row>
    <row r="33" spans="15:74"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</row>
    <row r="38" spans="15:74">
      <c r="O38" s="34"/>
      <c r="P38" s="34"/>
    </row>
    <row r="39" spans="15:74">
      <c r="BI39" s="35"/>
      <c r="BJ39" s="36"/>
    </row>
    <row r="40" spans="15:74">
      <c r="BI40" s="33">
        <f>(BI5+BI7)/$BI$28</f>
        <v>4.9829787200122398E-2</v>
      </c>
    </row>
    <row r="41" spans="15:74">
      <c r="BI41" s="33">
        <f>(BI15+BI8)/$BI$28</f>
        <v>0.69683773451809738</v>
      </c>
    </row>
    <row r="42" spans="15:74">
      <c r="BI42" s="33">
        <f>BI9/$BI$28</f>
        <v>4.8920880495559428E-3</v>
      </c>
    </row>
    <row r="43" spans="15:74">
      <c r="BI43" s="33">
        <f>(BI10+BI20)/$BI$28</f>
        <v>6.9462152911816391E-3</v>
      </c>
    </row>
    <row r="44" spans="15:74">
      <c r="BI44" s="33">
        <f>(BI11+BI21)/$BI$28</f>
        <v>4.4026841493096831E-3</v>
      </c>
    </row>
    <row r="45" spans="15:74">
      <c r="BI45" s="33">
        <f>BI12/$BI$28</f>
        <v>1.1345239564479815E-2</v>
      </c>
    </row>
    <row r="46" spans="15:74">
      <c r="BI46" s="33">
        <f>(BI13+BI14)/$BI$28</f>
        <v>0.17154640912054669</v>
      </c>
    </row>
    <row r="47" spans="15:74">
      <c r="BI47" s="33">
        <f>BI22/$BI$28</f>
        <v>2.5431809911597079E-2</v>
      </c>
    </row>
    <row r="48" spans="15:74">
      <c r="BI48" s="33">
        <f>SUM(BI23:BI26)/$BI$28</f>
        <v>1.6702145164272826E-2</v>
      </c>
    </row>
    <row r="49" spans="15:61">
      <c r="O49" s="34"/>
      <c r="P49" s="34"/>
      <c r="BI49" s="33">
        <f>BI27/$BI$28</f>
        <v>1.2065887030836376E-2</v>
      </c>
    </row>
  </sheetData>
  <mergeCells count="65">
    <mergeCell ref="BI3:BJ3"/>
    <mergeCell ref="S3:T3"/>
    <mergeCell ref="AE3:AF3"/>
    <mergeCell ref="AM3:AN3"/>
    <mergeCell ref="C3:D3"/>
    <mergeCell ref="Y3:Z3"/>
    <mergeCell ref="I3:J3"/>
    <mergeCell ref="O3:P3"/>
    <mergeCell ref="K3:L3"/>
    <mergeCell ref="BA3:BB3"/>
    <mergeCell ref="AU3:AV3"/>
    <mergeCell ref="AK3:AL3"/>
    <mergeCell ref="G3:H3"/>
    <mergeCell ref="AG3:AH3"/>
    <mergeCell ref="AA3:AB3"/>
    <mergeCell ref="M3:N3"/>
    <mergeCell ref="E3:F3"/>
    <mergeCell ref="E29:F29"/>
    <mergeCell ref="Q3:R3"/>
    <mergeCell ref="Q29:R29"/>
    <mergeCell ref="A3:A4"/>
    <mergeCell ref="B3:B4"/>
    <mergeCell ref="I29:J29"/>
    <mergeCell ref="O29:P29"/>
    <mergeCell ref="M29:N29"/>
    <mergeCell ref="K29:L29"/>
    <mergeCell ref="AO3:AP3"/>
    <mergeCell ref="S29:T29"/>
    <mergeCell ref="AS3:AT3"/>
    <mergeCell ref="AW3:AX3"/>
    <mergeCell ref="U3:V3"/>
    <mergeCell ref="AW29:AX29"/>
    <mergeCell ref="AQ3:AR3"/>
    <mergeCell ref="AG29:AH29"/>
    <mergeCell ref="AS29:AT29"/>
    <mergeCell ref="AQ29:AR29"/>
    <mergeCell ref="AC29:AD29"/>
    <mergeCell ref="AA29:AB29"/>
    <mergeCell ref="W29:X29"/>
    <mergeCell ref="AK29:AL29"/>
    <mergeCell ref="W3:X3"/>
    <mergeCell ref="Y29:Z29"/>
    <mergeCell ref="AO29:AP29"/>
    <mergeCell ref="A29:B29"/>
    <mergeCell ref="A28:B28"/>
    <mergeCell ref="C29:D29"/>
    <mergeCell ref="BI29:BJ29"/>
    <mergeCell ref="AY29:AZ29"/>
    <mergeCell ref="BA29:BB29"/>
    <mergeCell ref="A1:BJ1"/>
    <mergeCell ref="G29:H29"/>
    <mergeCell ref="BG29:BH29"/>
    <mergeCell ref="BG3:BH3"/>
    <mergeCell ref="BE3:BF3"/>
    <mergeCell ref="BC3:BD3"/>
    <mergeCell ref="BC29:BD29"/>
    <mergeCell ref="U29:V29"/>
    <mergeCell ref="AC3:AD3"/>
    <mergeCell ref="AI29:AJ29"/>
    <mergeCell ref="AI3:AJ3"/>
    <mergeCell ref="AY3:AZ3"/>
    <mergeCell ref="BE29:BF29"/>
    <mergeCell ref="AM29:AN29"/>
    <mergeCell ref="AE29:AF29"/>
    <mergeCell ref="AU29:AV29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47" orientation="landscape" r:id="rId1"/>
  <headerFooter alignWithMargins="0"/>
  <colBreaks count="2" manualBreakCount="2">
    <brk id="22" max="29" man="1"/>
    <brk id="4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50"/>
  <sheetViews>
    <sheetView zoomScaleSheetLayoutView="70" workbookViewId="0">
      <selection activeCell="A2" sqref="A2"/>
    </sheetView>
  </sheetViews>
  <sheetFormatPr defaultRowHeight="12.75"/>
  <cols>
    <col min="1" max="1" width="4.85546875" style="18" customWidth="1"/>
    <col min="2" max="2" width="49.140625" style="18" customWidth="1"/>
    <col min="3" max="3" width="11.140625" style="18" customWidth="1"/>
    <col min="4" max="22" width="12.7109375" style="18" customWidth="1"/>
    <col min="23" max="23" width="11.140625" style="18" customWidth="1"/>
    <col min="24" max="28" width="12.5703125" style="18" customWidth="1"/>
    <col min="29" max="29" width="11.28515625" style="18" customWidth="1"/>
    <col min="30" max="30" width="12.5703125" style="18" customWidth="1"/>
    <col min="31" max="31" width="11.28515625" style="18" customWidth="1"/>
    <col min="32" max="32" width="12.7109375" style="18" customWidth="1"/>
    <col min="33" max="33" width="11.28515625" style="18" customWidth="1"/>
    <col min="34" max="34" width="12.7109375" style="18" customWidth="1"/>
    <col min="35" max="35" width="11.28515625" style="18" customWidth="1"/>
    <col min="36" max="36" width="12.7109375" style="18" customWidth="1"/>
    <col min="37" max="37" width="11.28515625" style="18" customWidth="1"/>
    <col min="38" max="38" width="12.7109375" style="18" customWidth="1"/>
    <col min="39" max="39" width="11.28515625" style="18" customWidth="1"/>
    <col min="40" max="40" width="12.7109375" style="18" customWidth="1"/>
    <col min="41" max="41" width="11.28515625" style="18" customWidth="1"/>
    <col min="42" max="42" width="12.7109375" style="18" customWidth="1"/>
    <col min="43" max="43" width="11.28515625" style="18" customWidth="1"/>
    <col min="44" max="48" width="12.7109375" style="18" customWidth="1"/>
    <col min="49" max="49" width="11.140625" style="18" customWidth="1"/>
    <col min="50" max="50" width="12.7109375" style="18" customWidth="1"/>
    <col min="51" max="51" width="11.28515625" style="18" customWidth="1"/>
    <col min="52" max="58" width="12.7109375" style="18" customWidth="1"/>
    <col min="59" max="59" width="10.5703125" style="18" customWidth="1"/>
    <col min="60" max="60" width="10" style="18" customWidth="1"/>
    <col min="61" max="61" width="12.28515625" style="18" customWidth="1"/>
    <col min="62" max="62" width="12.7109375" style="18" customWidth="1"/>
    <col min="63" max="63" width="13.85546875" style="18" customWidth="1"/>
    <col min="64" max="16384" width="9.140625" style="18"/>
  </cols>
  <sheetData>
    <row r="1" spans="1:64" ht="21.75" customHeight="1">
      <c r="A1" s="82" t="s">
        <v>280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</row>
    <row r="2" spans="1:64" ht="21.75" customHeight="1">
      <c r="BJ2" s="5" t="s">
        <v>70</v>
      </c>
    </row>
    <row r="3" spans="1:64" ht="50.25" customHeight="1">
      <c r="A3" s="88" t="s">
        <v>26</v>
      </c>
      <c r="B3" s="100" t="s">
        <v>53</v>
      </c>
      <c r="C3" s="102" t="s">
        <v>61</v>
      </c>
      <c r="D3" s="103"/>
      <c r="E3" s="105" t="s">
        <v>56</v>
      </c>
      <c r="F3" s="106"/>
      <c r="G3" s="96" t="s">
        <v>60</v>
      </c>
      <c r="H3" s="97"/>
      <c r="I3" s="102" t="s">
        <v>57</v>
      </c>
      <c r="J3" s="104"/>
      <c r="K3" s="102" t="s">
        <v>59</v>
      </c>
      <c r="L3" s="103"/>
      <c r="M3" s="96" t="s">
        <v>58</v>
      </c>
      <c r="N3" s="97"/>
      <c r="O3" s="96" t="s">
        <v>65</v>
      </c>
      <c r="P3" s="97"/>
      <c r="Q3" s="94" t="s">
        <v>256</v>
      </c>
      <c r="R3" s="95"/>
      <c r="S3" s="102" t="s">
        <v>64</v>
      </c>
      <c r="T3" s="104"/>
      <c r="U3" s="105" t="s">
        <v>62</v>
      </c>
      <c r="V3" s="106"/>
      <c r="W3" s="94" t="s">
        <v>186</v>
      </c>
      <c r="X3" s="95"/>
      <c r="Y3" s="96" t="s">
        <v>66</v>
      </c>
      <c r="Z3" s="97"/>
      <c r="AA3" s="96" t="s">
        <v>260</v>
      </c>
      <c r="AB3" s="97"/>
      <c r="AC3" s="94" t="s">
        <v>268</v>
      </c>
      <c r="AD3" s="95"/>
      <c r="AE3" s="96" t="s">
        <v>261</v>
      </c>
      <c r="AF3" s="97"/>
      <c r="AG3" s="96" t="s">
        <v>67</v>
      </c>
      <c r="AH3" s="97"/>
      <c r="AI3" s="96" t="s">
        <v>68</v>
      </c>
      <c r="AJ3" s="97"/>
      <c r="AK3" s="94" t="s">
        <v>276</v>
      </c>
      <c r="AL3" s="95"/>
      <c r="AM3" s="96" t="s">
        <v>262</v>
      </c>
      <c r="AN3" s="97"/>
      <c r="AO3" s="96" t="s">
        <v>264</v>
      </c>
      <c r="AP3" s="97"/>
      <c r="AQ3" s="96" t="s">
        <v>265</v>
      </c>
      <c r="AR3" s="97"/>
      <c r="AS3" s="96" t="s">
        <v>263</v>
      </c>
      <c r="AT3" s="97"/>
      <c r="AU3" s="96" t="s">
        <v>267</v>
      </c>
      <c r="AV3" s="97"/>
      <c r="AW3" s="96" t="s">
        <v>270</v>
      </c>
      <c r="AX3" s="97"/>
      <c r="AY3" s="96" t="s">
        <v>272</v>
      </c>
      <c r="AZ3" s="97"/>
      <c r="BA3" s="96" t="s">
        <v>271</v>
      </c>
      <c r="BB3" s="97"/>
      <c r="BC3" s="94" t="s">
        <v>269</v>
      </c>
      <c r="BD3" s="95"/>
      <c r="BE3" s="94" t="s">
        <v>273</v>
      </c>
      <c r="BF3" s="95"/>
      <c r="BG3" s="84" t="s">
        <v>284</v>
      </c>
      <c r="BH3" s="84"/>
      <c r="BI3" s="84" t="s">
        <v>69</v>
      </c>
      <c r="BJ3" s="84"/>
    </row>
    <row r="4" spans="1:64" ht="36" customHeight="1">
      <c r="A4" s="88"/>
      <c r="B4" s="101"/>
      <c r="C4" s="10" t="s">
        <v>54</v>
      </c>
      <c r="D4" s="11" t="s">
        <v>55</v>
      </c>
      <c r="E4" s="10" t="s">
        <v>54</v>
      </c>
      <c r="F4" s="11" t="s">
        <v>55</v>
      </c>
      <c r="G4" s="10" t="s">
        <v>54</v>
      </c>
      <c r="H4" s="11" t="s">
        <v>55</v>
      </c>
      <c r="I4" s="10" t="s">
        <v>54</v>
      </c>
      <c r="J4" s="11" t="s">
        <v>55</v>
      </c>
      <c r="K4" s="10" t="s">
        <v>54</v>
      </c>
      <c r="L4" s="11" t="s">
        <v>55</v>
      </c>
      <c r="M4" s="10" t="s">
        <v>54</v>
      </c>
      <c r="N4" s="11" t="s">
        <v>55</v>
      </c>
      <c r="O4" s="10" t="s">
        <v>54</v>
      </c>
      <c r="P4" s="11" t="s">
        <v>55</v>
      </c>
      <c r="Q4" s="10" t="s">
        <v>54</v>
      </c>
      <c r="R4" s="11" t="s">
        <v>55</v>
      </c>
      <c r="S4" s="10" t="s">
        <v>54</v>
      </c>
      <c r="T4" s="11" t="s">
        <v>55</v>
      </c>
      <c r="U4" s="10" t="s">
        <v>54</v>
      </c>
      <c r="V4" s="11" t="s">
        <v>55</v>
      </c>
      <c r="W4" s="10" t="s">
        <v>54</v>
      </c>
      <c r="X4" s="11" t="s">
        <v>55</v>
      </c>
      <c r="Y4" s="10" t="s">
        <v>54</v>
      </c>
      <c r="Z4" s="11" t="s">
        <v>55</v>
      </c>
      <c r="AA4" s="10" t="s">
        <v>54</v>
      </c>
      <c r="AB4" s="11" t="s">
        <v>55</v>
      </c>
      <c r="AC4" s="10" t="s">
        <v>54</v>
      </c>
      <c r="AD4" s="11" t="s">
        <v>55</v>
      </c>
      <c r="AE4" s="10" t="s">
        <v>54</v>
      </c>
      <c r="AF4" s="11" t="s">
        <v>55</v>
      </c>
      <c r="AG4" s="10" t="s">
        <v>54</v>
      </c>
      <c r="AH4" s="11" t="s">
        <v>55</v>
      </c>
      <c r="AI4" s="10" t="s">
        <v>54</v>
      </c>
      <c r="AJ4" s="11" t="s">
        <v>55</v>
      </c>
      <c r="AK4" s="10" t="s">
        <v>54</v>
      </c>
      <c r="AL4" s="11" t="s">
        <v>55</v>
      </c>
      <c r="AM4" s="10" t="s">
        <v>54</v>
      </c>
      <c r="AN4" s="11" t="s">
        <v>55</v>
      </c>
      <c r="AO4" s="10" t="s">
        <v>54</v>
      </c>
      <c r="AP4" s="11" t="s">
        <v>55</v>
      </c>
      <c r="AQ4" s="10" t="s">
        <v>54</v>
      </c>
      <c r="AR4" s="11" t="s">
        <v>55</v>
      </c>
      <c r="AS4" s="10" t="s">
        <v>54</v>
      </c>
      <c r="AT4" s="11" t="s">
        <v>55</v>
      </c>
      <c r="AU4" s="10" t="s">
        <v>54</v>
      </c>
      <c r="AV4" s="11" t="s">
        <v>55</v>
      </c>
      <c r="AW4" s="10" t="s">
        <v>54</v>
      </c>
      <c r="AX4" s="11" t="s">
        <v>55</v>
      </c>
      <c r="AY4" s="10" t="s">
        <v>54</v>
      </c>
      <c r="AZ4" s="11" t="s">
        <v>55</v>
      </c>
      <c r="BA4" s="10" t="s">
        <v>54</v>
      </c>
      <c r="BB4" s="11" t="s">
        <v>55</v>
      </c>
      <c r="BC4" s="10" t="s">
        <v>54</v>
      </c>
      <c r="BD4" s="11" t="s">
        <v>55</v>
      </c>
      <c r="BE4" s="10" t="s">
        <v>54</v>
      </c>
      <c r="BF4" s="11" t="s">
        <v>55</v>
      </c>
      <c r="BG4" s="10" t="s">
        <v>54</v>
      </c>
      <c r="BH4" s="11" t="s">
        <v>55</v>
      </c>
      <c r="BI4" s="12" t="s">
        <v>54</v>
      </c>
      <c r="BJ4" s="2" t="s">
        <v>55</v>
      </c>
    </row>
    <row r="5" spans="1:64" ht="18" customHeight="1">
      <c r="A5" s="20">
        <v>1</v>
      </c>
      <c r="B5" s="21" t="s">
        <v>35</v>
      </c>
      <c r="C5" s="45">
        <v>922366.57000000065</v>
      </c>
      <c r="D5" s="45">
        <v>0</v>
      </c>
      <c r="E5" s="45">
        <v>1252846.6700000004</v>
      </c>
      <c r="F5" s="45">
        <v>10800</v>
      </c>
      <c r="G5" s="45">
        <v>64441</v>
      </c>
      <c r="H5" s="45">
        <v>0</v>
      </c>
      <c r="I5" s="45">
        <v>870356.60150767432</v>
      </c>
      <c r="J5" s="45">
        <v>0</v>
      </c>
      <c r="K5" s="45">
        <v>321408.90000000002</v>
      </c>
      <c r="L5" s="45">
        <v>0</v>
      </c>
      <c r="M5" s="45">
        <v>24866.25</v>
      </c>
      <c r="N5" s="45">
        <v>0</v>
      </c>
      <c r="O5" s="45">
        <v>622447.76859999995</v>
      </c>
      <c r="P5" s="45">
        <v>0</v>
      </c>
      <c r="Q5" s="45">
        <v>278401.34999999998</v>
      </c>
      <c r="R5" s="45">
        <v>0</v>
      </c>
      <c r="S5" s="45">
        <v>21342</v>
      </c>
      <c r="T5" s="45">
        <v>0</v>
      </c>
      <c r="U5" s="45">
        <v>2130948.4</v>
      </c>
      <c r="V5" s="45">
        <v>0</v>
      </c>
      <c r="W5" s="45">
        <v>309063.51</v>
      </c>
      <c r="X5" s="45">
        <v>0</v>
      </c>
      <c r="Y5" s="45">
        <v>22031.879999999997</v>
      </c>
      <c r="Z5" s="45">
        <v>0</v>
      </c>
      <c r="AA5" s="45">
        <v>8921.3900000000012</v>
      </c>
      <c r="AB5" s="45">
        <v>0</v>
      </c>
      <c r="AC5" s="45">
        <v>45000</v>
      </c>
      <c r="AD5" s="45">
        <v>0</v>
      </c>
      <c r="AE5" s="45">
        <v>0</v>
      </c>
      <c r="AF5" s="45">
        <v>0</v>
      </c>
      <c r="AG5" s="45">
        <v>0</v>
      </c>
      <c r="AH5" s="45">
        <v>0</v>
      </c>
      <c r="AI5" s="45">
        <v>800</v>
      </c>
      <c r="AJ5" s="45">
        <v>0</v>
      </c>
      <c r="AK5" s="45">
        <v>0</v>
      </c>
      <c r="AL5" s="45">
        <v>0</v>
      </c>
      <c r="AM5" s="45">
        <v>0</v>
      </c>
      <c r="AN5" s="45">
        <v>0</v>
      </c>
      <c r="AO5" s="45">
        <v>0</v>
      </c>
      <c r="AP5" s="45">
        <v>0</v>
      </c>
      <c r="AQ5" s="45">
        <v>877</v>
      </c>
      <c r="AR5" s="45">
        <v>0</v>
      </c>
      <c r="AS5" s="45">
        <v>4545</v>
      </c>
      <c r="AT5" s="45">
        <v>0</v>
      </c>
      <c r="AU5" s="45">
        <v>33507.449999999997</v>
      </c>
      <c r="AV5" s="45">
        <v>0</v>
      </c>
      <c r="AW5" s="45">
        <v>0</v>
      </c>
      <c r="AX5" s="45">
        <v>0</v>
      </c>
      <c r="AY5" s="45">
        <v>0</v>
      </c>
      <c r="AZ5" s="45">
        <v>0</v>
      </c>
      <c r="BA5" s="45">
        <v>95587</v>
      </c>
      <c r="BB5" s="45">
        <v>0</v>
      </c>
      <c r="BC5" s="45">
        <v>0</v>
      </c>
      <c r="BD5" s="45">
        <v>0</v>
      </c>
      <c r="BE5" s="45">
        <v>20945.89</v>
      </c>
      <c r="BF5" s="45">
        <v>0</v>
      </c>
      <c r="BG5" s="45">
        <v>0</v>
      </c>
      <c r="BH5" s="45">
        <v>0</v>
      </c>
      <c r="BI5" s="76">
        <v>7050704.6301076747</v>
      </c>
      <c r="BJ5" s="76">
        <v>10800</v>
      </c>
      <c r="BK5" s="37"/>
      <c r="BL5" s="29"/>
    </row>
    <row r="6" spans="1:64" ht="18" customHeight="1">
      <c r="A6" s="25" t="s">
        <v>278</v>
      </c>
      <c r="B6" s="21" t="s">
        <v>277</v>
      </c>
      <c r="C6" s="45">
        <v>3639.6</v>
      </c>
      <c r="D6" s="45">
        <v>0</v>
      </c>
      <c r="E6" s="45">
        <v>309400</v>
      </c>
      <c r="F6" s="45">
        <v>10800</v>
      </c>
      <c r="G6" s="45">
        <v>0</v>
      </c>
      <c r="H6" s="45">
        <v>0</v>
      </c>
      <c r="I6" s="45">
        <v>20800.238934986806</v>
      </c>
      <c r="J6" s="45">
        <v>0</v>
      </c>
      <c r="K6" s="45">
        <v>1600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19000</v>
      </c>
      <c r="R6" s="45">
        <v>0</v>
      </c>
      <c r="S6" s="45">
        <v>21342</v>
      </c>
      <c r="T6" s="45">
        <v>0</v>
      </c>
      <c r="U6" s="45">
        <v>12840.02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45">
        <v>0</v>
      </c>
      <c r="AB6" s="45">
        <v>0</v>
      </c>
      <c r="AC6" s="45">
        <v>0</v>
      </c>
      <c r="AD6" s="45">
        <v>0</v>
      </c>
      <c r="AE6" s="45">
        <v>0</v>
      </c>
      <c r="AF6" s="45">
        <v>0</v>
      </c>
      <c r="AG6" s="45">
        <v>0</v>
      </c>
      <c r="AH6" s="45">
        <v>0</v>
      </c>
      <c r="AI6" s="45">
        <v>0</v>
      </c>
      <c r="AJ6" s="45">
        <v>0</v>
      </c>
      <c r="AK6" s="45">
        <v>0</v>
      </c>
      <c r="AL6" s="45">
        <v>0</v>
      </c>
      <c r="AM6" s="45">
        <v>0</v>
      </c>
      <c r="AN6" s="45">
        <v>0</v>
      </c>
      <c r="AO6" s="45">
        <v>0</v>
      </c>
      <c r="AP6" s="45">
        <v>0</v>
      </c>
      <c r="AQ6" s="45">
        <v>0</v>
      </c>
      <c r="AR6" s="45">
        <v>0</v>
      </c>
      <c r="AS6" s="45">
        <v>0</v>
      </c>
      <c r="AT6" s="45">
        <v>0</v>
      </c>
      <c r="AU6" s="45">
        <v>0</v>
      </c>
      <c r="AV6" s="45">
        <v>0</v>
      </c>
      <c r="AW6" s="45">
        <v>0</v>
      </c>
      <c r="AX6" s="45">
        <v>0</v>
      </c>
      <c r="AY6" s="45">
        <v>0</v>
      </c>
      <c r="AZ6" s="45">
        <v>0</v>
      </c>
      <c r="BA6" s="45">
        <v>0</v>
      </c>
      <c r="BB6" s="45">
        <v>0</v>
      </c>
      <c r="BC6" s="45">
        <v>0</v>
      </c>
      <c r="BD6" s="45">
        <v>0</v>
      </c>
      <c r="BE6" s="45">
        <v>0</v>
      </c>
      <c r="BF6" s="45">
        <v>0</v>
      </c>
      <c r="BG6" s="45">
        <v>0</v>
      </c>
      <c r="BH6" s="45">
        <v>0</v>
      </c>
      <c r="BI6" s="76">
        <v>388621.85893498681</v>
      </c>
      <c r="BJ6" s="76">
        <v>10800</v>
      </c>
      <c r="BK6" s="37"/>
      <c r="BL6" s="29"/>
    </row>
    <row r="7" spans="1:64" ht="18" customHeight="1">
      <c r="A7" s="20">
        <v>2</v>
      </c>
      <c r="B7" s="21" t="s">
        <v>36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952555.48030000005</v>
      </c>
      <c r="P7" s="45">
        <v>0</v>
      </c>
      <c r="Q7" s="45">
        <v>7404.09</v>
      </c>
      <c r="R7" s="45">
        <v>0</v>
      </c>
      <c r="S7" s="45">
        <v>0</v>
      </c>
      <c r="T7" s="45">
        <v>0</v>
      </c>
      <c r="U7" s="45">
        <v>3861642.14</v>
      </c>
      <c r="V7" s="45">
        <v>0</v>
      </c>
      <c r="W7" s="45">
        <v>0</v>
      </c>
      <c r="X7" s="45">
        <v>0</v>
      </c>
      <c r="Y7" s="45">
        <v>560</v>
      </c>
      <c r="Z7" s="45">
        <v>0</v>
      </c>
      <c r="AA7" s="45">
        <v>4412051.0799999954</v>
      </c>
      <c r="AB7" s="45">
        <v>0</v>
      </c>
      <c r="AC7" s="45">
        <v>585238</v>
      </c>
      <c r="AD7" s="45">
        <v>0</v>
      </c>
      <c r="AE7" s="45">
        <v>4224865.1500000004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645221.79</v>
      </c>
      <c r="AN7" s="45">
        <v>0</v>
      </c>
      <c r="AO7" s="45">
        <v>881783.24</v>
      </c>
      <c r="AP7" s="45">
        <v>0</v>
      </c>
      <c r="AQ7" s="45">
        <v>1460249.3900000115</v>
      </c>
      <c r="AR7" s="45">
        <v>0</v>
      </c>
      <c r="AS7" s="45">
        <v>766049.43</v>
      </c>
      <c r="AT7" s="45">
        <v>0</v>
      </c>
      <c r="AU7" s="45">
        <v>1168281.7600000002</v>
      </c>
      <c r="AV7" s="45">
        <v>0</v>
      </c>
      <c r="AW7" s="45">
        <v>304485</v>
      </c>
      <c r="AX7" s="45">
        <v>0</v>
      </c>
      <c r="AY7" s="45">
        <v>467324</v>
      </c>
      <c r="AZ7" s="45">
        <v>0</v>
      </c>
      <c r="BA7" s="45">
        <v>406629</v>
      </c>
      <c r="BB7" s="45">
        <v>0</v>
      </c>
      <c r="BC7" s="45">
        <v>200853.91000000082</v>
      </c>
      <c r="BD7" s="45">
        <v>0</v>
      </c>
      <c r="BE7" s="45">
        <v>46.8</v>
      </c>
      <c r="BF7" s="45">
        <v>0</v>
      </c>
      <c r="BG7" s="45">
        <v>0</v>
      </c>
      <c r="BH7" s="45">
        <v>0</v>
      </c>
      <c r="BI7" s="76">
        <v>20345240.26030001</v>
      </c>
      <c r="BJ7" s="76">
        <v>0</v>
      </c>
      <c r="BK7" s="37"/>
      <c r="BL7" s="29"/>
    </row>
    <row r="8" spans="1:64" ht="18" customHeight="1">
      <c r="A8" s="20">
        <v>3</v>
      </c>
      <c r="B8" s="21" t="s">
        <v>37</v>
      </c>
      <c r="C8" s="45">
        <v>49850519.289999761</v>
      </c>
      <c r="D8" s="45">
        <v>0</v>
      </c>
      <c r="E8" s="45">
        <v>35148506.189999983</v>
      </c>
      <c r="F8" s="45">
        <v>2179.91</v>
      </c>
      <c r="G8" s="45">
        <v>15054056</v>
      </c>
      <c r="H8" s="45">
        <v>0</v>
      </c>
      <c r="I8" s="45">
        <v>34615534.071902275</v>
      </c>
      <c r="J8" s="45">
        <v>0</v>
      </c>
      <c r="K8" s="45">
        <v>38433643.599999994</v>
      </c>
      <c r="L8" s="45">
        <v>0</v>
      </c>
      <c r="M8" s="45">
        <v>13885455.760000002</v>
      </c>
      <c r="N8" s="45">
        <v>0</v>
      </c>
      <c r="O8" s="45">
        <v>15238104.0056</v>
      </c>
      <c r="P8" s="45">
        <v>0</v>
      </c>
      <c r="Q8" s="45">
        <v>3702196.56</v>
      </c>
      <c r="R8" s="45">
        <v>0</v>
      </c>
      <c r="S8" s="45">
        <v>11147260.189999999</v>
      </c>
      <c r="T8" s="45">
        <v>0</v>
      </c>
      <c r="U8" s="45">
        <v>19680673.190000001</v>
      </c>
      <c r="V8" s="45">
        <v>0</v>
      </c>
      <c r="W8" s="45">
        <v>219158.91</v>
      </c>
      <c r="X8" s="45">
        <v>0</v>
      </c>
      <c r="Y8" s="45">
        <v>1703789.110000018</v>
      </c>
      <c r="Z8" s="45">
        <v>0</v>
      </c>
      <c r="AA8" s="45">
        <v>0</v>
      </c>
      <c r="AB8" s="45">
        <v>0</v>
      </c>
      <c r="AC8" s="45">
        <v>6247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720760.11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518940.81</v>
      </c>
      <c r="AT8" s="45">
        <v>0</v>
      </c>
      <c r="AU8" s="45">
        <v>0</v>
      </c>
      <c r="AV8" s="45">
        <v>0</v>
      </c>
      <c r="AW8" s="45">
        <v>0</v>
      </c>
      <c r="AX8" s="45">
        <v>0</v>
      </c>
      <c r="AY8" s="45">
        <v>0</v>
      </c>
      <c r="AZ8" s="45">
        <v>0</v>
      </c>
      <c r="BA8" s="45">
        <v>0</v>
      </c>
      <c r="BB8" s="45">
        <v>0</v>
      </c>
      <c r="BC8" s="45">
        <v>0</v>
      </c>
      <c r="BD8" s="45">
        <v>0</v>
      </c>
      <c r="BE8" s="45">
        <v>1529786.99</v>
      </c>
      <c r="BF8" s="45">
        <v>0</v>
      </c>
      <c r="BG8" s="45">
        <v>0</v>
      </c>
      <c r="BH8" s="45">
        <v>0</v>
      </c>
      <c r="BI8" s="76">
        <v>241454631.78750205</v>
      </c>
      <c r="BJ8" s="76">
        <v>2179.91</v>
      </c>
      <c r="BK8" s="37"/>
      <c r="BL8" s="29"/>
    </row>
    <row r="9" spans="1:64" ht="18" customHeight="1">
      <c r="A9" s="20">
        <v>4</v>
      </c>
      <c r="B9" s="21" t="s">
        <v>38</v>
      </c>
      <c r="C9" s="45">
        <v>0</v>
      </c>
      <c r="D9" s="45">
        <v>0</v>
      </c>
      <c r="E9" s="45">
        <v>1631117.01</v>
      </c>
      <c r="F9" s="45">
        <v>0</v>
      </c>
      <c r="G9" s="45">
        <v>0</v>
      </c>
      <c r="H9" s="45">
        <v>0</v>
      </c>
      <c r="I9" s="45">
        <v>13603.718667070056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  <c r="AJ9" s="45">
        <v>0</v>
      </c>
      <c r="AK9" s="45">
        <v>0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S9" s="45">
        <v>0</v>
      </c>
      <c r="AT9" s="45">
        <v>0</v>
      </c>
      <c r="AU9" s="45">
        <v>0</v>
      </c>
      <c r="AV9" s="45">
        <v>0</v>
      </c>
      <c r="AW9" s="45">
        <v>0</v>
      </c>
      <c r="AX9" s="45">
        <v>0</v>
      </c>
      <c r="AY9" s="45">
        <v>0</v>
      </c>
      <c r="AZ9" s="45">
        <v>0</v>
      </c>
      <c r="BA9" s="45">
        <v>0</v>
      </c>
      <c r="BB9" s="45">
        <v>0</v>
      </c>
      <c r="BC9" s="45">
        <v>0</v>
      </c>
      <c r="BD9" s="45">
        <v>0</v>
      </c>
      <c r="BE9" s="45">
        <v>0</v>
      </c>
      <c r="BF9" s="45">
        <v>0</v>
      </c>
      <c r="BG9" s="45">
        <v>0</v>
      </c>
      <c r="BH9" s="45">
        <v>0</v>
      </c>
      <c r="BI9" s="76">
        <v>1644720.7286670702</v>
      </c>
      <c r="BJ9" s="76">
        <v>0</v>
      </c>
      <c r="BK9" s="37"/>
      <c r="BL9" s="29"/>
    </row>
    <row r="10" spans="1:64" ht="18" customHeight="1">
      <c r="A10" s="20">
        <v>5</v>
      </c>
      <c r="B10" s="21" t="s">
        <v>39</v>
      </c>
      <c r="C10" s="45">
        <v>76133.709999999992</v>
      </c>
      <c r="D10" s="45">
        <v>64831.039999999994</v>
      </c>
      <c r="E10" s="45">
        <v>64053.43</v>
      </c>
      <c r="F10" s="45">
        <v>58674.9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25793.48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5">
        <v>0</v>
      </c>
      <c r="AJ10" s="45">
        <v>0</v>
      </c>
      <c r="AK10" s="45">
        <v>0</v>
      </c>
      <c r="AL10" s="45">
        <v>0</v>
      </c>
      <c r="AM10" s="45">
        <v>0</v>
      </c>
      <c r="AN10" s="45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0</v>
      </c>
      <c r="AT10" s="45">
        <v>0</v>
      </c>
      <c r="AU10" s="45">
        <v>0</v>
      </c>
      <c r="AV10" s="45">
        <v>0</v>
      </c>
      <c r="AW10" s="45">
        <v>0</v>
      </c>
      <c r="AX10" s="45">
        <v>0</v>
      </c>
      <c r="AY10" s="45">
        <v>0</v>
      </c>
      <c r="AZ10" s="45">
        <v>0</v>
      </c>
      <c r="BA10" s="45">
        <v>0</v>
      </c>
      <c r="BB10" s="45">
        <v>0</v>
      </c>
      <c r="BC10" s="45">
        <v>0</v>
      </c>
      <c r="BD10" s="45">
        <v>0</v>
      </c>
      <c r="BE10" s="45">
        <v>0</v>
      </c>
      <c r="BF10" s="45">
        <v>0</v>
      </c>
      <c r="BG10" s="45">
        <v>0</v>
      </c>
      <c r="BH10" s="45">
        <v>0</v>
      </c>
      <c r="BI10" s="76">
        <v>165980.62</v>
      </c>
      <c r="BJ10" s="76">
        <v>123505.94</v>
      </c>
      <c r="BK10" s="37"/>
      <c r="BL10" s="29"/>
    </row>
    <row r="11" spans="1:64" ht="18" customHeight="1">
      <c r="A11" s="20">
        <v>6</v>
      </c>
      <c r="B11" s="21" t="s">
        <v>40</v>
      </c>
      <c r="C11" s="45">
        <v>116198.32</v>
      </c>
      <c r="D11" s="45">
        <v>14514.43</v>
      </c>
      <c r="E11" s="45">
        <v>2878222.5900000003</v>
      </c>
      <c r="F11" s="45">
        <v>2664637.9500000002</v>
      </c>
      <c r="G11" s="45">
        <v>2598</v>
      </c>
      <c r="H11" s="45">
        <v>0</v>
      </c>
      <c r="I11" s="45">
        <v>53049.30396634779</v>
      </c>
      <c r="J11" s="45">
        <v>0</v>
      </c>
      <c r="K11" s="45">
        <v>51239.42</v>
      </c>
      <c r="L11" s="45">
        <v>0</v>
      </c>
      <c r="M11" s="45">
        <v>0</v>
      </c>
      <c r="N11" s="45">
        <v>0</v>
      </c>
      <c r="O11" s="45">
        <v>14208.330078125</v>
      </c>
      <c r="P11" s="45">
        <v>0</v>
      </c>
      <c r="Q11" s="45">
        <v>0</v>
      </c>
      <c r="R11" s="45">
        <v>0</v>
      </c>
      <c r="S11" s="45">
        <v>33191.08</v>
      </c>
      <c r="T11" s="45">
        <v>0</v>
      </c>
      <c r="U11" s="45">
        <v>1152.33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5">
        <v>0</v>
      </c>
      <c r="AJ11" s="45">
        <v>0</v>
      </c>
      <c r="AK11" s="45">
        <v>0</v>
      </c>
      <c r="AL11" s="45">
        <v>0</v>
      </c>
      <c r="AM11" s="45">
        <v>0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45">
        <v>0</v>
      </c>
      <c r="AX11" s="45">
        <v>0</v>
      </c>
      <c r="AY11" s="45">
        <v>0</v>
      </c>
      <c r="AZ11" s="45">
        <v>0</v>
      </c>
      <c r="BA11" s="45">
        <v>0</v>
      </c>
      <c r="BB11" s="45">
        <v>0</v>
      </c>
      <c r="BC11" s="45">
        <v>0</v>
      </c>
      <c r="BD11" s="45">
        <v>0</v>
      </c>
      <c r="BE11" s="45">
        <v>124127.75</v>
      </c>
      <c r="BF11" s="45">
        <v>0</v>
      </c>
      <c r="BG11" s="45">
        <v>0</v>
      </c>
      <c r="BH11" s="45">
        <v>0</v>
      </c>
      <c r="BI11" s="76">
        <v>3273987.1240444728</v>
      </c>
      <c r="BJ11" s="76">
        <v>2679152.3800000004</v>
      </c>
      <c r="BK11" s="37"/>
      <c r="BL11" s="29"/>
    </row>
    <row r="12" spans="1:64" ht="18" customHeight="1">
      <c r="A12" s="20">
        <v>7</v>
      </c>
      <c r="B12" s="21" t="s">
        <v>41</v>
      </c>
      <c r="C12" s="45">
        <v>102289.19000000002</v>
      </c>
      <c r="D12" s="45">
        <v>0</v>
      </c>
      <c r="E12" s="45">
        <v>909422.24000000011</v>
      </c>
      <c r="F12" s="45">
        <v>0</v>
      </c>
      <c r="G12" s="45">
        <v>2382</v>
      </c>
      <c r="H12" s="45">
        <v>0</v>
      </c>
      <c r="I12" s="45">
        <v>874978.0980547521</v>
      </c>
      <c r="J12" s="45">
        <v>0</v>
      </c>
      <c r="K12" s="45">
        <v>264810.15000000002</v>
      </c>
      <c r="L12" s="45">
        <v>0</v>
      </c>
      <c r="M12" s="45">
        <v>0</v>
      </c>
      <c r="N12" s="45">
        <v>0</v>
      </c>
      <c r="O12" s="45">
        <v>684930.4719</v>
      </c>
      <c r="P12" s="45">
        <v>0</v>
      </c>
      <c r="Q12" s="45">
        <v>0</v>
      </c>
      <c r="R12" s="45">
        <v>0</v>
      </c>
      <c r="S12" s="45">
        <v>155418.13</v>
      </c>
      <c r="T12" s="45">
        <v>0</v>
      </c>
      <c r="U12" s="45">
        <v>69220.240000000005</v>
      </c>
      <c r="V12" s="45">
        <v>0</v>
      </c>
      <c r="W12" s="45">
        <v>1568</v>
      </c>
      <c r="X12" s="45">
        <v>0</v>
      </c>
      <c r="Y12" s="45">
        <v>1420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4934.9400000000005</v>
      </c>
      <c r="AJ12" s="45">
        <v>0</v>
      </c>
      <c r="AK12" s="45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1401.62</v>
      </c>
      <c r="AT12" s="45">
        <v>0</v>
      </c>
      <c r="AU12" s="45">
        <v>0</v>
      </c>
      <c r="AV12" s="45">
        <v>0</v>
      </c>
      <c r="AW12" s="45">
        <v>0</v>
      </c>
      <c r="AX12" s="45">
        <v>0</v>
      </c>
      <c r="AY12" s="45">
        <v>0</v>
      </c>
      <c r="AZ12" s="45">
        <v>0</v>
      </c>
      <c r="BA12" s="45">
        <v>0</v>
      </c>
      <c r="BB12" s="45">
        <v>0</v>
      </c>
      <c r="BC12" s="45">
        <v>0</v>
      </c>
      <c r="BD12" s="45">
        <v>0</v>
      </c>
      <c r="BE12" s="45">
        <v>0</v>
      </c>
      <c r="BF12" s="45">
        <v>0</v>
      </c>
      <c r="BG12" s="45">
        <v>0</v>
      </c>
      <c r="BH12" s="45">
        <v>0</v>
      </c>
      <c r="BI12" s="76">
        <v>3072775.0799547522</v>
      </c>
      <c r="BJ12" s="76">
        <v>0</v>
      </c>
      <c r="BK12" s="37"/>
      <c r="BL12" s="29"/>
    </row>
    <row r="13" spans="1:64" ht="18" customHeight="1">
      <c r="A13" s="20">
        <v>8</v>
      </c>
      <c r="B13" s="21" t="s">
        <v>42</v>
      </c>
      <c r="C13" s="45">
        <v>2390430.9200000009</v>
      </c>
      <c r="D13" s="45">
        <v>207559.12</v>
      </c>
      <c r="E13" s="45">
        <v>6606529.46</v>
      </c>
      <c r="F13" s="45">
        <v>2435049.89</v>
      </c>
      <c r="G13" s="45">
        <v>339151</v>
      </c>
      <c r="H13" s="45">
        <v>0</v>
      </c>
      <c r="I13" s="45">
        <v>5994169.1343602492</v>
      </c>
      <c r="J13" s="45">
        <v>0</v>
      </c>
      <c r="K13" s="45">
        <v>9448782.9199999999</v>
      </c>
      <c r="L13" s="45">
        <v>381260.86</v>
      </c>
      <c r="M13" s="45">
        <v>0</v>
      </c>
      <c r="N13" s="45">
        <v>0</v>
      </c>
      <c r="O13" s="45">
        <v>4577167.3837000001</v>
      </c>
      <c r="P13" s="45">
        <v>0</v>
      </c>
      <c r="Q13" s="45">
        <v>2640794.0499999998</v>
      </c>
      <c r="R13" s="45">
        <v>0</v>
      </c>
      <c r="S13" s="45">
        <v>11043954.18</v>
      </c>
      <c r="T13" s="45">
        <v>0</v>
      </c>
      <c r="U13" s="45">
        <v>6938944.29</v>
      </c>
      <c r="V13" s="45">
        <v>17574.68</v>
      </c>
      <c r="W13" s="45">
        <v>380171.07</v>
      </c>
      <c r="X13" s="45">
        <v>0</v>
      </c>
      <c r="Y13" s="45">
        <v>484045.82000000007</v>
      </c>
      <c r="Z13" s="45">
        <v>0</v>
      </c>
      <c r="AA13" s="45">
        <v>33232.338903600001</v>
      </c>
      <c r="AB13" s="45">
        <v>0</v>
      </c>
      <c r="AC13" s="45">
        <v>2799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632372.65000000014</v>
      </c>
      <c r="AJ13" s="45">
        <v>0</v>
      </c>
      <c r="AK13" s="45">
        <v>227243.36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128292.26</v>
      </c>
      <c r="AT13" s="45">
        <v>0</v>
      </c>
      <c r="AU13" s="45">
        <v>0</v>
      </c>
      <c r="AV13" s="45">
        <v>0</v>
      </c>
      <c r="AW13" s="45">
        <v>0</v>
      </c>
      <c r="AX13" s="45">
        <v>0</v>
      </c>
      <c r="AY13" s="45">
        <v>0</v>
      </c>
      <c r="AZ13" s="45">
        <v>0</v>
      </c>
      <c r="BA13" s="45">
        <v>0</v>
      </c>
      <c r="BB13" s="45">
        <v>0</v>
      </c>
      <c r="BC13" s="45">
        <v>0</v>
      </c>
      <c r="BD13" s="45">
        <v>0</v>
      </c>
      <c r="BE13" s="45">
        <v>29408.560000000001</v>
      </c>
      <c r="BF13" s="45">
        <v>0</v>
      </c>
      <c r="BG13" s="45">
        <v>0</v>
      </c>
      <c r="BH13" s="45">
        <v>0</v>
      </c>
      <c r="BI13" s="76">
        <v>51897488.39696385</v>
      </c>
      <c r="BJ13" s="76">
        <v>3041444.5500000003</v>
      </c>
      <c r="BK13" s="37"/>
      <c r="BL13" s="29"/>
    </row>
    <row r="14" spans="1:64" ht="18" customHeight="1">
      <c r="A14" s="20">
        <v>9</v>
      </c>
      <c r="B14" s="21" t="s">
        <v>43</v>
      </c>
      <c r="C14" s="45">
        <v>548400.75800000003</v>
      </c>
      <c r="D14" s="45">
        <v>2954.79</v>
      </c>
      <c r="E14" s="45">
        <v>876306.94000000006</v>
      </c>
      <c r="F14" s="45">
        <v>0</v>
      </c>
      <c r="G14" s="45">
        <v>94335</v>
      </c>
      <c r="H14" s="45">
        <v>0</v>
      </c>
      <c r="I14" s="45">
        <v>258091.46340102481</v>
      </c>
      <c r="J14" s="45">
        <v>0</v>
      </c>
      <c r="K14" s="45">
        <v>2449572.8500000006</v>
      </c>
      <c r="L14" s="45">
        <v>0</v>
      </c>
      <c r="M14" s="45">
        <v>45894.29</v>
      </c>
      <c r="N14" s="45">
        <v>0</v>
      </c>
      <c r="O14" s="45">
        <v>135601.13020000001</v>
      </c>
      <c r="P14" s="45">
        <v>0</v>
      </c>
      <c r="Q14" s="45">
        <v>73218.030000000013</v>
      </c>
      <c r="R14" s="45">
        <v>0</v>
      </c>
      <c r="S14" s="45">
        <v>1944386.4700000002</v>
      </c>
      <c r="T14" s="45">
        <v>0</v>
      </c>
      <c r="U14" s="45">
        <v>730534.86</v>
      </c>
      <c r="V14" s="45">
        <v>0</v>
      </c>
      <c r="W14" s="45">
        <v>665.9</v>
      </c>
      <c r="X14" s="45">
        <v>0</v>
      </c>
      <c r="Y14" s="45">
        <v>10070.959999999999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1506.27</v>
      </c>
      <c r="AL14" s="45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45">
        <v>0</v>
      </c>
      <c r="AV14" s="45">
        <v>0</v>
      </c>
      <c r="AW14" s="45">
        <v>0</v>
      </c>
      <c r="AX14" s="45">
        <v>0</v>
      </c>
      <c r="AY14" s="45">
        <v>0</v>
      </c>
      <c r="AZ14" s="45">
        <v>0</v>
      </c>
      <c r="BA14" s="45">
        <v>0</v>
      </c>
      <c r="BB14" s="45">
        <v>0</v>
      </c>
      <c r="BC14" s="45">
        <v>0</v>
      </c>
      <c r="BD14" s="45">
        <v>0</v>
      </c>
      <c r="BE14" s="45">
        <v>6727.13</v>
      </c>
      <c r="BF14" s="45">
        <v>0</v>
      </c>
      <c r="BG14" s="45">
        <v>0</v>
      </c>
      <c r="BH14" s="45">
        <v>0</v>
      </c>
      <c r="BI14" s="76">
        <v>7175312.0516010253</v>
      </c>
      <c r="BJ14" s="76">
        <v>2954.79</v>
      </c>
      <c r="BK14" s="37"/>
      <c r="BL14" s="29"/>
    </row>
    <row r="15" spans="1:64" ht="18" customHeight="1">
      <c r="A15" s="20">
        <v>10</v>
      </c>
      <c r="B15" s="26" t="s">
        <v>44</v>
      </c>
      <c r="C15" s="45">
        <v>24207333.080000013</v>
      </c>
      <c r="D15" s="45">
        <v>0</v>
      </c>
      <c r="E15" s="45">
        <v>23134271.699999988</v>
      </c>
      <c r="F15" s="45">
        <v>0</v>
      </c>
      <c r="G15" s="45">
        <v>72577338</v>
      </c>
      <c r="H15" s="45">
        <v>0</v>
      </c>
      <c r="I15" s="45">
        <v>20985844.245011155</v>
      </c>
      <c r="J15" s="45">
        <v>0</v>
      </c>
      <c r="K15" s="45">
        <v>9274044.2599999998</v>
      </c>
      <c r="L15" s="45">
        <v>2886.24</v>
      </c>
      <c r="M15" s="45">
        <v>31881615.239999995</v>
      </c>
      <c r="N15" s="45">
        <v>0</v>
      </c>
      <c r="O15" s="45">
        <v>33798612.609999999</v>
      </c>
      <c r="P15" s="45">
        <v>0</v>
      </c>
      <c r="Q15" s="45">
        <v>28069954.560000002</v>
      </c>
      <c r="R15" s="45">
        <v>0</v>
      </c>
      <c r="S15" s="45">
        <v>13563992.010000002</v>
      </c>
      <c r="T15" s="45">
        <v>0</v>
      </c>
      <c r="U15" s="45">
        <v>14451877.359999999</v>
      </c>
      <c r="V15" s="45">
        <v>0</v>
      </c>
      <c r="W15" s="45">
        <v>15920.53</v>
      </c>
      <c r="X15" s="45">
        <v>0</v>
      </c>
      <c r="Y15" s="45">
        <v>5098315.7399999993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460184.10999999987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4284226.83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466.73</v>
      </c>
      <c r="BD15" s="45">
        <v>0</v>
      </c>
      <c r="BE15" s="45">
        <v>315363.47000000003</v>
      </c>
      <c r="BF15" s="45">
        <v>0</v>
      </c>
      <c r="BG15" s="45">
        <v>0</v>
      </c>
      <c r="BH15" s="45">
        <v>0</v>
      </c>
      <c r="BI15" s="76">
        <v>282119360.47501117</v>
      </c>
      <c r="BJ15" s="76">
        <v>2886.24</v>
      </c>
      <c r="BK15" s="37"/>
      <c r="BL15" s="29"/>
    </row>
    <row r="16" spans="1:64" ht="18" customHeight="1">
      <c r="A16" s="25" t="s">
        <v>27</v>
      </c>
      <c r="B16" s="21" t="s">
        <v>31</v>
      </c>
      <c r="C16" s="45">
        <v>23816235.300000012</v>
      </c>
      <c r="D16" s="45">
        <v>0</v>
      </c>
      <c r="E16" s="45">
        <v>22594349.539999988</v>
      </c>
      <c r="F16" s="45">
        <v>0</v>
      </c>
      <c r="G16" s="45">
        <v>72577338</v>
      </c>
      <c r="H16" s="45">
        <v>0</v>
      </c>
      <c r="I16" s="45">
        <v>20642410.964596555</v>
      </c>
      <c r="J16" s="45">
        <v>0</v>
      </c>
      <c r="K16" s="45">
        <v>9151722.0199999996</v>
      </c>
      <c r="L16" s="45">
        <v>2886.24</v>
      </c>
      <c r="M16" s="45">
        <v>31740653.859999992</v>
      </c>
      <c r="N16" s="45">
        <v>0</v>
      </c>
      <c r="O16" s="45">
        <v>33798612.609999999</v>
      </c>
      <c r="P16" s="45">
        <v>0</v>
      </c>
      <c r="Q16" s="45">
        <v>27993898.010000002</v>
      </c>
      <c r="R16" s="45">
        <v>0</v>
      </c>
      <c r="S16" s="45">
        <v>13209767.66</v>
      </c>
      <c r="T16" s="45">
        <v>0</v>
      </c>
      <c r="U16" s="45">
        <v>14168597.34</v>
      </c>
      <c r="V16" s="45">
        <v>0</v>
      </c>
      <c r="W16" s="45">
        <v>15920.53</v>
      </c>
      <c r="X16" s="45">
        <v>0</v>
      </c>
      <c r="Y16" s="45">
        <v>5094007.129999999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460184.10999999987</v>
      </c>
      <c r="AJ16" s="45">
        <v>0</v>
      </c>
      <c r="AK16" s="45"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4284226.83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466.73</v>
      </c>
      <c r="BD16" s="45">
        <v>0</v>
      </c>
      <c r="BE16" s="45">
        <v>314855.95</v>
      </c>
      <c r="BF16" s="45">
        <v>0</v>
      </c>
      <c r="BG16" s="45">
        <v>0</v>
      </c>
      <c r="BH16" s="45">
        <v>0</v>
      </c>
      <c r="BI16" s="76">
        <v>279863246.58459651</v>
      </c>
      <c r="BJ16" s="76">
        <v>2886.24</v>
      </c>
      <c r="BK16" s="37"/>
      <c r="BL16" s="29"/>
    </row>
    <row r="17" spans="1:82" ht="18" customHeight="1">
      <c r="A17" s="25" t="s">
        <v>28</v>
      </c>
      <c r="B17" s="27" t="s">
        <v>32</v>
      </c>
      <c r="C17" s="45">
        <v>367642.18999999994</v>
      </c>
      <c r="D17" s="45">
        <v>0</v>
      </c>
      <c r="E17" s="45">
        <v>539922.16</v>
      </c>
      <c r="F17" s="45">
        <v>0</v>
      </c>
      <c r="G17" s="45">
        <v>0</v>
      </c>
      <c r="H17" s="45">
        <v>0</v>
      </c>
      <c r="I17" s="45">
        <v>343433.2804145983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67180.14</v>
      </c>
      <c r="T17" s="45">
        <v>0</v>
      </c>
      <c r="U17" s="45">
        <v>38107.07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5">
        <v>0</v>
      </c>
      <c r="AU17" s="45">
        <v>0</v>
      </c>
      <c r="AV17" s="45">
        <v>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  <c r="BG17" s="45">
        <v>0</v>
      </c>
      <c r="BH17" s="45">
        <v>0</v>
      </c>
      <c r="BI17" s="76">
        <v>1356284.8404145981</v>
      </c>
      <c r="BJ17" s="76">
        <v>0</v>
      </c>
      <c r="BK17" s="37"/>
      <c r="BL17" s="29"/>
    </row>
    <row r="18" spans="1:82" ht="18" customHeight="1">
      <c r="A18" s="25" t="s">
        <v>29</v>
      </c>
      <c r="B18" s="27" t="s">
        <v>33</v>
      </c>
      <c r="C18" s="45">
        <v>5999.27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140614.10000000003</v>
      </c>
      <c r="N18" s="45">
        <v>0</v>
      </c>
      <c r="O18" s="45">
        <v>0</v>
      </c>
      <c r="P18" s="45">
        <v>0</v>
      </c>
      <c r="Q18" s="45">
        <v>76056.55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4308.6099999999997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45">
        <v>0</v>
      </c>
      <c r="AL18" s="45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5">
        <v>0</v>
      </c>
      <c r="AV18" s="45">
        <v>0</v>
      </c>
      <c r="AW18" s="45">
        <v>0</v>
      </c>
      <c r="AX18" s="45">
        <v>0</v>
      </c>
      <c r="AY18" s="45">
        <v>0</v>
      </c>
      <c r="AZ18" s="45">
        <v>0</v>
      </c>
      <c r="BA18" s="45">
        <v>0</v>
      </c>
      <c r="BB18" s="45">
        <v>0</v>
      </c>
      <c r="BC18" s="45">
        <v>0</v>
      </c>
      <c r="BD18" s="45">
        <v>0</v>
      </c>
      <c r="BE18" s="45">
        <v>0</v>
      </c>
      <c r="BF18" s="45">
        <v>0</v>
      </c>
      <c r="BG18" s="45">
        <v>0</v>
      </c>
      <c r="BH18" s="45">
        <v>0</v>
      </c>
      <c r="BI18" s="76">
        <v>226978.53000000003</v>
      </c>
      <c r="BJ18" s="76">
        <v>0</v>
      </c>
      <c r="BK18" s="37"/>
      <c r="BL18" s="29"/>
    </row>
    <row r="19" spans="1:82" ht="18" customHeight="1">
      <c r="A19" s="25" t="s">
        <v>30</v>
      </c>
      <c r="B19" s="21" t="s">
        <v>34</v>
      </c>
      <c r="C19" s="45">
        <v>17456.32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122322.24000000001</v>
      </c>
      <c r="L19" s="45">
        <v>0</v>
      </c>
      <c r="M19" s="45">
        <v>347.28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287044.20999999996</v>
      </c>
      <c r="T19" s="45">
        <v>0</v>
      </c>
      <c r="U19" s="45">
        <v>245172.95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5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5">
        <v>0</v>
      </c>
      <c r="AV19" s="45">
        <v>0</v>
      </c>
      <c r="AW19" s="45">
        <v>0</v>
      </c>
      <c r="AX19" s="45">
        <v>0</v>
      </c>
      <c r="AY19" s="45">
        <v>0</v>
      </c>
      <c r="AZ19" s="45">
        <v>0</v>
      </c>
      <c r="BA19" s="45">
        <v>0</v>
      </c>
      <c r="BB19" s="45">
        <v>0</v>
      </c>
      <c r="BC19" s="45">
        <v>0</v>
      </c>
      <c r="BD19" s="45">
        <v>0</v>
      </c>
      <c r="BE19" s="45">
        <v>507.52</v>
      </c>
      <c r="BF19" s="45">
        <v>0</v>
      </c>
      <c r="BG19" s="45">
        <v>0</v>
      </c>
      <c r="BH19" s="45">
        <v>0</v>
      </c>
      <c r="BI19" s="76">
        <v>672850.52</v>
      </c>
      <c r="BJ19" s="76">
        <v>0</v>
      </c>
      <c r="BK19" s="37"/>
      <c r="BL19" s="29"/>
    </row>
    <row r="20" spans="1:82" ht="18" customHeight="1">
      <c r="A20" s="20">
        <v>11</v>
      </c>
      <c r="B20" s="26" t="s">
        <v>45</v>
      </c>
      <c r="C20" s="45">
        <v>14735.39</v>
      </c>
      <c r="D20" s="45">
        <v>14735.39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76">
        <v>14735.39</v>
      </c>
      <c r="BJ20" s="76">
        <v>14735.39</v>
      </c>
      <c r="BK20" s="37"/>
      <c r="BL20" s="29"/>
    </row>
    <row r="21" spans="1:82" ht="18" customHeight="1">
      <c r="A21" s="20">
        <v>12</v>
      </c>
      <c r="B21" s="26" t="s">
        <v>46</v>
      </c>
      <c r="C21" s="45">
        <v>324.43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5">
        <v>0</v>
      </c>
      <c r="AU21" s="45">
        <v>0</v>
      </c>
      <c r="AV21" s="45">
        <v>0</v>
      </c>
      <c r="AW21" s="45">
        <v>0</v>
      </c>
      <c r="AX21" s="45">
        <v>0</v>
      </c>
      <c r="AY21" s="45">
        <v>0</v>
      </c>
      <c r="AZ21" s="45">
        <v>0</v>
      </c>
      <c r="BA21" s="45">
        <v>0</v>
      </c>
      <c r="BB21" s="45">
        <v>0</v>
      </c>
      <c r="BC21" s="45">
        <v>0</v>
      </c>
      <c r="BD21" s="45">
        <v>0</v>
      </c>
      <c r="BE21" s="45">
        <v>0</v>
      </c>
      <c r="BF21" s="45">
        <v>0</v>
      </c>
      <c r="BG21" s="45">
        <v>0</v>
      </c>
      <c r="BH21" s="45">
        <v>0</v>
      </c>
      <c r="BI21" s="76">
        <v>324.43</v>
      </c>
      <c r="BJ21" s="76">
        <v>0</v>
      </c>
      <c r="BK21" s="37"/>
      <c r="BL21" s="29"/>
    </row>
    <row r="22" spans="1:82" ht="18" customHeight="1">
      <c r="A22" s="20">
        <v>13</v>
      </c>
      <c r="B22" s="26" t="s">
        <v>47</v>
      </c>
      <c r="C22" s="45">
        <v>68603.109999999986</v>
      </c>
      <c r="D22" s="45">
        <v>2517.2400000000002</v>
      </c>
      <c r="E22" s="45">
        <v>2096821.7200000007</v>
      </c>
      <c r="F22" s="45">
        <v>0</v>
      </c>
      <c r="G22" s="45">
        <v>87812</v>
      </c>
      <c r="H22" s="45">
        <v>0</v>
      </c>
      <c r="I22" s="45">
        <v>374421.58774316765</v>
      </c>
      <c r="J22" s="45">
        <v>0</v>
      </c>
      <c r="K22" s="45">
        <v>298104.37</v>
      </c>
      <c r="L22" s="45">
        <v>0</v>
      </c>
      <c r="M22" s="45">
        <v>5962.0500000000011</v>
      </c>
      <c r="N22" s="45">
        <v>0</v>
      </c>
      <c r="O22" s="45">
        <v>864957.31764984096</v>
      </c>
      <c r="P22" s="45">
        <v>0</v>
      </c>
      <c r="Q22" s="45">
        <v>306463.53000000003</v>
      </c>
      <c r="R22" s="45">
        <v>0</v>
      </c>
      <c r="S22" s="45">
        <v>357997.74</v>
      </c>
      <c r="T22" s="45">
        <v>0</v>
      </c>
      <c r="U22" s="45">
        <v>548054.81999999995</v>
      </c>
      <c r="V22" s="45">
        <v>0</v>
      </c>
      <c r="W22" s="45">
        <v>0</v>
      </c>
      <c r="X22" s="45">
        <v>0</v>
      </c>
      <c r="Y22" s="45">
        <v>82355.66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5">
        <v>0</v>
      </c>
      <c r="AJ22" s="45">
        <v>0</v>
      </c>
      <c r="AK22" s="45">
        <v>632</v>
      </c>
      <c r="AL22" s="45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1401.62</v>
      </c>
      <c r="AT22" s="45">
        <v>0</v>
      </c>
      <c r="AU22" s="45">
        <v>0</v>
      </c>
      <c r="AV22" s="45">
        <v>0</v>
      </c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4395.1499999999996</v>
      </c>
      <c r="BF22" s="45">
        <v>0</v>
      </c>
      <c r="BG22" s="45">
        <v>0</v>
      </c>
      <c r="BH22" s="45">
        <v>0</v>
      </c>
      <c r="BI22" s="76">
        <v>5097982.6753930105</v>
      </c>
      <c r="BJ22" s="76">
        <v>2517.2400000000002</v>
      </c>
      <c r="BK22" s="37"/>
      <c r="BL22" s="29"/>
    </row>
    <row r="23" spans="1:82" ht="18" customHeight="1">
      <c r="A23" s="20">
        <v>14</v>
      </c>
      <c r="B23" s="26" t="s">
        <v>48</v>
      </c>
      <c r="C23" s="45">
        <v>3664.87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55816.100000000006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4579514.5199999996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5">
        <v>0</v>
      </c>
      <c r="AU23" s="45">
        <v>0</v>
      </c>
      <c r="AV23" s="45">
        <v>0</v>
      </c>
      <c r="AW23" s="45">
        <v>0</v>
      </c>
      <c r="AX23" s="45">
        <v>0</v>
      </c>
      <c r="AY23" s="45">
        <v>0</v>
      </c>
      <c r="AZ23" s="45">
        <v>0</v>
      </c>
      <c r="BA23" s="45">
        <v>0</v>
      </c>
      <c r="BB23" s="45">
        <v>0</v>
      </c>
      <c r="BC23" s="45">
        <v>0</v>
      </c>
      <c r="BD23" s="45">
        <v>0</v>
      </c>
      <c r="BE23" s="45">
        <v>0</v>
      </c>
      <c r="BF23" s="45">
        <v>0</v>
      </c>
      <c r="BG23" s="45">
        <v>0</v>
      </c>
      <c r="BH23" s="45">
        <v>0</v>
      </c>
      <c r="BI23" s="76">
        <v>4638995.4899999993</v>
      </c>
      <c r="BJ23" s="76">
        <v>0</v>
      </c>
      <c r="BK23" s="37"/>
      <c r="BL23" s="29"/>
    </row>
    <row r="24" spans="1:82" ht="18" customHeight="1">
      <c r="A24" s="20">
        <v>15</v>
      </c>
      <c r="B24" s="26" t="s">
        <v>49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29337.45</v>
      </c>
      <c r="L24" s="45">
        <v>0</v>
      </c>
      <c r="M24" s="45">
        <v>0</v>
      </c>
      <c r="N24" s="45">
        <v>0</v>
      </c>
      <c r="O24" s="45">
        <v>774.80999755859398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5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5">
        <v>0</v>
      </c>
      <c r="AU24" s="45">
        <v>0</v>
      </c>
      <c r="AV24" s="45">
        <v>0</v>
      </c>
      <c r="AW24" s="45">
        <v>0</v>
      </c>
      <c r="AX24" s="45">
        <v>0</v>
      </c>
      <c r="AY24" s="45">
        <v>0</v>
      </c>
      <c r="AZ24" s="45">
        <v>0</v>
      </c>
      <c r="BA24" s="45">
        <v>0</v>
      </c>
      <c r="BB24" s="45">
        <v>0</v>
      </c>
      <c r="BC24" s="45">
        <v>0</v>
      </c>
      <c r="BD24" s="45">
        <v>0</v>
      </c>
      <c r="BE24" s="45">
        <v>0</v>
      </c>
      <c r="BF24" s="45">
        <v>0</v>
      </c>
      <c r="BG24" s="45">
        <v>0</v>
      </c>
      <c r="BH24" s="45">
        <v>0</v>
      </c>
      <c r="BI24" s="76">
        <v>30112.259997558594</v>
      </c>
      <c r="BJ24" s="76">
        <v>0</v>
      </c>
      <c r="BK24" s="37"/>
      <c r="BL24" s="29"/>
    </row>
    <row r="25" spans="1:82" ht="18" customHeight="1">
      <c r="A25" s="20">
        <v>16</v>
      </c>
      <c r="B25" s="26" t="s">
        <v>50</v>
      </c>
      <c r="C25" s="45">
        <v>0</v>
      </c>
      <c r="D25" s="45">
        <v>0</v>
      </c>
      <c r="E25" s="45">
        <v>35397.29</v>
      </c>
      <c r="F25" s="45">
        <v>0</v>
      </c>
      <c r="G25" s="45">
        <v>0</v>
      </c>
      <c r="H25" s="45">
        <v>0</v>
      </c>
      <c r="I25" s="45">
        <v>31741.595439003861</v>
      </c>
      <c r="J25" s="45">
        <v>0</v>
      </c>
      <c r="K25" s="45">
        <v>943560.61</v>
      </c>
      <c r="L25" s="45">
        <v>0</v>
      </c>
      <c r="M25" s="45">
        <v>532035.12</v>
      </c>
      <c r="N25" s="45">
        <v>0</v>
      </c>
      <c r="O25" s="45">
        <v>23336.139899999998</v>
      </c>
      <c r="P25" s="45">
        <v>0</v>
      </c>
      <c r="Q25" s="45">
        <v>277939.17</v>
      </c>
      <c r="R25" s="45">
        <v>0</v>
      </c>
      <c r="S25" s="45">
        <v>4297.46</v>
      </c>
      <c r="T25" s="45">
        <v>0</v>
      </c>
      <c r="U25" s="45">
        <v>308233.01</v>
      </c>
      <c r="V25" s="45">
        <v>0</v>
      </c>
      <c r="W25" s="45">
        <v>14131.95</v>
      </c>
      <c r="X25" s="45">
        <v>0</v>
      </c>
      <c r="Y25" s="45">
        <v>16982.599999999999</v>
      </c>
      <c r="Z25" s="45">
        <v>0</v>
      </c>
      <c r="AA25" s="45">
        <v>1700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74939.540000000008</v>
      </c>
      <c r="AJ25" s="45">
        <v>0</v>
      </c>
      <c r="AK25" s="45">
        <v>18963.97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5">
        <v>0</v>
      </c>
      <c r="AU25" s="45">
        <v>0</v>
      </c>
      <c r="AV25" s="45">
        <v>0</v>
      </c>
      <c r="AW25" s="45">
        <v>0</v>
      </c>
      <c r="AX25" s="45">
        <v>0</v>
      </c>
      <c r="AY25" s="45">
        <v>0</v>
      </c>
      <c r="AZ25" s="45">
        <v>0</v>
      </c>
      <c r="BA25" s="45">
        <v>0</v>
      </c>
      <c r="BB25" s="45">
        <v>0</v>
      </c>
      <c r="BC25" s="45">
        <v>0</v>
      </c>
      <c r="BD25" s="45">
        <v>0</v>
      </c>
      <c r="BE25" s="45">
        <v>0</v>
      </c>
      <c r="BF25" s="45">
        <v>0</v>
      </c>
      <c r="BG25" s="45">
        <v>0</v>
      </c>
      <c r="BH25" s="45">
        <v>0</v>
      </c>
      <c r="BI25" s="76">
        <v>2283258.4553390043</v>
      </c>
      <c r="BJ25" s="76">
        <v>0</v>
      </c>
      <c r="BK25" s="37"/>
      <c r="BL25" s="29"/>
    </row>
    <row r="26" spans="1:82" ht="18" customHeight="1">
      <c r="A26" s="20">
        <v>17</v>
      </c>
      <c r="B26" s="26" t="s">
        <v>51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45"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  <c r="BA26" s="45">
        <v>0</v>
      </c>
      <c r="BB26" s="45">
        <v>0</v>
      </c>
      <c r="BC26" s="45">
        <v>0</v>
      </c>
      <c r="BD26" s="45">
        <v>0</v>
      </c>
      <c r="BE26" s="45">
        <v>0</v>
      </c>
      <c r="BF26" s="45">
        <v>0</v>
      </c>
      <c r="BG26" s="45">
        <v>0</v>
      </c>
      <c r="BH26" s="45">
        <v>0</v>
      </c>
      <c r="BI26" s="76">
        <v>0</v>
      </c>
      <c r="BJ26" s="76">
        <v>0</v>
      </c>
      <c r="BK26" s="37"/>
      <c r="BL26" s="29"/>
    </row>
    <row r="27" spans="1:82" ht="18" customHeight="1">
      <c r="A27" s="20">
        <v>18</v>
      </c>
      <c r="B27" s="26" t="s">
        <v>52</v>
      </c>
      <c r="C27" s="45">
        <v>1159771.5899999989</v>
      </c>
      <c r="D27" s="45">
        <v>0</v>
      </c>
      <c r="E27" s="45">
        <v>398175.66</v>
      </c>
      <c r="F27" s="45">
        <v>0</v>
      </c>
      <c r="G27" s="45">
        <v>199779</v>
      </c>
      <c r="H27" s="45">
        <v>0</v>
      </c>
      <c r="I27" s="45">
        <v>291457.63994728751</v>
      </c>
      <c r="J27" s="45">
        <v>0</v>
      </c>
      <c r="K27" s="45">
        <v>755346.66</v>
      </c>
      <c r="L27" s="45">
        <v>0</v>
      </c>
      <c r="M27" s="45">
        <v>31670.69</v>
      </c>
      <c r="N27" s="45">
        <v>0</v>
      </c>
      <c r="O27" s="45">
        <v>930579.09400000004</v>
      </c>
      <c r="P27" s="45">
        <v>0</v>
      </c>
      <c r="Q27" s="45">
        <v>22513.55</v>
      </c>
      <c r="R27" s="45">
        <v>0</v>
      </c>
      <c r="S27" s="45">
        <v>40</v>
      </c>
      <c r="T27" s="45">
        <v>0</v>
      </c>
      <c r="U27" s="45">
        <v>625612.76</v>
      </c>
      <c r="V27" s="45">
        <v>0</v>
      </c>
      <c r="W27" s="45">
        <v>0</v>
      </c>
      <c r="X27" s="45">
        <v>0</v>
      </c>
      <c r="Y27" s="45">
        <v>26883.639999999996</v>
      </c>
      <c r="Z27" s="45">
        <v>0</v>
      </c>
      <c r="AA27" s="45">
        <v>36776.489015700012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5">
        <v>176664.94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1027.51</v>
      </c>
      <c r="AT27" s="45">
        <v>0</v>
      </c>
      <c r="AU27" s="45">
        <v>0</v>
      </c>
      <c r="AV27" s="45">
        <v>0</v>
      </c>
      <c r="AW27" s="45">
        <v>0</v>
      </c>
      <c r="AX27" s="45">
        <v>0</v>
      </c>
      <c r="AY27" s="45">
        <v>0</v>
      </c>
      <c r="AZ27" s="45">
        <v>0</v>
      </c>
      <c r="BA27" s="45">
        <v>0</v>
      </c>
      <c r="BB27" s="45">
        <v>0</v>
      </c>
      <c r="BC27" s="45">
        <v>0</v>
      </c>
      <c r="BD27" s="45">
        <v>0</v>
      </c>
      <c r="BE27" s="45">
        <v>1871.49</v>
      </c>
      <c r="BF27" s="45">
        <v>0</v>
      </c>
      <c r="BG27" s="45">
        <v>0</v>
      </c>
      <c r="BH27" s="45">
        <v>0</v>
      </c>
      <c r="BI27" s="76">
        <v>4658170.7129629869</v>
      </c>
      <c r="BJ27" s="76">
        <v>0</v>
      </c>
      <c r="BK27" s="37"/>
      <c r="BL27" s="29"/>
    </row>
    <row r="28" spans="1:82" s="9" customFormat="1" ht="18" customHeight="1">
      <c r="A28" s="98" t="s">
        <v>71</v>
      </c>
      <c r="B28" s="99"/>
      <c r="C28" s="77">
        <v>79460771.227999792</v>
      </c>
      <c r="D28" s="77">
        <v>307112.01</v>
      </c>
      <c r="E28" s="77">
        <v>75031670.899999976</v>
      </c>
      <c r="F28" s="77">
        <v>5171342.6500000004</v>
      </c>
      <c r="G28" s="77">
        <v>88421892</v>
      </c>
      <c r="H28" s="77">
        <v>0</v>
      </c>
      <c r="I28" s="77">
        <v>64419063.560000002</v>
      </c>
      <c r="J28" s="77">
        <v>0</v>
      </c>
      <c r="K28" s="77">
        <v>62269851.18999999</v>
      </c>
      <c r="L28" s="77">
        <v>384147.1</v>
      </c>
      <c r="M28" s="77">
        <v>46407499.399999991</v>
      </c>
      <c r="N28" s="77">
        <v>0</v>
      </c>
      <c r="O28" s="77">
        <v>57843274.541925527</v>
      </c>
      <c r="P28" s="77">
        <v>0</v>
      </c>
      <c r="Q28" s="77">
        <v>35378884.890000008</v>
      </c>
      <c r="R28" s="77">
        <v>0</v>
      </c>
      <c r="S28" s="77">
        <v>38271879.259999998</v>
      </c>
      <c r="T28" s="77">
        <v>0</v>
      </c>
      <c r="U28" s="77">
        <v>49372686.879999995</v>
      </c>
      <c r="V28" s="77">
        <v>17574.68</v>
      </c>
      <c r="W28" s="77">
        <v>940679.87</v>
      </c>
      <c r="X28" s="77">
        <v>0</v>
      </c>
      <c r="Y28" s="77">
        <v>7446455.4100000178</v>
      </c>
      <c r="Z28" s="77">
        <v>0</v>
      </c>
      <c r="AA28" s="77">
        <v>4492681.2979192948</v>
      </c>
      <c r="AB28" s="77">
        <v>0</v>
      </c>
      <c r="AC28" s="77">
        <v>639284</v>
      </c>
      <c r="AD28" s="77">
        <v>0</v>
      </c>
      <c r="AE28" s="77">
        <v>4224865.1500000004</v>
      </c>
      <c r="AF28" s="77">
        <v>0</v>
      </c>
      <c r="AG28" s="77">
        <v>4579514.5199999996</v>
      </c>
      <c r="AH28" s="77">
        <v>0</v>
      </c>
      <c r="AI28" s="77">
        <v>2070656.29</v>
      </c>
      <c r="AJ28" s="77">
        <v>0</v>
      </c>
      <c r="AK28" s="77">
        <v>248345.59999999998</v>
      </c>
      <c r="AL28" s="77">
        <v>0</v>
      </c>
      <c r="AM28" s="77">
        <v>645221.79</v>
      </c>
      <c r="AN28" s="77">
        <v>0</v>
      </c>
      <c r="AO28" s="77">
        <v>881783.24</v>
      </c>
      <c r="AP28" s="77">
        <v>0</v>
      </c>
      <c r="AQ28" s="77">
        <v>1461126.3900000115</v>
      </c>
      <c r="AR28" s="77">
        <v>0</v>
      </c>
      <c r="AS28" s="77">
        <v>5705885.0799999991</v>
      </c>
      <c r="AT28" s="77">
        <v>0</v>
      </c>
      <c r="AU28" s="77">
        <v>1201789.2100000002</v>
      </c>
      <c r="AV28" s="77">
        <v>0</v>
      </c>
      <c r="AW28" s="77">
        <v>304485</v>
      </c>
      <c r="AX28" s="77">
        <v>0</v>
      </c>
      <c r="AY28" s="77">
        <v>467324</v>
      </c>
      <c r="AZ28" s="77">
        <v>0</v>
      </c>
      <c r="BA28" s="77">
        <v>502216</v>
      </c>
      <c r="BB28" s="77">
        <v>0</v>
      </c>
      <c r="BC28" s="77">
        <v>201320.64000000083</v>
      </c>
      <c r="BD28" s="77">
        <v>0</v>
      </c>
      <c r="BE28" s="77">
        <v>2032673.23</v>
      </c>
      <c r="BF28" s="77">
        <v>0</v>
      </c>
      <c r="BG28" s="77">
        <v>0</v>
      </c>
      <c r="BH28" s="77">
        <v>0</v>
      </c>
      <c r="BI28" s="77">
        <v>634923780.56784451</v>
      </c>
      <c r="BJ28" s="77">
        <v>5880176.4399999995</v>
      </c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</row>
    <row r="29" spans="1:82" ht="18" customHeight="1">
      <c r="A29" s="93" t="s">
        <v>274</v>
      </c>
      <c r="B29" s="93"/>
      <c r="C29" s="91">
        <v>0.12515009464117724</v>
      </c>
      <c r="D29" s="92"/>
      <c r="E29" s="91">
        <v>0.11817429618543403</v>
      </c>
      <c r="F29" s="92"/>
      <c r="G29" s="91">
        <v>0.13926378993226529</v>
      </c>
      <c r="H29" s="92"/>
      <c r="I29" s="91">
        <v>0.10145952243651478</v>
      </c>
      <c r="J29" s="92"/>
      <c r="K29" s="91">
        <v>9.8074529724353543E-2</v>
      </c>
      <c r="L29" s="92"/>
      <c r="M29" s="91">
        <v>7.3091449431135519E-2</v>
      </c>
      <c r="N29" s="92"/>
      <c r="O29" s="91">
        <v>9.1102706044800141E-2</v>
      </c>
      <c r="P29" s="92"/>
      <c r="Q29" s="91">
        <v>5.5721467635625299E-2</v>
      </c>
      <c r="R29" s="92"/>
      <c r="S29" s="91">
        <v>6.0277911193957041E-2</v>
      </c>
      <c r="T29" s="92"/>
      <c r="U29" s="91">
        <v>7.7761596574384875E-2</v>
      </c>
      <c r="V29" s="92"/>
      <c r="W29" s="91">
        <v>1.4815634550003817E-3</v>
      </c>
      <c r="X29" s="92"/>
      <c r="Y29" s="91">
        <v>1.1728109165072184E-2</v>
      </c>
      <c r="Z29" s="92"/>
      <c r="AA29" s="91">
        <v>7.0759379872356682E-3</v>
      </c>
      <c r="AB29" s="92"/>
      <c r="AC29" s="91">
        <v>1.0068673115822752E-3</v>
      </c>
      <c r="AD29" s="92"/>
      <c r="AE29" s="91">
        <v>6.6541296440676542E-3</v>
      </c>
      <c r="AF29" s="92"/>
      <c r="AG29" s="91">
        <v>7.2126996344416454E-3</v>
      </c>
      <c r="AH29" s="92"/>
      <c r="AI29" s="91">
        <v>3.2612674991447117E-3</v>
      </c>
      <c r="AJ29" s="92"/>
      <c r="AK29" s="91">
        <v>3.9114238212638991E-4</v>
      </c>
      <c r="AL29" s="92"/>
      <c r="AM29" s="91">
        <v>1.0162192844989134E-3</v>
      </c>
      <c r="AN29" s="92"/>
      <c r="AO29" s="91">
        <v>1.3888017223285865E-3</v>
      </c>
      <c r="AP29" s="92"/>
      <c r="AQ29" s="91">
        <v>2.3012626628872716E-3</v>
      </c>
      <c r="AR29" s="92"/>
      <c r="AS29" s="91">
        <v>8.9867244772229779E-3</v>
      </c>
      <c r="AT29" s="92"/>
      <c r="AU29" s="91">
        <v>1.8928086280296183E-3</v>
      </c>
      <c r="AV29" s="92"/>
      <c r="AW29" s="91">
        <v>4.7956149906321614E-4</v>
      </c>
      <c r="AX29" s="92"/>
      <c r="AY29" s="91">
        <v>7.3603165340893118E-4</v>
      </c>
      <c r="AZ29" s="92"/>
      <c r="BA29" s="91">
        <v>7.9098628114203373E-4</v>
      </c>
      <c r="BB29" s="92"/>
      <c r="BC29" s="91">
        <v>3.1707843706838256E-4</v>
      </c>
      <c r="BD29" s="92"/>
      <c r="BE29" s="91">
        <v>3.2014444760315596E-3</v>
      </c>
      <c r="BF29" s="92"/>
      <c r="BG29" s="91">
        <v>0</v>
      </c>
      <c r="BH29" s="92"/>
      <c r="BI29" s="91">
        <v>1</v>
      </c>
      <c r="BJ29" s="92"/>
    </row>
    <row r="30" spans="1:82" ht="18" customHeight="1">
      <c r="A30" s="28" t="s">
        <v>73</v>
      </c>
      <c r="BI30" s="31"/>
    </row>
    <row r="31" spans="1:82">
      <c r="BI31" s="31"/>
    </row>
    <row r="32" spans="1:82">
      <c r="BI32" s="31"/>
    </row>
    <row r="33" spans="61:61">
      <c r="BI33" s="31"/>
    </row>
    <row r="34" spans="61:61">
      <c r="BI34" s="31"/>
    </row>
    <row r="35" spans="61:61">
      <c r="BI35" s="31"/>
    </row>
    <row r="36" spans="61:61">
      <c r="BI36" s="31"/>
    </row>
    <row r="37" spans="61:61">
      <c r="BI37" s="31"/>
    </row>
    <row r="38" spans="61:61">
      <c r="BI38" s="31"/>
    </row>
    <row r="39" spans="61:61">
      <c r="BI39" s="35"/>
    </row>
    <row r="40" spans="61:61">
      <c r="BI40" s="33">
        <f>(BI5+BI7)/$BI$28</f>
        <v>4.3148399428205544E-2</v>
      </c>
    </row>
    <row r="41" spans="61:61">
      <c r="BI41" s="33">
        <f>(BI15+BI8)/$BI$28</f>
        <v>0.82462495229624955</v>
      </c>
    </row>
    <row r="42" spans="61:61">
      <c r="BI42" s="33">
        <f>BI9/$BI$28</f>
        <v>2.5904223136769475E-3</v>
      </c>
    </row>
    <row r="43" spans="61:61">
      <c r="BI43" s="33">
        <f>(BI10+BI20)/$BI$28</f>
        <v>2.8462630559903822E-4</v>
      </c>
    </row>
    <row r="44" spans="61:61">
      <c r="BI44" s="33">
        <f>(BI11+BI21)/$BI$28</f>
        <v>5.1570151477333083E-3</v>
      </c>
    </row>
    <row r="45" spans="61:61">
      <c r="BI45" s="33">
        <f>BI12/$BI$28</f>
        <v>4.8395967736577982E-3</v>
      </c>
    </row>
    <row r="46" spans="61:61">
      <c r="BI46" s="33">
        <f>(BI13+BI14)/$BI$28</f>
        <v>9.3039199753603613E-2</v>
      </c>
    </row>
    <row r="47" spans="61:61">
      <c r="BI47" s="33">
        <f>BI22/$BI$28</f>
        <v>8.0292829335099503E-3</v>
      </c>
    </row>
    <row r="48" spans="61:61">
      <c r="BI48" s="33">
        <f>SUM(BI23:BI26)/$BI$28</f>
        <v>1.0949922523170749E-2</v>
      </c>
    </row>
    <row r="49" spans="61:61">
      <c r="BI49" s="33">
        <f>BI27/$BI$28</f>
        <v>7.3365825245936588E-3</v>
      </c>
    </row>
    <row r="50" spans="61:61">
      <c r="BI50" s="34"/>
    </row>
  </sheetData>
  <mergeCells count="65">
    <mergeCell ref="BI3:BJ3"/>
    <mergeCell ref="AM3:AN3"/>
    <mergeCell ref="AY3:AZ3"/>
    <mergeCell ref="AK3:AL3"/>
    <mergeCell ref="BG3:BH3"/>
    <mergeCell ref="BE3:BF3"/>
    <mergeCell ref="AO3:AP3"/>
    <mergeCell ref="AQ3:AR3"/>
    <mergeCell ref="AS3:AT3"/>
    <mergeCell ref="BA3:BB3"/>
    <mergeCell ref="A28:B28"/>
    <mergeCell ref="B3:B4"/>
    <mergeCell ref="AA3:AB3"/>
    <mergeCell ref="W3:X3"/>
    <mergeCell ref="C3:D3"/>
    <mergeCell ref="O3:P3"/>
    <mergeCell ref="Q3:R3"/>
    <mergeCell ref="S3:T3"/>
    <mergeCell ref="U3:V3"/>
    <mergeCell ref="I3:J3"/>
    <mergeCell ref="K3:L3"/>
    <mergeCell ref="A3:A4"/>
    <mergeCell ref="E3:F3"/>
    <mergeCell ref="G3:H3"/>
    <mergeCell ref="Y3:Z3"/>
    <mergeCell ref="M3:N3"/>
    <mergeCell ref="AC3:AD3"/>
    <mergeCell ref="AU3:AV3"/>
    <mergeCell ref="BC3:BD3"/>
    <mergeCell ref="AW3:AX3"/>
    <mergeCell ref="AE3:AF3"/>
    <mergeCell ref="AI3:AJ3"/>
    <mergeCell ref="AG3:AH3"/>
    <mergeCell ref="A29:B29"/>
    <mergeCell ref="BI29:BJ29"/>
    <mergeCell ref="BG29:BH29"/>
    <mergeCell ref="BE29:BF29"/>
    <mergeCell ref="BC29:BD29"/>
    <mergeCell ref="BA29:BB29"/>
    <mergeCell ref="AY29:AZ29"/>
    <mergeCell ref="AW29:AX29"/>
    <mergeCell ref="AU29:AV29"/>
    <mergeCell ref="AS29:AT29"/>
    <mergeCell ref="AQ29:AR29"/>
    <mergeCell ref="AO29:AP29"/>
    <mergeCell ref="AM29:AN29"/>
    <mergeCell ref="AK29:AL29"/>
    <mergeCell ref="AI29:AJ29"/>
    <mergeCell ref="AG29:AH29"/>
    <mergeCell ref="A1:BJ1"/>
    <mergeCell ref="K29:L29"/>
    <mergeCell ref="I29:J29"/>
    <mergeCell ref="G29:H29"/>
    <mergeCell ref="E29:F29"/>
    <mergeCell ref="C29:D29"/>
    <mergeCell ref="U29:V29"/>
    <mergeCell ref="S29:T29"/>
    <mergeCell ref="Q29:R29"/>
    <mergeCell ref="O29:P29"/>
    <mergeCell ref="M29:N29"/>
    <mergeCell ref="AE29:AF29"/>
    <mergeCell ref="AC29:AD29"/>
    <mergeCell ref="AA29:AB29"/>
    <mergeCell ref="Y29:Z29"/>
    <mergeCell ref="W29:X29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47" orientation="landscape" r:id="rId1"/>
  <headerFooter alignWithMargins="0"/>
  <colBreaks count="2" manualBreakCount="2">
    <brk id="22" max="29" man="1"/>
    <brk id="4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J69"/>
  <sheetViews>
    <sheetView zoomScaleSheetLayoutView="70" workbookViewId="0">
      <selection activeCell="A2" sqref="A2"/>
    </sheetView>
  </sheetViews>
  <sheetFormatPr defaultRowHeight="12.75"/>
  <cols>
    <col min="1" max="1" width="4.5703125" style="18" customWidth="1"/>
    <col min="2" max="2" width="64.140625" style="18" customWidth="1"/>
    <col min="3" max="29" width="12.7109375" style="18" customWidth="1"/>
    <col min="30" max="30" width="16.85546875" style="18" customWidth="1"/>
    <col min="31" max="31" width="15" style="18" customWidth="1"/>
    <col min="32" max="32" width="12.7109375" style="18" customWidth="1"/>
    <col min="33" max="16384" width="9.140625" style="18"/>
  </cols>
  <sheetData>
    <row r="1" spans="1:62" ht="21.75" customHeight="1">
      <c r="A1" s="82" t="s">
        <v>283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</row>
    <row r="2" spans="1:62" ht="20.25" customHeight="1">
      <c r="AF2" s="38" t="s">
        <v>281</v>
      </c>
    </row>
    <row r="3" spans="1:62" ht="63.75">
      <c r="A3" s="107"/>
      <c r="B3" s="108"/>
      <c r="C3" s="1" t="s">
        <v>61</v>
      </c>
      <c r="D3" s="2" t="s">
        <v>59</v>
      </c>
      <c r="E3" s="2" t="s">
        <v>56</v>
      </c>
      <c r="F3" s="2" t="s">
        <v>258</v>
      </c>
      <c r="G3" s="2" t="s">
        <v>257</v>
      </c>
      <c r="H3" s="2" t="s">
        <v>64</v>
      </c>
      <c r="I3" s="2" t="s">
        <v>57</v>
      </c>
      <c r="J3" s="2" t="s">
        <v>63</v>
      </c>
      <c r="K3" s="2" t="s">
        <v>186</v>
      </c>
      <c r="L3" s="2" t="s">
        <v>259</v>
      </c>
      <c r="M3" s="2" t="s">
        <v>256</v>
      </c>
      <c r="N3" s="2" t="s">
        <v>62</v>
      </c>
      <c r="O3" s="2" t="s">
        <v>66</v>
      </c>
      <c r="P3" s="2" t="s">
        <v>68</v>
      </c>
      <c r="Q3" s="2" t="s">
        <v>276</v>
      </c>
      <c r="R3" s="17" t="s">
        <v>267</v>
      </c>
      <c r="S3" s="17" t="s">
        <v>260</v>
      </c>
      <c r="T3" s="17" t="s">
        <v>263</v>
      </c>
      <c r="U3" s="17" t="s">
        <v>264</v>
      </c>
      <c r="V3" s="17" t="s">
        <v>261</v>
      </c>
      <c r="W3" s="17" t="s">
        <v>268</v>
      </c>
      <c r="X3" s="17" t="s">
        <v>269</v>
      </c>
      <c r="Y3" s="17" t="s">
        <v>265</v>
      </c>
      <c r="Z3" s="17" t="s">
        <v>262</v>
      </c>
      <c r="AA3" s="17" t="s">
        <v>266</v>
      </c>
      <c r="AB3" s="17" t="s">
        <v>271</v>
      </c>
      <c r="AC3" s="17" t="s">
        <v>270</v>
      </c>
      <c r="AD3" s="81" t="s">
        <v>284</v>
      </c>
      <c r="AE3" s="17" t="s">
        <v>273</v>
      </c>
      <c r="AF3" s="17" t="s">
        <v>69</v>
      </c>
    </row>
    <row r="4" spans="1:62" ht="17.25" customHeight="1">
      <c r="A4" s="3" t="s">
        <v>20</v>
      </c>
      <c r="B4" s="4" t="s">
        <v>187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1"/>
    </row>
    <row r="5" spans="1:62" ht="16.5" customHeight="1">
      <c r="A5" s="43" t="s">
        <v>4</v>
      </c>
      <c r="B5" s="44" t="s">
        <v>188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1"/>
    </row>
    <row r="6" spans="1:62" ht="16.5" customHeight="1">
      <c r="A6" s="48" t="s">
        <v>17</v>
      </c>
      <c r="B6" s="44" t="s">
        <v>189</v>
      </c>
      <c r="C6" s="45">
        <v>136461</v>
      </c>
      <c r="D6" s="45">
        <v>114563</v>
      </c>
      <c r="E6" s="45">
        <v>149038</v>
      </c>
      <c r="F6" s="45">
        <v>101741</v>
      </c>
      <c r="G6" s="45">
        <v>6387</v>
      </c>
      <c r="H6" s="45">
        <v>40587</v>
      </c>
      <c r="I6" s="45">
        <v>123029</v>
      </c>
      <c r="J6" s="45">
        <v>82437</v>
      </c>
      <c r="K6" s="45">
        <v>39106</v>
      </c>
      <c r="L6" s="45">
        <v>145203</v>
      </c>
      <c r="M6" s="45">
        <v>58148</v>
      </c>
      <c r="N6" s="45">
        <v>104498</v>
      </c>
      <c r="O6" s="45">
        <v>2379</v>
      </c>
      <c r="P6" s="45">
        <v>8492.1651700000002</v>
      </c>
      <c r="Q6" s="45">
        <v>3347.8003099999996</v>
      </c>
      <c r="R6" s="45">
        <v>1789</v>
      </c>
      <c r="S6" s="45">
        <v>8526</v>
      </c>
      <c r="T6" s="45">
        <v>48208</v>
      </c>
      <c r="U6" s="45">
        <v>2016</v>
      </c>
      <c r="V6" s="45">
        <v>8159</v>
      </c>
      <c r="W6" s="45">
        <v>1966</v>
      </c>
      <c r="X6" s="45">
        <v>357</v>
      </c>
      <c r="Y6" s="45">
        <v>2476.9609999999998</v>
      </c>
      <c r="Z6" s="45">
        <v>172</v>
      </c>
      <c r="AA6" s="45">
        <v>434</v>
      </c>
      <c r="AB6" s="45">
        <v>1118</v>
      </c>
      <c r="AC6" s="45">
        <v>1340</v>
      </c>
      <c r="AD6" s="45">
        <v>0</v>
      </c>
      <c r="AE6" s="45">
        <v>10494</v>
      </c>
      <c r="AF6" s="41">
        <v>1202472.9264799999</v>
      </c>
      <c r="AH6" s="29"/>
    </row>
    <row r="7" spans="1:62" ht="47.25" customHeight="1">
      <c r="A7" s="48"/>
      <c r="B7" s="44" t="s">
        <v>254</v>
      </c>
      <c r="C7" s="45">
        <v>-3146</v>
      </c>
      <c r="D7" s="45">
        <v>-216</v>
      </c>
      <c r="E7" s="45">
        <v>-2522</v>
      </c>
      <c r="F7" s="45">
        <v>-6432</v>
      </c>
      <c r="G7" s="45">
        <v>0</v>
      </c>
      <c r="H7" s="45">
        <v>-2424</v>
      </c>
      <c r="I7" s="45">
        <v>-1947</v>
      </c>
      <c r="J7" s="45">
        <v>-4636</v>
      </c>
      <c r="K7" s="45">
        <v>-1</v>
      </c>
      <c r="L7" s="45">
        <v>-4499</v>
      </c>
      <c r="M7" s="45">
        <v>-2267</v>
      </c>
      <c r="N7" s="45">
        <v>-25877</v>
      </c>
      <c r="O7" s="45">
        <v>0</v>
      </c>
      <c r="P7" s="45">
        <v>-637.67358999999999</v>
      </c>
      <c r="Q7" s="45">
        <v>0</v>
      </c>
      <c r="R7" s="45">
        <v>0</v>
      </c>
      <c r="S7" s="45">
        <v>0</v>
      </c>
      <c r="T7" s="45">
        <v>-2238.4663500000902</v>
      </c>
      <c r="U7" s="45">
        <v>0</v>
      </c>
      <c r="V7" s="45">
        <v>-157</v>
      </c>
      <c r="W7" s="45">
        <v>0</v>
      </c>
      <c r="X7" s="45">
        <v>0</v>
      </c>
      <c r="Y7" s="45">
        <v>-74.052000000000007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-334</v>
      </c>
      <c r="AF7" s="41">
        <v>-57408.191940000092</v>
      </c>
      <c r="AH7" s="29"/>
    </row>
    <row r="8" spans="1:62" ht="16.5" customHeight="1">
      <c r="A8" s="48" t="s">
        <v>150</v>
      </c>
      <c r="B8" s="44" t="s">
        <v>190</v>
      </c>
      <c r="C8" s="45">
        <v>-39185</v>
      </c>
      <c r="D8" s="45">
        <v>-19186</v>
      </c>
      <c r="E8" s="45">
        <v>-53686</v>
      </c>
      <c r="F8" s="45">
        <v>-62244</v>
      </c>
      <c r="G8" s="45">
        <v>-2531</v>
      </c>
      <c r="H8" s="45">
        <v>-20822</v>
      </c>
      <c r="I8" s="45">
        <v>-8075</v>
      </c>
      <c r="J8" s="45">
        <v>-8465</v>
      </c>
      <c r="K8" s="45">
        <v>-20200</v>
      </c>
      <c r="L8" s="45">
        <v>-32519</v>
      </c>
      <c r="M8" s="45">
        <v>-23597</v>
      </c>
      <c r="N8" s="45">
        <v>-20936</v>
      </c>
      <c r="O8" s="45">
        <v>-3544</v>
      </c>
      <c r="P8" s="45">
        <v>-573.21118999999999</v>
      </c>
      <c r="Q8" s="45">
        <v>-403.12834000000004</v>
      </c>
      <c r="R8" s="45">
        <v>-26</v>
      </c>
      <c r="S8" s="45">
        <v>-251</v>
      </c>
      <c r="T8" s="45">
        <v>-1175</v>
      </c>
      <c r="U8" s="45">
        <v>0</v>
      </c>
      <c r="V8" s="45">
        <v>0</v>
      </c>
      <c r="W8" s="45">
        <v>-26</v>
      </c>
      <c r="X8" s="45">
        <v>-20</v>
      </c>
      <c r="Y8" s="45">
        <v>0</v>
      </c>
      <c r="Z8" s="45">
        <v>0</v>
      </c>
      <c r="AA8" s="45">
        <v>-66</v>
      </c>
      <c r="AB8" s="45">
        <v>0</v>
      </c>
      <c r="AC8" s="45">
        <v>0</v>
      </c>
      <c r="AD8" s="45">
        <v>0</v>
      </c>
      <c r="AE8" s="45">
        <v>-1058</v>
      </c>
      <c r="AF8" s="41">
        <v>-318588.33953</v>
      </c>
    </row>
    <row r="9" spans="1:62" ht="16.5" customHeight="1">
      <c r="A9" s="48" t="s">
        <v>191</v>
      </c>
      <c r="B9" s="44" t="s">
        <v>192</v>
      </c>
      <c r="C9" s="45">
        <v>15393</v>
      </c>
      <c r="D9" s="45">
        <v>5089</v>
      </c>
      <c r="E9" s="45">
        <v>-5915</v>
      </c>
      <c r="F9" s="45">
        <v>-3587</v>
      </c>
      <c r="G9" s="45">
        <v>-84</v>
      </c>
      <c r="H9" s="45">
        <v>4831</v>
      </c>
      <c r="I9" s="45">
        <v>223</v>
      </c>
      <c r="J9" s="45">
        <v>3366</v>
      </c>
      <c r="K9" s="45">
        <v>-1394</v>
      </c>
      <c r="L9" s="45">
        <v>-11886</v>
      </c>
      <c r="M9" s="45">
        <v>1133</v>
      </c>
      <c r="N9" s="45">
        <v>3632</v>
      </c>
      <c r="O9" s="45">
        <v>738</v>
      </c>
      <c r="P9" s="45">
        <v>904.53525000000059</v>
      </c>
      <c r="Q9" s="45">
        <v>-101.58275</v>
      </c>
      <c r="R9" s="45">
        <v>543</v>
      </c>
      <c r="S9" s="45">
        <v>-452</v>
      </c>
      <c r="T9" s="45">
        <v>-9126</v>
      </c>
      <c r="U9" s="45">
        <v>-360</v>
      </c>
      <c r="V9" s="45">
        <v>-1223</v>
      </c>
      <c r="W9" s="45">
        <v>-527</v>
      </c>
      <c r="X9" s="45">
        <v>127</v>
      </c>
      <c r="Y9" s="45">
        <v>-203.94399999999999</v>
      </c>
      <c r="Z9" s="45">
        <v>688</v>
      </c>
      <c r="AA9" s="45">
        <v>1561</v>
      </c>
      <c r="AB9" s="45">
        <v>420</v>
      </c>
      <c r="AC9" s="45">
        <v>-266</v>
      </c>
      <c r="AD9" s="45">
        <v>1</v>
      </c>
      <c r="AE9" s="45">
        <v>-2544</v>
      </c>
      <c r="AF9" s="41">
        <v>980.00850000000128</v>
      </c>
    </row>
    <row r="10" spans="1:62" ht="16.5" customHeight="1">
      <c r="A10" s="48"/>
      <c r="B10" s="44" t="s">
        <v>193</v>
      </c>
      <c r="C10" s="45">
        <v>751</v>
      </c>
      <c r="D10" s="45">
        <v>2000</v>
      </c>
      <c r="E10" s="45">
        <v>362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135</v>
      </c>
      <c r="L10" s="45">
        <v>0</v>
      </c>
      <c r="M10" s="45">
        <v>0</v>
      </c>
      <c r="N10" s="45">
        <v>121</v>
      </c>
      <c r="O10" s="45">
        <v>0</v>
      </c>
      <c r="P10" s="45">
        <v>-23.491140000000016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248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1">
        <v>3593.5088599999999</v>
      </c>
    </row>
    <row r="11" spans="1:62" ht="16.5" customHeight="1">
      <c r="A11" s="48" t="s">
        <v>194</v>
      </c>
      <c r="B11" s="44" t="s">
        <v>195</v>
      </c>
      <c r="C11" s="45">
        <v>6836</v>
      </c>
      <c r="D11" s="45">
        <v>1755</v>
      </c>
      <c r="E11" s="45">
        <v>4835</v>
      </c>
      <c r="F11" s="45">
        <v>2007</v>
      </c>
      <c r="G11" s="45">
        <v>65</v>
      </c>
      <c r="H11" s="45">
        <v>-2472</v>
      </c>
      <c r="I11" s="45">
        <v>391</v>
      </c>
      <c r="J11" s="45">
        <v>633</v>
      </c>
      <c r="K11" s="45">
        <v>3326</v>
      </c>
      <c r="L11" s="45">
        <v>3604</v>
      </c>
      <c r="M11" s="45">
        <v>-967</v>
      </c>
      <c r="N11" s="45">
        <v>1293</v>
      </c>
      <c r="O11" s="45">
        <v>-738</v>
      </c>
      <c r="P11" s="45">
        <v>-285.07680000000005</v>
      </c>
      <c r="Q11" s="45">
        <v>147.92388</v>
      </c>
      <c r="R11" s="45">
        <v>0</v>
      </c>
      <c r="S11" s="45">
        <v>0</v>
      </c>
      <c r="T11" s="45">
        <v>-7</v>
      </c>
      <c r="U11" s="45">
        <v>0</v>
      </c>
      <c r="V11" s="45">
        <v>0</v>
      </c>
      <c r="W11" s="45">
        <v>4</v>
      </c>
      <c r="X11" s="45">
        <v>0</v>
      </c>
      <c r="Y11" s="45">
        <v>0</v>
      </c>
      <c r="Z11" s="45">
        <v>0</v>
      </c>
      <c r="AA11" s="45">
        <v>27</v>
      </c>
      <c r="AB11" s="45">
        <v>0</v>
      </c>
      <c r="AC11" s="45">
        <v>0</v>
      </c>
      <c r="AD11" s="45">
        <v>0</v>
      </c>
      <c r="AE11" s="45">
        <v>94</v>
      </c>
      <c r="AF11" s="41">
        <v>20548.84708</v>
      </c>
    </row>
    <row r="12" spans="1:62" ht="16.5" customHeight="1">
      <c r="A12" s="51"/>
      <c r="B12" s="46" t="s">
        <v>196</v>
      </c>
      <c r="C12" s="45">
        <v>119505</v>
      </c>
      <c r="D12" s="45">
        <v>102221</v>
      </c>
      <c r="E12" s="45">
        <v>94272</v>
      </c>
      <c r="F12" s="45">
        <v>37917</v>
      </c>
      <c r="G12" s="45">
        <v>3837</v>
      </c>
      <c r="H12" s="45">
        <v>22124</v>
      </c>
      <c r="I12" s="45">
        <v>115568</v>
      </c>
      <c r="J12" s="45">
        <v>77971</v>
      </c>
      <c r="K12" s="45">
        <v>20838</v>
      </c>
      <c r="L12" s="45">
        <v>104402</v>
      </c>
      <c r="M12" s="45">
        <v>34717</v>
      </c>
      <c r="N12" s="45">
        <v>88487</v>
      </c>
      <c r="O12" s="45">
        <v>-1165</v>
      </c>
      <c r="P12" s="45">
        <v>8538.4124300000003</v>
      </c>
      <c r="Q12" s="45">
        <v>2991.0130999999992</v>
      </c>
      <c r="R12" s="45">
        <v>2306</v>
      </c>
      <c r="S12" s="45">
        <v>7823</v>
      </c>
      <c r="T12" s="45">
        <v>37900</v>
      </c>
      <c r="U12" s="45">
        <v>1656</v>
      </c>
      <c r="V12" s="45">
        <v>6936</v>
      </c>
      <c r="W12" s="45">
        <v>1417</v>
      </c>
      <c r="X12" s="45">
        <v>464</v>
      </c>
      <c r="Y12" s="45">
        <v>2273.0169999999998</v>
      </c>
      <c r="Z12" s="45">
        <v>860</v>
      </c>
      <c r="AA12" s="45">
        <v>1956</v>
      </c>
      <c r="AB12" s="45">
        <v>1538</v>
      </c>
      <c r="AC12" s="45">
        <v>1074</v>
      </c>
      <c r="AD12" s="45">
        <v>1</v>
      </c>
      <c r="AE12" s="45">
        <v>6986</v>
      </c>
      <c r="AF12" s="41">
        <v>905413.44253</v>
      </c>
    </row>
    <row r="13" spans="1:62" ht="30">
      <c r="A13" s="52" t="s">
        <v>5</v>
      </c>
      <c r="B13" s="47" t="s">
        <v>197</v>
      </c>
      <c r="C13" s="45">
        <v>0</v>
      </c>
      <c r="D13" s="45">
        <v>2559.2000000000003</v>
      </c>
      <c r="E13" s="45">
        <v>5376</v>
      </c>
      <c r="F13" s="45">
        <v>220</v>
      </c>
      <c r="G13" s="45">
        <v>0</v>
      </c>
      <c r="H13" s="45">
        <v>0</v>
      </c>
      <c r="I13" s="45">
        <v>4933</v>
      </c>
      <c r="J13" s="45">
        <v>0</v>
      </c>
      <c r="K13" s="45">
        <v>0</v>
      </c>
      <c r="L13" s="45">
        <v>0</v>
      </c>
      <c r="M13" s="45">
        <v>728</v>
      </c>
      <c r="N13" s="45">
        <v>0</v>
      </c>
      <c r="O13" s="45">
        <v>22</v>
      </c>
      <c r="P13" s="45">
        <v>0</v>
      </c>
      <c r="Q13" s="45">
        <v>0</v>
      </c>
      <c r="R13" s="45">
        <v>8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486</v>
      </c>
      <c r="AC13" s="45">
        <v>0</v>
      </c>
      <c r="AD13" s="45">
        <v>0</v>
      </c>
      <c r="AE13" s="45">
        <v>0</v>
      </c>
      <c r="AF13" s="41">
        <v>14332.2</v>
      </c>
    </row>
    <row r="14" spans="1:62" ht="16.5" customHeight="1">
      <c r="A14" s="52" t="s">
        <v>6</v>
      </c>
      <c r="B14" s="44" t="s">
        <v>198</v>
      </c>
      <c r="C14" s="45">
        <v>2376</v>
      </c>
      <c r="D14" s="45">
        <v>3107</v>
      </c>
      <c r="E14" s="45">
        <v>1979</v>
      </c>
      <c r="F14" s="45">
        <v>18</v>
      </c>
      <c r="G14" s="45">
        <v>314</v>
      </c>
      <c r="H14" s="45">
        <v>147</v>
      </c>
      <c r="I14" s="45">
        <v>512</v>
      </c>
      <c r="J14" s="45">
        <v>904</v>
      </c>
      <c r="K14" s="45">
        <v>0</v>
      </c>
      <c r="L14" s="45">
        <v>0</v>
      </c>
      <c r="M14" s="45">
        <v>135</v>
      </c>
      <c r="N14" s="45">
        <v>2013</v>
      </c>
      <c r="O14" s="45">
        <v>164</v>
      </c>
      <c r="P14" s="45">
        <v>0</v>
      </c>
      <c r="Q14" s="45">
        <v>0.82863999999999993</v>
      </c>
      <c r="R14" s="45">
        <v>0</v>
      </c>
      <c r="S14" s="45">
        <v>0</v>
      </c>
      <c r="T14" s="45">
        <v>284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4</v>
      </c>
      <c r="AA14" s="45">
        <v>0</v>
      </c>
      <c r="AB14" s="45">
        <v>0</v>
      </c>
      <c r="AC14" s="45">
        <v>0</v>
      </c>
      <c r="AD14" s="45">
        <v>0</v>
      </c>
      <c r="AE14" s="45">
        <v>19</v>
      </c>
      <c r="AF14" s="41">
        <v>11976.82864</v>
      </c>
    </row>
    <row r="15" spans="1:62" ht="16.5" customHeight="1">
      <c r="A15" s="43" t="s">
        <v>7</v>
      </c>
      <c r="B15" s="44" t="s">
        <v>199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1"/>
    </row>
    <row r="16" spans="1:62" ht="16.5" customHeight="1">
      <c r="A16" s="48" t="s">
        <v>17</v>
      </c>
      <c r="B16" s="44" t="s">
        <v>200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1"/>
    </row>
    <row r="17" spans="1:32" ht="16.5" customHeight="1">
      <c r="A17" s="48" t="s">
        <v>21</v>
      </c>
      <c r="B17" s="44" t="s">
        <v>149</v>
      </c>
      <c r="C17" s="45">
        <v>-75161</v>
      </c>
      <c r="D17" s="45">
        <v>-58133</v>
      </c>
      <c r="E17" s="45">
        <v>-75567</v>
      </c>
      <c r="F17" s="45">
        <v>-46801</v>
      </c>
      <c r="G17" s="45">
        <v>-4867</v>
      </c>
      <c r="H17" s="45">
        <v>-36927</v>
      </c>
      <c r="I17" s="45">
        <v>-62252</v>
      </c>
      <c r="J17" s="45">
        <v>-57091</v>
      </c>
      <c r="K17" s="45">
        <v>-956</v>
      </c>
      <c r="L17" s="45">
        <v>-67587</v>
      </c>
      <c r="M17" s="45">
        <v>-38639</v>
      </c>
      <c r="N17" s="45">
        <v>-50870</v>
      </c>
      <c r="O17" s="45">
        <v>-7084</v>
      </c>
      <c r="P17" s="45">
        <v>-2228.6981300000002</v>
      </c>
      <c r="Q17" s="45">
        <v>-284.83711</v>
      </c>
      <c r="R17" s="45">
        <v>-1208</v>
      </c>
      <c r="S17" s="45">
        <v>-4493</v>
      </c>
      <c r="T17" s="45">
        <v>-6111</v>
      </c>
      <c r="U17" s="45">
        <v>-1214</v>
      </c>
      <c r="V17" s="45">
        <v>-4298</v>
      </c>
      <c r="W17" s="45">
        <v>-639</v>
      </c>
      <c r="X17" s="45">
        <v>-201</v>
      </c>
      <c r="Y17" s="45">
        <v>-1461.171</v>
      </c>
      <c r="Z17" s="45">
        <v>-660</v>
      </c>
      <c r="AA17" s="45">
        <v>-471</v>
      </c>
      <c r="AB17" s="45">
        <v>-502</v>
      </c>
      <c r="AC17" s="45">
        <v>-304</v>
      </c>
      <c r="AD17" s="45">
        <v>0</v>
      </c>
      <c r="AE17" s="45">
        <v>-2127</v>
      </c>
      <c r="AF17" s="41">
        <v>-608137.70623999997</v>
      </c>
    </row>
    <row r="18" spans="1:32" ht="16.5" customHeight="1">
      <c r="A18" s="48" t="s">
        <v>201</v>
      </c>
      <c r="B18" s="44" t="s">
        <v>202</v>
      </c>
      <c r="C18" s="45">
        <v>18250</v>
      </c>
      <c r="D18" s="45">
        <v>6219</v>
      </c>
      <c r="E18" s="45">
        <v>21050</v>
      </c>
      <c r="F18" s="45">
        <v>29050</v>
      </c>
      <c r="G18" s="45">
        <v>2596</v>
      </c>
      <c r="H18" s="45">
        <v>24609</v>
      </c>
      <c r="I18" s="45">
        <v>5459</v>
      </c>
      <c r="J18" s="45">
        <v>3902</v>
      </c>
      <c r="K18" s="45">
        <v>3</v>
      </c>
      <c r="L18" s="45">
        <v>27725</v>
      </c>
      <c r="M18" s="45">
        <v>20927</v>
      </c>
      <c r="N18" s="45">
        <v>9935</v>
      </c>
      <c r="O18" s="45">
        <v>7447</v>
      </c>
      <c r="P18" s="45">
        <v>117.73886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152</v>
      </c>
      <c r="AF18" s="41">
        <v>177441.73886000001</v>
      </c>
    </row>
    <row r="19" spans="1:32" ht="16.5" customHeight="1">
      <c r="A19" s="51"/>
      <c r="B19" s="48" t="s">
        <v>275</v>
      </c>
      <c r="C19" s="45">
        <v>-56911</v>
      </c>
      <c r="D19" s="45">
        <v>-51914</v>
      </c>
      <c r="E19" s="45">
        <v>-54517</v>
      </c>
      <c r="F19" s="45">
        <v>-17751</v>
      </c>
      <c r="G19" s="45">
        <v>-2271</v>
      </c>
      <c r="H19" s="45">
        <v>-12318</v>
      </c>
      <c r="I19" s="45">
        <v>-56793</v>
      </c>
      <c r="J19" s="45">
        <v>-53189</v>
      </c>
      <c r="K19" s="45">
        <v>-953</v>
      </c>
      <c r="L19" s="45">
        <v>-39862</v>
      </c>
      <c r="M19" s="45">
        <v>-17712</v>
      </c>
      <c r="N19" s="45">
        <v>-40935</v>
      </c>
      <c r="O19" s="45">
        <v>363</v>
      </c>
      <c r="P19" s="45">
        <v>-2110.9592700000003</v>
      </c>
      <c r="Q19" s="45">
        <v>-284.83711</v>
      </c>
      <c r="R19" s="45">
        <v>-1208</v>
      </c>
      <c r="S19" s="45">
        <v>-4493</v>
      </c>
      <c r="T19" s="45">
        <v>-6111</v>
      </c>
      <c r="U19" s="45">
        <v>-1214</v>
      </c>
      <c r="V19" s="45">
        <v>-4298</v>
      </c>
      <c r="W19" s="45">
        <v>-639</v>
      </c>
      <c r="X19" s="45">
        <v>-201</v>
      </c>
      <c r="Y19" s="45">
        <v>-1461.171</v>
      </c>
      <c r="Z19" s="45">
        <v>-660</v>
      </c>
      <c r="AA19" s="45">
        <v>-471</v>
      </c>
      <c r="AB19" s="45">
        <v>-502</v>
      </c>
      <c r="AC19" s="45">
        <v>-304</v>
      </c>
      <c r="AD19" s="45">
        <v>0</v>
      </c>
      <c r="AE19" s="45">
        <v>-1975</v>
      </c>
      <c r="AF19" s="41">
        <v>-430695.96737999999</v>
      </c>
    </row>
    <row r="20" spans="1:32" ht="16.5" customHeight="1">
      <c r="A20" s="48" t="s">
        <v>150</v>
      </c>
      <c r="B20" s="44" t="s">
        <v>203</v>
      </c>
      <c r="C20" s="45">
        <v>-28839</v>
      </c>
      <c r="D20" s="45">
        <v>-4517</v>
      </c>
      <c r="E20" s="45">
        <v>-171</v>
      </c>
      <c r="F20" s="45">
        <v>2627</v>
      </c>
      <c r="G20" s="45">
        <v>4890</v>
      </c>
      <c r="H20" s="45">
        <v>5391</v>
      </c>
      <c r="I20" s="45">
        <v>-1613</v>
      </c>
      <c r="J20" s="45">
        <v>23394</v>
      </c>
      <c r="K20" s="45">
        <v>3084</v>
      </c>
      <c r="L20" s="45">
        <v>-7219</v>
      </c>
      <c r="M20" s="45">
        <v>-13530</v>
      </c>
      <c r="N20" s="45">
        <v>-1617</v>
      </c>
      <c r="O20" s="45">
        <v>8800</v>
      </c>
      <c r="P20" s="45">
        <v>-936.56192999999985</v>
      </c>
      <c r="Q20" s="45">
        <v>17.750340000000001</v>
      </c>
      <c r="R20" s="45">
        <v>-4</v>
      </c>
      <c r="S20" s="45">
        <v>-261</v>
      </c>
      <c r="T20" s="45">
        <v>-12541</v>
      </c>
      <c r="U20" s="45">
        <v>89</v>
      </c>
      <c r="V20" s="45">
        <v>123</v>
      </c>
      <c r="W20" s="45">
        <v>-42</v>
      </c>
      <c r="X20" s="45">
        <v>-1</v>
      </c>
      <c r="Y20" s="45">
        <v>-59.725999999999999</v>
      </c>
      <c r="Z20" s="45">
        <v>-235</v>
      </c>
      <c r="AA20" s="45">
        <v>9</v>
      </c>
      <c r="AB20" s="45">
        <v>-126</v>
      </c>
      <c r="AC20" s="45">
        <v>109</v>
      </c>
      <c r="AD20" s="45">
        <v>0</v>
      </c>
      <c r="AE20" s="45">
        <v>-1693</v>
      </c>
      <c r="AF20" s="41">
        <v>-24871.537589999996</v>
      </c>
    </row>
    <row r="21" spans="1:32" ht="16.5" customHeight="1">
      <c r="A21" s="48" t="s">
        <v>191</v>
      </c>
      <c r="B21" s="44" t="s">
        <v>204</v>
      </c>
      <c r="C21" s="45">
        <v>10954</v>
      </c>
      <c r="D21" s="45">
        <v>-340</v>
      </c>
      <c r="E21" s="45">
        <v>-2811</v>
      </c>
      <c r="F21" s="45">
        <v>-4825</v>
      </c>
      <c r="G21" s="45">
        <v>-2492</v>
      </c>
      <c r="H21" s="45">
        <v>-5766</v>
      </c>
      <c r="I21" s="45">
        <v>-939</v>
      </c>
      <c r="J21" s="45">
        <v>-14241</v>
      </c>
      <c r="K21" s="45">
        <v>-6</v>
      </c>
      <c r="L21" s="45">
        <v>1467</v>
      </c>
      <c r="M21" s="45">
        <v>10812</v>
      </c>
      <c r="N21" s="45">
        <v>-8213</v>
      </c>
      <c r="O21" s="45">
        <v>-8800</v>
      </c>
      <c r="P21" s="45">
        <v>-255.5475100000001</v>
      </c>
      <c r="Q21" s="45">
        <v>-187.59557000000001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201</v>
      </c>
      <c r="AF21" s="41">
        <v>-25442.143080000002</v>
      </c>
    </row>
    <row r="22" spans="1:32" ht="16.5" customHeight="1">
      <c r="A22" s="51"/>
      <c r="B22" s="46" t="s">
        <v>205</v>
      </c>
      <c r="C22" s="45">
        <v>-74796</v>
      </c>
      <c r="D22" s="45">
        <v>-56771</v>
      </c>
      <c r="E22" s="45">
        <v>-57499</v>
      </c>
      <c r="F22" s="45">
        <v>-19949</v>
      </c>
      <c r="G22" s="45">
        <v>127</v>
      </c>
      <c r="H22" s="45">
        <v>-12693</v>
      </c>
      <c r="I22" s="45">
        <v>-59345</v>
      </c>
      <c r="J22" s="45">
        <v>-44036</v>
      </c>
      <c r="K22" s="45">
        <v>2125</v>
      </c>
      <c r="L22" s="45">
        <v>-45614</v>
      </c>
      <c r="M22" s="45">
        <v>-20430</v>
      </c>
      <c r="N22" s="45">
        <v>-50765</v>
      </c>
      <c r="O22" s="45">
        <v>363</v>
      </c>
      <c r="P22" s="45">
        <v>-3303.0687100000005</v>
      </c>
      <c r="Q22" s="45">
        <v>-454.68234000000001</v>
      </c>
      <c r="R22" s="45">
        <v>-1212</v>
      </c>
      <c r="S22" s="45">
        <v>-4754</v>
      </c>
      <c r="T22" s="45">
        <v>-18652</v>
      </c>
      <c r="U22" s="45">
        <v>-1125</v>
      </c>
      <c r="V22" s="45">
        <v>-4175</v>
      </c>
      <c r="W22" s="45">
        <v>-681</v>
      </c>
      <c r="X22" s="45">
        <v>-202</v>
      </c>
      <c r="Y22" s="45">
        <v>-1520.8969999999999</v>
      </c>
      <c r="Z22" s="45">
        <v>-895</v>
      </c>
      <c r="AA22" s="45">
        <v>-462</v>
      </c>
      <c r="AB22" s="45">
        <v>-628</v>
      </c>
      <c r="AC22" s="45">
        <v>-195</v>
      </c>
      <c r="AD22" s="45">
        <v>0</v>
      </c>
      <c r="AE22" s="45">
        <v>-3467</v>
      </c>
      <c r="AF22" s="41">
        <v>-481009.64805000002</v>
      </c>
    </row>
    <row r="23" spans="1:32" ht="30">
      <c r="A23" s="43" t="s">
        <v>9</v>
      </c>
      <c r="B23" s="44" t="s">
        <v>206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1"/>
    </row>
    <row r="24" spans="1:32" ht="16.5" customHeight="1">
      <c r="A24" s="48" t="s">
        <v>17</v>
      </c>
      <c r="B24" s="44" t="s">
        <v>207</v>
      </c>
      <c r="C24" s="45">
        <v>2889</v>
      </c>
      <c r="D24" s="45">
        <v>52</v>
      </c>
      <c r="E24" s="45">
        <v>2438</v>
      </c>
      <c r="F24" s="45">
        <v>0</v>
      </c>
      <c r="G24" s="45">
        <v>-18</v>
      </c>
      <c r="H24" s="45">
        <v>1871</v>
      </c>
      <c r="I24" s="45">
        <v>2019</v>
      </c>
      <c r="J24" s="45">
        <v>5327</v>
      </c>
      <c r="K24" s="45">
        <v>69</v>
      </c>
      <c r="L24" s="45">
        <v>126</v>
      </c>
      <c r="M24" s="45">
        <v>3876</v>
      </c>
      <c r="N24" s="45">
        <v>4206</v>
      </c>
      <c r="O24" s="45">
        <v>551</v>
      </c>
      <c r="P24" s="45">
        <v>701.90934000000084</v>
      </c>
      <c r="Q24" s="45">
        <v>0</v>
      </c>
      <c r="R24" s="45">
        <v>0</v>
      </c>
      <c r="S24" s="45">
        <v>0</v>
      </c>
      <c r="T24" s="45">
        <v>-80</v>
      </c>
      <c r="U24" s="45">
        <v>0</v>
      </c>
      <c r="V24" s="45">
        <v>0</v>
      </c>
      <c r="W24" s="45">
        <v>0</v>
      </c>
      <c r="X24" s="45">
        <v>19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-371</v>
      </c>
      <c r="AF24" s="41">
        <v>23675.909340000002</v>
      </c>
    </row>
    <row r="25" spans="1:32" ht="15">
      <c r="A25" s="48" t="s">
        <v>150</v>
      </c>
      <c r="B25" s="44" t="s">
        <v>208</v>
      </c>
      <c r="C25" s="45">
        <v>136</v>
      </c>
      <c r="D25" s="45">
        <v>0</v>
      </c>
      <c r="E25" s="45">
        <v>-1056</v>
      </c>
      <c r="F25" s="45">
        <v>2852</v>
      </c>
      <c r="G25" s="45">
        <v>0</v>
      </c>
      <c r="H25" s="45">
        <v>-935</v>
      </c>
      <c r="I25" s="45">
        <v>0</v>
      </c>
      <c r="J25" s="45">
        <v>-2772</v>
      </c>
      <c r="K25" s="45">
        <v>0</v>
      </c>
      <c r="L25" s="45">
        <v>0</v>
      </c>
      <c r="M25" s="45">
        <v>-1933</v>
      </c>
      <c r="N25" s="45">
        <v>-5</v>
      </c>
      <c r="O25" s="45">
        <v>-258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1">
        <v>-3971</v>
      </c>
    </row>
    <row r="26" spans="1:32" ht="16.5" customHeight="1">
      <c r="A26" s="43"/>
      <c r="B26" s="46" t="s">
        <v>209</v>
      </c>
      <c r="C26" s="45">
        <v>3025</v>
      </c>
      <c r="D26" s="45">
        <v>52</v>
      </c>
      <c r="E26" s="45">
        <v>1382</v>
      </c>
      <c r="F26" s="45">
        <v>2852</v>
      </c>
      <c r="G26" s="45">
        <v>-18</v>
      </c>
      <c r="H26" s="45">
        <v>936</v>
      </c>
      <c r="I26" s="45">
        <v>2019</v>
      </c>
      <c r="J26" s="45">
        <v>2555</v>
      </c>
      <c r="K26" s="45">
        <v>69</v>
      </c>
      <c r="L26" s="45">
        <v>126</v>
      </c>
      <c r="M26" s="45">
        <v>1943</v>
      </c>
      <c r="N26" s="45">
        <v>4201</v>
      </c>
      <c r="O26" s="45">
        <v>293</v>
      </c>
      <c r="P26" s="45">
        <v>701.90934000000084</v>
      </c>
      <c r="Q26" s="45">
        <v>0</v>
      </c>
      <c r="R26" s="45">
        <v>0</v>
      </c>
      <c r="S26" s="45">
        <v>0</v>
      </c>
      <c r="T26" s="45">
        <v>-80</v>
      </c>
      <c r="U26" s="45">
        <v>0</v>
      </c>
      <c r="V26" s="45">
        <v>0</v>
      </c>
      <c r="W26" s="45">
        <v>0</v>
      </c>
      <c r="X26" s="45">
        <v>19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-371</v>
      </c>
      <c r="AF26" s="41">
        <v>19704.909340000002</v>
      </c>
    </row>
    <row r="27" spans="1:32" ht="16.5" customHeight="1">
      <c r="A27" s="43" t="s">
        <v>10</v>
      </c>
      <c r="B27" s="44" t="s">
        <v>210</v>
      </c>
      <c r="C27" s="45">
        <v>-98</v>
      </c>
      <c r="D27" s="45">
        <v>-707</v>
      </c>
      <c r="E27" s="45">
        <v>0</v>
      </c>
      <c r="F27" s="45">
        <v>0</v>
      </c>
      <c r="G27" s="45">
        <v>-314</v>
      </c>
      <c r="H27" s="45">
        <v>-974</v>
      </c>
      <c r="I27" s="45">
        <v>-139</v>
      </c>
      <c r="J27" s="45">
        <v>0</v>
      </c>
      <c r="K27" s="45">
        <v>-2976</v>
      </c>
      <c r="L27" s="45">
        <v>0</v>
      </c>
      <c r="M27" s="45">
        <v>0</v>
      </c>
      <c r="N27" s="45">
        <v>-175</v>
      </c>
      <c r="O27" s="45">
        <v>-7</v>
      </c>
      <c r="P27" s="45">
        <v>0</v>
      </c>
      <c r="Q27" s="45">
        <v>0</v>
      </c>
      <c r="R27" s="45">
        <v>-45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-3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1">
        <v>-5438</v>
      </c>
    </row>
    <row r="28" spans="1:32" ht="16.5" customHeight="1">
      <c r="A28" s="43" t="s">
        <v>11</v>
      </c>
      <c r="B28" s="44" t="s">
        <v>211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1"/>
    </row>
    <row r="29" spans="1:32" ht="16.5" customHeight="1">
      <c r="A29" s="48" t="s">
        <v>17</v>
      </c>
      <c r="B29" s="44" t="s">
        <v>212</v>
      </c>
      <c r="C29" s="45">
        <v>-29716</v>
      </c>
      <c r="D29" s="45">
        <v>-27073</v>
      </c>
      <c r="E29" s="45">
        <v>-29443</v>
      </c>
      <c r="F29" s="45">
        <v>-26909</v>
      </c>
      <c r="G29" s="45">
        <v>-766</v>
      </c>
      <c r="H29" s="45">
        <v>-8649</v>
      </c>
      <c r="I29" s="45">
        <v>-42147</v>
      </c>
      <c r="J29" s="45">
        <v>-25358</v>
      </c>
      <c r="K29" s="45">
        <v>-284</v>
      </c>
      <c r="L29" s="45">
        <v>-32840</v>
      </c>
      <c r="M29" s="45">
        <v>-14973</v>
      </c>
      <c r="N29" s="45">
        <v>-21210</v>
      </c>
      <c r="O29" s="45">
        <v>-959</v>
      </c>
      <c r="P29" s="45">
        <v>-2756.9998899999996</v>
      </c>
      <c r="Q29" s="45">
        <v>-934.89794999999992</v>
      </c>
      <c r="R29" s="45">
        <v>-66</v>
      </c>
      <c r="S29" s="45">
        <v>-1412</v>
      </c>
      <c r="T29" s="45">
        <v>-9215</v>
      </c>
      <c r="U29" s="45">
        <v>-175</v>
      </c>
      <c r="V29" s="45">
        <v>-543</v>
      </c>
      <c r="W29" s="45">
        <v>-755</v>
      </c>
      <c r="X29" s="45">
        <v>-31</v>
      </c>
      <c r="Y29" s="45">
        <v>-170.37100000000001</v>
      </c>
      <c r="Z29" s="45">
        <v>-20</v>
      </c>
      <c r="AA29" s="45">
        <v>-261</v>
      </c>
      <c r="AB29" s="45">
        <v>-222</v>
      </c>
      <c r="AC29" s="45">
        <v>-336</v>
      </c>
      <c r="AD29" s="45">
        <v>0</v>
      </c>
      <c r="AE29" s="45">
        <v>-2876</v>
      </c>
      <c r="AF29" s="41">
        <v>-280101.26883999998</v>
      </c>
    </row>
    <row r="30" spans="1:32" ht="16.5" customHeight="1">
      <c r="A30" s="48" t="s">
        <v>150</v>
      </c>
      <c r="B30" s="44" t="s">
        <v>213</v>
      </c>
      <c r="C30" s="45">
        <v>0</v>
      </c>
      <c r="D30" s="45">
        <v>0</v>
      </c>
      <c r="E30" s="45">
        <v>2180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2498</v>
      </c>
      <c r="M30" s="45">
        <v>0</v>
      </c>
      <c r="N30" s="45">
        <v>0</v>
      </c>
      <c r="O30" s="45">
        <v>0</v>
      </c>
      <c r="P30" s="45">
        <v>0</v>
      </c>
      <c r="Q30" s="45">
        <v>-35.381999999999998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1">
        <v>4642.6180000000004</v>
      </c>
    </row>
    <row r="31" spans="1:32" ht="16.5" customHeight="1">
      <c r="A31" s="48" t="s">
        <v>191</v>
      </c>
      <c r="B31" s="44" t="s">
        <v>214</v>
      </c>
      <c r="C31" s="45">
        <v>-22771</v>
      </c>
      <c r="D31" s="45">
        <v>-8731</v>
      </c>
      <c r="E31" s="45">
        <v>-13915</v>
      </c>
      <c r="F31" s="45">
        <v>-10411</v>
      </c>
      <c r="G31" s="45">
        <v>-921</v>
      </c>
      <c r="H31" s="45">
        <v>-8791</v>
      </c>
      <c r="I31" s="45">
        <v>-3629</v>
      </c>
      <c r="J31" s="45">
        <v>-8181</v>
      </c>
      <c r="K31" s="45">
        <v>-3663</v>
      </c>
      <c r="L31" s="45">
        <v>-7830</v>
      </c>
      <c r="M31" s="45">
        <v>-3212</v>
      </c>
      <c r="N31" s="45">
        <v>-12532</v>
      </c>
      <c r="O31" s="45">
        <v>-217</v>
      </c>
      <c r="P31" s="45">
        <v>-2747.5590599999996</v>
      </c>
      <c r="Q31" s="45">
        <v>-322.66730000000001</v>
      </c>
      <c r="R31" s="45">
        <v>-611</v>
      </c>
      <c r="S31" s="45">
        <v>-1016</v>
      </c>
      <c r="T31" s="45">
        <v>-7273</v>
      </c>
      <c r="U31" s="45">
        <v>-465</v>
      </c>
      <c r="V31" s="45">
        <v>-918</v>
      </c>
      <c r="W31" s="45">
        <v>-229</v>
      </c>
      <c r="X31" s="45">
        <v>-472</v>
      </c>
      <c r="Y31" s="45">
        <v>-356.94200000000001</v>
      </c>
      <c r="Z31" s="45">
        <v>-295</v>
      </c>
      <c r="AA31" s="45">
        <v>-264</v>
      </c>
      <c r="AB31" s="45">
        <v>-252</v>
      </c>
      <c r="AC31" s="45">
        <v>-111</v>
      </c>
      <c r="AD31" s="45">
        <v>-173</v>
      </c>
      <c r="AE31" s="45">
        <v>-1581</v>
      </c>
      <c r="AF31" s="41">
        <v>-121891.16836</v>
      </c>
    </row>
    <row r="32" spans="1:32" ht="16.5" customHeight="1">
      <c r="A32" s="48" t="s">
        <v>194</v>
      </c>
      <c r="B32" s="44" t="s">
        <v>215</v>
      </c>
      <c r="C32" s="45">
        <v>12149</v>
      </c>
      <c r="D32" s="45">
        <v>792</v>
      </c>
      <c r="E32" s="45">
        <v>8888</v>
      </c>
      <c r="F32" s="45">
        <v>25609</v>
      </c>
      <c r="G32" s="45">
        <v>812</v>
      </c>
      <c r="H32" s="45">
        <v>6779</v>
      </c>
      <c r="I32" s="45">
        <v>584</v>
      </c>
      <c r="J32" s="45">
        <v>931</v>
      </c>
      <c r="K32" s="45">
        <v>2209</v>
      </c>
      <c r="L32" s="45">
        <v>7707</v>
      </c>
      <c r="M32" s="45">
        <v>3583</v>
      </c>
      <c r="N32" s="45">
        <v>3923</v>
      </c>
      <c r="O32" s="45">
        <v>1628</v>
      </c>
      <c r="P32" s="45">
        <v>49.627669999999995</v>
      </c>
      <c r="Q32" s="45">
        <v>0.12668000000000001</v>
      </c>
      <c r="R32" s="45">
        <v>0</v>
      </c>
      <c r="S32" s="45">
        <v>0</v>
      </c>
      <c r="T32" s="45">
        <v>76</v>
      </c>
      <c r="U32" s="45">
        <v>0</v>
      </c>
      <c r="V32" s="45">
        <v>0</v>
      </c>
      <c r="W32" s="45">
        <v>5</v>
      </c>
      <c r="X32" s="45">
        <v>0</v>
      </c>
      <c r="Y32" s="45">
        <v>0</v>
      </c>
      <c r="Z32" s="45">
        <v>0</v>
      </c>
      <c r="AA32" s="45">
        <v>22</v>
      </c>
      <c r="AB32" s="45">
        <v>0</v>
      </c>
      <c r="AC32" s="45">
        <v>0</v>
      </c>
      <c r="AD32" s="45">
        <v>0</v>
      </c>
      <c r="AE32" s="45">
        <v>205</v>
      </c>
      <c r="AF32" s="41">
        <v>75951.754350000003</v>
      </c>
    </row>
    <row r="33" spans="1:32" ht="16.5" customHeight="1">
      <c r="A33" s="53"/>
      <c r="B33" s="46" t="s">
        <v>216</v>
      </c>
      <c r="C33" s="45">
        <v>-40338</v>
      </c>
      <c r="D33" s="45">
        <v>-35012</v>
      </c>
      <c r="E33" s="45">
        <v>-32290</v>
      </c>
      <c r="F33" s="45">
        <v>-11711</v>
      </c>
      <c r="G33" s="45">
        <v>-875</v>
      </c>
      <c r="H33" s="45">
        <v>-10661</v>
      </c>
      <c r="I33" s="45">
        <v>-45192</v>
      </c>
      <c r="J33" s="45">
        <v>-32608</v>
      </c>
      <c r="K33" s="45">
        <v>-1738</v>
      </c>
      <c r="L33" s="45">
        <v>-30465</v>
      </c>
      <c r="M33" s="45">
        <v>-14602</v>
      </c>
      <c r="N33" s="45">
        <v>-29819</v>
      </c>
      <c r="O33" s="45">
        <v>452</v>
      </c>
      <c r="P33" s="45">
        <v>-5454.9312799999989</v>
      </c>
      <c r="Q33" s="45">
        <v>-1292.8205699999999</v>
      </c>
      <c r="R33" s="45">
        <v>-677</v>
      </c>
      <c r="S33" s="45">
        <v>-2428</v>
      </c>
      <c r="T33" s="45">
        <v>-16412</v>
      </c>
      <c r="U33" s="45">
        <v>-640</v>
      </c>
      <c r="V33" s="45">
        <v>-1461</v>
      </c>
      <c r="W33" s="45">
        <v>-979</v>
      </c>
      <c r="X33" s="45">
        <v>-503</v>
      </c>
      <c r="Y33" s="45">
        <v>-527.31299999999999</v>
      </c>
      <c r="Z33" s="45">
        <v>-315</v>
      </c>
      <c r="AA33" s="45">
        <v>-503</v>
      </c>
      <c r="AB33" s="45">
        <v>-474</v>
      </c>
      <c r="AC33" s="45">
        <v>-447</v>
      </c>
      <c r="AD33" s="45">
        <v>-173</v>
      </c>
      <c r="AE33" s="45">
        <v>-4252</v>
      </c>
      <c r="AF33" s="41">
        <v>-321398.06485000002</v>
      </c>
    </row>
    <row r="34" spans="1:32" ht="16.5" customHeight="1">
      <c r="A34" s="43" t="s">
        <v>18</v>
      </c>
      <c r="B34" s="44" t="s">
        <v>217</v>
      </c>
      <c r="C34" s="45">
        <v>-8231</v>
      </c>
      <c r="D34" s="45">
        <v>-3877</v>
      </c>
      <c r="E34" s="45">
        <v>-5979</v>
      </c>
      <c r="F34" s="45">
        <v>-10672</v>
      </c>
      <c r="G34" s="45">
        <v>-235</v>
      </c>
      <c r="H34" s="45">
        <v>-2336</v>
      </c>
      <c r="I34" s="45">
        <v>-7813</v>
      </c>
      <c r="J34" s="45">
        <v>-4125</v>
      </c>
      <c r="K34" s="45">
        <v>-353</v>
      </c>
      <c r="L34" s="45">
        <v>-21173</v>
      </c>
      <c r="M34" s="45">
        <v>-5372</v>
      </c>
      <c r="N34" s="45">
        <v>-10955</v>
      </c>
      <c r="O34" s="45">
        <v>-621</v>
      </c>
      <c r="P34" s="45">
        <v>-435.73621999999995</v>
      </c>
      <c r="Q34" s="45">
        <v>-245</v>
      </c>
      <c r="R34" s="45">
        <v>-278</v>
      </c>
      <c r="S34" s="45">
        <v>-327</v>
      </c>
      <c r="T34" s="45">
        <v>-3078</v>
      </c>
      <c r="U34" s="45">
        <v>0</v>
      </c>
      <c r="V34" s="45">
        <v>-31</v>
      </c>
      <c r="W34" s="45">
        <v>0</v>
      </c>
      <c r="X34" s="45">
        <v>-10</v>
      </c>
      <c r="Y34" s="45">
        <v>-175.40199999999999</v>
      </c>
      <c r="Z34" s="45">
        <v>-1</v>
      </c>
      <c r="AA34" s="45">
        <v>-1973</v>
      </c>
      <c r="AB34" s="45">
        <v>-943</v>
      </c>
      <c r="AC34" s="45">
        <v>0</v>
      </c>
      <c r="AD34" s="45">
        <v>0</v>
      </c>
      <c r="AE34" s="45">
        <v>-426</v>
      </c>
      <c r="AF34" s="41">
        <v>-89665.138220000008</v>
      </c>
    </row>
    <row r="35" spans="1:32" ht="30" customHeight="1">
      <c r="A35" s="43"/>
      <c r="B35" s="44" t="s">
        <v>255</v>
      </c>
      <c r="C35" s="45">
        <v>-4706</v>
      </c>
      <c r="D35" s="45">
        <v>-2934</v>
      </c>
      <c r="E35" s="45">
        <v>-4247</v>
      </c>
      <c r="F35" s="45">
        <v>-5114</v>
      </c>
      <c r="G35" s="45">
        <v>0</v>
      </c>
      <c r="H35" s="45">
        <v>-1404</v>
      </c>
      <c r="I35" s="45">
        <v>-3083</v>
      </c>
      <c r="J35" s="45">
        <v>-2042</v>
      </c>
      <c r="K35" s="45">
        <v>-308</v>
      </c>
      <c r="L35" s="45">
        <v>-6768</v>
      </c>
      <c r="M35" s="45">
        <v>-3571</v>
      </c>
      <c r="N35" s="45">
        <v>-8786</v>
      </c>
      <c r="O35" s="45">
        <v>-142</v>
      </c>
      <c r="P35" s="45">
        <v>-282.78073000000001</v>
      </c>
      <c r="Q35" s="45">
        <v>0</v>
      </c>
      <c r="R35" s="45">
        <v>-278</v>
      </c>
      <c r="S35" s="45">
        <v>-327</v>
      </c>
      <c r="T35" s="45">
        <v>-3018</v>
      </c>
      <c r="U35" s="45">
        <v>0</v>
      </c>
      <c r="V35" s="45">
        <v>-31</v>
      </c>
      <c r="W35" s="45">
        <v>0</v>
      </c>
      <c r="X35" s="45">
        <v>-10</v>
      </c>
      <c r="Y35" s="45">
        <v>-168.68799999999999</v>
      </c>
      <c r="Z35" s="45">
        <v>-1</v>
      </c>
      <c r="AA35" s="45">
        <v>-1973</v>
      </c>
      <c r="AB35" s="45">
        <v>-935</v>
      </c>
      <c r="AC35" s="45">
        <v>0</v>
      </c>
      <c r="AD35" s="45">
        <v>0</v>
      </c>
      <c r="AE35" s="45">
        <v>-216</v>
      </c>
      <c r="AF35" s="41">
        <v>-50345.468730000001</v>
      </c>
    </row>
    <row r="36" spans="1:32" ht="16.5" customHeight="1">
      <c r="A36" s="43" t="s">
        <v>19</v>
      </c>
      <c r="B36" s="44" t="s">
        <v>218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1">
        <v>0</v>
      </c>
    </row>
    <row r="37" spans="1:32" ht="30.75" customHeight="1">
      <c r="A37" s="43" t="s">
        <v>22</v>
      </c>
      <c r="B37" s="44" t="s">
        <v>219</v>
      </c>
      <c r="C37" s="45">
        <v>1443</v>
      </c>
      <c r="D37" s="45">
        <v>11572.199999999997</v>
      </c>
      <c r="E37" s="45">
        <v>7241</v>
      </c>
      <c r="F37" s="45">
        <v>-1325</v>
      </c>
      <c r="G37" s="45">
        <v>2836</v>
      </c>
      <c r="H37" s="45">
        <v>-3457</v>
      </c>
      <c r="I37" s="45">
        <v>10543</v>
      </c>
      <c r="J37" s="45">
        <v>661</v>
      </c>
      <c r="K37" s="45">
        <v>17965</v>
      </c>
      <c r="L37" s="45">
        <v>7276</v>
      </c>
      <c r="M37" s="45">
        <v>-2881</v>
      </c>
      <c r="N37" s="45">
        <v>2987</v>
      </c>
      <c r="O37" s="45">
        <v>-499</v>
      </c>
      <c r="P37" s="45">
        <v>46.58556000000209</v>
      </c>
      <c r="Q37" s="45">
        <v>999.33882999999969</v>
      </c>
      <c r="R37" s="45">
        <v>102</v>
      </c>
      <c r="S37" s="45">
        <v>314</v>
      </c>
      <c r="T37" s="45">
        <v>-38</v>
      </c>
      <c r="U37" s="45">
        <v>-109</v>
      </c>
      <c r="V37" s="45">
        <v>1269</v>
      </c>
      <c r="W37" s="45">
        <v>-243</v>
      </c>
      <c r="X37" s="45">
        <v>-232</v>
      </c>
      <c r="Y37" s="45">
        <v>49.404999999999916</v>
      </c>
      <c r="Z37" s="45">
        <v>-350</v>
      </c>
      <c r="AA37" s="45">
        <v>-982</v>
      </c>
      <c r="AB37" s="45">
        <v>-21</v>
      </c>
      <c r="AC37" s="45">
        <v>432</v>
      </c>
      <c r="AD37" s="45">
        <v>-172</v>
      </c>
      <c r="AE37" s="45">
        <v>-1511</v>
      </c>
      <c r="AF37" s="41">
        <v>53916.529389999996</v>
      </c>
    </row>
    <row r="38" spans="1:32" ht="18" customHeight="1">
      <c r="A38" s="3" t="s">
        <v>23</v>
      </c>
      <c r="B38" s="4" t="s">
        <v>220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1">
        <v>0</v>
      </c>
    </row>
    <row r="39" spans="1:32" ht="16.5" customHeight="1">
      <c r="A39" s="43" t="s">
        <v>4</v>
      </c>
      <c r="B39" s="44" t="s">
        <v>221</v>
      </c>
      <c r="C39" s="45">
        <v>1443</v>
      </c>
      <c r="D39" s="45">
        <v>11572.199999999997</v>
      </c>
      <c r="E39" s="45">
        <v>7241</v>
      </c>
      <c r="F39" s="45">
        <v>-1325</v>
      </c>
      <c r="G39" s="45">
        <v>2836</v>
      </c>
      <c r="H39" s="45">
        <v>-3457</v>
      </c>
      <c r="I39" s="45">
        <v>10543</v>
      </c>
      <c r="J39" s="45">
        <v>661</v>
      </c>
      <c r="K39" s="45">
        <v>17965</v>
      </c>
      <c r="L39" s="45">
        <v>7276</v>
      </c>
      <c r="M39" s="45">
        <v>-2881</v>
      </c>
      <c r="N39" s="45">
        <v>2987</v>
      </c>
      <c r="O39" s="45">
        <v>-499</v>
      </c>
      <c r="P39" s="45">
        <v>46.58556000000209</v>
      </c>
      <c r="Q39" s="45">
        <v>999.33882999999969</v>
      </c>
      <c r="R39" s="45">
        <v>102</v>
      </c>
      <c r="S39" s="45">
        <v>314</v>
      </c>
      <c r="T39" s="45">
        <v>-38</v>
      </c>
      <c r="U39" s="45">
        <v>-109</v>
      </c>
      <c r="V39" s="45">
        <v>1269</v>
      </c>
      <c r="W39" s="45">
        <v>-243</v>
      </c>
      <c r="X39" s="45">
        <v>-232</v>
      </c>
      <c r="Y39" s="45">
        <v>49.404999999999916</v>
      </c>
      <c r="Z39" s="45">
        <v>-350</v>
      </c>
      <c r="AA39" s="45">
        <v>-982</v>
      </c>
      <c r="AB39" s="45">
        <v>-21</v>
      </c>
      <c r="AC39" s="45">
        <v>432</v>
      </c>
      <c r="AD39" s="45">
        <v>-172</v>
      </c>
      <c r="AE39" s="45">
        <v>-1511</v>
      </c>
      <c r="AF39" s="41">
        <v>53916.529389999996</v>
      </c>
    </row>
    <row r="40" spans="1:32" ht="16.5" customHeight="1">
      <c r="A40" s="43" t="s">
        <v>5</v>
      </c>
      <c r="B40" s="44" t="s">
        <v>222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1">
        <v>0</v>
      </c>
    </row>
    <row r="41" spans="1:32" ht="16.5" customHeight="1">
      <c r="A41" s="53" t="s">
        <v>6</v>
      </c>
      <c r="B41" s="44" t="s">
        <v>223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1"/>
    </row>
    <row r="42" spans="1:32" ht="16.5" customHeight="1">
      <c r="A42" s="48" t="s">
        <v>17</v>
      </c>
      <c r="B42" s="44" t="s">
        <v>224</v>
      </c>
      <c r="C42" s="45">
        <v>0</v>
      </c>
      <c r="D42" s="45">
        <v>731</v>
      </c>
      <c r="E42" s="45">
        <v>2620</v>
      </c>
      <c r="F42" s="45">
        <v>0</v>
      </c>
      <c r="G42" s="45">
        <v>0</v>
      </c>
      <c r="H42" s="45">
        <v>0</v>
      </c>
      <c r="I42" s="45">
        <v>0</v>
      </c>
      <c r="J42" s="45">
        <v>1</v>
      </c>
      <c r="K42" s="45">
        <v>0</v>
      </c>
      <c r="L42" s="45">
        <v>0</v>
      </c>
      <c r="M42" s="45">
        <v>575</v>
      </c>
      <c r="N42" s="45">
        <v>0</v>
      </c>
      <c r="O42" s="45">
        <v>0</v>
      </c>
      <c r="P42" s="45">
        <v>0</v>
      </c>
      <c r="Q42" s="45">
        <v>0</v>
      </c>
      <c r="R42" s="45">
        <v>43</v>
      </c>
      <c r="S42" s="45">
        <v>0</v>
      </c>
      <c r="T42" s="45">
        <v>0</v>
      </c>
      <c r="U42" s="45">
        <v>172</v>
      </c>
      <c r="V42" s="45">
        <v>244</v>
      </c>
      <c r="W42" s="45">
        <v>0</v>
      </c>
      <c r="X42" s="45">
        <v>132</v>
      </c>
      <c r="Y42" s="45">
        <v>0</v>
      </c>
      <c r="Z42" s="45">
        <v>0</v>
      </c>
      <c r="AA42" s="45">
        <v>0</v>
      </c>
      <c r="AB42" s="45">
        <v>0</v>
      </c>
      <c r="AC42" s="45">
        <v>5</v>
      </c>
      <c r="AD42" s="45">
        <v>0</v>
      </c>
      <c r="AE42" s="45">
        <v>0</v>
      </c>
      <c r="AF42" s="41">
        <v>4523</v>
      </c>
    </row>
    <row r="43" spans="1:32" ht="16.5" customHeight="1">
      <c r="A43" s="51"/>
      <c r="B43" s="44" t="s">
        <v>225</v>
      </c>
      <c r="C43" s="45">
        <v>0</v>
      </c>
      <c r="D43" s="45">
        <v>0</v>
      </c>
      <c r="E43" s="45">
        <v>2595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43</v>
      </c>
      <c r="S43" s="45">
        <v>0</v>
      </c>
      <c r="T43" s="45">
        <v>0</v>
      </c>
      <c r="U43" s="45">
        <v>0</v>
      </c>
      <c r="V43" s="45">
        <v>244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1">
        <v>2882</v>
      </c>
    </row>
    <row r="44" spans="1:32" ht="16.5" customHeight="1">
      <c r="A44" s="51" t="s">
        <v>150</v>
      </c>
      <c r="B44" s="44" t="s">
        <v>226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1"/>
    </row>
    <row r="45" spans="1:32" ht="16.5" customHeight="1">
      <c r="A45" s="51"/>
      <c r="B45" s="44" t="s">
        <v>225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1">
        <v>0</v>
      </c>
    </row>
    <row r="46" spans="1:32" ht="16.5" customHeight="1">
      <c r="A46" s="54" t="s">
        <v>227</v>
      </c>
      <c r="B46" s="44" t="s">
        <v>228</v>
      </c>
      <c r="C46" s="45">
        <v>272</v>
      </c>
      <c r="D46" s="45">
        <v>566</v>
      </c>
      <c r="E46" s="45">
        <v>40</v>
      </c>
      <c r="F46" s="45">
        <v>17</v>
      </c>
      <c r="G46" s="45">
        <v>0</v>
      </c>
      <c r="H46" s="45">
        <v>0</v>
      </c>
      <c r="I46" s="45">
        <v>46</v>
      </c>
      <c r="J46" s="45">
        <v>153</v>
      </c>
      <c r="K46" s="45">
        <v>0</v>
      </c>
      <c r="L46" s="45">
        <v>63</v>
      </c>
      <c r="M46" s="45">
        <v>67</v>
      </c>
      <c r="N46" s="45">
        <v>3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17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30</v>
      </c>
      <c r="AB46" s="45">
        <v>0</v>
      </c>
      <c r="AC46" s="45">
        <v>0</v>
      </c>
      <c r="AD46" s="45">
        <v>0</v>
      </c>
      <c r="AE46" s="45">
        <v>0</v>
      </c>
      <c r="AF46" s="41">
        <v>1274</v>
      </c>
    </row>
    <row r="47" spans="1:32" ht="16.5" customHeight="1">
      <c r="A47" s="54" t="s">
        <v>229</v>
      </c>
      <c r="B47" s="44" t="s">
        <v>230</v>
      </c>
      <c r="C47" s="45">
        <v>1178</v>
      </c>
      <c r="D47" s="45">
        <v>1916</v>
      </c>
      <c r="E47" s="45">
        <v>2341</v>
      </c>
      <c r="F47" s="45">
        <v>203</v>
      </c>
      <c r="G47" s="45">
        <v>13</v>
      </c>
      <c r="H47" s="45">
        <v>896</v>
      </c>
      <c r="I47" s="45">
        <v>5751</v>
      </c>
      <c r="J47" s="45">
        <v>238</v>
      </c>
      <c r="K47" s="45">
        <v>1616</v>
      </c>
      <c r="L47" s="45">
        <v>564</v>
      </c>
      <c r="M47" s="45">
        <v>445</v>
      </c>
      <c r="N47" s="45">
        <v>2562</v>
      </c>
      <c r="O47" s="45">
        <v>22</v>
      </c>
      <c r="P47" s="45">
        <v>303.58707999999996</v>
      </c>
      <c r="Q47" s="45">
        <v>111.69937</v>
      </c>
      <c r="R47" s="45">
        <v>100</v>
      </c>
      <c r="S47" s="45">
        <v>177</v>
      </c>
      <c r="T47" s="45">
        <v>289</v>
      </c>
      <c r="U47" s="45">
        <v>33</v>
      </c>
      <c r="V47" s="45">
        <v>115</v>
      </c>
      <c r="W47" s="45">
        <v>7</v>
      </c>
      <c r="X47" s="45">
        <v>34</v>
      </c>
      <c r="Y47" s="45">
        <v>0</v>
      </c>
      <c r="Z47" s="45">
        <v>19</v>
      </c>
      <c r="AA47" s="45">
        <v>24</v>
      </c>
      <c r="AB47" s="45">
        <v>486</v>
      </c>
      <c r="AC47" s="45">
        <v>187</v>
      </c>
      <c r="AD47" s="45">
        <v>10</v>
      </c>
      <c r="AE47" s="45">
        <v>136</v>
      </c>
      <c r="AF47" s="41">
        <v>19777.28645</v>
      </c>
    </row>
    <row r="48" spans="1:32" ht="16.5" customHeight="1">
      <c r="A48" s="55"/>
      <c r="B48" s="48" t="s">
        <v>231</v>
      </c>
      <c r="C48" s="45">
        <v>1450</v>
      </c>
      <c r="D48" s="45">
        <v>2482</v>
      </c>
      <c r="E48" s="45">
        <v>2381</v>
      </c>
      <c r="F48" s="45">
        <v>220</v>
      </c>
      <c r="G48" s="45">
        <v>13</v>
      </c>
      <c r="H48" s="45">
        <v>896</v>
      </c>
      <c r="I48" s="45">
        <v>5797</v>
      </c>
      <c r="J48" s="45">
        <v>391</v>
      </c>
      <c r="K48" s="45">
        <v>1616</v>
      </c>
      <c r="L48" s="45">
        <v>627</v>
      </c>
      <c r="M48" s="45">
        <v>512</v>
      </c>
      <c r="N48" s="45">
        <v>2565</v>
      </c>
      <c r="O48" s="45">
        <v>22</v>
      </c>
      <c r="P48" s="45">
        <v>303.58707999999996</v>
      </c>
      <c r="Q48" s="45">
        <v>111.69937</v>
      </c>
      <c r="R48" s="45">
        <v>100</v>
      </c>
      <c r="S48" s="45">
        <v>177</v>
      </c>
      <c r="T48" s="45">
        <v>306</v>
      </c>
      <c r="U48" s="45">
        <v>33</v>
      </c>
      <c r="V48" s="45">
        <v>115</v>
      </c>
      <c r="W48" s="45">
        <v>7</v>
      </c>
      <c r="X48" s="45">
        <v>34</v>
      </c>
      <c r="Y48" s="45">
        <v>0</v>
      </c>
      <c r="Z48" s="45">
        <v>19</v>
      </c>
      <c r="AA48" s="45">
        <v>54</v>
      </c>
      <c r="AB48" s="45">
        <v>486</v>
      </c>
      <c r="AC48" s="45">
        <v>187</v>
      </c>
      <c r="AD48" s="45">
        <v>10</v>
      </c>
      <c r="AE48" s="45">
        <v>136</v>
      </c>
      <c r="AF48" s="41">
        <v>21051.28645</v>
      </c>
    </row>
    <row r="49" spans="1:32" ht="16.5" customHeight="1">
      <c r="A49" s="51" t="s">
        <v>191</v>
      </c>
      <c r="B49" s="44" t="s">
        <v>232</v>
      </c>
      <c r="C49" s="45">
        <v>10016</v>
      </c>
      <c r="D49" s="45">
        <v>118</v>
      </c>
      <c r="E49" s="45">
        <v>1425</v>
      </c>
      <c r="F49" s="45">
        <v>4418</v>
      </c>
      <c r="G49" s="45">
        <v>1588</v>
      </c>
      <c r="H49" s="45">
        <v>2052</v>
      </c>
      <c r="I49" s="45">
        <v>37</v>
      </c>
      <c r="J49" s="45">
        <v>458</v>
      </c>
      <c r="K49" s="45">
        <v>24</v>
      </c>
      <c r="L49" s="45">
        <v>328</v>
      </c>
      <c r="M49" s="45">
        <v>3396</v>
      </c>
      <c r="N49" s="45">
        <v>962</v>
      </c>
      <c r="O49" s="45">
        <v>114</v>
      </c>
      <c r="P49" s="45">
        <v>0</v>
      </c>
      <c r="Q49" s="45">
        <v>1.0000000000000001E-5</v>
      </c>
      <c r="R49" s="45">
        <v>0</v>
      </c>
      <c r="S49" s="45">
        <v>0</v>
      </c>
      <c r="T49" s="45">
        <v>2326</v>
      </c>
      <c r="U49" s="45">
        <v>252</v>
      </c>
      <c r="V49" s="45">
        <v>359</v>
      </c>
      <c r="W49" s="45">
        <v>0</v>
      </c>
      <c r="X49" s="45">
        <v>2011</v>
      </c>
      <c r="Y49" s="45">
        <v>17.401</v>
      </c>
      <c r="Z49" s="45">
        <v>24</v>
      </c>
      <c r="AA49" s="45">
        <v>32</v>
      </c>
      <c r="AB49" s="45">
        <v>0</v>
      </c>
      <c r="AC49" s="45">
        <v>17</v>
      </c>
      <c r="AD49" s="45">
        <v>9</v>
      </c>
      <c r="AE49" s="45">
        <v>6</v>
      </c>
      <c r="AF49" s="41">
        <v>29989.401010000001</v>
      </c>
    </row>
    <row r="50" spans="1:32" ht="16.5" customHeight="1">
      <c r="A50" s="51" t="s">
        <v>194</v>
      </c>
      <c r="B50" s="44" t="s">
        <v>233</v>
      </c>
      <c r="C50" s="45">
        <v>0</v>
      </c>
      <c r="D50" s="45">
        <v>96</v>
      </c>
      <c r="E50" s="45">
        <v>1966</v>
      </c>
      <c r="F50" s="45">
        <v>7</v>
      </c>
      <c r="G50" s="45">
        <v>651</v>
      </c>
      <c r="H50" s="45">
        <v>3</v>
      </c>
      <c r="I50" s="45">
        <v>0</v>
      </c>
      <c r="J50" s="45">
        <v>483</v>
      </c>
      <c r="K50" s="45">
        <v>400</v>
      </c>
      <c r="L50" s="45">
        <v>0</v>
      </c>
      <c r="M50" s="45">
        <v>214</v>
      </c>
      <c r="N50" s="45">
        <v>5</v>
      </c>
      <c r="O50" s="45">
        <v>0</v>
      </c>
      <c r="P50" s="45">
        <v>26.297990000000002</v>
      </c>
      <c r="Q50" s="45">
        <v>173.68761999999998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3415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1">
        <v>7439.9856099999997</v>
      </c>
    </row>
    <row r="51" spans="1:32" ht="16.5" customHeight="1">
      <c r="A51" s="56"/>
      <c r="B51" s="46" t="s">
        <v>234</v>
      </c>
      <c r="C51" s="45">
        <v>11466</v>
      </c>
      <c r="D51" s="45">
        <v>3427</v>
      </c>
      <c r="E51" s="45">
        <v>8392</v>
      </c>
      <c r="F51" s="45">
        <v>4645</v>
      </c>
      <c r="G51" s="45">
        <v>2252</v>
      </c>
      <c r="H51" s="45">
        <v>2951</v>
      </c>
      <c r="I51" s="45">
        <v>5834</v>
      </c>
      <c r="J51" s="45">
        <v>1333</v>
      </c>
      <c r="K51" s="45">
        <v>2040</v>
      </c>
      <c r="L51" s="45">
        <v>955</v>
      </c>
      <c r="M51" s="45">
        <v>4697</v>
      </c>
      <c r="N51" s="45">
        <v>3532</v>
      </c>
      <c r="O51" s="45">
        <v>136</v>
      </c>
      <c r="P51" s="45">
        <v>329.88506999999998</v>
      </c>
      <c r="Q51" s="45">
        <v>285.387</v>
      </c>
      <c r="R51" s="45">
        <v>143</v>
      </c>
      <c r="S51" s="45">
        <v>177</v>
      </c>
      <c r="T51" s="45">
        <v>2632</v>
      </c>
      <c r="U51" s="45">
        <v>457</v>
      </c>
      <c r="V51" s="45">
        <v>718</v>
      </c>
      <c r="W51" s="45">
        <v>7</v>
      </c>
      <c r="X51" s="45">
        <v>5592</v>
      </c>
      <c r="Y51" s="45">
        <v>17.401</v>
      </c>
      <c r="Z51" s="45">
        <v>43</v>
      </c>
      <c r="AA51" s="45">
        <v>86</v>
      </c>
      <c r="AB51" s="45">
        <v>486</v>
      </c>
      <c r="AC51" s="45">
        <v>209</v>
      </c>
      <c r="AD51" s="45">
        <v>19</v>
      </c>
      <c r="AE51" s="45">
        <v>142</v>
      </c>
      <c r="AF51" s="41">
        <v>63003.673069999997</v>
      </c>
    </row>
    <row r="52" spans="1:32" ht="30">
      <c r="A52" s="53" t="s">
        <v>7</v>
      </c>
      <c r="B52" s="44" t="s">
        <v>235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45">
        <v>0</v>
      </c>
      <c r="AE52" s="45">
        <v>0</v>
      </c>
      <c r="AF52" s="41">
        <v>0</v>
      </c>
    </row>
    <row r="53" spans="1:32" ht="16.5" customHeight="1">
      <c r="A53" s="43" t="s">
        <v>9</v>
      </c>
      <c r="B53" s="44" t="s">
        <v>236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1"/>
    </row>
    <row r="54" spans="1:32" ht="16.5" customHeight="1">
      <c r="A54" s="48" t="s">
        <v>17</v>
      </c>
      <c r="B54" s="44" t="s">
        <v>237</v>
      </c>
      <c r="C54" s="45">
        <v>0</v>
      </c>
      <c r="D54" s="45">
        <v>-37</v>
      </c>
      <c r="E54" s="45">
        <v>-315</v>
      </c>
      <c r="F54" s="45">
        <v>-70</v>
      </c>
      <c r="G54" s="45">
        <v>-41</v>
      </c>
      <c r="H54" s="45">
        <v>-559</v>
      </c>
      <c r="I54" s="45">
        <v>-17</v>
      </c>
      <c r="J54" s="45">
        <v>-156</v>
      </c>
      <c r="K54" s="45">
        <v>-10</v>
      </c>
      <c r="L54" s="45">
        <v>-253</v>
      </c>
      <c r="M54" s="45">
        <v>-33</v>
      </c>
      <c r="N54" s="45">
        <v>-115</v>
      </c>
      <c r="O54" s="45">
        <v>0</v>
      </c>
      <c r="P54" s="45">
        <v>0</v>
      </c>
      <c r="Q54" s="45">
        <v>-1.6748499999999999</v>
      </c>
      <c r="R54" s="45">
        <v>0</v>
      </c>
      <c r="S54" s="45">
        <v>0</v>
      </c>
      <c r="T54" s="45">
        <v>0</v>
      </c>
      <c r="U54" s="45">
        <v>0</v>
      </c>
      <c r="V54" s="45">
        <v>-11</v>
      </c>
      <c r="W54" s="45">
        <v>0</v>
      </c>
      <c r="X54" s="45">
        <v>-6</v>
      </c>
      <c r="Y54" s="45">
        <v>0</v>
      </c>
      <c r="Z54" s="45">
        <v>-6</v>
      </c>
      <c r="AA54" s="45">
        <v>-2</v>
      </c>
      <c r="AB54" s="45">
        <v>0</v>
      </c>
      <c r="AC54" s="45">
        <v>0</v>
      </c>
      <c r="AD54" s="45">
        <v>0</v>
      </c>
      <c r="AE54" s="45">
        <v>0</v>
      </c>
      <c r="AF54" s="41">
        <v>-1632.6748500000001</v>
      </c>
    </row>
    <row r="55" spans="1:32" ht="16.5" customHeight="1">
      <c r="A55" s="48" t="s">
        <v>150</v>
      </c>
      <c r="B55" s="44" t="s">
        <v>238</v>
      </c>
      <c r="C55" s="45">
        <v>-6273</v>
      </c>
      <c r="D55" s="45">
        <v>-166</v>
      </c>
      <c r="E55" s="45">
        <v>-1610</v>
      </c>
      <c r="F55" s="45">
        <v>-153</v>
      </c>
      <c r="G55" s="45">
        <v>-383</v>
      </c>
      <c r="H55" s="45">
        <v>-874</v>
      </c>
      <c r="I55" s="45">
        <v>-43</v>
      </c>
      <c r="J55" s="45">
        <v>-573</v>
      </c>
      <c r="K55" s="45">
        <v>-300</v>
      </c>
      <c r="L55" s="45">
        <v>-94</v>
      </c>
      <c r="M55" s="45">
        <v>-5</v>
      </c>
      <c r="N55" s="45">
        <v>-340</v>
      </c>
      <c r="O55" s="45">
        <v>-143</v>
      </c>
      <c r="P55" s="45">
        <v>0</v>
      </c>
      <c r="Q55" s="45">
        <v>0</v>
      </c>
      <c r="R55" s="45">
        <v>-19</v>
      </c>
      <c r="S55" s="45">
        <v>0</v>
      </c>
      <c r="T55" s="45">
        <v>-2867</v>
      </c>
      <c r="U55" s="45">
        <v>-148</v>
      </c>
      <c r="V55" s="45">
        <v>-229</v>
      </c>
      <c r="W55" s="45">
        <v>-7</v>
      </c>
      <c r="X55" s="45">
        <v>-5110</v>
      </c>
      <c r="Y55" s="45">
        <v>0</v>
      </c>
      <c r="Z55" s="45">
        <v>-61</v>
      </c>
      <c r="AA55" s="45">
        <v>0</v>
      </c>
      <c r="AB55" s="45">
        <v>-55</v>
      </c>
      <c r="AC55" s="45">
        <v>-11</v>
      </c>
      <c r="AD55" s="45">
        <v>-20</v>
      </c>
      <c r="AE55" s="45">
        <v>-7</v>
      </c>
      <c r="AF55" s="41">
        <v>-19491</v>
      </c>
    </row>
    <row r="56" spans="1:32" ht="16.5" customHeight="1">
      <c r="A56" s="48" t="s">
        <v>191</v>
      </c>
      <c r="B56" s="44" t="s">
        <v>239</v>
      </c>
      <c r="C56" s="45">
        <v>0</v>
      </c>
      <c r="D56" s="45">
        <v>-25</v>
      </c>
      <c r="E56" s="45">
        <v>-1090</v>
      </c>
      <c r="F56" s="45">
        <v>-47</v>
      </c>
      <c r="G56" s="45">
        <v>0</v>
      </c>
      <c r="H56" s="45">
        <v>-15</v>
      </c>
      <c r="I56" s="45">
        <v>-212</v>
      </c>
      <c r="J56" s="45">
        <v>-17</v>
      </c>
      <c r="K56" s="45">
        <v>-23</v>
      </c>
      <c r="L56" s="45">
        <v>0</v>
      </c>
      <c r="M56" s="45">
        <v>0</v>
      </c>
      <c r="N56" s="45">
        <v>0</v>
      </c>
      <c r="O56" s="45">
        <v>0</v>
      </c>
      <c r="P56" s="45">
        <v>-3.6600199999999998</v>
      </c>
      <c r="Q56" s="45">
        <v>-29.300609999999995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-87</v>
      </c>
      <c r="Y56" s="45">
        <v>-10.14</v>
      </c>
      <c r="Z56" s="45">
        <v>0</v>
      </c>
      <c r="AA56" s="45">
        <v>0</v>
      </c>
      <c r="AB56" s="45">
        <v>0</v>
      </c>
      <c r="AC56" s="45">
        <v>0</v>
      </c>
      <c r="AD56" s="45">
        <v>-350</v>
      </c>
      <c r="AE56" s="45">
        <v>0</v>
      </c>
      <c r="AF56" s="41">
        <v>-1909.1006300000001</v>
      </c>
    </row>
    <row r="57" spans="1:32" ht="16.5" customHeight="1">
      <c r="A57" s="48"/>
      <c r="B57" s="46" t="s">
        <v>240</v>
      </c>
      <c r="C57" s="45">
        <v>-6273</v>
      </c>
      <c r="D57" s="45">
        <v>-228</v>
      </c>
      <c r="E57" s="45">
        <v>-3015</v>
      </c>
      <c r="F57" s="45">
        <v>-270</v>
      </c>
      <c r="G57" s="45">
        <v>-424</v>
      </c>
      <c r="H57" s="45">
        <v>-1448</v>
      </c>
      <c r="I57" s="45">
        <v>-272</v>
      </c>
      <c r="J57" s="45">
        <v>-746</v>
      </c>
      <c r="K57" s="45">
        <v>-333</v>
      </c>
      <c r="L57" s="45">
        <v>-347</v>
      </c>
      <c r="M57" s="45">
        <v>-38</v>
      </c>
      <c r="N57" s="45">
        <v>-455</v>
      </c>
      <c r="O57" s="45">
        <v>-143</v>
      </c>
      <c r="P57" s="45">
        <v>-3.6600199999999998</v>
      </c>
      <c r="Q57" s="45">
        <v>-30.975459999999995</v>
      </c>
      <c r="R57" s="45">
        <v>-19</v>
      </c>
      <c r="S57" s="45">
        <v>0</v>
      </c>
      <c r="T57" s="45">
        <v>-2867</v>
      </c>
      <c r="U57" s="45">
        <v>-148</v>
      </c>
      <c r="V57" s="45">
        <v>-240</v>
      </c>
      <c r="W57" s="45">
        <v>-7</v>
      </c>
      <c r="X57" s="45">
        <v>-5203</v>
      </c>
      <c r="Y57" s="45">
        <v>-10.14</v>
      </c>
      <c r="Z57" s="45">
        <v>-67</v>
      </c>
      <c r="AA57" s="45">
        <v>-2</v>
      </c>
      <c r="AB57" s="45">
        <v>-55</v>
      </c>
      <c r="AC57" s="45">
        <v>-11</v>
      </c>
      <c r="AD57" s="45">
        <v>-370</v>
      </c>
      <c r="AE57" s="45">
        <v>-7</v>
      </c>
      <c r="AF57" s="41">
        <v>-23032.775479999997</v>
      </c>
    </row>
    <row r="58" spans="1:32" ht="30">
      <c r="A58" s="53" t="s">
        <v>10</v>
      </c>
      <c r="B58" s="44" t="s">
        <v>241</v>
      </c>
      <c r="C58" s="45">
        <v>0</v>
      </c>
      <c r="D58" s="45">
        <v>-2559.2000000000003</v>
      </c>
      <c r="E58" s="45">
        <v>-5376</v>
      </c>
      <c r="F58" s="45">
        <v>-220</v>
      </c>
      <c r="G58" s="45">
        <v>0</v>
      </c>
      <c r="H58" s="45">
        <v>0</v>
      </c>
      <c r="I58" s="45">
        <v>-4933</v>
      </c>
      <c r="J58" s="45">
        <v>0</v>
      </c>
      <c r="K58" s="45">
        <v>0</v>
      </c>
      <c r="L58" s="45">
        <v>0</v>
      </c>
      <c r="M58" s="45">
        <v>-728</v>
      </c>
      <c r="N58" s="45">
        <v>0</v>
      </c>
      <c r="O58" s="45">
        <v>-22</v>
      </c>
      <c r="P58" s="45">
        <v>0</v>
      </c>
      <c r="Q58" s="45">
        <v>0</v>
      </c>
      <c r="R58" s="45">
        <v>-8</v>
      </c>
      <c r="S58" s="45">
        <v>0</v>
      </c>
      <c r="T58" s="45">
        <v>0</v>
      </c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0</v>
      </c>
      <c r="AA58" s="45">
        <v>0</v>
      </c>
      <c r="AB58" s="45">
        <v>-486</v>
      </c>
      <c r="AC58" s="45">
        <v>0</v>
      </c>
      <c r="AD58" s="45">
        <v>0</v>
      </c>
      <c r="AE58" s="45">
        <v>0</v>
      </c>
      <c r="AF58" s="41">
        <v>-14332.2</v>
      </c>
    </row>
    <row r="59" spans="1:32" ht="16.5" customHeight="1">
      <c r="A59" s="53" t="s">
        <v>11</v>
      </c>
      <c r="B59" s="44" t="s">
        <v>242</v>
      </c>
      <c r="C59" s="45">
        <v>2192</v>
      </c>
      <c r="D59" s="45">
        <v>0</v>
      </c>
      <c r="E59" s="45">
        <v>323</v>
      </c>
      <c r="F59" s="45">
        <v>9</v>
      </c>
      <c r="G59" s="45">
        <v>7</v>
      </c>
      <c r="H59" s="45">
        <v>213</v>
      </c>
      <c r="I59" s="45">
        <v>0</v>
      </c>
      <c r="J59" s="45">
        <v>2</v>
      </c>
      <c r="K59" s="45">
        <v>13</v>
      </c>
      <c r="L59" s="45">
        <v>509</v>
      </c>
      <c r="M59" s="45">
        <v>267</v>
      </c>
      <c r="N59" s="45">
        <v>1998</v>
      </c>
      <c r="O59" s="45">
        <v>41</v>
      </c>
      <c r="P59" s="45">
        <v>110.53922999999998</v>
      </c>
      <c r="Q59" s="45">
        <v>0</v>
      </c>
      <c r="R59" s="45">
        <v>0</v>
      </c>
      <c r="S59" s="45">
        <v>57</v>
      </c>
      <c r="T59" s="45">
        <v>289</v>
      </c>
      <c r="U59" s="45">
        <v>0</v>
      </c>
      <c r="V59" s="45">
        <v>16</v>
      </c>
      <c r="W59" s="45">
        <v>207</v>
      </c>
      <c r="X59" s="45">
        <v>37</v>
      </c>
      <c r="Y59" s="45">
        <v>21.106000000000002</v>
      </c>
      <c r="Z59" s="45">
        <v>41</v>
      </c>
      <c r="AA59" s="45">
        <v>289</v>
      </c>
      <c r="AB59" s="45">
        <v>0</v>
      </c>
      <c r="AC59" s="45">
        <v>0</v>
      </c>
      <c r="AD59" s="45">
        <v>0</v>
      </c>
      <c r="AE59" s="45">
        <v>0</v>
      </c>
      <c r="AF59" s="41">
        <v>6641.6452300000001</v>
      </c>
    </row>
    <row r="60" spans="1:32" ht="16.5" customHeight="1">
      <c r="A60" s="53" t="s">
        <v>18</v>
      </c>
      <c r="B60" s="44" t="s">
        <v>243</v>
      </c>
      <c r="C60" s="45">
        <v>-2856</v>
      </c>
      <c r="D60" s="45">
        <v>-285</v>
      </c>
      <c r="E60" s="45">
        <v>-1640</v>
      </c>
      <c r="F60" s="45">
        <v>-554</v>
      </c>
      <c r="G60" s="45">
        <v>-33</v>
      </c>
      <c r="H60" s="45">
        <v>0</v>
      </c>
      <c r="I60" s="45">
        <v>15</v>
      </c>
      <c r="J60" s="45">
        <v>-658</v>
      </c>
      <c r="K60" s="45">
        <v>-26</v>
      </c>
      <c r="L60" s="45">
        <v>-8324</v>
      </c>
      <c r="M60" s="45">
        <v>-251</v>
      </c>
      <c r="N60" s="45">
        <v>-513</v>
      </c>
      <c r="O60" s="45">
        <v>0</v>
      </c>
      <c r="P60" s="45">
        <v>-1.9393899999999999</v>
      </c>
      <c r="Q60" s="45">
        <v>0</v>
      </c>
      <c r="R60" s="45">
        <v>0</v>
      </c>
      <c r="S60" s="45">
        <v>-19</v>
      </c>
      <c r="T60" s="45">
        <v>-669</v>
      </c>
      <c r="U60" s="45">
        <v>-180</v>
      </c>
      <c r="V60" s="45">
        <v>-1</v>
      </c>
      <c r="W60" s="45">
        <v>-22</v>
      </c>
      <c r="X60" s="45">
        <v>-53</v>
      </c>
      <c r="Y60" s="45">
        <v>0</v>
      </c>
      <c r="Z60" s="45">
        <v>-1013</v>
      </c>
      <c r="AA60" s="45">
        <v>-152</v>
      </c>
      <c r="AB60" s="45">
        <v>0</v>
      </c>
      <c r="AC60" s="45">
        <v>-10</v>
      </c>
      <c r="AD60" s="45">
        <v>0</v>
      </c>
      <c r="AE60" s="45">
        <v>-2</v>
      </c>
      <c r="AF60" s="41">
        <v>-17247.93939</v>
      </c>
    </row>
    <row r="61" spans="1:32" ht="16.5" customHeight="1">
      <c r="A61" s="53" t="s">
        <v>19</v>
      </c>
      <c r="B61" s="44" t="s">
        <v>244</v>
      </c>
      <c r="C61" s="45">
        <v>5972</v>
      </c>
      <c r="D61" s="45">
        <v>11926.999999999996</v>
      </c>
      <c r="E61" s="45">
        <v>5925</v>
      </c>
      <c r="F61" s="45">
        <v>2285</v>
      </c>
      <c r="G61" s="45">
        <v>4638</v>
      </c>
      <c r="H61" s="45">
        <v>-1741</v>
      </c>
      <c r="I61" s="45">
        <v>11187</v>
      </c>
      <c r="J61" s="45">
        <v>592</v>
      </c>
      <c r="K61" s="45">
        <v>19659</v>
      </c>
      <c r="L61" s="45">
        <v>69</v>
      </c>
      <c r="M61" s="45">
        <v>1066</v>
      </c>
      <c r="N61" s="45">
        <v>7549</v>
      </c>
      <c r="O61" s="45">
        <v>-487</v>
      </c>
      <c r="P61" s="45">
        <v>481.41045000000207</v>
      </c>
      <c r="Q61" s="45">
        <v>1253.7503699999997</v>
      </c>
      <c r="R61" s="45">
        <v>218</v>
      </c>
      <c r="S61" s="45">
        <v>529</v>
      </c>
      <c r="T61" s="45">
        <v>-653</v>
      </c>
      <c r="U61" s="45">
        <v>20</v>
      </c>
      <c r="V61" s="45">
        <v>1762</v>
      </c>
      <c r="W61" s="45">
        <v>-58</v>
      </c>
      <c r="X61" s="45">
        <v>141</v>
      </c>
      <c r="Y61" s="45">
        <v>77.771999999999906</v>
      </c>
      <c r="Z61" s="45">
        <v>-1346</v>
      </c>
      <c r="AA61" s="45">
        <v>-761</v>
      </c>
      <c r="AB61" s="45">
        <v>-76</v>
      </c>
      <c r="AC61" s="45">
        <v>620</v>
      </c>
      <c r="AD61" s="45">
        <v>-523</v>
      </c>
      <c r="AE61" s="45">
        <v>-1378</v>
      </c>
      <c r="AF61" s="41">
        <v>68948.932819999987</v>
      </c>
    </row>
    <row r="62" spans="1:32" ht="16.5" customHeight="1">
      <c r="A62" s="53" t="s">
        <v>22</v>
      </c>
      <c r="B62" s="44" t="s">
        <v>245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45">
        <v>172</v>
      </c>
      <c r="J62" s="45">
        <v>280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45">
        <v>0</v>
      </c>
      <c r="W62" s="45">
        <v>0</v>
      </c>
      <c r="X62" s="45">
        <v>0</v>
      </c>
      <c r="Y62" s="45">
        <v>3.133</v>
      </c>
      <c r="Z62" s="45">
        <v>0</v>
      </c>
      <c r="AA62" s="45">
        <v>0</v>
      </c>
      <c r="AB62" s="45">
        <v>0</v>
      </c>
      <c r="AC62" s="45">
        <v>0</v>
      </c>
      <c r="AD62" s="45">
        <v>0</v>
      </c>
      <c r="AE62" s="45">
        <v>0</v>
      </c>
      <c r="AF62" s="41">
        <v>455.13299999999998</v>
      </c>
    </row>
    <row r="63" spans="1:32" ht="16.5" customHeight="1">
      <c r="A63" s="53" t="s">
        <v>24</v>
      </c>
      <c r="B63" s="44" t="s">
        <v>246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>
        <v>-42</v>
      </c>
      <c r="J63" s="45">
        <v>-150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-91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41">
        <v>-283</v>
      </c>
    </row>
    <row r="64" spans="1:32" ht="16.5" customHeight="1">
      <c r="A64" s="53" t="s">
        <v>25</v>
      </c>
      <c r="B64" s="44" t="s">
        <v>247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45">
        <v>130</v>
      </c>
      <c r="J64" s="45">
        <v>130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-91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3.133</v>
      </c>
      <c r="Z64" s="45">
        <v>0</v>
      </c>
      <c r="AA64" s="45">
        <v>0</v>
      </c>
      <c r="AB64" s="45">
        <v>0</v>
      </c>
      <c r="AC64" s="45">
        <v>0</v>
      </c>
      <c r="AD64" s="45">
        <v>0</v>
      </c>
      <c r="AE64" s="45">
        <v>0</v>
      </c>
      <c r="AF64" s="41">
        <v>172.13300000000001</v>
      </c>
    </row>
    <row r="65" spans="1:32" ht="16.5" customHeight="1">
      <c r="A65" s="53">
        <v>13</v>
      </c>
      <c r="B65" s="44" t="s">
        <v>248</v>
      </c>
      <c r="C65" s="45">
        <v>0</v>
      </c>
      <c r="D65" s="45">
        <v>-1193</v>
      </c>
      <c r="E65" s="45">
        <v>0</v>
      </c>
      <c r="F65" s="45">
        <v>0</v>
      </c>
      <c r="G65" s="45">
        <v>0</v>
      </c>
      <c r="H65" s="45">
        <v>0</v>
      </c>
      <c r="I65" s="45">
        <v>-1162</v>
      </c>
      <c r="J65" s="45">
        <v>0</v>
      </c>
      <c r="K65" s="45">
        <v>-1966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-125</v>
      </c>
      <c r="R65" s="45">
        <v>0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0</v>
      </c>
      <c r="Z65" s="45">
        <v>0</v>
      </c>
      <c r="AA65" s="45">
        <v>0</v>
      </c>
      <c r="AB65" s="45">
        <v>0</v>
      </c>
      <c r="AC65" s="45">
        <v>0</v>
      </c>
      <c r="AD65" s="45">
        <v>0</v>
      </c>
      <c r="AE65" s="45">
        <v>0</v>
      </c>
      <c r="AF65" s="41">
        <v>-4446</v>
      </c>
    </row>
    <row r="66" spans="1:32" ht="16.5" customHeight="1">
      <c r="A66" s="53">
        <v>14</v>
      </c>
      <c r="B66" s="44" t="s">
        <v>249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40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-10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-17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41">
        <v>13</v>
      </c>
    </row>
    <row r="67" spans="1:32" ht="16.5" customHeight="1">
      <c r="A67" s="13">
        <v>15</v>
      </c>
      <c r="B67" s="14" t="s">
        <v>250</v>
      </c>
      <c r="C67" s="40">
        <v>5972</v>
      </c>
      <c r="D67" s="40">
        <v>10733.999999999996</v>
      </c>
      <c r="E67" s="40">
        <v>5925</v>
      </c>
      <c r="F67" s="40">
        <v>2285</v>
      </c>
      <c r="G67" s="40">
        <v>4638</v>
      </c>
      <c r="H67" s="40">
        <v>-1741</v>
      </c>
      <c r="I67" s="40">
        <v>10195</v>
      </c>
      <c r="J67" s="40">
        <v>722</v>
      </c>
      <c r="K67" s="40">
        <v>17693</v>
      </c>
      <c r="L67" s="40">
        <v>69</v>
      </c>
      <c r="M67" s="40">
        <v>1066</v>
      </c>
      <c r="N67" s="40">
        <v>7549</v>
      </c>
      <c r="O67" s="40">
        <v>-497</v>
      </c>
      <c r="P67" s="40">
        <v>481.41045000000207</v>
      </c>
      <c r="Q67" s="40">
        <v>1128.7503699999997</v>
      </c>
      <c r="R67" s="40">
        <v>218</v>
      </c>
      <c r="S67" s="40">
        <v>438</v>
      </c>
      <c r="T67" s="40">
        <v>-653</v>
      </c>
      <c r="U67" s="40">
        <v>20</v>
      </c>
      <c r="V67" s="40">
        <v>1762</v>
      </c>
      <c r="W67" s="40">
        <v>-58</v>
      </c>
      <c r="X67" s="40">
        <v>141</v>
      </c>
      <c r="Y67" s="40">
        <v>80.904999999999902</v>
      </c>
      <c r="Z67" s="40">
        <v>-1363</v>
      </c>
      <c r="AA67" s="40">
        <v>-761</v>
      </c>
      <c r="AB67" s="40">
        <v>-76</v>
      </c>
      <c r="AC67" s="40">
        <v>620</v>
      </c>
      <c r="AD67" s="40">
        <v>-523</v>
      </c>
      <c r="AE67" s="40">
        <v>-1378</v>
      </c>
      <c r="AF67" s="41">
        <v>64688.065820000003</v>
      </c>
    </row>
    <row r="68" spans="1:32" ht="16.5" customHeight="1">
      <c r="A68" s="49" t="s">
        <v>73</v>
      </c>
    </row>
    <row r="69" spans="1:32" ht="17.25" customHeight="1">
      <c r="A69" s="50"/>
    </row>
  </sheetData>
  <mergeCells count="2">
    <mergeCell ref="A3:B3"/>
    <mergeCell ref="A1:AF1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45" orientation="landscape" r:id="rId1"/>
  <headerFooter alignWithMargins="0"/>
  <colBreaks count="1" manualBreakCount="1">
    <brk id="18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F164"/>
  <sheetViews>
    <sheetView zoomScaleSheetLayoutView="70" workbookViewId="0">
      <selection activeCell="A2" sqref="A2"/>
    </sheetView>
  </sheetViews>
  <sheetFormatPr defaultRowHeight="15"/>
  <cols>
    <col min="1" max="1" width="5.42578125" style="57" customWidth="1"/>
    <col min="2" max="2" width="62.5703125" style="57" customWidth="1"/>
    <col min="3" max="6" width="12.7109375" style="35" customWidth="1"/>
    <col min="7" max="29" width="12.7109375" style="18" customWidth="1"/>
    <col min="30" max="30" width="16.42578125" style="18" customWidth="1"/>
    <col min="31" max="31" width="14.42578125" style="18" customWidth="1"/>
    <col min="32" max="32" width="12.7109375" style="31" customWidth="1"/>
    <col min="33" max="16384" width="9.140625" style="18"/>
  </cols>
  <sheetData>
    <row r="1" spans="1:32" ht="21.75" customHeight="1">
      <c r="A1" s="82" t="s">
        <v>282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2" ht="21.75" customHeight="1">
      <c r="AF2" s="38" t="s">
        <v>281</v>
      </c>
    </row>
    <row r="3" spans="1:32" ht="75" customHeight="1">
      <c r="A3" s="109"/>
      <c r="B3" s="110"/>
      <c r="C3" s="1" t="s">
        <v>61</v>
      </c>
      <c r="D3" s="2" t="s">
        <v>59</v>
      </c>
      <c r="E3" s="2" t="s">
        <v>56</v>
      </c>
      <c r="F3" s="2" t="s">
        <v>258</v>
      </c>
      <c r="G3" s="2" t="s">
        <v>257</v>
      </c>
      <c r="H3" s="2" t="s">
        <v>64</v>
      </c>
      <c r="I3" s="2" t="s">
        <v>57</v>
      </c>
      <c r="J3" s="2" t="s">
        <v>63</v>
      </c>
      <c r="K3" s="2" t="s">
        <v>186</v>
      </c>
      <c r="L3" s="2" t="s">
        <v>259</v>
      </c>
      <c r="M3" s="2" t="s">
        <v>256</v>
      </c>
      <c r="N3" s="2" t="s">
        <v>62</v>
      </c>
      <c r="O3" s="2" t="s">
        <v>66</v>
      </c>
      <c r="P3" s="2" t="s">
        <v>68</v>
      </c>
      <c r="Q3" s="2" t="s">
        <v>276</v>
      </c>
      <c r="R3" s="16" t="s">
        <v>267</v>
      </c>
      <c r="S3" s="16" t="s">
        <v>260</v>
      </c>
      <c r="T3" s="16" t="s">
        <v>263</v>
      </c>
      <c r="U3" s="16" t="s">
        <v>264</v>
      </c>
      <c r="V3" s="16" t="s">
        <v>261</v>
      </c>
      <c r="W3" s="16" t="s">
        <v>268</v>
      </c>
      <c r="X3" s="16" t="s">
        <v>269</v>
      </c>
      <c r="Y3" s="17" t="s">
        <v>265</v>
      </c>
      <c r="Z3" s="16" t="s">
        <v>262</v>
      </c>
      <c r="AA3" s="17" t="s">
        <v>266</v>
      </c>
      <c r="AB3" s="17" t="s">
        <v>271</v>
      </c>
      <c r="AC3" s="17" t="s">
        <v>270</v>
      </c>
      <c r="AD3" s="81" t="s">
        <v>284</v>
      </c>
      <c r="AE3" s="17" t="s">
        <v>273</v>
      </c>
      <c r="AF3" s="17" t="s">
        <v>69</v>
      </c>
    </row>
    <row r="4" spans="1:32" ht="21" customHeight="1">
      <c r="A4" s="111" t="s">
        <v>74</v>
      </c>
      <c r="B4" s="112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15"/>
    </row>
    <row r="5" spans="1:32" ht="18.75" customHeight="1">
      <c r="A5" s="58" t="s">
        <v>0</v>
      </c>
      <c r="B5" s="59" t="s">
        <v>75</v>
      </c>
      <c r="C5" s="60">
        <v>1365</v>
      </c>
      <c r="D5" s="60">
        <v>130</v>
      </c>
      <c r="E5" s="60">
        <v>335</v>
      </c>
      <c r="F5" s="60">
        <v>33</v>
      </c>
      <c r="G5" s="60">
        <v>7</v>
      </c>
      <c r="H5" s="60">
        <v>892</v>
      </c>
      <c r="I5" s="60">
        <v>1711</v>
      </c>
      <c r="J5" s="60">
        <v>449</v>
      </c>
      <c r="K5" s="60">
        <v>41</v>
      </c>
      <c r="L5" s="60">
        <v>31</v>
      </c>
      <c r="M5" s="60">
        <v>948</v>
      </c>
      <c r="N5" s="60">
        <v>927</v>
      </c>
      <c r="O5" s="60">
        <v>7</v>
      </c>
      <c r="P5" s="60">
        <v>205.67743000000007</v>
      </c>
      <c r="Q5" s="60">
        <v>148.96347000000003</v>
      </c>
      <c r="R5" s="60">
        <v>35</v>
      </c>
      <c r="S5" s="60">
        <v>84</v>
      </c>
      <c r="T5" s="60">
        <v>143</v>
      </c>
      <c r="U5" s="60">
        <v>33</v>
      </c>
      <c r="V5" s="60">
        <v>109</v>
      </c>
      <c r="W5" s="60">
        <v>0</v>
      </c>
      <c r="X5" s="60">
        <v>42</v>
      </c>
      <c r="Y5" s="60">
        <v>3.7999999999999999E-2</v>
      </c>
      <c r="Z5" s="60">
        <v>74</v>
      </c>
      <c r="AA5" s="60">
        <v>43</v>
      </c>
      <c r="AB5" s="60">
        <v>0</v>
      </c>
      <c r="AC5" s="60">
        <v>69</v>
      </c>
      <c r="AD5" s="60">
        <v>158</v>
      </c>
      <c r="AE5" s="60">
        <v>465</v>
      </c>
      <c r="AF5" s="41">
        <v>8485.678899999999</v>
      </c>
    </row>
    <row r="6" spans="1:32">
      <c r="A6" s="61" t="s">
        <v>1</v>
      </c>
      <c r="B6" s="62" t="s">
        <v>76</v>
      </c>
      <c r="C6" s="60">
        <v>329</v>
      </c>
      <c r="D6" s="60">
        <v>130</v>
      </c>
      <c r="E6" s="60">
        <v>335</v>
      </c>
      <c r="F6" s="60">
        <v>33</v>
      </c>
      <c r="G6" s="60">
        <v>7</v>
      </c>
      <c r="H6" s="60">
        <v>892</v>
      </c>
      <c r="I6" s="60">
        <v>1374</v>
      </c>
      <c r="J6" s="60">
        <v>449</v>
      </c>
      <c r="K6" s="60">
        <v>41</v>
      </c>
      <c r="L6" s="60">
        <v>31</v>
      </c>
      <c r="M6" s="60">
        <v>939</v>
      </c>
      <c r="N6" s="60">
        <v>419</v>
      </c>
      <c r="O6" s="60">
        <v>7</v>
      </c>
      <c r="P6" s="60">
        <v>142.21331000000006</v>
      </c>
      <c r="Q6" s="60">
        <v>8.9634700000000151</v>
      </c>
      <c r="R6" s="60">
        <v>35</v>
      </c>
      <c r="S6" s="60">
        <v>84</v>
      </c>
      <c r="T6" s="60">
        <v>135</v>
      </c>
      <c r="U6" s="60">
        <v>29</v>
      </c>
      <c r="V6" s="60">
        <v>109</v>
      </c>
      <c r="W6" s="60">
        <v>0</v>
      </c>
      <c r="X6" s="60">
        <v>24</v>
      </c>
      <c r="Y6" s="60">
        <v>3.7999999999999999E-2</v>
      </c>
      <c r="Z6" s="60">
        <v>74</v>
      </c>
      <c r="AA6" s="60">
        <v>1</v>
      </c>
      <c r="AB6" s="60">
        <v>0</v>
      </c>
      <c r="AC6" s="60">
        <v>68</v>
      </c>
      <c r="AD6" s="60">
        <v>0</v>
      </c>
      <c r="AE6" s="60">
        <v>418</v>
      </c>
      <c r="AF6" s="41">
        <v>6114.2147799999993</v>
      </c>
    </row>
    <row r="7" spans="1:32">
      <c r="A7" s="61" t="s">
        <v>1</v>
      </c>
      <c r="B7" s="62" t="s">
        <v>77</v>
      </c>
      <c r="C7" s="60">
        <v>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41">
        <v>0</v>
      </c>
    </row>
    <row r="8" spans="1:32">
      <c r="A8" s="61" t="s">
        <v>1</v>
      </c>
      <c r="B8" s="62" t="s">
        <v>78</v>
      </c>
      <c r="C8" s="60">
        <v>1036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337</v>
      </c>
      <c r="J8" s="60">
        <v>0</v>
      </c>
      <c r="K8" s="60">
        <v>0</v>
      </c>
      <c r="L8" s="60">
        <v>0</v>
      </c>
      <c r="M8" s="60">
        <v>9</v>
      </c>
      <c r="N8" s="60">
        <v>508</v>
      </c>
      <c r="O8" s="60">
        <v>0</v>
      </c>
      <c r="P8" s="60">
        <v>63.464120000000008</v>
      </c>
      <c r="Q8" s="60">
        <v>140</v>
      </c>
      <c r="R8" s="60">
        <v>0</v>
      </c>
      <c r="S8" s="60">
        <v>0</v>
      </c>
      <c r="T8" s="60">
        <v>8</v>
      </c>
      <c r="U8" s="60">
        <v>4</v>
      </c>
      <c r="V8" s="60">
        <v>0</v>
      </c>
      <c r="W8" s="60">
        <v>0</v>
      </c>
      <c r="X8" s="60">
        <v>18</v>
      </c>
      <c r="Y8" s="60">
        <v>0</v>
      </c>
      <c r="Z8" s="60">
        <v>0</v>
      </c>
      <c r="AA8" s="60">
        <v>42</v>
      </c>
      <c r="AB8" s="60">
        <v>0</v>
      </c>
      <c r="AC8" s="60">
        <v>1</v>
      </c>
      <c r="AD8" s="60">
        <v>158</v>
      </c>
      <c r="AE8" s="60">
        <v>47</v>
      </c>
      <c r="AF8" s="41">
        <v>2371.4641200000001</v>
      </c>
    </row>
    <row r="9" spans="1:32" ht="18.75" customHeight="1">
      <c r="A9" s="61" t="s">
        <v>79</v>
      </c>
      <c r="B9" s="63" t="s">
        <v>80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41"/>
    </row>
    <row r="10" spans="1:32">
      <c r="A10" s="61" t="s">
        <v>2</v>
      </c>
      <c r="B10" s="62" t="s">
        <v>81</v>
      </c>
      <c r="C10" s="60">
        <v>30233</v>
      </c>
      <c r="D10" s="60">
        <v>19321</v>
      </c>
      <c r="E10" s="60">
        <v>9036</v>
      </c>
      <c r="F10" s="60">
        <v>8510</v>
      </c>
      <c r="G10" s="60">
        <v>0</v>
      </c>
      <c r="H10" s="60">
        <v>4917</v>
      </c>
      <c r="I10" s="60">
        <v>5516</v>
      </c>
      <c r="J10" s="60">
        <v>6806</v>
      </c>
      <c r="K10" s="60">
        <v>0</v>
      </c>
      <c r="L10" s="60">
        <v>49538</v>
      </c>
      <c r="M10" s="60">
        <v>6411</v>
      </c>
      <c r="N10" s="60">
        <v>7523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4225</v>
      </c>
      <c r="U10" s="60">
        <v>43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2432</v>
      </c>
      <c r="AB10" s="60">
        <v>0</v>
      </c>
      <c r="AC10" s="60">
        <v>0</v>
      </c>
      <c r="AD10" s="60">
        <v>0</v>
      </c>
      <c r="AE10" s="60">
        <v>0</v>
      </c>
      <c r="AF10" s="41">
        <v>154511</v>
      </c>
    </row>
    <row r="11" spans="1:32" ht="30">
      <c r="A11" s="61" t="s">
        <v>3</v>
      </c>
      <c r="B11" s="62" t="s">
        <v>82</v>
      </c>
      <c r="C11" s="60">
        <v>12997</v>
      </c>
      <c r="D11" s="60">
        <v>0</v>
      </c>
      <c r="E11" s="60">
        <v>23893</v>
      </c>
      <c r="F11" s="60">
        <v>0</v>
      </c>
      <c r="G11" s="60">
        <v>0</v>
      </c>
      <c r="H11" s="60">
        <v>13288</v>
      </c>
      <c r="I11" s="60">
        <v>0</v>
      </c>
      <c r="J11" s="60">
        <v>0</v>
      </c>
      <c r="K11" s="60">
        <v>0</v>
      </c>
      <c r="L11" s="60">
        <v>12275</v>
      </c>
      <c r="M11" s="60">
        <v>14162</v>
      </c>
      <c r="N11" s="60">
        <v>100</v>
      </c>
      <c r="O11" s="60">
        <v>0</v>
      </c>
      <c r="P11" s="60">
        <v>0</v>
      </c>
      <c r="Q11" s="60">
        <v>0</v>
      </c>
      <c r="R11" s="60">
        <v>500</v>
      </c>
      <c r="S11" s="60">
        <v>0</v>
      </c>
      <c r="T11" s="60">
        <v>0</v>
      </c>
      <c r="U11" s="60">
        <v>0</v>
      </c>
      <c r="V11" s="60">
        <v>5973</v>
      </c>
      <c r="W11" s="60">
        <v>2796</v>
      </c>
      <c r="X11" s="60">
        <v>0</v>
      </c>
      <c r="Y11" s="60">
        <v>0</v>
      </c>
      <c r="Z11" s="60">
        <v>0</v>
      </c>
      <c r="AA11" s="60">
        <v>50</v>
      </c>
      <c r="AB11" s="60">
        <v>593</v>
      </c>
      <c r="AC11" s="60">
        <v>0</v>
      </c>
      <c r="AD11" s="60">
        <v>0</v>
      </c>
      <c r="AE11" s="60">
        <v>0</v>
      </c>
      <c r="AF11" s="41">
        <v>86627</v>
      </c>
    </row>
    <row r="12" spans="1:32">
      <c r="A12" s="61" t="s">
        <v>4</v>
      </c>
      <c r="B12" s="62" t="s">
        <v>83</v>
      </c>
      <c r="C12" s="60">
        <v>12997</v>
      </c>
      <c r="D12" s="60">
        <v>0</v>
      </c>
      <c r="E12" s="60">
        <v>23801</v>
      </c>
      <c r="F12" s="60">
        <v>0</v>
      </c>
      <c r="G12" s="60">
        <v>0</v>
      </c>
      <c r="H12" s="60">
        <v>13288</v>
      </c>
      <c r="I12" s="60">
        <v>0</v>
      </c>
      <c r="J12" s="60">
        <v>0</v>
      </c>
      <c r="K12" s="60">
        <v>0</v>
      </c>
      <c r="L12" s="60">
        <v>12275</v>
      </c>
      <c r="M12" s="60">
        <v>4180</v>
      </c>
      <c r="N12" s="60">
        <v>100</v>
      </c>
      <c r="O12" s="60">
        <v>0</v>
      </c>
      <c r="P12" s="60">
        <v>0</v>
      </c>
      <c r="Q12" s="60">
        <v>0</v>
      </c>
      <c r="R12" s="60">
        <v>500</v>
      </c>
      <c r="S12" s="60">
        <v>0</v>
      </c>
      <c r="T12" s="60">
        <v>0</v>
      </c>
      <c r="U12" s="60">
        <v>0</v>
      </c>
      <c r="V12" s="60">
        <v>5973</v>
      </c>
      <c r="W12" s="60">
        <v>2245</v>
      </c>
      <c r="X12" s="60">
        <v>0</v>
      </c>
      <c r="Y12" s="60">
        <v>0</v>
      </c>
      <c r="Z12" s="60">
        <v>0</v>
      </c>
      <c r="AA12" s="60">
        <v>50</v>
      </c>
      <c r="AB12" s="60">
        <v>593</v>
      </c>
      <c r="AC12" s="60">
        <v>0</v>
      </c>
      <c r="AD12" s="60">
        <v>0</v>
      </c>
      <c r="AE12" s="60">
        <v>0</v>
      </c>
      <c r="AF12" s="41">
        <v>76002</v>
      </c>
    </row>
    <row r="13" spans="1:32" ht="30">
      <c r="A13" s="61" t="s">
        <v>5</v>
      </c>
      <c r="B13" s="62" t="s">
        <v>84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41">
        <v>0</v>
      </c>
    </row>
    <row r="14" spans="1:32">
      <c r="A14" s="61" t="s">
        <v>6</v>
      </c>
      <c r="B14" s="62" t="s">
        <v>85</v>
      </c>
      <c r="C14" s="60">
        <v>0</v>
      </c>
      <c r="D14" s="60">
        <v>0</v>
      </c>
      <c r="E14" s="60">
        <v>92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9982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551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41">
        <v>10625</v>
      </c>
    </row>
    <row r="15" spans="1:32" ht="30">
      <c r="A15" s="61" t="s">
        <v>7</v>
      </c>
      <c r="B15" s="62" t="s">
        <v>86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41">
        <v>0</v>
      </c>
    </row>
    <row r="16" spans="1:32">
      <c r="A16" s="61" t="s">
        <v>8</v>
      </c>
      <c r="B16" s="62" t="s">
        <v>87</v>
      </c>
      <c r="C16" s="60">
        <v>160211</v>
      </c>
      <c r="D16" s="60">
        <v>147086</v>
      </c>
      <c r="E16" s="60">
        <v>120061</v>
      </c>
      <c r="F16" s="60">
        <v>66558</v>
      </c>
      <c r="G16" s="60">
        <v>27982</v>
      </c>
      <c r="H16" s="60">
        <v>59709</v>
      </c>
      <c r="I16" s="60">
        <v>242774</v>
      </c>
      <c r="J16" s="60">
        <v>32019</v>
      </c>
      <c r="K16" s="60">
        <v>55821</v>
      </c>
      <c r="L16" s="60">
        <v>16826</v>
      </c>
      <c r="M16" s="60">
        <v>21560</v>
      </c>
      <c r="N16" s="60">
        <v>170052</v>
      </c>
      <c r="O16" s="60">
        <v>1298</v>
      </c>
      <c r="P16" s="60">
        <v>16143.90681</v>
      </c>
      <c r="Q16" s="60">
        <v>7056.0995899999998</v>
      </c>
      <c r="R16" s="60">
        <v>4420</v>
      </c>
      <c r="S16" s="60">
        <v>6992</v>
      </c>
      <c r="T16" s="60">
        <v>19099</v>
      </c>
      <c r="U16" s="60">
        <v>6026</v>
      </c>
      <c r="V16" s="60">
        <v>5057</v>
      </c>
      <c r="W16" s="60">
        <v>1062</v>
      </c>
      <c r="X16" s="60">
        <v>14877</v>
      </c>
      <c r="Y16" s="60">
        <v>5165.8980000000001</v>
      </c>
      <c r="Z16" s="60">
        <v>4534</v>
      </c>
      <c r="AA16" s="60">
        <v>1279</v>
      </c>
      <c r="AB16" s="60">
        <v>3869</v>
      </c>
      <c r="AC16" s="60">
        <v>5003</v>
      </c>
      <c r="AD16" s="60">
        <v>4249</v>
      </c>
      <c r="AE16" s="60">
        <v>9033</v>
      </c>
      <c r="AF16" s="41">
        <v>1235822.9044000001</v>
      </c>
    </row>
    <row r="17" spans="1:32" ht="15" customHeight="1">
      <c r="A17" s="61" t="s">
        <v>4</v>
      </c>
      <c r="B17" s="62" t="s">
        <v>88</v>
      </c>
      <c r="C17" s="60">
        <v>94647</v>
      </c>
      <c r="D17" s="60">
        <v>22279</v>
      </c>
      <c r="E17" s="60">
        <v>19046</v>
      </c>
      <c r="F17" s="60">
        <v>4784</v>
      </c>
      <c r="G17" s="60">
        <v>0</v>
      </c>
      <c r="H17" s="60">
        <v>4172</v>
      </c>
      <c r="I17" s="60">
        <v>0</v>
      </c>
      <c r="J17" s="60">
        <v>18437</v>
      </c>
      <c r="K17" s="60">
        <v>0</v>
      </c>
      <c r="L17" s="60">
        <v>247</v>
      </c>
      <c r="M17" s="60">
        <v>0</v>
      </c>
      <c r="N17" s="60">
        <v>0</v>
      </c>
      <c r="O17" s="60">
        <v>0</v>
      </c>
      <c r="P17" s="60">
        <v>0</v>
      </c>
      <c r="Q17" s="60">
        <v>1445.75387</v>
      </c>
      <c r="R17" s="60">
        <v>0</v>
      </c>
      <c r="S17" s="60">
        <v>0</v>
      </c>
      <c r="T17" s="60">
        <v>11150</v>
      </c>
      <c r="U17" s="60">
        <v>4853</v>
      </c>
      <c r="V17" s="60">
        <v>0</v>
      </c>
      <c r="W17" s="60">
        <v>0</v>
      </c>
      <c r="X17" s="60">
        <v>2902</v>
      </c>
      <c r="Y17" s="60">
        <v>0</v>
      </c>
      <c r="Z17" s="60">
        <v>3930</v>
      </c>
      <c r="AA17" s="60">
        <v>0</v>
      </c>
      <c r="AB17" s="60">
        <v>0</v>
      </c>
      <c r="AC17" s="60">
        <v>110</v>
      </c>
      <c r="AD17" s="60">
        <v>0</v>
      </c>
      <c r="AE17" s="60">
        <v>0</v>
      </c>
      <c r="AF17" s="41">
        <v>188002.75386999999</v>
      </c>
    </row>
    <row r="18" spans="1:32">
      <c r="A18" s="61" t="s">
        <v>5</v>
      </c>
      <c r="B18" s="62" t="s">
        <v>89</v>
      </c>
      <c r="C18" s="60">
        <v>52610</v>
      </c>
      <c r="D18" s="60">
        <v>109160</v>
      </c>
      <c r="E18" s="60">
        <v>98027</v>
      </c>
      <c r="F18" s="60">
        <v>42284</v>
      </c>
      <c r="G18" s="60">
        <v>26189</v>
      </c>
      <c r="H18" s="60">
        <v>48760</v>
      </c>
      <c r="I18" s="60">
        <v>161802</v>
      </c>
      <c r="J18" s="60">
        <v>7114</v>
      </c>
      <c r="K18" s="60">
        <v>43964</v>
      </c>
      <c r="L18" s="60">
        <v>9596</v>
      </c>
      <c r="M18" s="60">
        <v>12083</v>
      </c>
      <c r="N18" s="60">
        <v>160384</v>
      </c>
      <c r="O18" s="60">
        <v>0</v>
      </c>
      <c r="P18" s="60">
        <v>15504.044810000001</v>
      </c>
      <c r="Q18" s="60">
        <v>5610.3457200000003</v>
      </c>
      <c r="R18" s="60">
        <v>985</v>
      </c>
      <c r="S18" s="60">
        <v>3182</v>
      </c>
      <c r="T18" s="60">
        <v>2081</v>
      </c>
      <c r="U18" s="60">
        <v>1173</v>
      </c>
      <c r="V18" s="60">
        <v>4857</v>
      </c>
      <c r="W18" s="60">
        <v>235</v>
      </c>
      <c r="X18" s="60">
        <v>8739</v>
      </c>
      <c r="Y18" s="60">
        <v>524.20899999999995</v>
      </c>
      <c r="Z18" s="60">
        <v>598</v>
      </c>
      <c r="AA18" s="60">
        <v>729</v>
      </c>
      <c r="AB18" s="60">
        <v>2196</v>
      </c>
      <c r="AC18" s="60">
        <v>310</v>
      </c>
      <c r="AD18" s="60">
        <v>0</v>
      </c>
      <c r="AE18" s="60">
        <v>4775</v>
      </c>
      <c r="AF18" s="41">
        <v>823471.59953000001</v>
      </c>
    </row>
    <row r="19" spans="1:32">
      <c r="A19" s="61"/>
      <c r="B19" s="62" t="s">
        <v>90</v>
      </c>
      <c r="C19" s="60">
        <v>42395</v>
      </c>
      <c r="D19" s="60">
        <v>109160</v>
      </c>
      <c r="E19" s="60">
        <v>91709</v>
      </c>
      <c r="F19" s="60">
        <v>7823</v>
      </c>
      <c r="G19" s="60">
        <v>25881</v>
      </c>
      <c r="H19" s="60">
        <v>29245</v>
      </c>
      <c r="I19" s="60">
        <v>161802</v>
      </c>
      <c r="J19" s="60">
        <v>6035</v>
      </c>
      <c r="K19" s="60">
        <v>41943</v>
      </c>
      <c r="L19" s="60">
        <v>9596</v>
      </c>
      <c r="M19" s="60">
        <v>10591</v>
      </c>
      <c r="N19" s="60">
        <v>155236</v>
      </c>
      <c r="O19" s="60">
        <v>0</v>
      </c>
      <c r="P19" s="60">
        <v>15504.044810000001</v>
      </c>
      <c r="Q19" s="60">
        <v>5610.3457200000003</v>
      </c>
      <c r="R19" s="60">
        <v>985</v>
      </c>
      <c r="S19" s="60">
        <v>3182</v>
      </c>
      <c r="T19" s="60">
        <v>2081</v>
      </c>
      <c r="U19" s="60">
        <v>1173</v>
      </c>
      <c r="V19" s="60">
        <v>4857</v>
      </c>
      <c r="W19" s="60">
        <v>235</v>
      </c>
      <c r="X19" s="60">
        <v>2280</v>
      </c>
      <c r="Y19" s="60">
        <v>524.20899999999995</v>
      </c>
      <c r="Z19" s="60">
        <v>198</v>
      </c>
      <c r="AA19" s="60">
        <v>729</v>
      </c>
      <c r="AB19" s="60">
        <v>2196</v>
      </c>
      <c r="AC19" s="60">
        <v>310</v>
      </c>
      <c r="AD19" s="60">
        <v>0</v>
      </c>
      <c r="AE19" s="60">
        <v>4775</v>
      </c>
      <c r="AF19" s="41">
        <v>736055.59953000001</v>
      </c>
    </row>
    <row r="20" spans="1:32">
      <c r="A20" s="61" t="s">
        <v>6</v>
      </c>
      <c r="B20" s="62" t="s">
        <v>91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41">
        <v>0</v>
      </c>
    </row>
    <row r="21" spans="1:32">
      <c r="A21" s="61" t="s">
        <v>7</v>
      </c>
      <c r="B21" s="62" t="s">
        <v>92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41">
        <v>0</v>
      </c>
    </row>
    <row r="22" spans="1:32">
      <c r="A22" s="61" t="s">
        <v>9</v>
      </c>
      <c r="B22" s="62" t="s">
        <v>93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10122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5867</v>
      </c>
      <c r="U22" s="60">
        <v>0</v>
      </c>
      <c r="V22" s="60">
        <v>0</v>
      </c>
      <c r="W22" s="60">
        <v>0</v>
      </c>
      <c r="X22" s="60">
        <v>4</v>
      </c>
      <c r="Y22" s="60">
        <v>0</v>
      </c>
      <c r="Z22" s="60">
        <v>0</v>
      </c>
      <c r="AA22" s="60">
        <v>0</v>
      </c>
      <c r="AB22" s="60">
        <v>0</v>
      </c>
      <c r="AC22" s="60">
        <v>4230</v>
      </c>
      <c r="AD22" s="60">
        <v>4249</v>
      </c>
      <c r="AE22" s="60">
        <v>0</v>
      </c>
      <c r="AF22" s="41">
        <v>24472</v>
      </c>
    </row>
    <row r="23" spans="1:32">
      <c r="A23" s="61" t="s">
        <v>10</v>
      </c>
      <c r="B23" s="62" t="s">
        <v>94</v>
      </c>
      <c r="C23" s="60">
        <v>12954</v>
      </c>
      <c r="D23" s="60">
        <v>15201</v>
      </c>
      <c r="E23" s="60">
        <v>2988</v>
      </c>
      <c r="F23" s="60">
        <v>19490</v>
      </c>
      <c r="G23" s="60">
        <v>1793</v>
      </c>
      <c r="H23" s="60">
        <v>6777</v>
      </c>
      <c r="I23" s="60">
        <v>70850</v>
      </c>
      <c r="J23" s="60">
        <v>6468</v>
      </c>
      <c r="K23" s="60">
        <v>11857</v>
      </c>
      <c r="L23" s="60">
        <v>6983</v>
      </c>
      <c r="M23" s="60">
        <v>9477</v>
      </c>
      <c r="N23" s="60">
        <v>9668</v>
      </c>
      <c r="O23" s="60">
        <v>1298</v>
      </c>
      <c r="P23" s="60">
        <v>639.86199999999997</v>
      </c>
      <c r="Q23" s="60">
        <v>0</v>
      </c>
      <c r="R23" s="60">
        <v>3435</v>
      </c>
      <c r="S23" s="60">
        <v>3810</v>
      </c>
      <c r="T23" s="60">
        <v>0</v>
      </c>
      <c r="U23" s="60">
        <v>0</v>
      </c>
      <c r="V23" s="60">
        <v>200</v>
      </c>
      <c r="W23" s="60">
        <v>782</v>
      </c>
      <c r="X23" s="60">
        <v>32</v>
      </c>
      <c r="Y23" s="60">
        <v>4641.6890000000003</v>
      </c>
      <c r="Z23" s="60">
        <v>6</v>
      </c>
      <c r="AA23" s="60">
        <v>550</v>
      </c>
      <c r="AB23" s="60">
        <v>1673</v>
      </c>
      <c r="AC23" s="60">
        <v>353</v>
      </c>
      <c r="AD23" s="60">
        <v>0</v>
      </c>
      <c r="AE23" s="60">
        <v>4258</v>
      </c>
      <c r="AF23" s="41">
        <v>196184.55100000001</v>
      </c>
    </row>
    <row r="24" spans="1:32">
      <c r="A24" s="61" t="s">
        <v>11</v>
      </c>
      <c r="B24" s="62" t="s">
        <v>78</v>
      </c>
      <c r="C24" s="60">
        <v>0</v>
      </c>
      <c r="D24" s="60">
        <v>446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1</v>
      </c>
      <c r="U24" s="60">
        <v>0</v>
      </c>
      <c r="V24" s="60">
        <v>0</v>
      </c>
      <c r="W24" s="60">
        <v>45</v>
      </c>
      <c r="X24" s="60">
        <v>3200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41">
        <v>3692</v>
      </c>
    </row>
    <row r="25" spans="1:32">
      <c r="A25" s="61" t="s">
        <v>12</v>
      </c>
      <c r="B25" s="62" t="s">
        <v>95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41">
        <v>0</v>
      </c>
    </row>
    <row r="26" spans="1:32" ht="14.25">
      <c r="A26" s="61"/>
      <c r="B26" s="63" t="s">
        <v>96</v>
      </c>
      <c r="C26" s="60">
        <v>203441</v>
      </c>
      <c r="D26" s="60">
        <v>166407</v>
      </c>
      <c r="E26" s="60">
        <v>152990</v>
      </c>
      <c r="F26" s="60">
        <v>75068</v>
      </c>
      <c r="G26" s="60">
        <v>27982</v>
      </c>
      <c r="H26" s="60">
        <v>77914</v>
      </c>
      <c r="I26" s="60">
        <v>248290</v>
      </c>
      <c r="J26" s="60">
        <v>38825</v>
      </c>
      <c r="K26" s="60">
        <v>55821</v>
      </c>
      <c r="L26" s="60">
        <v>78639</v>
      </c>
      <c r="M26" s="60">
        <v>42133</v>
      </c>
      <c r="N26" s="60">
        <v>177675</v>
      </c>
      <c r="O26" s="60">
        <v>1298</v>
      </c>
      <c r="P26" s="60">
        <v>16143.90681</v>
      </c>
      <c r="Q26" s="60">
        <v>7056.0995899999998</v>
      </c>
      <c r="R26" s="60">
        <v>4920</v>
      </c>
      <c r="S26" s="60">
        <v>6992</v>
      </c>
      <c r="T26" s="60">
        <v>23324</v>
      </c>
      <c r="U26" s="60">
        <v>6069</v>
      </c>
      <c r="V26" s="60">
        <v>11030</v>
      </c>
      <c r="W26" s="60">
        <v>3858</v>
      </c>
      <c r="X26" s="60">
        <v>14877</v>
      </c>
      <c r="Y26" s="60">
        <v>5165.8980000000001</v>
      </c>
      <c r="Z26" s="60">
        <v>4534</v>
      </c>
      <c r="AA26" s="60">
        <v>3761</v>
      </c>
      <c r="AB26" s="60">
        <v>4462</v>
      </c>
      <c r="AC26" s="60">
        <v>5003</v>
      </c>
      <c r="AD26" s="60">
        <v>4249</v>
      </c>
      <c r="AE26" s="60">
        <v>9033</v>
      </c>
      <c r="AF26" s="41">
        <v>1476960.9044000001</v>
      </c>
    </row>
    <row r="27" spans="1:32" ht="18.75" customHeight="1">
      <c r="A27" s="61" t="s">
        <v>97</v>
      </c>
      <c r="B27" s="63" t="s">
        <v>98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41">
        <v>0</v>
      </c>
    </row>
    <row r="28" spans="1:32" ht="18.75" customHeight="1">
      <c r="A28" s="61" t="s">
        <v>99</v>
      </c>
      <c r="B28" s="63" t="s">
        <v>100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41"/>
    </row>
    <row r="29" spans="1:32">
      <c r="A29" s="61" t="s">
        <v>2</v>
      </c>
      <c r="B29" s="62" t="s">
        <v>101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41"/>
    </row>
    <row r="30" spans="1:32">
      <c r="A30" s="61" t="s">
        <v>4</v>
      </c>
      <c r="B30" s="62" t="s">
        <v>102</v>
      </c>
      <c r="C30" s="60">
        <v>42989</v>
      </c>
      <c r="D30" s="60">
        <v>31856</v>
      </c>
      <c r="E30" s="60">
        <v>44381</v>
      </c>
      <c r="F30" s="60">
        <v>33781</v>
      </c>
      <c r="G30" s="60">
        <v>926</v>
      </c>
      <c r="H30" s="60">
        <v>9557.19</v>
      </c>
      <c r="I30" s="60">
        <v>27391</v>
      </c>
      <c r="J30" s="60">
        <v>25660</v>
      </c>
      <c r="K30" s="60">
        <v>25386</v>
      </c>
      <c r="L30" s="60">
        <v>61337</v>
      </c>
      <c r="M30" s="60">
        <v>19518</v>
      </c>
      <c r="N30" s="60">
        <v>43244</v>
      </c>
      <c r="O30" s="60">
        <v>73</v>
      </c>
      <c r="P30" s="60">
        <v>2071.1600100000001</v>
      </c>
      <c r="Q30" s="60">
        <v>1130.12781</v>
      </c>
      <c r="R30" s="60">
        <v>1392</v>
      </c>
      <c r="S30" s="60">
        <v>3554</v>
      </c>
      <c r="T30" s="60">
        <v>15812</v>
      </c>
      <c r="U30" s="60">
        <v>475</v>
      </c>
      <c r="V30" s="60">
        <v>3393</v>
      </c>
      <c r="W30" s="60">
        <v>1697</v>
      </c>
      <c r="X30" s="60">
        <v>91</v>
      </c>
      <c r="Y30" s="60">
        <v>1431.57</v>
      </c>
      <c r="Z30" s="60">
        <v>64</v>
      </c>
      <c r="AA30" s="60">
        <v>2352</v>
      </c>
      <c r="AB30" s="60">
        <v>246</v>
      </c>
      <c r="AC30" s="60">
        <v>1190</v>
      </c>
      <c r="AD30" s="60">
        <v>0</v>
      </c>
      <c r="AE30" s="60">
        <v>3972</v>
      </c>
      <c r="AF30" s="41">
        <v>404970.04781999998</v>
      </c>
    </row>
    <row r="31" spans="1:32">
      <c r="A31" s="61" t="s">
        <v>1</v>
      </c>
      <c r="B31" s="62" t="s">
        <v>103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0</v>
      </c>
      <c r="S31" s="60">
        <v>0</v>
      </c>
      <c r="T31" s="60">
        <v>0</v>
      </c>
      <c r="U31" s="60">
        <v>161</v>
      </c>
      <c r="V31" s="60">
        <v>192</v>
      </c>
      <c r="W31" s="60">
        <v>0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41">
        <v>353</v>
      </c>
    </row>
    <row r="32" spans="1:32" ht="15.75" customHeight="1">
      <c r="A32" s="61" t="s">
        <v>1</v>
      </c>
      <c r="B32" s="62" t="s">
        <v>104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0</v>
      </c>
      <c r="AD32" s="60">
        <v>0</v>
      </c>
      <c r="AE32" s="60">
        <v>0</v>
      </c>
      <c r="AF32" s="41">
        <v>0</v>
      </c>
    </row>
    <row r="33" spans="1:32">
      <c r="A33" s="61" t="s">
        <v>5</v>
      </c>
      <c r="B33" s="62" t="s">
        <v>105</v>
      </c>
      <c r="C33" s="60">
        <v>0</v>
      </c>
      <c r="D33" s="60">
        <v>0</v>
      </c>
      <c r="E33" s="60">
        <v>0</v>
      </c>
      <c r="F33" s="60">
        <v>1338</v>
      </c>
      <c r="G33" s="60">
        <v>0</v>
      </c>
      <c r="H33" s="60">
        <v>0</v>
      </c>
      <c r="I33" s="60">
        <v>0</v>
      </c>
      <c r="J33" s="60">
        <v>1144</v>
      </c>
      <c r="K33" s="60">
        <v>0</v>
      </c>
      <c r="L33" s="60">
        <v>10847</v>
      </c>
      <c r="M33" s="60">
        <v>1038</v>
      </c>
      <c r="N33" s="60">
        <v>35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0">
        <v>0</v>
      </c>
      <c r="AA33" s="60">
        <v>0</v>
      </c>
      <c r="AB33" s="60">
        <v>0</v>
      </c>
      <c r="AC33" s="60">
        <v>0</v>
      </c>
      <c r="AD33" s="60">
        <v>0</v>
      </c>
      <c r="AE33" s="60">
        <v>125</v>
      </c>
      <c r="AF33" s="41">
        <v>14527</v>
      </c>
    </row>
    <row r="34" spans="1:32">
      <c r="A34" s="61" t="s">
        <v>1</v>
      </c>
      <c r="B34" s="62" t="s">
        <v>103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41">
        <v>0</v>
      </c>
    </row>
    <row r="35" spans="1:32" ht="15" customHeight="1">
      <c r="A35" s="61" t="s">
        <v>1</v>
      </c>
      <c r="B35" s="62" t="s">
        <v>104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41">
        <v>0</v>
      </c>
    </row>
    <row r="36" spans="1:32" ht="14.25">
      <c r="A36" s="61" t="s">
        <v>13</v>
      </c>
      <c r="B36" s="63" t="s">
        <v>106</v>
      </c>
      <c r="C36" s="60">
        <v>42989</v>
      </c>
      <c r="D36" s="60">
        <v>31856</v>
      </c>
      <c r="E36" s="60">
        <v>44381</v>
      </c>
      <c r="F36" s="60">
        <v>35119</v>
      </c>
      <c r="G36" s="60">
        <v>926</v>
      </c>
      <c r="H36" s="60">
        <v>9557.19</v>
      </c>
      <c r="I36" s="60">
        <v>27391</v>
      </c>
      <c r="J36" s="60">
        <v>26804</v>
      </c>
      <c r="K36" s="60">
        <v>25386</v>
      </c>
      <c r="L36" s="60">
        <v>72184</v>
      </c>
      <c r="M36" s="60">
        <v>20556</v>
      </c>
      <c r="N36" s="60">
        <v>43279</v>
      </c>
      <c r="O36" s="60">
        <v>73</v>
      </c>
      <c r="P36" s="60">
        <v>2071.1600100000001</v>
      </c>
      <c r="Q36" s="60">
        <v>1130.12781</v>
      </c>
      <c r="R36" s="60">
        <v>1392</v>
      </c>
      <c r="S36" s="60">
        <v>3554</v>
      </c>
      <c r="T36" s="60">
        <v>15812</v>
      </c>
      <c r="U36" s="60">
        <v>475</v>
      </c>
      <c r="V36" s="60">
        <v>3393</v>
      </c>
      <c r="W36" s="60">
        <v>1697</v>
      </c>
      <c r="X36" s="60">
        <v>91</v>
      </c>
      <c r="Y36" s="60">
        <v>1431.57</v>
      </c>
      <c r="Z36" s="60">
        <v>64</v>
      </c>
      <c r="AA36" s="60">
        <v>2352</v>
      </c>
      <c r="AB36" s="60">
        <v>246</v>
      </c>
      <c r="AC36" s="60">
        <v>1190</v>
      </c>
      <c r="AD36" s="60">
        <v>0</v>
      </c>
      <c r="AE36" s="60">
        <v>4097</v>
      </c>
      <c r="AF36" s="41">
        <v>419497.04781999998</v>
      </c>
    </row>
    <row r="37" spans="1:32">
      <c r="A37" s="61" t="s">
        <v>3</v>
      </c>
      <c r="B37" s="62" t="s">
        <v>107</v>
      </c>
      <c r="C37" s="60">
        <v>79</v>
      </c>
      <c r="D37" s="60">
        <v>6120</v>
      </c>
      <c r="E37" s="60">
        <v>3239</v>
      </c>
      <c r="F37" s="60">
        <v>212</v>
      </c>
      <c r="G37" s="60">
        <v>125</v>
      </c>
      <c r="H37" s="60">
        <v>668</v>
      </c>
      <c r="I37" s="60">
        <v>0</v>
      </c>
      <c r="J37" s="60">
        <v>2599</v>
      </c>
      <c r="K37" s="60">
        <v>4644</v>
      </c>
      <c r="L37" s="60">
        <v>59</v>
      </c>
      <c r="M37" s="60">
        <v>22874</v>
      </c>
      <c r="N37" s="60">
        <v>10448</v>
      </c>
      <c r="O37" s="60">
        <v>3614</v>
      </c>
      <c r="P37" s="60">
        <v>0</v>
      </c>
      <c r="Q37" s="60">
        <v>0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16</v>
      </c>
      <c r="AB37" s="60">
        <v>0</v>
      </c>
      <c r="AC37" s="60">
        <v>0</v>
      </c>
      <c r="AD37" s="60">
        <v>0</v>
      </c>
      <c r="AE37" s="60">
        <v>124</v>
      </c>
      <c r="AF37" s="41">
        <v>54821</v>
      </c>
    </row>
    <row r="38" spans="1:32">
      <c r="A38" s="61" t="s">
        <v>1</v>
      </c>
      <c r="B38" s="62" t="s">
        <v>103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41">
        <v>0</v>
      </c>
    </row>
    <row r="39" spans="1:32" ht="15" customHeight="1">
      <c r="A39" s="61" t="s">
        <v>1</v>
      </c>
      <c r="B39" s="62" t="s">
        <v>104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41">
        <v>0</v>
      </c>
    </row>
    <row r="40" spans="1:32">
      <c r="A40" s="61" t="s">
        <v>8</v>
      </c>
      <c r="B40" s="62" t="s">
        <v>108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41"/>
    </row>
    <row r="41" spans="1:32">
      <c r="A41" s="61" t="s">
        <v>4</v>
      </c>
      <c r="B41" s="62" t="s">
        <v>109</v>
      </c>
      <c r="C41" s="60">
        <v>3930</v>
      </c>
      <c r="D41" s="60">
        <v>1796</v>
      </c>
      <c r="E41" s="60">
        <v>3297</v>
      </c>
      <c r="F41" s="60">
        <v>1574</v>
      </c>
      <c r="G41" s="60">
        <v>0</v>
      </c>
      <c r="H41" s="60">
        <v>1392</v>
      </c>
      <c r="I41" s="60">
        <v>7252</v>
      </c>
      <c r="J41" s="60">
        <v>4874</v>
      </c>
      <c r="K41" s="60">
        <v>0</v>
      </c>
      <c r="L41" s="60">
        <v>26654</v>
      </c>
      <c r="M41" s="60">
        <v>59</v>
      </c>
      <c r="N41" s="60">
        <v>2516</v>
      </c>
      <c r="O41" s="60">
        <v>134</v>
      </c>
      <c r="P41" s="60">
        <v>0</v>
      </c>
      <c r="Q41" s="60">
        <v>0</v>
      </c>
      <c r="R41" s="60">
        <v>0</v>
      </c>
      <c r="S41" s="60">
        <v>0</v>
      </c>
      <c r="T41" s="60">
        <v>208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66</v>
      </c>
      <c r="AF41" s="41">
        <v>53752</v>
      </c>
    </row>
    <row r="42" spans="1:32">
      <c r="A42" s="61" t="s">
        <v>1</v>
      </c>
      <c r="B42" s="62" t="s">
        <v>103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41">
        <v>0</v>
      </c>
    </row>
    <row r="43" spans="1:32" ht="13.5" customHeight="1">
      <c r="A43" s="61" t="s">
        <v>1</v>
      </c>
      <c r="B43" s="62" t="s">
        <v>104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41">
        <v>0</v>
      </c>
    </row>
    <row r="44" spans="1:32">
      <c r="A44" s="61" t="s">
        <v>5</v>
      </c>
      <c r="B44" s="62" t="s">
        <v>110</v>
      </c>
      <c r="C44" s="60">
        <v>18324</v>
      </c>
      <c r="D44" s="60">
        <v>1115</v>
      </c>
      <c r="E44" s="60">
        <v>9056</v>
      </c>
      <c r="F44" s="60">
        <v>22999</v>
      </c>
      <c r="G44" s="60">
        <v>2812</v>
      </c>
      <c r="H44" s="60">
        <v>1572</v>
      </c>
      <c r="I44" s="60">
        <v>1951</v>
      </c>
      <c r="J44" s="60">
        <v>11936</v>
      </c>
      <c r="K44" s="60">
        <v>1240</v>
      </c>
      <c r="L44" s="60">
        <v>13869</v>
      </c>
      <c r="M44" s="60">
        <v>2736</v>
      </c>
      <c r="N44" s="60">
        <v>2145</v>
      </c>
      <c r="O44" s="60">
        <v>3927</v>
      </c>
      <c r="P44" s="60">
        <v>68.599980000000016</v>
      </c>
      <c r="Q44" s="60">
        <v>21.397119999999997</v>
      </c>
      <c r="R44" s="60">
        <v>0</v>
      </c>
      <c r="S44" s="60">
        <v>182</v>
      </c>
      <c r="T44" s="60">
        <v>849</v>
      </c>
      <c r="U44" s="60">
        <v>0</v>
      </c>
      <c r="V44" s="60">
        <v>74</v>
      </c>
      <c r="W44" s="60">
        <v>952</v>
      </c>
      <c r="X44" s="60">
        <v>379</v>
      </c>
      <c r="Y44" s="60">
        <v>11.271000000000001</v>
      </c>
      <c r="Z44" s="60">
        <v>192</v>
      </c>
      <c r="AA44" s="60">
        <v>494</v>
      </c>
      <c r="AB44" s="60">
        <v>627</v>
      </c>
      <c r="AC44" s="60">
        <v>744</v>
      </c>
      <c r="AD44" s="60">
        <v>0</v>
      </c>
      <c r="AE44" s="60">
        <v>1904</v>
      </c>
      <c r="AF44" s="41">
        <v>100180.26809999999</v>
      </c>
    </row>
    <row r="45" spans="1:32">
      <c r="A45" s="61" t="s">
        <v>1</v>
      </c>
      <c r="B45" s="62" t="s">
        <v>103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220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810</v>
      </c>
      <c r="X45" s="60">
        <v>0</v>
      </c>
      <c r="Y45" s="60">
        <v>0</v>
      </c>
      <c r="Z45" s="60">
        <v>0</v>
      </c>
      <c r="AA45" s="60">
        <v>0</v>
      </c>
      <c r="AB45" s="60">
        <v>0</v>
      </c>
      <c r="AC45" s="60">
        <v>0</v>
      </c>
      <c r="AD45" s="60">
        <v>0</v>
      </c>
      <c r="AE45" s="60">
        <v>0</v>
      </c>
      <c r="AF45" s="41">
        <v>1030</v>
      </c>
    </row>
    <row r="46" spans="1:32" ht="13.5" customHeight="1">
      <c r="A46" s="61" t="s">
        <v>1</v>
      </c>
      <c r="B46" s="62" t="s">
        <v>104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0">
        <v>132</v>
      </c>
      <c r="Y46" s="60">
        <v>0</v>
      </c>
      <c r="Z46" s="60">
        <v>0</v>
      </c>
      <c r="AA46" s="60">
        <v>0</v>
      </c>
      <c r="AB46" s="60">
        <v>0</v>
      </c>
      <c r="AC46" s="60">
        <v>0</v>
      </c>
      <c r="AD46" s="60">
        <v>0</v>
      </c>
      <c r="AE46" s="60">
        <v>0</v>
      </c>
      <c r="AF46" s="41">
        <v>132</v>
      </c>
    </row>
    <row r="47" spans="1:32" ht="14.25">
      <c r="A47" s="61"/>
      <c r="B47" s="63" t="s">
        <v>111</v>
      </c>
      <c r="C47" s="60">
        <v>22254</v>
      </c>
      <c r="D47" s="60">
        <v>2911</v>
      </c>
      <c r="E47" s="60">
        <v>12353</v>
      </c>
      <c r="F47" s="60">
        <v>24573</v>
      </c>
      <c r="G47" s="60">
        <v>2812</v>
      </c>
      <c r="H47" s="60">
        <v>2964</v>
      </c>
      <c r="I47" s="60">
        <v>9203</v>
      </c>
      <c r="J47" s="60">
        <v>16810</v>
      </c>
      <c r="K47" s="60">
        <v>1240</v>
      </c>
      <c r="L47" s="60">
        <v>40523</v>
      </c>
      <c r="M47" s="60">
        <v>2795</v>
      </c>
      <c r="N47" s="60">
        <v>4661</v>
      </c>
      <c r="O47" s="60">
        <v>4061</v>
      </c>
      <c r="P47" s="60">
        <v>68.599980000000016</v>
      </c>
      <c r="Q47" s="60">
        <v>21.397119999999997</v>
      </c>
      <c r="R47" s="60">
        <v>0</v>
      </c>
      <c r="S47" s="60">
        <v>182</v>
      </c>
      <c r="T47" s="60">
        <v>1057</v>
      </c>
      <c r="U47" s="60">
        <v>0</v>
      </c>
      <c r="V47" s="60">
        <v>74</v>
      </c>
      <c r="W47" s="60">
        <v>952</v>
      </c>
      <c r="X47" s="60">
        <v>379</v>
      </c>
      <c r="Y47" s="60">
        <v>11.271000000000001</v>
      </c>
      <c r="Z47" s="60">
        <v>192</v>
      </c>
      <c r="AA47" s="60">
        <v>494</v>
      </c>
      <c r="AB47" s="60">
        <v>627</v>
      </c>
      <c r="AC47" s="60">
        <v>744</v>
      </c>
      <c r="AD47" s="60">
        <v>0</v>
      </c>
      <c r="AE47" s="60">
        <v>1970</v>
      </c>
      <c r="AF47" s="41">
        <v>153932.26810000002</v>
      </c>
    </row>
    <row r="48" spans="1:32" ht="14.25">
      <c r="A48" s="61"/>
      <c r="B48" s="63" t="s">
        <v>112</v>
      </c>
      <c r="C48" s="60">
        <v>65322</v>
      </c>
      <c r="D48" s="60">
        <v>40887</v>
      </c>
      <c r="E48" s="60">
        <v>59973</v>
      </c>
      <c r="F48" s="60">
        <v>59904</v>
      </c>
      <c r="G48" s="60">
        <v>3863</v>
      </c>
      <c r="H48" s="60">
        <v>13189.19</v>
      </c>
      <c r="I48" s="60">
        <v>36594</v>
      </c>
      <c r="J48" s="60">
        <v>46213</v>
      </c>
      <c r="K48" s="60">
        <v>31270</v>
      </c>
      <c r="L48" s="60">
        <v>112766</v>
      </c>
      <c r="M48" s="60">
        <v>46225</v>
      </c>
      <c r="N48" s="60">
        <v>58388</v>
      </c>
      <c r="O48" s="60">
        <v>7748</v>
      </c>
      <c r="P48" s="60">
        <v>2139.75999</v>
      </c>
      <c r="Q48" s="60">
        <v>1151.52493</v>
      </c>
      <c r="R48" s="60">
        <v>1392</v>
      </c>
      <c r="S48" s="60">
        <v>3736</v>
      </c>
      <c r="T48" s="60">
        <v>16869</v>
      </c>
      <c r="U48" s="60">
        <v>475</v>
      </c>
      <c r="V48" s="60">
        <v>3467</v>
      </c>
      <c r="W48" s="60">
        <v>2649</v>
      </c>
      <c r="X48" s="60">
        <v>470</v>
      </c>
      <c r="Y48" s="60">
        <v>1442.8409999999999</v>
      </c>
      <c r="Z48" s="60">
        <v>256</v>
      </c>
      <c r="AA48" s="60">
        <v>2862</v>
      </c>
      <c r="AB48" s="60">
        <v>873</v>
      </c>
      <c r="AC48" s="60">
        <v>1934</v>
      </c>
      <c r="AD48" s="60">
        <v>0</v>
      </c>
      <c r="AE48" s="60">
        <v>6191</v>
      </c>
      <c r="AF48" s="41">
        <v>628250.31591999996</v>
      </c>
    </row>
    <row r="49" spans="1:32" ht="18.75" customHeight="1">
      <c r="A49" s="61" t="s">
        <v>113</v>
      </c>
      <c r="B49" s="63" t="s">
        <v>114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41"/>
    </row>
    <row r="50" spans="1:32">
      <c r="A50" s="61" t="s">
        <v>2</v>
      </c>
      <c r="B50" s="62" t="s">
        <v>115</v>
      </c>
      <c r="C50" s="60">
        <v>9845</v>
      </c>
      <c r="D50" s="60">
        <v>3714</v>
      </c>
      <c r="E50" s="60">
        <v>16431</v>
      </c>
      <c r="F50" s="60">
        <v>513</v>
      </c>
      <c r="G50" s="60">
        <v>751</v>
      </c>
      <c r="H50" s="60">
        <v>851</v>
      </c>
      <c r="I50" s="60">
        <v>9069</v>
      </c>
      <c r="J50" s="60">
        <v>455</v>
      </c>
      <c r="K50" s="60">
        <v>121</v>
      </c>
      <c r="L50" s="60">
        <v>412</v>
      </c>
      <c r="M50" s="60">
        <v>6433</v>
      </c>
      <c r="N50" s="60">
        <v>13217</v>
      </c>
      <c r="O50" s="60">
        <v>139</v>
      </c>
      <c r="P50" s="60">
        <v>129.26870000000008</v>
      </c>
      <c r="Q50" s="60">
        <v>22.065300000000004</v>
      </c>
      <c r="R50" s="60">
        <v>14</v>
      </c>
      <c r="S50" s="60">
        <v>47</v>
      </c>
      <c r="T50" s="60">
        <v>1758</v>
      </c>
      <c r="U50" s="60">
        <v>17</v>
      </c>
      <c r="V50" s="60">
        <v>78</v>
      </c>
      <c r="W50" s="60">
        <v>3450</v>
      </c>
      <c r="X50" s="60">
        <v>0</v>
      </c>
      <c r="Y50" s="60">
        <v>0.56300000000000006</v>
      </c>
      <c r="Z50" s="60">
        <v>0</v>
      </c>
      <c r="AA50" s="60">
        <v>517</v>
      </c>
      <c r="AB50" s="60">
        <v>0</v>
      </c>
      <c r="AC50" s="60">
        <v>2</v>
      </c>
      <c r="AD50" s="60">
        <v>27</v>
      </c>
      <c r="AE50" s="60">
        <v>199</v>
      </c>
      <c r="AF50" s="41">
        <v>68211.896999999997</v>
      </c>
    </row>
    <row r="51" spans="1:32">
      <c r="A51" s="61" t="s">
        <v>4</v>
      </c>
      <c r="B51" s="62" t="s">
        <v>116</v>
      </c>
      <c r="C51" s="60">
        <v>9144</v>
      </c>
      <c r="D51" s="60">
        <v>63</v>
      </c>
      <c r="E51" s="60">
        <v>598</v>
      </c>
      <c r="F51" s="60">
        <v>244</v>
      </c>
      <c r="G51" s="60">
        <v>90</v>
      </c>
      <c r="H51" s="60">
        <v>371</v>
      </c>
      <c r="I51" s="60">
        <v>1431</v>
      </c>
      <c r="J51" s="60">
        <v>60</v>
      </c>
      <c r="K51" s="60">
        <v>18</v>
      </c>
      <c r="L51" s="60">
        <v>44</v>
      </c>
      <c r="M51" s="60">
        <v>469</v>
      </c>
      <c r="N51" s="60">
        <v>918</v>
      </c>
      <c r="O51" s="60">
        <v>139</v>
      </c>
      <c r="P51" s="60">
        <v>25.167950000000012</v>
      </c>
      <c r="Q51" s="60">
        <v>22.065300000000004</v>
      </c>
      <c r="R51" s="60">
        <v>10</v>
      </c>
      <c r="S51" s="60">
        <v>47</v>
      </c>
      <c r="T51" s="60">
        <v>1</v>
      </c>
      <c r="U51" s="60">
        <v>17</v>
      </c>
      <c r="V51" s="60">
        <v>6</v>
      </c>
      <c r="W51" s="60">
        <v>13</v>
      </c>
      <c r="X51" s="60">
        <v>0</v>
      </c>
      <c r="Y51" s="60">
        <v>4.7E-2</v>
      </c>
      <c r="Z51" s="60">
        <v>0</v>
      </c>
      <c r="AA51" s="60">
        <v>0</v>
      </c>
      <c r="AB51" s="60">
        <v>0</v>
      </c>
      <c r="AC51" s="60">
        <v>2</v>
      </c>
      <c r="AD51" s="60">
        <v>0</v>
      </c>
      <c r="AE51" s="60">
        <v>88</v>
      </c>
      <c r="AF51" s="41">
        <v>13820.28025</v>
      </c>
    </row>
    <row r="52" spans="1:32">
      <c r="A52" s="61" t="s">
        <v>5</v>
      </c>
      <c r="B52" s="62" t="s">
        <v>78</v>
      </c>
      <c r="C52" s="60">
        <v>701</v>
      </c>
      <c r="D52" s="60">
        <v>3651</v>
      </c>
      <c r="E52" s="60">
        <v>15833</v>
      </c>
      <c r="F52" s="60">
        <v>269</v>
      </c>
      <c r="G52" s="60">
        <v>661</v>
      </c>
      <c r="H52" s="60">
        <v>480</v>
      </c>
      <c r="I52" s="60">
        <v>7638</v>
      </c>
      <c r="J52" s="60">
        <v>395</v>
      </c>
      <c r="K52" s="60">
        <v>103</v>
      </c>
      <c r="L52" s="60">
        <v>368</v>
      </c>
      <c r="M52" s="60">
        <v>5964</v>
      </c>
      <c r="N52" s="60">
        <v>12299</v>
      </c>
      <c r="O52" s="60">
        <v>0</v>
      </c>
      <c r="P52" s="60">
        <v>104.10075000000006</v>
      </c>
      <c r="Q52" s="60">
        <v>0</v>
      </c>
      <c r="R52" s="60">
        <v>4</v>
      </c>
      <c r="S52" s="60">
        <v>0</v>
      </c>
      <c r="T52" s="60">
        <v>1757</v>
      </c>
      <c r="U52" s="60">
        <v>0</v>
      </c>
      <c r="V52" s="60">
        <v>72</v>
      </c>
      <c r="W52" s="60">
        <v>3437</v>
      </c>
      <c r="X52" s="60">
        <v>0</v>
      </c>
      <c r="Y52" s="60">
        <v>0.51600000000000001</v>
      </c>
      <c r="Z52" s="60">
        <v>0</v>
      </c>
      <c r="AA52" s="60">
        <v>517</v>
      </c>
      <c r="AB52" s="60">
        <v>0</v>
      </c>
      <c r="AC52" s="60">
        <v>0</v>
      </c>
      <c r="AD52" s="60">
        <v>27</v>
      </c>
      <c r="AE52" s="60">
        <v>111</v>
      </c>
      <c r="AF52" s="41">
        <v>54391.616750000001</v>
      </c>
    </row>
    <row r="53" spans="1:32">
      <c r="A53" s="61" t="s">
        <v>3</v>
      </c>
      <c r="B53" s="62" t="s">
        <v>117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41"/>
    </row>
    <row r="54" spans="1:32">
      <c r="A54" s="61" t="s">
        <v>4</v>
      </c>
      <c r="B54" s="62" t="s">
        <v>118</v>
      </c>
      <c r="C54" s="60">
        <v>930</v>
      </c>
      <c r="D54" s="60">
        <v>5836</v>
      </c>
      <c r="E54" s="60">
        <v>4015</v>
      </c>
      <c r="F54" s="60">
        <v>737</v>
      </c>
      <c r="G54" s="60">
        <v>3749</v>
      </c>
      <c r="H54" s="60">
        <v>4181</v>
      </c>
      <c r="I54" s="60">
        <v>11370</v>
      </c>
      <c r="J54" s="60">
        <v>4681</v>
      </c>
      <c r="K54" s="60">
        <v>1143</v>
      </c>
      <c r="L54" s="60">
        <v>2741</v>
      </c>
      <c r="M54" s="60">
        <v>1836</v>
      </c>
      <c r="N54" s="60">
        <v>23516</v>
      </c>
      <c r="O54" s="60">
        <v>56</v>
      </c>
      <c r="P54" s="60">
        <v>1566.7621999999999</v>
      </c>
      <c r="Q54" s="60">
        <v>1481.3430700000001</v>
      </c>
      <c r="R54" s="60">
        <v>475</v>
      </c>
      <c r="S54" s="60">
        <v>237</v>
      </c>
      <c r="T54" s="60">
        <v>12833</v>
      </c>
      <c r="U54" s="60">
        <v>286</v>
      </c>
      <c r="V54" s="60">
        <v>1038</v>
      </c>
      <c r="W54" s="60">
        <v>188</v>
      </c>
      <c r="X54" s="60">
        <v>229</v>
      </c>
      <c r="Y54" s="60">
        <v>112.431</v>
      </c>
      <c r="Z54" s="60">
        <v>1005</v>
      </c>
      <c r="AA54" s="60">
        <v>44</v>
      </c>
      <c r="AB54" s="60">
        <v>18</v>
      </c>
      <c r="AC54" s="60">
        <v>44</v>
      </c>
      <c r="AD54" s="60">
        <v>2</v>
      </c>
      <c r="AE54" s="60">
        <v>928</v>
      </c>
      <c r="AF54" s="41">
        <v>85278.536269999997</v>
      </c>
    </row>
    <row r="55" spans="1:32">
      <c r="A55" s="61" t="s">
        <v>5</v>
      </c>
      <c r="B55" s="62" t="s">
        <v>119</v>
      </c>
      <c r="C55" s="60">
        <v>4003</v>
      </c>
      <c r="D55" s="60">
        <v>16</v>
      </c>
      <c r="E55" s="60">
        <v>42</v>
      </c>
      <c r="F55" s="60">
        <v>1484</v>
      </c>
      <c r="G55" s="60">
        <v>2</v>
      </c>
      <c r="H55" s="60">
        <v>12</v>
      </c>
      <c r="I55" s="60">
        <v>28</v>
      </c>
      <c r="J55" s="60">
        <v>2272</v>
      </c>
      <c r="K55" s="60">
        <v>18</v>
      </c>
      <c r="L55" s="60">
        <v>1377</v>
      </c>
      <c r="M55" s="60">
        <v>429</v>
      </c>
      <c r="N55" s="60">
        <v>48</v>
      </c>
      <c r="O55" s="60">
        <v>23</v>
      </c>
      <c r="P55" s="60">
        <v>3.2995200000000002</v>
      </c>
      <c r="Q55" s="60">
        <v>0</v>
      </c>
      <c r="R55" s="60">
        <v>240</v>
      </c>
      <c r="S55" s="60">
        <v>9</v>
      </c>
      <c r="T55" s="60">
        <v>222</v>
      </c>
      <c r="U55" s="60">
        <v>0</v>
      </c>
      <c r="V55" s="60">
        <v>1</v>
      </c>
      <c r="W55" s="60">
        <v>3</v>
      </c>
      <c r="X55" s="60">
        <v>0</v>
      </c>
      <c r="Y55" s="60">
        <v>0.85299999999999998</v>
      </c>
      <c r="Z55" s="60">
        <v>1</v>
      </c>
      <c r="AA55" s="60">
        <v>3</v>
      </c>
      <c r="AB55" s="60">
        <v>79</v>
      </c>
      <c r="AC55" s="60">
        <v>5</v>
      </c>
      <c r="AD55" s="60">
        <v>0</v>
      </c>
      <c r="AE55" s="60">
        <v>7</v>
      </c>
      <c r="AF55" s="41">
        <v>10328.15252</v>
      </c>
    </row>
    <row r="56" spans="1:32">
      <c r="A56" s="61" t="s">
        <v>6</v>
      </c>
      <c r="B56" s="62" t="s">
        <v>120</v>
      </c>
      <c r="C56" s="60">
        <v>0</v>
      </c>
      <c r="D56" s="60">
        <v>0</v>
      </c>
      <c r="E56" s="60">
        <v>0</v>
      </c>
      <c r="F56" s="60">
        <v>73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0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60">
        <v>0</v>
      </c>
      <c r="Y56" s="60">
        <v>0</v>
      </c>
      <c r="Z56" s="60">
        <v>0</v>
      </c>
      <c r="AA56" s="60">
        <v>0</v>
      </c>
      <c r="AB56" s="60">
        <v>0</v>
      </c>
      <c r="AC56" s="60">
        <v>0</v>
      </c>
      <c r="AD56" s="60">
        <v>0</v>
      </c>
      <c r="AE56" s="60">
        <v>0</v>
      </c>
      <c r="AF56" s="41">
        <v>73</v>
      </c>
    </row>
    <row r="57" spans="1:32" ht="14.25">
      <c r="A57" s="61"/>
      <c r="B57" s="63" t="s">
        <v>121</v>
      </c>
      <c r="C57" s="60">
        <v>4933</v>
      </c>
      <c r="D57" s="60">
        <v>5852</v>
      </c>
      <c r="E57" s="60">
        <v>4057</v>
      </c>
      <c r="F57" s="60">
        <v>2294</v>
      </c>
      <c r="G57" s="60">
        <v>3751</v>
      </c>
      <c r="H57" s="60">
        <v>4193</v>
      </c>
      <c r="I57" s="60">
        <v>11398</v>
      </c>
      <c r="J57" s="60">
        <v>6953</v>
      </c>
      <c r="K57" s="60">
        <v>1161</v>
      </c>
      <c r="L57" s="60">
        <v>4118</v>
      </c>
      <c r="M57" s="60">
        <v>2265</v>
      </c>
      <c r="N57" s="60">
        <v>23564</v>
      </c>
      <c r="O57" s="60">
        <v>79</v>
      </c>
      <c r="P57" s="60">
        <v>1570.0617199999999</v>
      </c>
      <c r="Q57" s="60">
        <v>1481.3430700000001</v>
      </c>
      <c r="R57" s="60">
        <v>715</v>
      </c>
      <c r="S57" s="60">
        <v>246</v>
      </c>
      <c r="T57" s="60">
        <v>13055</v>
      </c>
      <c r="U57" s="60">
        <v>286</v>
      </c>
      <c r="V57" s="60">
        <v>1039</v>
      </c>
      <c r="W57" s="60">
        <v>191</v>
      </c>
      <c r="X57" s="60">
        <v>229</v>
      </c>
      <c r="Y57" s="60">
        <v>113.28399999999999</v>
      </c>
      <c r="Z57" s="60">
        <v>1006</v>
      </c>
      <c r="AA57" s="60">
        <v>47</v>
      </c>
      <c r="AB57" s="60">
        <v>97</v>
      </c>
      <c r="AC57" s="60">
        <v>49</v>
      </c>
      <c r="AD57" s="60">
        <v>2</v>
      </c>
      <c r="AE57" s="60">
        <v>935</v>
      </c>
      <c r="AF57" s="41">
        <v>95679.68879</v>
      </c>
    </row>
    <row r="58" spans="1:32">
      <c r="A58" s="61" t="s">
        <v>8</v>
      </c>
      <c r="B58" s="62" t="s">
        <v>78</v>
      </c>
      <c r="C58" s="60">
        <v>0</v>
      </c>
      <c r="D58" s="60">
        <v>0</v>
      </c>
      <c r="E58" s="60">
        <v>0</v>
      </c>
      <c r="F58" s="60">
        <v>0</v>
      </c>
      <c r="G58" s="60">
        <v>0</v>
      </c>
      <c r="H58" s="60">
        <v>32</v>
      </c>
      <c r="I58" s="60">
        <v>6</v>
      </c>
      <c r="J58" s="60">
        <v>151</v>
      </c>
      <c r="K58" s="60">
        <v>0</v>
      </c>
      <c r="L58" s="60">
        <v>355</v>
      </c>
      <c r="M58" s="60">
        <v>955</v>
      </c>
      <c r="N58" s="60">
        <v>0</v>
      </c>
      <c r="O58" s="60">
        <v>4</v>
      </c>
      <c r="P58" s="60">
        <v>73.992949999999993</v>
      </c>
      <c r="Q58" s="60">
        <v>0</v>
      </c>
      <c r="R58" s="60">
        <v>101</v>
      </c>
      <c r="S58" s="60">
        <v>0</v>
      </c>
      <c r="T58" s="60">
        <v>155</v>
      </c>
      <c r="U58" s="60">
        <v>164</v>
      </c>
      <c r="V58" s="60">
        <v>0</v>
      </c>
      <c r="W58" s="60">
        <v>0</v>
      </c>
      <c r="X58" s="60">
        <v>15</v>
      </c>
      <c r="Y58" s="60">
        <v>0</v>
      </c>
      <c r="Z58" s="60">
        <v>1</v>
      </c>
      <c r="AA58" s="60">
        <v>0</v>
      </c>
      <c r="AB58" s="60">
        <v>0</v>
      </c>
      <c r="AC58" s="60">
        <v>0</v>
      </c>
      <c r="AD58" s="60">
        <v>0</v>
      </c>
      <c r="AE58" s="60">
        <v>0</v>
      </c>
      <c r="AF58" s="41">
        <v>2012.9929500000001</v>
      </c>
    </row>
    <row r="59" spans="1:32" ht="14.25">
      <c r="A59" s="61"/>
      <c r="B59" s="63" t="s">
        <v>122</v>
      </c>
      <c r="C59" s="60">
        <v>14778</v>
      </c>
      <c r="D59" s="60">
        <v>9566</v>
      </c>
      <c r="E59" s="60">
        <v>20488</v>
      </c>
      <c r="F59" s="60">
        <v>2807</v>
      </c>
      <c r="G59" s="60">
        <v>4502</v>
      </c>
      <c r="H59" s="60">
        <v>5076</v>
      </c>
      <c r="I59" s="60">
        <v>20473</v>
      </c>
      <c r="J59" s="60">
        <v>7559</v>
      </c>
      <c r="K59" s="60">
        <v>1282</v>
      </c>
      <c r="L59" s="60">
        <v>4885</v>
      </c>
      <c r="M59" s="60">
        <v>9653</v>
      </c>
      <c r="N59" s="60">
        <v>36781</v>
      </c>
      <c r="O59" s="60">
        <v>222</v>
      </c>
      <c r="P59" s="60">
        <v>1773.3233700000001</v>
      </c>
      <c r="Q59" s="60">
        <v>1503.4083700000001</v>
      </c>
      <c r="R59" s="60">
        <v>830</v>
      </c>
      <c r="S59" s="60">
        <v>293</v>
      </c>
      <c r="T59" s="60">
        <v>14968</v>
      </c>
      <c r="U59" s="60">
        <v>467</v>
      </c>
      <c r="V59" s="60">
        <v>1117</v>
      </c>
      <c r="W59" s="60">
        <v>3641</v>
      </c>
      <c r="X59" s="60">
        <v>244</v>
      </c>
      <c r="Y59" s="60">
        <v>113.84699999999999</v>
      </c>
      <c r="Z59" s="60">
        <v>1007</v>
      </c>
      <c r="AA59" s="60">
        <v>564</v>
      </c>
      <c r="AB59" s="60">
        <v>97</v>
      </c>
      <c r="AC59" s="60">
        <v>51</v>
      </c>
      <c r="AD59" s="60">
        <v>29</v>
      </c>
      <c r="AE59" s="60">
        <v>1134</v>
      </c>
      <c r="AF59" s="41">
        <v>165904.57874</v>
      </c>
    </row>
    <row r="60" spans="1:32" ht="18" customHeight="1">
      <c r="A60" s="61" t="s">
        <v>123</v>
      </c>
      <c r="B60" s="63" t="s">
        <v>124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41"/>
    </row>
    <row r="61" spans="1:32">
      <c r="A61" s="61" t="s">
        <v>2</v>
      </c>
      <c r="B61" s="62" t="s">
        <v>125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93.230050000000006</v>
      </c>
      <c r="Q61" s="60">
        <v>0</v>
      </c>
      <c r="R61" s="60">
        <v>0</v>
      </c>
      <c r="S61" s="60">
        <v>0</v>
      </c>
      <c r="T61" s="60">
        <v>32</v>
      </c>
      <c r="U61" s="60">
        <v>0</v>
      </c>
      <c r="V61" s="60">
        <v>31</v>
      </c>
      <c r="W61" s="60">
        <v>0</v>
      </c>
      <c r="X61" s="60">
        <v>0</v>
      </c>
      <c r="Y61" s="60">
        <v>0</v>
      </c>
      <c r="Z61" s="60">
        <v>0</v>
      </c>
      <c r="AA61" s="60">
        <v>0</v>
      </c>
      <c r="AB61" s="60">
        <v>0</v>
      </c>
      <c r="AC61" s="60">
        <v>0</v>
      </c>
      <c r="AD61" s="60">
        <v>0</v>
      </c>
      <c r="AE61" s="60">
        <v>0</v>
      </c>
      <c r="AF61" s="41">
        <v>156.23005000000001</v>
      </c>
    </row>
    <row r="62" spans="1:32">
      <c r="A62" s="61" t="s">
        <v>3</v>
      </c>
      <c r="B62" s="62" t="s">
        <v>126</v>
      </c>
      <c r="C62" s="60">
        <v>0</v>
      </c>
      <c r="D62" s="60">
        <v>0</v>
      </c>
      <c r="E62" s="60">
        <v>20972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21861</v>
      </c>
      <c r="M62" s="60">
        <v>0</v>
      </c>
      <c r="N62" s="60">
        <v>0</v>
      </c>
      <c r="O62" s="60">
        <v>0</v>
      </c>
      <c r="P62" s="60">
        <v>0</v>
      </c>
      <c r="Q62" s="60">
        <v>636.14700000000005</v>
      </c>
      <c r="R62" s="60">
        <v>0</v>
      </c>
      <c r="S62" s="60">
        <v>0</v>
      </c>
      <c r="T62" s="60">
        <v>0</v>
      </c>
      <c r="U62" s="60">
        <v>0</v>
      </c>
      <c r="V62" s="60">
        <v>0</v>
      </c>
      <c r="W62" s="60">
        <v>0</v>
      </c>
      <c r="X62" s="60">
        <v>0</v>
      </c>
      <c r="Y62" s="60">
        <v>0</v>
      </c>
      <c r="Z62" s="60">
        <v>0</v>
      </c>
      <c r="AA62" s="60">
        <v>0</v>
      </c>
      <c r="AB62" s="60">
        <v>0</v>
      </c>
      <c r="AC62" s="60">
        <v>0</v>
      </c>
      <c r="AD62" s="60">
        <v>0</v>
      </c>
      <c r="AE62" s="60">
        <v>0</v>
      </c>
      <c r="AF62" s="41">
        <v>43469.146999999997</v>
      </c>
    </row>
    <row r="63" spans="1:32">
      <c r="A63" s="61" t="s">
        <v>8</v>
      </c>
      <c r="B63" s="62" t="s">
        <v>127</v>
      </c>
      <c r="C63" s="60">
        <v>607</v>
      </c>
      <c r="D63" s="60">
        <v>82</v>
      </c>
      <c r="E63" s="60">
        <v>1003</v>
      </c>
      <c r="F63" s="60">
        <v>0</v>
      </c>
      <c r="G63" s="60">
        <v>20</v>
      </c>
      <c r="H63" s="60">
        <v>117</v>
      </c>
      <c r="I63" s="60">
        <v>1496</v>
      </c>
      <c r="J63" s="60">
        <v>0</v>
      </c>
      <c r="K63" s="60">
        <v>146</v>
      </c>
      <c r="L63" s="60">
        <v>504</v>
      </c>
      <c r="M63" s="60">
        <v>138</v>
      </c>
      <c r="N63" s="60">
        <v>158</v>
      </c>
      <c r="O63" s="60">
        <v>0</v>
      </c>
      <c r="P63" s="60">
        <v>77.79365</v>
      </c>
      <c r="Q63" s="60">
        <v>202.99913000000001</v>
      </c>
      <c r="R63" s="60">
        <v>0</v>
      </c>
      <c r="S63" s="60">
        <v>0</v>
      </c>
      <c r="T63" s="60">
        <v>55</v>
      </c>
      <c r="U63" s="60">
        <v>0</v>
      </c>
      <c r="V63" s="60">
        <v>2</v>
      </c>
      <c r="W63" s="60">
        <v>0</v>
      </c>
      <c r="X63" s="60">
        <v>29</v>
      </c>
      <c r="Y63" s="60">
        <v>1.2370000000000001</v>
      </c>
      <c r="Z63" s="60">
        <v>15</v>
      </c>
      <c r="AA63" s="60">
        <v>20</v>
      </c>
      <c r="AB63" s="60">
        <v>60</v>
      </c>
      <c r="AC63" s="60">
        <v>0</v>
      </c>
      <c r="AD63" s="60">
        <v>15</v>
      </c>
      <c r="AE63" s="60">
        <v>137</v>
      </c>
      <c r="AF63" s="41">
        <v>4886.0297799999998</v>
      </c>
    </row>
    <row r="64" spans="1:32" ht="14.25">
      <c r="A64" s="61"/>
      <c r="B64" s="63" t="s">
        <v>128</v>
      </c>
      <c r="C64" s="60">
        <v>607</v>
      </c>
      <c r="D64" s="60">
        <v>82</v>
      </c>
      <c r="E64" s="60">
        <v>21975</v>
      </c>
      <c r="F64" s="60">
        <v>0</v>
      </c>
      <c r="G64" s="60">
        <v>20</v>
      </c>
      <c r="H64" s="60">
        <v>117</v>
      </c>
      <c r="I64" s="60">
        <v>1496</v>
      </c>
      <c r="J64" s="60">
        <v>0</v>
      </c>
      <c r="K64" s="60">
        <v>146</v>
      </c>
      <c r="L64" s="60">
        <v>22365</v>
      </c>
      <c r="M64" s="60">
        <v>138</v>
      </c>
      <c r="N64" s="60">
        <v>158</v>
      </c>
      <c r="O64" s="60">
        <v>0</v>
      </c>
      <c r="P64" s="60">
        <v>171.02370000000002</v>
      </c>
      <c r="Q64" s="60">
        <v>839.14613000000008</v>
      </c>
      <c r="R64" s="60">
        <v>0</v>
      </c>
      <c r="S64" s="60">
        <v>0</v>
      </c>
      <c r="T64" s="60">
        <v>87</v>
      </c>
      <c r="U64" s="60">
        <v>0</v>
      </c>
      <c r="V64" s="60">
        <v>33</v>
      </c>
      <c r="W64" s="60">
        <v>0</v>
      </c>
      <c r="X64" s="60">
        <v>29</v>
      </c>
      <c r="Y64" s="60">
        <v>1.2370000000000001</v>
      </c>
      <c r="Z64" s="60">
        <v>15</v>
      </c>
      <c r="AA64" s="60">
        <v>20</v>
      </c>
      <c r="AB64" s="60">
        <v>60</v>
      </c>
      <c r="AC64" s="60">
        <v>0</v>
      </c>
      <c r="AD64" s="60">
        <v>15</v>
      </c>
      <c r="AE64" s="60">
        <v>137</v>
      </c>
      <c r="AF64" s="41">
        <v>48511.40683</v>
      </c>
    </row>
    <row r="65" spans="1:32" ht="17.25" customHeight="1">
      <c r="A65" s="61"/>
      <c r="B65" s="64" t="s">
        <v>129</v>
      </c>
      <c r="C65" s="60">
        <v>285513</v>
      </c>
      <c r="D65" s="60">
        <v>217072</v>
      </c>
      <c r="E65" s="60">
        <v>255761</v>
      </c>
      <c r="F65" s="60">
        <v>137812</v>
      </c>
      <c r="G65" s="60">
        <v>36374</v>
      </c>
      <c r="H65" s="60">
        <v>97188.19</v>
      </c>
      <c r="I65" s="60">
        <v>308564</v>
      </c>
      <c r="J65" s="60">
        <v>93046</v>
      </c>
      <c r="K65" s="60">
        <v>88560</v>
      </c>
      <c r="L65" s="60">
        <v>218686</v>
      </c>
      <c r="M65" s="60">
        <v>99097</v>
      </c>
      <c r="N65" s="60">
        <v>273929</v>
      </c>
      <c r="O65" s="60">
        <v>9275</v>
      </c>
      <c r="P65" s="60">
        <v>20433.691300000002</v>
      </c>
      <c r="Q65" s="60">
        <v>10699.142490000002</v>
      </c>
      <c r="R65" s="60">
        <v>7177</v>
      </c>
      <c r="S65" s="60">
        <v>11105</v>
      </c>
      <c r="T65" s="60">
        <v>55391</v>
      </c>
      <c r="U65" s="60">
        <v>7044</v>
      </c>
      <c r="V65" s="60">
        <v>15756</v>
      </c>
      <c r="W65" s="60">
        <v>10148</v>
      </c>
      <c r="X65" s="60">
        <v>15662</v>
      </c>
      <c r="Y65" s="60">
        <v>6723.8609999999999</v>
      </c>
      <c r="Z65" s="60">
        <v>5886</v>
      </c>
      <c r="AA65" s="60">
        <v>7250</v>
      </c>
      <c r="AB65" s="60">
        <v>5492</v>
      </c>
      <c r="AC65" s="60">
        <v>7057</v>
      </c>
      <c r="AD65" s="60">
        <v>4451</v>
      </c>
      <c r="AE65" s="60">
        <v>16960</v>
      </c>
      <c r="AF65" s="41">
        <v>2328112.88479</v>
      </c>
    </row>
    <row r="66" spans="1:32" ht="20.25" customHeight="1">
      <c r="A66" s="61" t="s">
        <v>130</v>
      </c>
      <c r="B66" s="63" t="s">
        <v>131</v>
      </c>
      <c r="C66" s="60">
        <v>9946</v>
      </c>
      <c r="D66" s="60">
        <v>0</v>
      </c>
      <c r="E66" s="60">
        <v>0</v>
      </c>
      <c r="F66" s="60">
        <v>1173</v>
      </c>
      <c r="G66" s="60">
        <v>0</v>
      </c>
      <c r="H66" s="60">
        <v>0</v>
      </c>
      <c r="I66" s="60">
        <v>15280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940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41">
        <v>27339</v>
      </c>
    </row>
    <row r="67" spans="1:32" ht="21" customHeight="1">
      <c r="A67" s="113" t="s">
        <v>132</v>
      </c>
      <c r="B67" s="114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1"/>
    </row>
    <row r="68" spans="1:32" ht="18.75" customHeight="1">
      <c r="A68" s="65" t="s">
        <v>133</v>
      </c>
      <c r="B68" s="66" t="s">
        <v>134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41"/>
    </row>
    <row r="69" spans="1:32">
      <c r="A69" s="61" t="s">
        <v>2</v>
      </c>
      <c r="B69" s="67" t="s">
        <v>135</v>
      </c>
      <c r="C69" s="60">
        <v>33019</v>
      </c>
      <c r="D69" s="60">
        <v>36217</v>
      </c>
      <c r="E69" s="60">
        <v>31475</v>
      </c>
      <c r="F69" s="60">
        <v>44580</v>
      </c>
      <c r="G69" s="60">
        <v>10000</v>
      </c>
      <c r="H69" s="60">
        <v>10440</v>
      </c>
      <c r="I69" s="60">
        <v>66587</v>
      </c>
      <c r="J69" s="60">
        <v>16470</v>
      </c>
      <c r="K69" s="60">
        <v>17458</v>
      </c>
      <c r="L69" s="60">
        <v>43300</v>
      </c>
      <c r="M69" s="60">
        <v>8785</v>
      </c>
      <c r="N69" s="60">
        <v>47307</v>
      </c>
      <c r="O69" s="60">
        <v>11312</v>
      </c>
      <c r="P69" s="60">
        <v>7000.0000099999997</v>
      </c>
      <c r="Q69" s="60">
        <v>5000</v>
      </c>
      <c r="R69" s="60">
        <v>5000</v>
      </c>
      <c r="S69" s="60">
        <v>5050</v>
      </c>
      <c r="T69" s="60">
        <v>13500</v>
      </c>
      <c r="U69" s="60">
        <v>4600</v>
      </c>
      <c r="V69" s="60">
        <v>4600</v>
      </c>
      <c r="W69" s="60">
        <v>7400</v>
      </c>
      <c r="X69" s="60">
        <v>7000</v>
      </c>
      <c r="Y69" s="60">
        <v>4600</v>
      </c>
      <c r="Z69" s="60">
        <v>7153</v>
      </c>
      <c r="AA69" s="60">
        <v>7015</v>
      </c>
      <c r="AB69" s="60">
        <v>4600</v>
      </c>
      <c r="AC69" s="60">
        <v>4600</v>
      </c>
      <c r="AD69" s="60">
        <v>5000</v>
      </c>
      <c r="AE69" s="60">
        <v>10500</v>
      </c>
      <c r="AF69" s="41">
        <v>479568.00001000002</v>
      </c>
    </row>
    <row r="70" spans="1:32">
      <c r="A70" s="68" t="s">
        <v>1</v>
      </c>
      <c r="B70" s="62" t="s">
        <v>136</v>
      </c>
      <c r="C70" s="60">
        <v>0</v>
      </c>
      <c r="D70" s="60">
        <v>0</v>
      </c>
      <c r="E70" s="60">
        <v>0</v>
      </c>
      <c r="F70" s="60">
        <v>-12000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0</v>
      </c>
      <c r="U70" s="60">
        <v>0</v>
      </c>
      <c r="V70" s="60">
        <v>0</v>
      </c>
      <c r="W70" s="60">
        <v>0</v>
      </c>
      <c r="X70" s="60">
        <v>0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60">
        <v>0</v>
      </c>
      <c r="AE70" s="60">
        <v>0</v>
      </c>
      <c r="AF70" s="41">
        <v>-12000</v>
      </c>
    </row>
    <row r="71" spans="1:32">
      <c r="A71" s="68" t="s">
        <v>1</v>
      </c>
      <c r="B71" s="62" t="s">
        <v>137</v>
      </c>
      <c r="C71" s="60">
        <v>0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-542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0">
        <v>0</v>
      </c>
      <c r="S71" s="60">
        <v>0</v>
      </c>
      <c r="T71" s="60">
        <v>0</v>
      </c>
      <c r="U71" s="60">
        <v>0</v>
      </c>
      <c r="V71" s="60">
        <v>0</v>
      </c>
      <c r="W71" s="60">
        <v>0</v>
      </c>
      <c r="X71" s="60">
        <v>0</v>
      </c>
      <c r="Y71" s="60">
        <v>0</v>
      </c>
      <c r="Z71" s="60">
        <v>0</v>
      </c>
      <c r="AA71" s="60">
        <v>0</v>
      </c>
      <c r="AB71" s="60">
        <v>0</v>
      </c>
      <c r="AC71" s="60">
        <v>0</v>
      </c>
      <c r="AD71" s="60">
        <v>0</v>
      </c>
      <c r="AE71" s="60">
        <v>0</v>
      </c>
      <c r="AF71" s="41">
        <v>-542</v>
      </c>
    </row>
    <row r="72" spans="1:32">
      <c r="A72" s="61" t="s">
        <v>3</v>
      </c>
      <c r="B72" s="62" t="s">
        <v>138</v>
      </c>
      <c r="C72" s="60">
        <v>0</v>
      </c>
      <c r="D72" s="60">
        <v>0</v>
      </c>
      <c r="E72" s="60">
        <v>14934</v>
      </c>
      <c r="F72" s="60">
        <v>0</v>
      </c>
      <c r="G72" s="60">
        <v>0</v>
      </c>
      <c r="H72" s="60">
        <v>0</v>
      </c>
      <c r="I72" s="60">
        <v>0</v>
      </c>
      <c r="J72" s="60">
        <v>9555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v>0</v>
      </c>
      <c r="R72" s="60">
        <v>0</v>
      </c>
      <c r="S72" s="60">
        <v>0</v>
      </c>
      <c r="T72" s="60">
        <v>0</v>
      </c>
      <c r="U72" s="60">
        <v>0</v>
      </c>
      <c r="V72" s="60">
        <v>0</v>
      </c>
      <c r="W72" s="60">
        <v>0</v>
      </c>
      <c r="X72" s="60">
        <v>0</v>
      </c>
      <c r="Y72" s="60">
        <v>0</v>
      </c>
      <c r="Z72" s="60">
        <v>0</v>
      </c>
      <c r="AA72" s="60">
        <v>0</v>
      </c>
      <c r="AB72" s="60">
        <v>0</v>
      </c>
      <c r="AC72" s="60">
        <v>0</v>
      </c>
      <c r="AD72" s="60">
        <v>0</v>
      </c>
      <c r="AE72" s="60">
        <v>0</v>
      </c>
      <c r="AF72" s="41">
        <v>24489</v>
      </c>
    </row>
    <row r="73" spans="1:32">
      <c r="A73" s="61" t="s">
        <v>8</v>
      </c>
      <c r="B73" s="62" t="s">
        <v>139</v>
      </c>
      <c r="C73" s="60">
        <v>-18854</v>
      </c>
      <c r="D73" s="60">
        <v>6662</v>
      </c>
      <c r="E73" s="60">
        <v>23011</v>
      </c>
      <c r="F73" s="60">
        <v>0</v>
      </c>
      <c r="G73" s="60">
        <v>0</v>
      </c>
      <c r="H73" s="60">
        <v>1908</v>
      </c>
      <c r="I73" s="60">
        <v>13848</v>
      </c>
      <c r="J73" s="60">
        <v>0</v>
      </c>
      <c r="K73" s="60">
        <v>1926</v>
      </c>
      <c r="L73" s="60">
        <v>0</v>
      </c>
      <c r="M73" s="60">
        <v>4184</v>
      </c>
      <c r="N73" s="60">
        <v>8443</v>
      </c>
      <c r="O73" s="60">
        <v>0</v>
      </c>
      <c r="P73" s="60">
        <v>962.56138999999996</v>
      </c>
      <c r="Q73" s="60">
        <v>191.87323000000001</v>
      </c>
      <c r="R73" s="60">
        <v>0</v>
      </c>
      <c r="S73" s="60">
        <v>0</v>
      </c>
      <c r="T73" s="60">
        <v>0</v>
      </c>
      <c r="U73" s="60">
        <v>0</v>
      </c>
      <c r="V73" s="60">
        <v>0</v>
      </c>
      <c r="W73" s="60">
        <v>0</v>
      </c>
      <c r="X73" s="60">
        <v>0</v>
      </c>
      <c r="Y73" s="60">
        <v>23.645</v>
      </c>
      <c r="Z73" s="60">
        <v>0</v>
      </c>
      <c r="AA73" s="60">
        <v>116</v>
      </c>
      <c r="AB73" s="60">
        <v>0</v>
      </c>
      <c r="AC73" s="60">
        <v>0</v>
      </c>
      <c r="AD73" s="60">
        <v>0</v>
      </c>
      <c r="AE73" s="60">
        <v>133</v>
      </c>
      <c r="AF73" s="41">
        <v>42555.079619999997</v>
      </c>
    </row>
    <row r="74" spans="1:32">
      <c r="A74" s="61" t="s">
        <v>12</v>
      </c>
      <c r="B74" s="62" t="s">
        <v>140</v>
      </c>
      <c r="C74" s="60">
        <v>46547</v>
      </c>
      <c r="D74" s="60">
        <v>6817</v>
      </c>
      <c r="E74" s="60">
        <v>0</v>
      </c>
      <c r="F74" s="60">
        <v>9389</v>
      </c>
      <c r="G74" s="60">
        <v>5507</v>
      </c>
      <c r="H74" s="60">
        <v>13681</v>
      </c>
      <c r="I74" s="60">
        <v>5159</v>
      </c>
      <c r="J74" s="60">
        <v>1309</v>
      </c>
      <c r="K74" s="60">
        <v>2027</v>
      </c>
      <c r="L74" s="60">
        <v>1170</v>
      </c>
      <c r="M74" s="60">
        <v>2151</v>
      </c>
      <c r="N74" s="60">
        <v>5565</v>
      </c>
      <c r="O74" s="60">
        <v>43</v>
      </c>
      <c r="P74" s="60">
        <v>1430.61949</v>
      </c>
      <c r="Q74" s="60">
        <v>852.26619999999991</v>
      </c>
      <c r="R74" s="60">
        <v>397</v>
      </c>
      <c r="S74" s="60">
        <v>527</v>
      </c>
      <c r="T74" s="60">
        <v>2163</v>
      </c>
      <c r="U74" s="60">
        <v>1361</v>
      </c>
      <c r="V74" s="60">
        <v>5022</v>
      </c>
      <c r="W74" s="60">
        <v>88</v>
      </c>
      <c r="X74" s="60">
        <v>1082</v>
      </c>
      <c r="Y74" s="60">
        <v>495.745</v>
      </c>
      <c r="Z74" s="60">
        <v>186</v>
      </c>
      <c r="AA74" s="60">
        <v>418</v>
      </c>
      <c r="AB74" s="60">
        <v>17</v>
      </c>
      <c r="AC74" s="60">
        <v>719</v>
      </c>
      <c r="AD74" s="60">
        <v>85</v>
      </c>
      <c r="AE74" s="60">
        <v>1470</v>
      </c>
      <c r="AF74" s="41">
        <v>115678.63068999999</v>
      </c>
    </row>
    <row r="75" spans="1:32">
      <c r="A75" s="61" t="s">
        <v>14</v>
      </c>
      <c r="B75" s="62" t="s">
        <v>141</v>
      </c>
      <c r="C75" s="60">
        <v>0</v>
      </c>
      <c r="D75" s="60">
        <v>8113</v>
      </c>
      <c r="E75" s="60">
        <v>2551</v>
      </c>
      <c r="F75" s="60">
        <v>2578</v>
      </c>
      <c r="G75" s="60">
        <v>0</v>
      </c>
      <c r="H75" s="60">
        <v>1076</v>
      </c>
      <c r="I75" s="60">
        <v>-6028</v>
      </c>
      <c r="J75" s="60">
        <v>13373</v>
      </c>
      <c r="K75" s="60">
        <v>5019</v>
      </c>
      <c r="L75" s="60">
        <v>24160</v>
      </c>
      <c r="M75" s="60">
        <v>0</v>
      </c>
      <c r="N75" s="60">
        <v>0</v>
      </c>
      <c r="O75" s="60">
        <v>0</v>
      </c>
      <c r="P75" s="60">
        <v>0</v>
      </c>
      <c r="Q75" s="60">
        <v>0.15018999999999999</v>
      </c>
      <c r="R75" s="60">
        <v>0</v>
      </c>
      <c r="S75" s="60">
        <v>0</v>
      </c>
      <c r="T75" s="60">
        <v>1176</v>
      </c>
      <c r="U75" s="60">
        <v>0</v>
      </c>
      <c r="V75" s="60">
        <v>0</v>
      </c>
      <c r="W75" s="60">
        <v>6</v>
      </c>
      <c r="X75" s="60">
        <v>430</v>
      </c>
      <c r="Y75" s="60">
        <v>0</v>
      </c>
      <c r="Z75" s="60">
        <v>0</v>
      </c>
      <c r="AA75" s="60">
        <v>0</v>
      </c>
      <c r="AB75" s="60">
        <v>0</v>
      </c>
      <c r="AC75" s="60">
        <v>67</v>
      </c>
      <c r="AD75" s="60">
        <v>0</v>
      </c>
      <c r="AE75" s="60">
        <v>0</v>
      </c>
      <c r="AF75" s="41">
        <v>52521.15019</v>
      </c>
    </row>
    <row r="76" spans="1:32">
      <c r="A76" s="61" t="s">
        <v>15</v>
      </c>
      <c r="B76" s="62" t="s">
        <v>142</v>
      </c>
      <c r="C76" s="60">
        <v>-889</v>
      </c>
      <c r="D76" s="60">
        <v>0</v>
      </c>
      <c r="E76" s="60">
        <v>-26606</v>
      </c>
      <c r="F76" s="60">
        <v>0</v>
      </c>
      <c r="G76" s="60">
        <v>0</v>
      </c>
      <c r="H76" s="60">
        <v>0</v>
      </c>
      <c r="I76" s="60">
        <v>0</v>
      </c>
      <c r="J76" s="60">
        <v>-16930</v>
      </c>
      <c r="K76" s="60">
        <v>0</v>
      </c>
      <c r="L76" s="60">
        <v>0</v>
      </c>
      <c r="M76" s="60">
        <v>0</v>
      </c>
      <c r="N76" s="60">
        <v>0</v>
      </c>
      <c r="O76" s="60">
        <v>-3146</v>
      </c>
      <c r="P76" s="60">
        <v>0</v>
      </c>
      <c r="Q76" s="60">
        <v>0</v>
      </c>
      <c r="R76" s="60">
        <v>0</v>
      </c>
      <c r="S76" s="60">
        <v>0</v>
      </c>
      <c r="T76" s="60">
        <v>-1872</v>
      </c>
      <c r="U76" s="60">
        <v>0</v>
      </c>
      <c r="V76" s="60">
        <v>0</v>
      </c>
      <c r="W76" s="60">
        <v>0</v>
      </c>
      <c r="X76" s="60">
        <v>0</v>
      </c>
      <c r="Y76" s="60">
        <v>0</v>
      </c>
      <c r="Z76" s="60">
        <v>-774</v>
      </c>
      <c r="AA76" s="60">
        <v>-201</v>
      </c>
      <c r="AB76" s="60">
        <v>0</v>
      </c>
      <c r="AC76" s="60">
        <v>0</v>
      </c>
      <c r="AD76" s="60">
        <v>-157</v>
      </c>
      <c r="AE76" s="60">
        <v>-3004</v>
      </c>
      <c r="AF76" s="41">
        <v>-53579</v>
      </c>
    </row>
    <row r="77" spans="1:32">
      <c r="A77" s="61" t="s">
        <v>16</v>
      </c>
      <c r="B77" s="62" t="s">
        <v>143</v>
      </c>
      <c r="C77" s="60">
        <v>5972</v>
      </c>
      <c r="D77" s="60">
        <v>10734</v>
      </c>
      <c r="E77" s="60">
        <v>5925</v>
      </c>
      <c r="F77" s="60">
        <v>2285</v>
      </c>
      <c r="G77" s="60">
        <v>4638</v>
      </c>
      <c r="H77" s="60">
        <v>-1742</v>
      </c>
      <c r="I77" s="60">
        <v>10195</v>
      </c>
      <c r="J77" s="60">
        <v>722</v>
      </c>
      <c r="K77" s="60">
        <v>17693</v>
      </c>
      <c r="L77" s="60">
        <v>69</v>
      </c>
      <c r="M77" s="60">
        <v>1066</v>
      </c>
      <c r="N77" s="60">
        <v>7549</v>
      </c>
      <c r="O77" s="60">
        <v>-497</v>
      </c>
      <c r="P77" s="60">
        <v>481.41045000000207</v>
      </c>
      <c r="Q77" s="60">
        <v>1129.3331599999999</v>
      </c>
      <c r="R77" s="60">
        <v>218</v>
      </c>
      <c r="S77" s="60">
        <v>438</v>
      </c>
      <c r="T77" s="60">
        <v>-653</v>
      </c>
      <c r="U77" s="60">
        <v>20</v>
      </c>
      <c r="V77" s="60">
        <v>1762</v>
      </c>
      <c r="W77" s="60">
        <v>-58</v>
      </c>
      <c r="X77" s="60">
        <v>141</v>
      </c>
      <c r="Y77" s="60">
        <v>80.902000000000001</v>
      </c>
      <c r="Z77" s="60">
        <v>-1363</v>
      </c>
      <c r="AA77" s="60">
        <v>-761</v>
      </c>
      <c r="AB77" s="60">
        <v>-76</v>
      </c>
      <c r="AC77" s="60">
        <v>620</v>
      </c>
      <c r="AD77" s="60">
        <v>-523</v>
      </c>
      <c r="AE77" s="60">
        <v>-1378</v>
      </c>
      <c r="AF77" s="41">
        <v>64687.645610000007</v>
      </c>
    </row>
    <row r="78" spans="1:32">
      <c r="A78" s="68"/>
      <c r="B78" s="63" t="s">
        <v>144</v>
      </c>
      <c r="C78" s="60">
        <v>65795</v>
      </c>
      <c r="D78" s="60">
        <v>68543</v>
      </c>
      <c r="E78" s="60">
        <v>51290</v>
      </c>
      <c r="F78" s="60">
        <v>58832</v>
      </c>
      <c r="G78" s="60">
        <v>20145</v>
      </c>
      <c r="H78" s="60">
        <v>25363</v>
      </c>
      <c r="I78" s="60">
        <v>89761</v>
      </c>
      <c r="J78" s="60">
        <v>24499</v>
      </c>
      <c r="K78" s="60">
        <v>44123</v>
      </c>
      <c r="L78" s="60">
        <v>68699</v>
      </c>
      <c r="M78" s="60">
        <v>16186</v>
      </c>
      <c r="N78" s="60">
        <v>68864</v>
      </c>
      <c r="O78" s="60">
        <v>7712</v>
      </c>
      <c r="P78" s="60">
        <v>9874.5913400000009</v>
      </c>
      <c r="Q78" s="60">
        <v>7173.6227800000006</v>
      </c>
      <c r="R78" s="60">
        <v>5615</v>
      </c>
      <c r="S78" s="60">
        <v>6015</v>
      </c>
      <c r="T78" s="60">
        <v>14314</v>
      </c>
      <c r="U78" s="60">
        <v>5981</v>
      </c>
      <c r="V78" s="60">
        <v>11384</v>
      </c>
      <c r="W78" s="60">
        <v>7436</v>
      </c>
      <c r="X78" s="60">
        <v>8653</v>
      </c>
      <c r="Y78" s="60">
        <v>5200.2920000000004</v>
      </c>
      <c r="Z78" s="60">
        <v>5202</v>
      </c>
      <c r="AA78" s="60">
        <v>6587</v>
      </c>
      <c r="AB78" s="60">
        <v>4541</v>
      </c>
      <c r="AC78" s="60">
        <v>6006</v>
      </c>
      <c r="AD78" s="60">
        <v>4405</v>
      </c>
      <c r="AE78" s="60">
        <v>7721</v>
      </c>
      <c r="AF78" s="41">
        <v>725920.50612000003</v>
      </c>
    </row>
    <row r="79" spans="1:32" ht="18.75" customHeight="1">
      <c r="A79" s="61" t="s">
        <v>79</v>
      </c>
      <c r="B79" s="63" t="s">
        <v>145</v>
      </c>
      <c r="C79" s="60">
        <v>0</v>
      </c>
      <c r="D79" s="60">
        <v>0</v>
      </c>
      <c r="E79" s="60">
        <v>6496</v>
      </c>
      <c r="F79" s="60">
        <v>0</v>
      </c>
      <c r="G79" s="60">
        <v>0</v>
      </c>
      <c r="H79" s="60">
        <v>15047</v>
      </c>
      <c r="I79" s="60">
        <v>0</v>
      </c>
      <c r="J79" s="60">
        <v>7700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T79" s="60">
        <v>0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  <c r="Z79" s="60">
        <v>0</v>
      </c>
      <c r="AA79" s="60">
        <v>0</v>
      </c>
      <c r="AB79" s="60">
        <v>0</v>
      </c>
      <c r="AC79" s="60">
        <v>0</v>
      </c>
      <c r="AD79" s="60">
        <v>0</v>
      </c>
      <c r="AE79" s="60">
        <v>0</v>
      </c>
      <c r="AF79" s="41">
        <v>29243</v>
      </c>
    </row>
    <row r="80" spans="1:32" ht="18.75" customHeight="1">
      <c r="A80" s="61" t="s">
        <v>97</v>
      </c>
      <c r="B80" s="63" t="s">
        <v>146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41"/>
    </row>
    <row r="81" spans="1:32">
      <c r="A81" s="61" t="s">
        <v>4</v>
      </c>
      <c r="B81" s="62" t="s">
        <v>147</v>
      </c>
      <c r="C81" s="60">
        <v>0</v>
      </c>
      <c r="D81" s="69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0</v>
      </c>
      <c r="S81" s="60">
        <v>0</v>
      </c>
      <c r="T81" s="60">
        <v>0</v>
      </c>
      <c r="U81" s="60">
        <v>0</v>
      </c>
      <c r="V81" s="60">
        <v>0</v>
      </c>
      <c r="W81" s="60">
        <v>0</v>
      </c>
      <c r="X81" s="60">
        <v>0</v>
      </c>
      <c r="Y81" s="60">
        <v>0</v>
      </c>
      <c r="Z81" s="60">
        <v>0</v>
      </c>
      <c r="AA81" s="60">
        <v>0</v>
      </c>
      <c r="AB81" s="60">
        <v>0</v>
      </c>
      <c r="AC81" s="60">
        <v>0</v>
      </c>
      <c r="AD81" s="60">
        <v>0</v>
      </c>
      <c r="AE81" s="60">
        <v>0</v>
      </c>
      <c r="AF81" s="41">
        <v>0</v>
      </c>
    </row>
    <row r="82" spans="1:32">
      <c r="A82" s="70" t="s">
        <v>148</v>
      </c>
      <c r="B82" s="62" t="s">
        <v>149</v>
      </c>
      <c r="C82" s="60">
        <v>69647</v>
      </c>
      <c r="D82" s="60">
        <v>63866</v>
      </c>
      <c r="E82" s="60">
        <v>88718</v>
      </c>
      <c r="F82" s="60">
        <v>45898</v>
      </c>
      <c r="G82" s="60">
        <v>2093</v>
      </c>
      <c r="H82" s="60">
        <v>18445</v>
      </c>
      <c r="I82" s="60">
        <v>54490</v>
      </c>
      <c r="J82" s="60">
        <v>29379</v>
      </c>
      <c r="K82" s="60">
        <v>22241</v>
      </c>
      <c r="L82" s="60">
        <v>94368</v>
      </c>
      <c r="M82" s="60">
        <v>28174</v>
      </c>
      <c r="N82" s="60">
        <v>58255</v>
      </c>
      <c r="O82" s="60">
        <v>671</v>
      </c>
      <c r="P82" s="60">
        <v>4039.2141699999997</v>
      </c>
      <c r="Q82" s="60">
        <v>2138.893</v>
      </c>
      <c r="R82" s="60">
        <v>1239</v>
      </c>
      <c r="S82" s="60">
        <v>3272</v>
      </c>
      <c r="T82" s="60">
        <v>22770</v>
      </c>
      <c r="U82" s="60">
        <v>590</v>
      </c>
      <c r="V82" s="60">
        <v>3374</v>
      </c>
      <c r="W82" s="60">
        <v>1727</v>
      </c>
      <c r="X82" s="60">
        <v>102</v>
      </c>
      <c r="Y82" s="60">
        <v>1098.5429999999999</v>
      </c>
      <c r="Z82" s="60">
        <v>42</v>
      </c>
      <c r="AA82" s="60">
        <v>207</v>
      </c>
      <c r="AB82" s="60">
        <v>534</v>
      </c>
      <c r="AC82" s="60">
        <v>680</v>
      </c>
      <c r="AD82" s="60">
        <v>0</v>
      </c>
      <c r="AE82" s="60">
        <v>5127</v>
      </c>
      <c r="AF82" s="41">
        <v>623185.65017000004</v>
      </c>
    </row>
    <row r="83" spans="1:32">
      <c r="A83" s="70" t="s">
        <v>150</v>
      </c>
      <c r="B83" s="62" t="s">
        <v>151</v>
      </c>
      <c r="C83" s="60">
        <v>-22901</v>
      </c>
      <c r="D83" s="60">
        <v>-11917</v>
      </c>
      <c r="E83" s="60">
        <v>-29749</v>
      </c>
      <c r="F83" s="60">
        <v>-31610</v>
      </c>
      <c r="G83" s="60">
        <v>-550</v>
      </c>
      <c r="H83" s="60">
        <v>-9654</v>
      </c>
      <c r="I83" s="60">
        <v>-847</v>
      </c>
      <c r="J83" s="60">
        <v>-13744</v>
      </c>
      <c r="K83" s="60">
        <v>-13111</v>
      </c>
      <c r="L83" s="60">
        <v>-27682</v>
      </c>
      <c r="M83" s="60">
        <v>-12968</v>
      </c>
      <c r="N83" s="60">
        <v>-4503</v>
      </c>
      <c r="O83" s="60">
        <v>-671</v>
      </c>
      <c r="P83" s="60">
        <v>0</v>
      </c>
      <c r="Q83" s="60">
        <v>-247.21799999999999</v>
      </c>
      <c r="R83" s="60">
        <v>0</v>
      </c>
      <c r="S83" s="60">
        <v>0</v>
      </c>
      <c r="T83" s="60">
        <v>-61</v>
      </c>
      <c r="U83" s="60">
        <v>0</v>
      </c>
      <c r="V83" s="60">
        <v>0</v>
      </c>
      <c r="W83" s="60">
        <v>-4</v>
      </c>
      <c r="X83" s="60">
        <v>0</v>
      </c>
      <c r="Y83" s="60">
        <v>0</v>
      </c>
      <c r="Z83" s="60">
        <v>0</v>
      </c>
      <c r="AA83" s="60">
        <v>-27</v>
      </c>
      <c r="AB83" s="60">
        <v>0</v>
      </c>
      <c r="AC83" s="60">
        <v>0</v>
      </c>
      <c r="AD83" s="60">
        <v>0</v>
      </c>
      <c r="AE83" s="60">
        <v>-164</v>
      </c>
      <c r="AF83" s="41">
        <v>-180410.21799999999</v>
      </c>
    </row>
    <row r="84" spans="1:32" ht="16.5" customHeight="1">
      <c r="A84" s="68"/>
      <c r="B84" s="71" t="s">
        <v>152</v>
      </c>
      <c r="C84" s="60">
        <v>46746</v>
      </c>
      <c r="D84" s="60">
        <v>51949</v>
      </c>
      <c r="E84" s="60">
        <v>58969</v>
      </c>
      <c r="F84" s="60">
        <v>14288</v>
      </c>
      <c r="G84" s="60">
        <v>1543</v>
      </c>
      <c r="H84" s="60">
        <v>8791</v>
      </c>
      <c r="I84" s="60">
        <v>53643</v>
      </c>
      <c r="J84" s="60">
        <v>15635</v>
      </c>
      <c r="K84" s="60">
        <v>9130</v>
      </c>
      <c r="L84" s="60">
        <v>66686</v>
      </c>
      <c r="M84" s="60">
        <v>15206</v>
      </c>
      <c r="N84" s="60">
        <v>53752</v>
      </c>
      <c r="O84" s="60">
        <v>0</v>
      </c>
      <c r="P84" s="60">
        <v>4039.2141699999997</v>
      </c>
      <c r="Q84" s="60">
        <v>1891.675</v>
      </c>
      <c r="R84" s="60">
        <v>1239</v>
      </c>
      <c r="S84" s="60">
        <v>3272</v>
      </c>
      <c r="T84" s="60">
        <v>22709</v>
      </c>
      <c r="U84" s="60">
        <v>590</v>
      </c>
      <c r="V84" s="60">
        <v>3374</v>
      </c>
      <c r="W84" s="60">
        <v>1723</v>
      </c>
      <c r="X84" s="60">
        <v>102</v>
      </c>
      <c r="Y84" s="60">
        <v>1098.5429999999999</v>
      </c>
      <c r="Z84" s="60">
        <v>42</v>
      </c>
      <c r="AA84" s="60">
        <v>180</v>
      </c>
      <c r="AB84" s="60">
        <v>534</v>
      </c>
      <c r="AC84" s="60">
        <v>680</v>
      </c>
      <c r="AD84" s="60">
        <v>0</v>
      </c>
      <c r="AE84" s="60">
        <v>4963</v>
      </c>
      <c r="AF84" s="41">
        <v>442775.43216999999</v>
      </c>
    </row>
    <row r="85" spans="1:32">
      <c r="A85" s="61" t="s">
        <v>5</v>
      </c>
      <c r="B85" s="62" t="s">
        <v>153</v>
      </c>
      <c r="C85" s="60">
        <v>4387</v>
      </c>
      <c r="D85" s="60">
        <v>0</v>
      </c>
      <c r="E85" s="60">
        <v>975</v>
      </c>
      <c r="F85" s="60">
        <v>0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617</v>
      </c>
      <c r="M85" s="60">
        <v>0</v>
      </c>
      <c r="N85" s="60">
        <v>2072</v>
      </c>
      <c r="O85" s="60">
        <v>0</v>
      </c>
      <c r="P85" s="60">
        <v>135.16179</v>
      </c>
      <c r="Q85" s="60">
        <v>0</v>
      </c>
      <c r="R85" s="60">
        <v>0</v>
      </c>
      <c r="S85" s="60">
        <v>0</v>
      </c>
      <c r="T85" s="60">
        <v>0</v>
      </c>
      <c r="U85" s="60">
        <v>60</v>
      </c>
      <c r="V85" s="60">
        <v>0</v>
      </c>
      <c r="W85" s="60">
        <v>0</v>
      </c>
      <c r="X85" s="60">
        <v>0</v>
      </c>
      <c r="Y85" s="60">
        <v>133.756</v>
      </c>
      <c r="Z85" s="60">
        <v>0</v>
      </c>
      <c r="AA85" s="60">
        <v>0</v>
      </c>
      <c r="AB85" s="60">
        <v>0</v>
      </c>
      <c r="AC85" s="60">
        <v>0</v>
      </c>
      <c r="AD85" s="60">
        <v>0</v>
      </c>
      <c r="AE85" s="60">
        <v>0</v>
      </c>
      <c r="AF85" s="41">
        <v>8379.9177899999995</v>
      </c>
    </row>
    <row r="86" spans="1:32">
      <c r="A86" s="61" t="s">
        <v>6</v>
      </c>
      <c r="B86" s="62" t="s">
        <v>154</v>
      </c>
      <c r="C86" s="60">
        <v>0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60">
        <v>0</v>
      </c>
      <c r="T86" s="60">
        <v>0</v>
      </c>
      <c r="U86" s="60">
        <v>0</v>
      </c>
      <c r="V86" s="60">
        <v>0</v>
      </c>
      <c r="W86" s="60">
        <v>0</v>
      </c>
      <c r="X86" s="60">
        <v>0</v>
      </c>
      <c r="Y86" s="60">
        <v>0</v>
      </c>
      <c r="Z86" s="60">
        <v>0</v>
      </c>
      <c r="AA86" s="60">
        <v>0</v>
      </c>
      <c r="AB86" s="60">
        <v>0</v>
      </c>
      <c r="AC86" s="60">
        <v>0</v>
      </c>
      <c r="AD86" s="60">
        <v>0</v>
      </c>
      <c r="AE86" s="60">
        <v>0</v>
      </c>
      <c r="AF86" s="41">
        <v>0</v>
      </c>
    </row>
    <row r="87" spans="1:32">
      <c r="A87" s="70" t="s">
        <v>148</v>
      </c>
      <c r="B87" s="62" t="s">
        <v>149</v>
      </c>
      <c r="C87" s="60">
        <v>0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  <c r="Z87" s="60">
        <v>0</v>
      </c>
      <c r="AA87" s="60">
        <v>0</v>
      </c>
      <c r="AB87" s="60">
        <v>0</v>
      </c>
      <c r="AC87" s="60">
        <v>0</v>
      </c>
      <c r="AD87" s="60">
        <v>0</v>
      </c>
      <c r="AE87" s="60">
        <v>0</v>
      </c>
      <c r="AF87" s="41">
        <v>0</v>
      </c>
    </row>
    <row r="88" spans="1:32">
      <c r="A88" s="70" t="s">
        <v>150</v>
      </c>
      <c r="B88" s="62" t="s">
        <v>151</v>
      </c>
      <c r="C88" s="60">
        <v>0</v>
      </c>
      <c r="D88" s="60">
        <v>0</v>
      </c>
      <c r="E88" s="60">
        <v>0</v>
      </c>
      <c r="F88" s="60">
        <v>0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0</v>
      </c>
      <c r="S88" s="60">
        <v>0</v>
      </c>
      <c r="T88" s="60">
        <v>0</v>
      </c>
      <c r="U88" s="60">
        <v>0</v>
      </c>
      <c r="V88" s="60">
        <v>0</v>
      </c>
      <c r="W88" s="60">
        <v>0</v>
      </c>
      <c r="X88" s="60">
        <v>0</v>
      </c>
      <c r="Y88" s="60">
        <v>0</v>
      </c>
      <c r="Z88" s="60">
        <v>0</v>
      </c>
      <c r="AA88" s="60">
        <v>0</v>
      </c>
      <c r="AB88" s="60">
        <v>0</v>
      </c>
      <c r="AC88" s="60">
        <v>0</v>
      </c>
      <c r="AD88" s="60">
        <v>0</v>
      </c>
      <c r="AE88" s="60">
        <v>0</v>
      </c>
      <c r="AF88" s="41">
        <v>0</v>
      </c>
    </row>
    <row r="89" spans="1:32" ht="15.75" customHeight="1">
      <c r="A89" s="61"/>
      <c r="B89" s="71" t="s">
        <v>155</v>
      </c>
      <c r="C89" s="60">
        <v>0</v>
      </c>
      <c r="D89" s="60">
        <v>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41">
        <v>0</v>
      </c>
    </row>
    <row r="90" spans="1:32">
      <c r="A90" s="61" t="s">
        <v>7</v>
      </c>
      <c r="B90" s="62" t="s">
        <v>156</v>
      </c>
      <c r="C90" s="60">
        <v>0</v>
      </c>
      <c r="D90" s="69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41">
        <v>0</v>
      </c>
    </row>
    <row r="91" spans="1:32">
      <c r="A91" s="70" t="s">
        <v>148</v>
      </c>
      <c r="B91" s="62" t="s">
        <v>149</v>
      </c>
      <c r="C91" s="60">
        <v>178590</v>
      </c>
      <c r="D91" s="60">
        <v>87423</v>
      </c>
      <c r="E91" s="60">
        <v>156336</v>
      </c>
      <c r="F91" s="60">
        <v>108895</v>
      </c>
      <c r="G91" s="60">
        <v>2743</v>
      </c>
      <c r="H91" s="60">
        <v>78801</v>
      </c>
      <c r="I91" s="60">
        <v>149707</v>
      </c>
      <c r="J91" s="60">
        <v>86641</v>
      </c>
      <c r="K91" s="60">
        <v>5849</v>
      </c>
      <c r="L91" s="60">
        <v>146535</v>
      </c>
      <c r="M91" s="60">
        <v>71050</v>
      </c>
      <c r="N91" s="60">
        <v>134543</v>
      </c>
      <c r="O91" s="60">
        <v>10995</v>
      </c>
      <c r="P91" s="60">
        <v>3641.1541000000002</v>
      </c>
      <c r="Q91" s="60">
        <v>633.053</v>
      </c>
      <c r="R91" s="60">
        <v>186</v>
      </c>
      <c r="S91" s="60">
        <v>1196</v>
      </c>
      <c r="T91" s="60">
        <v>16341</v>
      </c>
      <c r="U91" s="60">
        <v>305</v>
      </c>
      <c r="V91" s="60">
        <v>682</v>
      </c>
      <c r="W91" s="60">
        <v>314</v>
      </c>
      <c r="X91" s="60">
        <v>75</v>
      </c>
      <c r="Y91" s="60">
        <v>247.517</v>
      </c>
      <c r="Z91" s="60">
        <v>479</v>
      </c>
      <c r="AA91" s="60">
        <v>205</v>
      </c>
      <c r="AB91" s="60">
        <v>408</v>
      </c>
      <c r="AC91" s="60">
        <v>150</v>
      </c>
      <c r="AD91" s="60">
        <v>0</v>
      </c>
      <c r="AE91" s="60">
        <v>2316</v>
      </c>
      <c r="AF91" s="41">
        <v>1245286.7241</v>
      </c>
    </row>
    <row r="92" spans="1:32">
      <c r="A92" s="70" t="s">
        <v>150</v>
      </c>
      <c r="B92" s="62" t="s">
        <v>151</v>
      </c>
      <c r="C92" s="60">
        <v>-67186</v>
      </c>
      <c r="D92" s="60">
        <v>-16854</v>
      </c>
      <c r="E92" s="60">
        <v>-79059</v>
      </c>
      <c r="F92" s="60">
        <v>-77868</v>
      </c>
      <c r="G92" s="60">
        <v>-1321</v>
      </c>
      <c r="H92" s="60">
        <v>-45090</v>
      </c>
      <c r="I92" s="60">
        <v>-14677</v>
      </c>
      <c r="J92" s="60">
        <v>-57641</v>
      </c>
      <c r="K92" s="60">
        <v>0</v>
      </c>
      <c r="L92" s="60">
        <v>-82945</v>
      </c>
      <c r="M92" s="60">
        <v>-40818</v>
      </c>
      <c r="N92" s="60">
        <v>-28168</v>
      </c>
      <c r="O92" s="60">
        <v>-10995</v>
      </c>
      <c r="P92" s="60">
        <v>-45.85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-281</v>
      </c>
      <c r="AF92" s="41">
        <v>-522948.85</v>
      </c>
    </row>
    <row r="93" spans="1:32">
      <c r="A93" s="61"/>
      <c r="B93" s="71" t="s">
        <v>157</v>
      </c>
      <c r="C93" s="60">
        <v>111404</v>
      </c>
      <c r="D93" s="60">
        <v>70569</v>
      </c>
      <c r="E93" s="60">
        <v>77277</v>
      </c>
      <c r="F93" s="60">
        <v>31027</v>
      </c>
      <c r="G93" s="60">
        <v>1422</v>
      </c>
      <c r="H93" s="60">
        <v>33711</v>
      </c>
      <c r="I93" s="60">
        <v>135030</v>
      </c>
      <c r="J93" s="60">
        <v>29000</v>
      </c>
      <c r="K93" s="60">
        <v>5849</v>
      </c>
      <c r="L93" s="60">
        <v>63590</v>
      </c>
      <c r="M93" s="60">
        <v>30232</v>
      </c>
      <c r="N93" s="60">
        <v>106375</v>
      </c>
      <c r="O93" s="60">
        <v>0</v>
      </c>
      <c r="P93" s="60">
        <v>3595.3041000000003</v>
      </c>
      <c r="Q93" s="60">
        <v>633.053</v>
      </c>
      <c r="R93" s="60">
        <v>186</v>
      </c>
      <c r="S93" s="60">
        <v>1196</v>
      </c>
      <c r="T93" s="60">
        <v>16341</v>
      </c>
      <c r="U93" s="60">
        <v>305</v>
      </c>
      <c r="V93" s="60">
        <v>682</v>
      </c>
      <c r="W93" s="60">
        <v>314</v>
      </c>
      <c r="X93" s="60">
        <v>75</v>
      </c>
      <c r="Y93" s="60">
        <v>247.517</v>
      </c>
      <c r="Z93" s="60">
        <v>479</v>
      </c>
      <c r="AA93" s="60">
        <v>205</v>
      </c>
      <c r="AB93" s="60">
        <v>408</v>
      </c>
      <c r="AC93" s="60">
        <v>150</v>
      </c>
      <c r="AD93" s="60">
        <v>0</v>
      </c>
      <c r="AE93" s="60">
        <v>2035</v>
      </c>
      <c r="AF93" s="41">
        <v>722337.8740999999</v>
      </c>
    </row>
    <row r="94" spans="1:32">
      <c r="A94" s="61" t="s">
        <v>9</v>
      </c>
      <c r="B94" s="62" t="s">
        <v>158</v>
      </c>
      <c r="C94" s="60">
        <v>821</v>
      </c>
      <c r="D94" s="60">
        <v>1000</v>
      </c>
      <c r="E94" s="60">
        <v>9</v>
      </c>
      <c r="F94" s="60">
        <v>59</v>
      </c>
      <c r="G94" s="60">
        <v>1064</v>
      </c>
      <c r="H94" s="60">
        <v>56</v>
      </c>
      <c r="I94" s="60">
        <v>758</v>
      </c>
      <c r="J94" s="60">
        <v>129</v>
      </c>
      <c r="K94" s="60">
        <v>0</v>
      </c>
      <c r="L94" s="60">
        <v>84</v>
      </c>
      <c r="M94" s="60">
        <v>128</v>
      </c>
      <c r="N94" s="60">
        <v>1334</v>
      </c>
      <c r="O94" s="60">
        <v>0</v>
      </c>
      <c r="P94" s="60">
        <v>0</v>
      </c>
      <c r="Q94" s="60">
        <v>0</v>
      </c>
      <c r="R94" s="60">
        <v>4</v>
      </c>
      <c r="S94" s="60">
        <v>4</v>
      </c>
      <c r="T94" s="60">
        <v>0</v>
      </c>
      <c r="U94" s="60">
        <v>12</v>
      </c>
      <c r="V94" s="60">
        <v>208</v>
      </c>
      <c r="W94" s="60">
        <v>98</v>
      </c>
      <c r="X94" s="60">
        <v>4</v>
      </c>
      <c r="Y94" s="60">
        <v>0</v>
      </c>
      <c r="Z94" s="60">
        <v>0</v>
      </c>
      <c r="AA94" s="60">
        <v>4</v>
      </c>
      <c r="AB94" s="60">
        <v>2</v>
      </c>
      <c r="AC94" s="60">
        <v>145</v>
      </c>
      <c r="AD94" s="60">
        <v>0</v>
      </c>
      <c r="AE94" s="60">
        <v>0</v>
      </c>
      <c r="AF94" s="41">
        <v>5923</v>
      </c>
    </row>
    <row r="95" spans="1:32">
      <c r="A95" s="61" t="s">
        <v>10</v>
      </c>
      <c r="B95" s="62" t="s">
        <v>159</v>
      </c>
      <c r="C95" s="60">
        <v>0</v>
      </c>
      <c r="D95" s="60">
        <v>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41">
        <v>0</v>
      </c>
    </row>
    <row r="96" spans="1:32">
      <c r="A96" s="70" t="s">
        <v>148</v>
      </c>
      <c r="B96" s="62" t="s">
        <v>149</v>
      </c>
      <c r="C96" s="60">
        <v>0</v>
      </c>
      <c r="D96" s="60">
        <v>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41">
        <v>0</v>
      </c>
    </row>
    <row r="97" spans="1:32">
      <c r="A97" s="70" t="s">
        <v>150</v>
      </c>
      <c r="B97" s="62" t="s">
        <v>151</v>
      </c>
      <c r="C97" s="60">
        <v>0</v>
      </c>
      <c r="D97" s="60">
        <v>0</v>
      </c>
      <c r="E97" s="60">
        <v>0</v>
      </c>
      <c r="F97" s="60">
        <v>0</v>
      </c>
      <c r="G97" s="60">
        <v>0</v>
      </c>
      <c r="H97" s="60">
        <v>0</v>
      </c>
      <c r="I97" s="60">
        <v>0</v>
      </c>
      <c r="J97" s="60">
        <v>0</v>
      </c>
      <c r="K97" s="60">
        <v>0</v>
      </c>
      <c r="L97" s="60">
        <v>0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0</v>
      </c>
      <c r="S97" s="60">
        <v>0</v>
      </c>
      <c r="T97" s="60">
        <v>0</v>
      </c>
      <c r="U97" s="60">
        <v>0</v>
      </c>
      <c r="V97" s="60">
        <v>0</v>
      </c>
      <c r="W97" s="60">
        <v>0</v>
      </c>
      <c r="X97" s="60">
        <v>0</v>
      </c>
      <c r="Y97" s="60">
        <v>0</v>
      </c>
      <c r="Z97" s="60">
        <v>0</v>
      </c>
      <c r="AA97" s="60">
        <v>0</v>
      </c>
      <c r="AB97" s="60">
        <v>0</v>
      </c>
      <c r="AC97" s="60">
        <v>0</v>
      </c>
      <c r="AD97" s="60">
        <v>0</v>
      </c>
      <c r="AE97" s="60">
        <v>0</v>
      </c>
      <c r="AF97" s="41">
        <v>0</v>
      </c>
    </row>
    <row r="98" spans="1:32" ht="15" customHeight="1">
      <c r="A98" s="61"/>
      <c r="B98" s="71" t="s">
        <v>160</v>
      </c>
      <c r="C98" s="60">
        <v>0</v>
      </c>
      <c r="D98" s="60">
        <v>0</v>
      </c>
      <c r="E98" s="60">
        <v>0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0</v>
      </c>
      <c r="S98" s="60">
        <v>0</v>
      </c>
      <c r="T98" s="60">
        <v>0</v>
      </c>
      <c r="U98" s="60">
        <v>0</v>
      </c>
      <c r="V98" s="60">
        <v>0</v>
      </c>
      <c r="W98" s="60">
        <v>0</v>
      </c>
      <c r="X98" s="60">
        <v>0</v>
      </c>
      <c r="Y98" s="60">
        <v>0</v>
      </c>
      <c r="Z98" s="60">
        <v>0</v>
      </c>
      <c r="AA98" s="60">
        <v>0</v>
      </c>
      <c r="AB98" s="60">
        <v>0</v>
      </c>
      <c r="AC98" s="60">
        <v>0</v>
      </c>
      <c r="AD98" s="60">
        <v>0</v>
      </c>
      <c r="AE98" s="60">
        <v>0</v>
      </c>
      <c r="AF98" s="41">
        <v>0</v>
      </c>
    </row>
    <row r="99" spans="1:32">
      <c r="A99" s="61" t="s">
        <v>11</v>
      </c>
      <c r="B99" s="62" t="s">
        <v>161</v>
      </c>
      <c r="C99" s="60">
        <v>0</v>
      </c>
      <c r="D99" s="60">
        <v>0</v>
      </c>
      <c r="E99" s="60">
        <v>0</v>
      </c>
      <c r="F99" s="60">
        <v>0</v>
      </c>
      <c r="G99" s="60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0</v>
      </c>
      <c r="T99" s="60">
        <v>0</v>
      </c>
      <c r="U99" s="60">
        <v>0</v>
      </c>
      <c r="V99" s="60">
        <v>0</v>
      </c>
      <c r="W99" s="60">
        <v>0</v>
      </c>
      <c r="X99" s="60">
        <v>0</v>
      </c>
      <c r="Y99" s="60">
        <v>0</v>
      </c>
      <c r="Z99" s="60">
        <v>0</v>
      </c>
      <c r="AA99" s="60">
        <v>0</v>
      </c>
      <c r="AB99" s="60">
        <v>0</v>
      </c>
      <c r="AC99" s="60">
        <v>0</v>
      </c>
      <c r="AD99" s="60">
        <v>0</v>
      </c>
      <c r="AE99" s="60">
        <v>0</v>
      </c>
      <c r="AF99" s="41">
        <v>0</v>
      </c>
    </row>
    <row r="100" spans="1:32">
      <c r="A100" s="61" t="s">
        <v>18</v>
      </c>
      <c r="B100" s="62" t="s">
        <v>162</v>
      </c>
      <c r="C100" s="60">
        <v>2278</v>
      </c>
      <c r="D100" s="60">
        <v>883</v>
      </c>
      <c r="E100" s="60">
        <v>0</v>
      </c>
      <c r="F100" s="60">
        <v>0</v>
      </c>
      <c r="G100" s="60">
        <v>1039</v>
      </c>
      <c r="H100" s="60">
        <v>0</v>
      </c>
      <c r="I100" s="60">
        <v>524</v>
      </c>
      <c r="J100" s="60">
        <v>0</v>
      </c>
      <c r="K100" s="60">
        <v>736</v>
      </c>
      <c r="L100" s="60">
        <v>0</v>
      </c>
      <c r="M100" s="60">
        <v>0</v>
      </c>
      <c r="N100" s="60">
        <v>1053</v>
      </c>
      <c r="O100" s="60">
        <v>0</v>
      </c>
      <c r="P100" s="60">
        <v>0</v>
      </c>
      <c r="Q100" s="60">
        <v>0</v>
      </c>
      <c r="R100" s="60">
        <v>0</v>
      </c>
      <c r="S100" s="60">
        <v>0</v>
      </c>
      <c r="T100" s="60">
        <v>0</v>
      </c>
      <c r="U100" s="60">
        <v>0</v>
      </c>
      <c r="V100" s="60">
        <v>0</v>
      </c>
      <c r="W100" s="60">
        <v>0</v>
      </c>
      <c r="X100" s="60">
        <v>0</v>
      </c>
      <c r="Y100" s="60">
        <v>0</v>
      </c>
      <c r="Z100" s="60">
        <v>0</v>
      </c>
      <c r="AA100" s="60">
        <v>0</v>
      </c>
      <c r="AB100" s="60">
        <v>0</v>
      </c>
      <c r="AC100" s="60">
        <v>0</v>
      </c>
      <c r="AD100" s="60">
        <v>0</v>
      </c>
      <c r="AE100" s="60">
        <v>0</v>
      </c>
      <c r="AF100" s="41">
        <v>6513</v>
      </c>
    </row>
    <row r="101" spans="1:32">
      <c r="A101" s="61" t="s">
        <v>19</v>
      </c>
      <c r="B101" s="62" t="s">
        <v>163</v>
      </c>
      <c r="C101" s="60">
        <v>0</v>
      </c>
      <c r="D101" s="69">
        <v>0</v>
      </c>
      <c r="E101" s="60">
        <v>0</v>
      </c>
      <c r="F101" s="60">
        <v>0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0</v>
      </c>
      <c r="S101" s="60">
        <v>0</v>
      </c>
      <c r="T101" s="60">
        <v>0</v>
      </c>
      <c r="U101" s="60">
        <v>0</v>
      </c>
      <c r="V101" s="60">
        <v>0</v>
      </c>
      <c r="W101" s="60">
        <v>0</v>
      </c>
      <c r="X101" s="60">
        <v>0</v>
      </c>
      <c r="Y101" s="60">
        <v>0</v>
      </c>
      <c r="Z101" s="60">
        <v>0</v>
      </c>
      <c r="AA101" s="60">
        <v>0</v>
      </c>
      <c r="AB101" s="60">
        <v>0</v>
      </c>
      <c r="AC101" s="60">
        <v>0</v>
      </c>
      <c r="AD101" s="60">
        <v>0</v>
      </c>
      <c r="AE101" s="60">
        <v>0</v>
      </c>
      <c r="AF101" s="41">
        <v>0</v>
      </c>
    </row>
    <row r="102" spans="1:32">
      <c r="A102" s="70" t="s">
        <v>148</v>
      </c>
      <c r="B102" s="62" t="s">
        <v>149</v>
      </c>
      <c r="C102" s="60">
        <v>12887</v>
      </c>
      <c r="D102" s="60">
        <v>1244</v>
      </c>
      <c r="E102" s="60">
        <v>9947</v>
      </c>
      <c r="F102" s="60">
        <v>16860</v>
      </c>
      <c r="G102" s="60">
        <v>0</v>
      </c>
      <c r="H102" s="60">
        <v>3041</v>
      </c>
      <c r="I102" s="60">
        <v>12679</v>
      </c>
      <c r="J102" s="60">
        <v>0</v>
      </c>
      <c r="K102" s="60">
        <v>52</v>
      </c>
      <c r="L102" s="60">
        <v>10018</v>
      </c>
      <c r="M102" s="60">
        <v>4535</v>
      </c>
      <c r="N102" s="60">
        <v>5548</v>
      </c>
      <c r="O102" s="60">
        <v>0</v>
      </c>
      <c r="P102" s="60">
        <v>522.55496000000005</v>
      </c>
      <c r="Q102" s="60">
        <v>8.6993899999999993</v>
      </c>
      <c r="R102" s="60">
        <v>0</v>
      </c>
      <c r="S102" s="60">
        <v>0</v>
      </c>
      <c r="T102" s="60">
        <v>537</v>
      </c>
      <c r="U102" s="60">
        <v>0</v>
      </c>
      <c r="V102" s="60">
        <v>0</v>
      </c>
      <c r="W102" s="60">
        <v>0</v>
      </c>
      <c r="X102" s="60">
        <v>6</v>
      </c>
      <c r="Y102" s="60">
        <v>0</v>
      </c>
      <c r="Z102" s="60">
        <v>0</v>
      </c>
      <c r="AA102" s="60">
        <v>0</v>
      </c>
      <c r="AB102" s="60">
        <v>0</v>
      </c>
      <c r="AC102" s="60">
        <v>0</v>
      </c>
      <c r="AD102" s="60">
        <v>0</v>
      </c>
      <c r="AE102" s="60">
        <v>803</v>
      </c>
      <c r="AF102" s="41">
        <v>78688.254349999988</v>
      </c>
    </row>
    <row r="103" spans="1:32">
      <c r="A103" s="70" t="s">
        <v>150</v>
      </c>
      <c r="B103" s="62" t="s">
        <v>151</v>
      </c>
      <c r="C103" s="60">
        <v>-565</v>
      </c>
      <c r="D103" s="60">
        <v>0</v>
      </c>
      <c r="E103" s="60">
        <v>-4719</v>
      </c>
      <c r="F103" s="60">
        <v>-2852</v>
      </c>
      <c r="G103" s="60">
        <v>0</v>
      </c>
      <c r="H103" s="60">
        <v>-1520</v>
      </c>
      <c r="I103" s="60">
        <v>0</v>
      </c>
      <c r="J103" s="60">
        <v>0</v>
      </c>
      <c r="K103" s="60">
        <v>0</v>
      </c>
      <c r="L103" s="60">
        <v>0</v>
      </c>
      <c r="M103" s="60">
        <v>-2404</v>
      </c>
      <c r="N103" s="60">
        <v>0</v>
      </c>
      <c r="O103" s="60">
        <v>0</v>
      </c>
      <c r="P103" s="60">
        <v>0</v>
      </c>
      <c r="Q103" s="60">
        <v>0</v>
      </c>
      <c r="R103" s="60">
        <v>0</v>
      </c>
      <c r="S103" s="60">
        <v>0</v>
      </c>
      <c r="T103" s="60">
        <v>0</v>
      </c>
      <c r="U103" s="60">
        <v>0</v>
      </c>
      <c r="V103" s="60">
        <v>0</v>
      </c>
      <c r="W103" s="60">
        <v>0</v>
      </c>
      <c r="X103" s="60">
        <v>0</v>
      </c>
      <c r="Y103" s="60">
        <v>0</v>
      </c>
      <c r="Z103" s="60">
        <v>0</v>
      </c>
      <c r="AA103" s="60">
        <v>0</v>
      </c>
      <c r="AB103" s="60">
        <v>0</v>
      </c>
      <c r="AC103" s="60">
        <v>0</v>
      </c>
      <c r="AD103" s="60">
        <v>0</v>
      </c>
      <c r="AE103" s="60">
        <v>0</v>
      </c>
      <c r="AF103" s="41">
        <v>-12060</v>
      </c>
    </row>
    <row r="104" spans="1:32">
      <c r="A104" s="61"/>
      <c r="B104" s="71" t="s">
        <v>164</v>
      </c>
      <c r="C104" s="60">
        <v>12322</v>
      </c>
      <c r="D104" s="60">
        <v>1244</v>
      </c>
      <c r="E104" s="60">
        <v>5228</v>
      </c>
      <c r="F104" s="60">
        <v>14008</v>
      </c>
      <c r="G104" s="60">
        <v>0</v>
      </c>
      <c r="H104" s="60">
        <v>1521</v>
      </c>
      <c r="I104" s="60">
        <v>12679</v>
      </c>
      <c r="J104" s="60">
        <v>0</v>
      </c>
      <c r="K104" s="60">
        <v>52</v>
      </c>
      <c r="L104" s="60">
        <v>10018</v>
      </c>
      <c r="M104" s="60">
        <v>2131</v>
      </c>
      <c r="N104" s="60">
        <v>5548</v>
      </c>
      <c r="O104" s="60">
        <v>0</v>
      </c>
      <c r="P104" s="60">
        <v>522.55496000000005</v>
      </c>
      <c r="Q104" s="60">
        <v>8.6993899999999993</v>
      </c>
      <c r="R104" s="60">
        <v>0</v>
      </c>
      <c r="S104" s="60">
        <v>0</v>
      </c>
      <c r="T104" s="60">
        <v>537</v>
      </c>
      <c r="U104" s="60">
        <v>0</v>
      </c>
      <c r="V104" s="60">
        <v>0</v>
      </c>
      <c r="W104" s="60">
        <v>0</v>
      </c>
      <c r="X104" s="60">
        <v>6</v>
      </c>
      <c r="Y104" s="60">
        <v>0</v>
      </c>
      <c r="Z104" s="60">
        <v>0</v>
      </c>
      <c r="AA104" s="60">
        <v>0</v>
      </c>
      <c r="AB104" s="60">
        <v>0</v>
      </c>
      <c r="AC104" s="60">
        <v>0</v>
      </c>
      <c r="AD104" s="60">
        <v>0</v>
      </c>
      <c r="AE104" s="60">
        <v>803</v>
      </c>
      <c r="AF104" s="41">
        <v>66628.254350000003</v>
      </c>
    </row>
    <row r="105" spans="1:32">
      <c r="A105" s="68"/>
      <c r="B105" s="63" t="s">
        <v>165</v>
      </c>
      <c r="C105" s="60">
        <v>177958</v>
      </c>
      <c r="D105" s="60">
        <v>125645</v>
      </c>
      <c r="E105" s="60">
        <v>142458</v>
      </c>
      <c r="F105" s="60">
        <v>59382</v>
      </c>
      <c r="G105" s="60">
        <v>5068</v>
      </c>
      <c r="H105" s="60">
        <v>44079</v>
      </c>
      <c r="I105" s="60">
        <v>202634</v>
      </c>
      <c r="J105" s="60">
        <v>44764</v>
      </c>
      <c r="K105" s="60">
        <v>15767</v>
      </c>
      <c r="L105" s="60">
        <v>140995</v>
      </c>
      <c r="M105" s="60">
        <v>47697</v>
      </c>
      <c r="N105" s="60">
        <v>170134</v>
      </c>
      <c r="O105" s="60">
        <v>0</v>
      </c>
      <c r="P105" s="60">
        <v>8292.2350200000001</v>
      </c>
      <c r="Q105" s="60">
        <v>2533.4273900000003</v>
      </c>
      <c r="R105" s="60">
        <v>1429</v>
      </c>
      <c r="S105" s="60">
        <v>4472</v>
      </c>
      <c r="T105" s="60">
        <v>39587</v>
      </c>
      <c r="U105" s="60">
        <v>967</v>
      </c>
      <c r="V105" s="60">
        <v>4264</v>
      </c>
      <c r="W105" s="60">
        <v>2135</v>
      </c>
      <c r="X105" s="60">
        <v>187</v>
      </c>
      <c r="Y105" s="60">
        <v>1479.816</v>
      </c>
      <c r="Z105" s="60">
        <v>521</v>
      </c>
      <c r="AA105" s="60">
        <v>389</v>
      </c>
      <c r="AB105" s="60">
        <v>944</v>
      </c>
      <c r="AC105" s="60">
        <v>975</v>
      </c>
      <c r="AD105" s="60">
        <v>0</v>
      </c>
      <c r="AE105" s="60">
        <v>7801</v>
      </c>
      <c r="AF105" s="41">
        <v>1252557.4784100002</v>
      </c>
    </row>
    <row r="106" spans="1:32" ht="18.75" customHeight="1">
      <c r="A106" s="61" t="s">
        <v>99</v>
      </c>
      <c r="B106" s="63" t="s">
        <v>166</v>
      </c>
      <c r="C106" s="60">
        <v>0</v>
      </c>
      <c r="D106" s="60">
        <v>0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</v>
      </c>
      <c r="K106" s="60">
        <v>0</v>
      </c>
      <c r="L106" s="60">
        <v>0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0</v>
      </c>
      <c r="S106" s="60">
        <v>0</v>
      </c>
      <c r="T106" s="60">
        <v>0</v>
      </c>
      <c r="U106" s="60">
        <v>0</v>
      </c>
      <c r="V106" s="60">
        <v>0</v>
      </c>
      <c r="W106" s="60">
        <v>0</v>
      </c>
      <c r="X106" s="60">
        <v>0</v>
      </c>
      <c r="Y106" s="60">
        <v>0</v>
      </c>
      <c r="Z106" s="60">
        <v>0</v>
      </c>
      <c r="AA106" s="60">
        <v>0</v>
      </c>
      <c r="AB106" s="60">
        <v>0</v>
      </c>
      <c r="AC106" s="60">
        <v>0</v>
      </c>
      <c r="AD106" s="60">
        <v>0</v>
      </c>
      <c r="AE106" s="60">
        <v>0</v>
      </c>
      <c r="AF106" s="41">
        <v>0</v>
      </c>
    </row>
    <row r="107" spans="1:32">
      <c r="A107" s="70" t="s">
        <v>148</v>
      </c>
      <c r="B107" s="62" t="s">
        <v>149</v>
      </c>
      <c r="C107" s="60">
        <v>0</v>
      </c>
      <c r="D107" s="60">
        <v>0</v>
      </c>
      <c r="E107" s="60">
        <v>0</v>
      </c>
      <c r="F107" s="60">
        <v>0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0</v>
      </c>
      <c r="S107" s="60">
        <v>0</v>
      </c>
      <c r="T107" s="60">
        <v>0</v>
      </c>
      <c r="U107" s="60">
        <v>0</v>
      </c>
      <c r="V107" s="60">
        <v>0</v>
      </c>
      <c r="W107" s="60">
        <v>0</v>
      </c>
      <c r="X107" s="60">
        <v>0</v>
      </c>
      <c r="Y107" s="60">
        <v>0</v>
      </c>
      <c r="Z107" s="60">
        <v>0</v>
      </c>
      <c r="AA107" s="60">
        <v>0</v>
      </c>
      <c r="AB107" s="60">
        <v>0</v>
      </c>
      <c r="AC107" s="60">
        <v>0</v>
      </c>
      <c r="AD107" s="60">
        <v>0</v>
      </c>
      <c r="AE107" s="60">
        <v>0</v>
      </c>
      <c r="AF107" s="41">
        <v>0</v>
      </c>
    </row>
    <row r="108" spans="1:32">
      <c r="A108" s="70" t="s">
        <v>150</v>
      </c>
      <c r="B108" s="62" t="s">
        <v>151</v>
      </c>
      <c r="C108" s="60">
        <v>0</v>
      </c>
      <c r="D108" s="60">
        <v>0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41">
        <v>0</v>
      </c>
    </row>
    <row r="109" spans="1:32">
      <c r="A109" s="68"/>
      <c r="B109" s="71" t="s">
        <v>167</v>
      </c>
      <c r="C109" s="60">
        <v>0</v>
      </c>
      <c r="D109" s="60">
        <v>0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41">
        <v>0</v>
      </c>
    </row>
    <row r="110" spans="1:32" ht="18.75" customHeight="1">
      <c r="A110" s="61" t="s">
        <v>113</v>
      </c>
      <c r="B110" s="63" t="s">
        <v>168</v>
      </c>
      <c r="C110" s="60">
        <v>0</v>
      </c>
      <c r="D110" s="60">
        <v>0</v>
      </c>
      <c r="E110" s="60">
        <v>21233</v>
      </c>
      <c r="F110" s="60">
        <v>0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672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41">
        <v>21905</v>
      </c>
    </row>
    <row r="111" spans="1:32" ht="18.75" customHeight="1">
      <c r="A111" s="61" t="s">
        <v>123</v>
      </c>
      <c r="B111" s="63" t="s">
        <v>169</v>
      </c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41"/>
    </row>
    <row r="112" spans="1:32">
      <c r="A112" s="61" t="s">
        <v>2</v>
      </c>
      <c r="B112" s="62" t="s">
        <v>170</v>
      </c>
      <c r="C112" s="60">
        <v>11127</v>
      </c>
      <c r="D112" s="60">
        <v>9910</v>
      </c>
      <c r="E112" s="60">
        <v>13721</v>
      </c>
      <c r="F112" s="60">
        <v>9703</v>
      </c>
      <c r="G112" s="60">
        <v>10444</v>
      </c>
      <c r="H112" s="60">
        <v>5965</v>
      </c>
      <c r="I112" s="60">
        <v>9000</v>
      </c>
      <c r="J112" s="60">
        <v>0</v>
      </c>
      <c r="K112" s="60">
        <v>3575</v>
      </c>
      <c r="L112" s="60">
        <v>3583</v>
      </c>
      <c r="M112" s="60">
        <v>3344</v>
      </c>
      <c r="N112" s="60">
        <v>12960</v>
      </c>
      <c r="O112" s="60">
        <v>874</v>
      </c>
      <c r="P112" s="60">
        <v>1009.0916099999999</v>
      </c>
      <c r="Q112" s="60">
        <v>819.92246999999998</v>
      </c>
      <c r="R112" s="60">
        <v>0</v>
      </c>
      <c r="S112" s="60">
        <v>0</v>
      </c>
      <c r="T112" s="60">
        <v>428</v>
      </c>
      <c r="U112" s="60">
        <v>20</v>
      </c>
      <c r="V112" s="60">
        <v>5</v>
      </c>
      <c r="W112" s="60">
        <v>0</v>
      </c>
      <c r="X112" s="60">
        <v>0</v>
      </c>
      <c r="Y112" s="60">
        <v>0</v>
      </c>
      <c r="Z112" s="60">
        <v>36</v>
      </c>
      <c r="AA112" s="60">
        <v>53</v>
      </c>
      <c r="AB112" s="60">
        <v>0</v>
      </c>
      <c r="AC112" s="60">
        <v>0</v>
      </c>
      <c r="AD112" s="60">
        <v>0</v>
      </c>
      <c r="AE112" s="60">
        <v>1003</v>
      </c>
      <c r="AF112" s="41">
        <v>97580.014080000008</v>
      </c>
    </row>
    <row r="113" spans="1:32">
      <c r="A113" s="61" t="s">
        <v>1</v>
      </c>
      <c r="B113" s="62" t="s">
        <v>171</v>
      </c>
      <c r="C113" s="60">
        <v>0</v>
      </c>
      <c r="D113" s="60">
        <v>0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14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41">
        <v>14</v>
      </c>
    </row>
    <row r="114" spans="1:32">
      <c r="A114" s="61" t="s">
        <v>1</v>
      </c>
      <c r="B114" s="62" t="s">
        <v>172</v>
      </c>
      <c r="C114" s="60">
        <v>0</v>
      </c>
      <c r="D114" s="60">
        <v>0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41">
        <v>0</v>
      </c>
    </row>
    <row r="115" spans="1:32">
      <c r="A115" s="61" t="s">
        <v>3</v>
      </c>
      <c r="B115" s="62" t="s">
        <v>173</v>
      </c>
      <c r="C115" s="60">
        <v>25925</v>
      </c>
      <c r="D115" s="60">
        <v>8483</v>
      </c>
      <c r="E115" s="60">
        <v>8929</v>
      </c>
      <c r="F115" s="60">
        <v>5859</v>
      </c>
      <c r="G115" s="60">
        <v>398</v>
      </c>
      <c r="H115" s="60">
        <v>359</v>
      </c>
      <c r="I115" s="60">
        <v>1097</v>
      </c>
      <c r="J115" s="60">
        <v>5055</v>
      </c>
      <c r="K115" s="60">
        <v>20970</v>
      </c>
      <c r="L115" s="60">
        <v>552</v>
      </c>
      <c r="M115" s="60">
        <v>29406</v>
      </c>
      <c r="N115" s="60">
        <v>15023</v>
      </c>
      <c r="O115" s="60">
        <v>254</v>
      </c>
      <c r="P115" s="60">
        <v>212.74495999999999</v>
      </c>
      <c r="Q115" s="60">
        <v>32.026720000000005</v>
      </c>
      <c r="R115" s="60">
        <v>0</v>
      </c>
      <c r="S115" s="60">
        <v>0</v>
      </c>
      <c r="T115" s="60">
        <v>9</v>
      </c>
      <c r="U115" s="60">
        <v>0</v>
      </c>
      <c r="V115" s="60">
        <v>0</v>
      </c>
      <c r="W115" s="60">
        <v>7</v>
      </c>
      <c r="X115" s="60">
        <v>0</v>
      </c>
      <c r="Y115" s="60">
        <v>0</v>
      </c>
      <c r="Z115" s="60">
        <v>0</v>
      </c>
      <c r="AA115" s="60">
        <v>47</v>
      </c>
      <c r="AB115" s="60">
        <v>0</v>
      </c>
      <c r="AC115" s="60">
        <v>0</v>
      </c>
      <c r="AD115" s="60">
        <v>0</v>
      </c>
      <c r="AE115" s="60">
        <v>301</v>
      </c>
      <c r="AF115" s="41">
        <v>122918.77167999999</v>
      </c>
    </row>
    <row r="116" spans="1:32">
      <c r="A116" s="61" t="s">
        <v>1</v>
      </c>
      <c r="B116" s="62" t="s">
        <v>171</v>
      </c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>
        <v>0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41">
        <v>0</v>
      </c>
    </row>
    <row r="117" spans="1:32">
      <c r="A117" s="61" t="s">
        <v>1</v>
      </c>
      <c r="B117" s="62" t="s">
        <v>172</v>
      </c>
      <c r="C117" s="60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0</v>
      </c>
      <c r="S117" s="60">
        <v>0</v>
      </c>
      <c r="T117" s="60">
        <v>0</v>
      </c>
      <c r="U117" s="60">
        <v>0</v>
      </c>
      <c r="V117" s="60">
        <v>0</v>
      </c>
      <c r="W117" s="60">
        <v>0</v>
      </c>
      <c r="X117" s="60">
        <v>0</v>
      </c>
      <c r="Y117" s="60">
        <v>0</v>
      </c>
      <c r="Z117" s="60">
        <v>0</v>
      </c>
      <c r="AA117" s="60">
        <v>0</v>
      </c>
      <c r="AB117" s="60">
        <v>0</v>
      </c>
      <c r="AC117" s="60">
        <v>0</v>
      </c>
      <c r="AD117" s="60">
        <v>0</v>
      </c>
      <c r="AE117" s="60">
        <v>0</v>
      </c>
      <c r="AF117" s="41">
        <v>0</v>
      </c>
    </row>
    <row r="118" spans="1:32">
      <c r="A118" s="61" t="s">
        <v>8</v>
      </c>
      <c r="B118" s="62" t="s">
        <v>174</v>
      </c>
      <c r="C118" s="60">
        <v>0</v>
      </c>
      <c r="D118" s="60">
        <v>0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0</v>
      </c>
      <c r="S118" s="60">
        <v>0</v>
      </c>
      <c r="T118" s="60">
        <v>0</v>
      </c>
      <c r="U118" s="60">
        <v>0</v>
      </c>
      <c r="V118" s="60">
        <v>0</v>
      </c>
      <c r="W118" s="60">
        <v>0</v>
      </c>
      <c r="X118" s="60">
        <v>0</v>
      </c>
      <c r="Y118" s="60">
        <v>0</v>
      </c>
      <c r="Z118" s="60">
        <v>0</v>
      </c>
      <c r="AA118" s="60">
        <v>0</v>
      </c>
      <c r="AB118" s="60">
        <v>0</v>
      </c>
      <c r="AC118" s="60">
        <v>0</v>
      </c>
      <c r="AD118" s="60">
        <v>0</v>
      </c>
      <c r="AE118" s="60">
        <v>0</v>
      </c>
      <c r="AF118" s="41">
        <v>0</v>
      </c>
    </row>
    <row r="119" spans="1:32">
      <c r="A119" s="61" t="s">
        <v>4</v>
      </c>
      <c r="B119" s="62" t="s">
        <v>175</v>
      </c>
      <c r="C119" s="60">
        <v>0</v>
      </c>
      <c r="D119" s="60">
        <v>0</v>
      </c>
      <c r="E119" s="60">
        <v>0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0</v>
      </c>
      <c r="S119" s="60">
        <v>0</v>
      </c>
      <c r="T119" s="60">
        <v>0</v>
      </c>
      <c r="U119" s="60">
        <v>0</v>
      </c>
      <c r="V119" s="60">
        <v>0</v>
      </c>
      <c r="W119" s="60">
        <v>0</v>
      </c>
      <c r="X119" s="60">
        <v>0</v>
      </c>
      <c r="Y119" s="60">
        <v>0</v>
      </c>
      <c r="Z119" s="60">
        <v>0</v>
      </c>
      <c r="AA119" s="60">
        <v>0</v>
      </c>
      <c r="AB119" s="60">
        <v>0</v>
      </c>
      <c r="AC119" s="60">
        <v>0</v>
      </c>
      <c r="AD119" s="60">
        <v>0</v>
      </c>
      <c r="AE119" s="60">
        <v>0</v>
      </c>
      <c r="AF119" s="41">
        <v>0</v>
      </c>
    </row>
    <row r="120" spans="1:32">
      <c r="A120" s="61" t="s">
        <v>1</v>
      </c>
      <c r="B120" s="62" t="s">
        <v>171</v>
      </c>
      <c r="C120" s="60">
        <v>0</v>
      </c>
      <c r="D120" s="60">
        <v>0</v>
      </c>
      <c r="E120" s="60">
        <v>0</v>
      </c>
      <c r="F120" s="60">
        <v>0</v>
      </c>
      <c r="G120" s="60">
        <v>0</v>
      </c>
      <c r="H120" s="60">
        <v>0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0</v>
      </c>
      <c r="S120" s="60">
        <v>0</v>
      </c>
      <c r="T120" s="60">
        <v>0</v>
      </c>
      <c r="U120" s="60">
        <v>0</v>
      </c>
      <c r="V120" s="60">
        <v>0</v>
      </c>
      <c r="W120" s="60">
        <v>0</v>
      </c>
      <c r="X120" s="60">
        <v>0</v>
      </c>
      <c r="Y120" s="60">
        <v>0</v>
      </c>
      <c r="Z120" s="60">
        <v>0</v>
      </c>
      <c r="AA120" s="60">
        <v>0</v>
      </c>
      <c r="AB120" s="60">
        <v>0</v>
      </c>
      <c r="AC120" s="60">
        <v>0</v>
      </c>
      <c r="AD120" s="60">
        <v>0</v>
      </c>
      <c r="AE120" s="60">
        <v>0</v>
      </c>
      <c r="AF120" s="41">
        <v>0</v>
      </c>
    </row>
    <row r="121" spans="1:32">
      <c r="A121" s="61" t="s">
        <v>1</v>
      </c>
      <c r="B121" s="62" t="s">
        <v>172</v>
      </c>
      <c r="C121" s="60">
        <v>0</v>
      </c>
      <c r="D121" s="60">
        <v>0</v>
      </c>
      <c r="E121" s="60">
        <v>0</v>
      </c>
      <c r="F121" s="60">
        <v>0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0</v>
      </c>
      <c r="S121" s="60">
        <v>0</v>
      </c>
      <c r="T121" s="60">
        <v>0</v>
      </c>
      <c r="U121" s="60">
        <v>0</v>
      </c>
      <c r="V121" s="60">
        <v>0</v>
      </c>
      <c r="W121" s="60">
        <v>0</v>
      </c>
      <c r="X121" s="60">
        <v>0</v>
      </c>
      <c r="Y121" s="60">
        <v>0</v>
      </c>
      <c r="Z121" s="60">
        <v>0</v>
      </c>
      <c r="AA121" s="60">
        <v>0</v>
      </c>
      <c r="AB121" s="60">
        <v>0</v>
      </c>
      <c r="AC121" s="60">
        <v>0</v>
      </c>
      <c r="AD121" s="60">
        <v>0</v>
      </c>
      <c r="AE121" s="60">
        <v>0</v>
      </c>
      <c r="AF121" s="41">
        <v>0</v>
      </c>
    </row>
    <row r="122" spans="1:32">
      <c r="A122" s="61" t="s">
        <v>5</v>
      </c>
      <c r="B122" s="62" t="s">
        <v>176</v>
      </c>
      <c r="C122" s="60">
        <v>0</v>
      </c>
      <c r="D122" s="60">
        <v>0</v>
      </c>
      <c r="E122" s="60">
        <v>0</v>
      </c>
      <c r="F122" s="60">
        <v>0</v>
      </c>
      <c r="G122" s="60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0</v>
      </c>
      <c r="S122" s="60">
        <v>0</v>
      </c>
      <c r="T122" s="60">
        <v>0</v>
      </c>
      <c r="U122" s="60">
        <v>0</v>
      </c>
      <c r="V122" s="60">
        <v>0</v>
      </c>
      <c r="W122" s="60">
        <v>0</v>
      </c>
      <c r="X122" s="60">
        <v>0</v>
      </c>
      <c r="Y122" s="60">
        <v>0</v>
      </c>
      <c r="Z122" s="60">
        <v>0</v>
      </c>
      <c r="AA122" s="60">
        <v>0</v>
      </c>
      <c r="AB122" s="60">
        <v>0</v>
      </c>
      <c r="AC122" s="60">
        <v>0</v>
      </c>
      <c r="AD122" s="60">
        <v>0</v>
      </c>
      <c r="AE122" s="60">
        <v>0</v>
      </c>
      <c r="AF122" s="41">
        <v>0</v>
      </c>
    </row>
    <row r="123" spans="1:32">
      <c r="A123" s="61" t="s">
        <v>1</v>
      </c>
      <c r="B123" s="62" t="s">
        <v>171</v>
      </c>
      <c r="C123" s="60">
        <v>0</v>
      </c>
      <c r="D123" s="60">
        <v>0</v>
      </c>
      <c r="E123" s="60">
        <v>0</v>
      </c>
      <c r="F123" s="60">
        <v>0</v>
      </c>
      <c r="G123" s="60">
        <v>0</v>
      </c>
      <c r="H123" s="60">
        <v>0</v>
      </c>
      <c r="I123" s="60">
        <v>0</v>
      </c>
      <c r="J123" s="60">
        <v>0</v>
      </c>
      <c r="K123" s="60">
        <v>0</v>
      </c>
      <c r="L123" s="60">
        <v>0</v>
      </c>
      <c r="M123" s="60">
        <v>0</v>
      </c>
      <c r="N123" s="60">
        <v>0</v>
      </c>
      <c r="O123" s="60">
        <v>0</v>
      </c>
      <c r="P123" s="60">
        <v>0</v>
      </c>
      <c r="Q123" s="60">
        <v>0</v>
      </c>
      <c r="R123" s="60">
        <v>0</v>
      </c>
      <c r="S123" s="60">
        <v>0</v>
      </c>
      <c r="T123" s="60">
        <v>0</v>
      </c>
      <c r="U123" s="60">
        <v>0</v>
      </c>
      <c r="V123" s="60">
        <v>0</v>
      </c>
      <c r="W123" s="60">
        <v>0</v>
      </c>
      <c r="X123" s="60">
        <v>0</v>
      </c>
      <c r="Y123" s="60">
        <v>0</v>
      </c>
      <c r="Z123" s="60">
        <v>0</v>
      </c>
      <c r="AA123" s="60">
        <v>0</v>
      </c>
      <c r="AB123" s="60">
        <v>0</v>
      </c>
      <c r="AC123" s="60">
        <v>0</v>
      </c>
      <c r="AD123" s="60">
        <v>0</v>
      </c>
      <c r="AE123" s="60">
        <v>0</v>
      </c>
      <c r="AF123" s="41">
        <v>0</v>
      </c>
    </row>
    <row r="124" spans="1:32">
      <c r="A124" s="61" t="s">
        <v>1</v>
      </c>
      <c r="B124" s="62" t="s">
        <v>172</v>
      </c>
      <c r="C124" s="60">
        <v>0</v>
      </c>
      <c r="D124" s="60">
        <v>0</v>
      </c>
      <c r="E124" s="60">
        <v>0</v>
      </c>
      <c r="F124" s="60">
        <v>0</v>
      </c>
      <c r="G124" s="60">
        <v>0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0</v>
      </c>
      <c r="S124" s="60">
        <v>0</v>
      </c>
      <c r="T124" s="60">
        <v>0</v>
      </c>
      <c r="U124" s="60">
        <v>0</v>
      </c>
      <c r="V124" s="60">
        <v>0</v>
      </c>
      <c r="W124" s="60">
        <v>0</v>
      </c>
      <c r="X124" s="60">
        <v>0</v>
      </c>
      <c r="Y124" s="60">
        <v>0</v>
      </c>
      <c r="Z124" s="60">
        <v>0</v>
      </c>
      <c r="AA124" s="60">
        <v>0</v>
      </c>
      <c r="AB124" s="60">
        <v>0</v>
      </c>
      <c r="AC124" s="60">
        <v>0</v>
      </c>
      <c r="AD124" s="60">
        <v>0</v>
      </c>
      <c r="AE124" s="60">
        <v>0</v>
      </c>
      <c r="AF124" s="41">
        <v>0</v>
      </c>
    </row>
    <row r="125" spans="1:32">
      <c r="A125" s="61" t="s">
        <v>12</v>
      </c>
      <c r="B125" s="62" t="s">
        <v>177</v>
      </c>
      <c r="C125" s="60">
        <v>0</v>
      </c>
      <c r="D125" s="60">
        <v>0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60">
        <v>264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0</v>
      </c>
      <c r="S125" s="60">
        <v>0</v>
      </c>
      <c r="T125" s="60">
        <v>0</v>
      </c>
      <c r="U125" s="60">
        <v>0</v>
      </c>
      <c r="V125" s="60">
        <v>0</v>
      </c>
      <c r="W125" s="60">
        <v>0</v>
      </c>
      <c r="X125" s="60">
        <v>0</v>
      </c>
      <c r="Y125" s="60">
        <v>0</v>
      </c>
      <c r="Z125" s="60">
        <v>0</v>
      </c>
      <c r="AA125" s="60">
        <v>0</v>
      </c>
      <c r="AB125" s="60">
        <v>0</v>
      </c>
      <c r="AC125" s="60">
        <v>0</v>
      </c>
      <c r="AD125" s="60">
        <v>0</v>
      </c>
      <c r="AE125" s="60">
        <v>0</v>
      </c>
      <c r="AF125" s="41">
        <v>264</v>
      </c>
    </row>
    <row r="126" spans="1:32">
      <c r="A126" s="61" t="s">
        <v>1</v>
      </c>
      <c r="B126" s="62" t="s">
        <v>171</v>
      </c>
      <c r="C126" s="60">
        <v>0</v>
      </c>
      <c r="D126" s="60">
        <v>0</v>
      </c>
      <c r="E126" s="60">
        <v>0</v>
      </c>
      <c r="F126" s="60">
        <v>0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0</v>
      </c>
      <c r="S126" s="60">
        <v>0</v>
      </c>
      <c r="T126" s="60">
        <v>0</v>
      </c>
      <c r="U126" s="60">
        <v>0</v>
      </c>
      <c r="V126" s="60">
        <v>0</v>
      </c>
      <c r="W126" s="60">
        <v>0</v>
      </c>
      <c r="X126" s="60">
        <v>0</v>
      </c>
      <c r="Y126" s="60">
        <v>0</v>
      </c>
      <c r="Z126" s="60">
        <v>0</v>
      </c>
      <c r="AA126" s="60">
        <v>0</v>
      </c>
      <c r="AB126" s="60">
        <v>0</v>
      </c>
      <c r="AC126" s="60">
        <v>0</v>
      </c>
      <c r="AD126" s="60">
        <v>0</v>
      </c>
      <c r="AE126" s="60">
        <v>0</v>
      </c>
      <c r="AF126" s="41">
        <v>0</v>
      </c>
    </row>
    <row r="127" spans="1:32">
      <c r="A127" s="61" t="s">
        <v>1</v>
      </c>
      <c r="B127" s="62" t="s">
        <v>172</v>
      </c>
      <c r="C127" s="60">
        <v>0</v>
      </c>
      <c r="D127" s="60">
        <v>0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41">
        <v>0</v>
      </c>
    </row>
    <row r="128" spans="1:32">
      <c r="A128" s="61" t="s">
        <v>14</v>
      </c>
      <c r="B128" s="62" t="s">
        <v>178</v>
      </c>
      <c r="C128" s="60">
        <v>4708</v>
      </c>
      <c r="D128" s="60">
        <v>4491</v>
      </c>
      <c r="E128" s="60">
        <v>8588</v>
      </c>
      <c r="F128" s="60">
        <v>4036</v>
      </c>
      <c r="G128" s="60">
        <v>319</v>
      </c>
      <c r="H128" s="60">
        <v>6375</v>
      </c>
      <c r="I128" s="60">
        <v>6072</v>
      </c>
      <c r="J128" s="60">
        <v>10764</v>
      </c>
      <c r="K128" s="60">
        <v>4125</v>
      </c>
      <c r="L128" s="60">
        <v>4857</v>
      </c>
      <c r="M128" s="60">
        <v>2464</v>
      </c>
      <c r="N128" s="60">
        <v>6276</v>
      </c>
      <c r="O128" s="60">
        <v>435</v>
      </c>
      <c r="P128" s="60">
        <v>1045.02837</v>
      </c>
      <c r="Q128" s="60">
        <v>76.827130000000011</v>
      </c>
      <c r="R128" s="60">
        <v>133</v>
      </c>
      <c r="S128" s="60">
        <v>618</v>
      </c>
      <c r="T128" s="60">
        <v>1053</v>
      </c>
      <c r="U128" s="60">
        <v>63</v>
      </c>
      <c r="V128" s="60">
        <v>103</v>
      </c>
      <c r="W128" s="60">
        <v>467</v>
      </c>
      <c r="X128" s="60">
        <v>6822</v>
      </c>
      <c r="Y128" s="60">
        <v>43.71</v>
      </c>
      <c r="Z128" s="60">
        <v>127</v>
      </c>
      <c r="AA128" s="60">
        <v>174</v>
      </c>
      <c r="AB128" s="60">
        <v>7</v>
      </c>
      <c r="AC128" s="60">
        <v>76</v>
      </c>
      <c r="AD128" s="60">
        <v>46</v>
      </c>
      <c r="AE128" s="60">
        <v>134</v>
      </c>
      <c r="AF128" s="41">
        <v>74498.565500000012</v>
      </c>
    </row>
    <row r="129" spans="1:32">
      <c r="A129" s="61" t="s">
        <v>1</v>
      </c>
      <c r="B129" s="62" t="s">
        <v>171</v>
      </c>
      <c r="C129" s="60">
        <v>42</v>
      </c>
      <c r="D129" s="60">
        <v>0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41">
        <v>42</v>
      </c>
    </row>
    <row r="130" spans="1:32">
      <c r="A130" s="61" t="s">
        <v>1</v>
      </c>
      <c r="B130" s="62" t="s">
        <v>172</v>
      </c>
      <c r="C130" s="60">
        <v>0</v>
      </c>
      <c r="D130" s="60">
        <v>0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41">
        <v>0</v>
      </c>
    </row>
    <row r="131" spans="1:32">
      <c r="A131" s="61" t="s">
        <v>1</v>
      </c>
      <c r="B131" s="62" t="s">
        <v>179</v>
      </c>
      <c r="C131" s="60">
        <v>1693</v>
      </c>
      <c r="D131" s="60">
        <v>557</v>
      </c>
      <c r="E131" s="60">
        <v>1634</v>
      </c>
      <c r="F131" s="60">
        <v>1070</v>
      </c>
      <c r="G131" s="60">
        <v>60</v>
      </c>
      <c r="H131" s="60">
        <v>4</v>
      </c>
      <c r="I131" s="60">
        <v>2619</v>
      </c>
      <c r="J131" s="60">
        <v>1040</v>
      </c>
      <c r="K131" s="60">
        <v>218</v>
      </c>
      <c r="L131" s="60">
        <v>0</v>
      </c>
      <c r="M131" s="60">
        <v>450</v>
      </c>
      <c r="N131" s="60">
        <v>2303</v>
      </c>
      <c r="O131" s="60">
        <v>47</v>
      </c>
      <c r="P131" s="60">
        <v>383.34494999999998</v>
      </c>
      <c r="Q131" s="60">
        <v>21.329010000000004</v>
      </c>
      <c r="R131" s="60">
        <v>30</v>
      </c>
      <c r="S131" s="60">
        <v>99</v>
      </c>
      <c r="T131" s="60">
        <v>53</v>
      </c>
      <c r="U131" s="60">
        <v>31</v>
      </c>
      <c r="V131" s="60">
        <v>12</v>
      </c>
      <c r="W131" s="60">
        <v>48</v>
      </c>
      <c r="X131" s="60">
        <v>26</v>
      </c>
      <c r="Y131" s="60">
        <v>19.725999999999999</v>
      </c>
      <c r="Z131" s="60">
        <v>3</v>
      </c>
      <c r="AA131" s="60">
        <v>47</v>
      </c>
      <c r="AB131" s="60">
        <v>0</v>
      </c>
      <c r="AC131" s="60">
        <v>21</v>
      </c>
      <c r="AD131" s="60">
        <v>26</v>
      </c>
      <c r="AE131" s="60">
        <v>14</v>
      </c>
      <c r="AF131" s="41">
        <v>12529.399960000001</v>
      </c>
    </row>
    <row r="132" spans="1:32">
      <c r="A132" s="61" t="s">
        <v>1</v>
      </c>
      <c r="B132" s="62" t="s">
        <v>180</v>
      </c>
      <c r="C132" s="60">
        <v>749</v>
      </c>
      <c r="D132" s="60">
        <v>2187</v>
      </c>
      <c r="E132" s="60">
        <v>1781</v>
      </c>
      <c r="F132" s="60">
        <v>748</v>
      </c>
      <c r="G132" s="60">
        <v>121</v>
      </c>
      <c r="H132" s="60">
        <v>402</v>
      </c>
      <c r="I132" s="60">
        <v>1753</v>
      </c>
      <c r="J132" s="60">
        <v>574</v>
      </c>
      <c r="K132" s="60">
        <v>2765</v>
      </c>
      <c r="L132" s="60">
        <v>992</v>
      </c>
      <c r="M132" s="60">
        <v>444</v>
      </c>
      <c r="N132" s="60">
        <v>940</v>
      </c>
      <c r="O132" s="60">
        <v>38</v>
      </c>
      <c r="P132" s="60">
        <v>64.317279999999997</v>
      </c>
      <c r="Q132" s="60">
        <v>47.149650000000001</v>
      </c>
      <c r="R132" s="60">
        <v>19</v>
      </c>
      <c r="S132" s="60">
        <v>9</v>
      </c>
      <c r="T132" s="60">
        <v>95</v>
      </c>
      <c r="U132" s="60">
        <v>4</v>
      </c>
      <c r="V132" s="60">
        <v>39</v>
      </c>
      <c r="W132" s="60">
        <v>25</v>
      </c>
      <c r="X132" s="60">
        <v>5</v>
      </c>
      <c r="Y132" s="60">
        <v>0</v>
      </c>
      <c r="Z132" s="60">
        <v>9</v>
      </c>
      <c r="AA132" s="60">
        <v>17</v>
      </c>
      <c r="AB132" s="60">
        <v>0</v>
      </c>
      <c r="AC132" s="60">
        <v>7</v>
      </c>
      <c r="AD132" s="60">
        <v>4</v>
      </c>
      <c r="AE132" s="60">
        <v>60</v>
      </c>
      <c r="AF132" s="41">
        <v>13898.466929999999</v>
      </c>
    </row>
    <row r="133" spans="1:32">
      <c r="A133" s="61" t="s">
        <v>1</v>
      </c>
      <c r="B133" s="62" t="s">
        <v>181</v>
      </c>
      <c r="C133" s="60">
        <v>314</v>
      </c>
      <c r="D133" s="60">
        <v>92</v>
      </c>
      <c r="E133" s="60">
        <v>184</v>
      </c>
      <c r="F133" s="60">
        <v>106</v>
      </c>
      <c r="G133" s="60">
        <v>20</v>
      </c>
      <c r="H133" s="60">
        <v>144</v>
      </c>
      <c r="I133" s="60">
        <v>338</v>
      </c>
      <c r="J133" s="60">
        <v>367</v>
      </c>
      <c r="K133" s="60">
        <v>15</v>
      </c>
      <c r="L133" s="60">
        <v>0</v>
      </c>
      <c r="M133" s="60">
        <v>116</v>
      </c>
      <c r="N133" s="60">
        <v>230</v>
      </c>
      <c r="O133" s="60">
        <v>0</v>
      </c>
      <c r="P133" s="60">
        <v>0</v>
      </c>
      <c r="Q133" s="60">
        <v>0</v>
      </c>
      <c r="R133" s="60">
        <v>1</v>
      </c>
      <c r="S133" s="60">
        <v>22</v>
      </c>
      <c r="T133" s="60">
        <v>37</v>
      </c>
      <c r="U133" s="60">
        <v>12</v>
      </c>
      <c r="V133" s="60">
        <v>0</v>
      </c>
      <c r="W133" s="60">
        <v>9</v>
      </c>
      <c r="X133" s="60">
        <v>6</v>
      </c>
      <c r="Y133" s="60">
        <v>0</v>
      </c>
      <c r="Z133" s="60">
        <v>1</v>
      </c>
      <c r="AA133" s="60">
        <v>13</v>
      </c>
      <c r="AB133" s="60">
        <v>0</v>
      </c>
      <c r="AC133" s="60">
        <v>8</v>
      </c>
      <c r="AD133" s="60">
        <v>8</v>
      </c>
      <c r="AE133" s="60">
        <v>1</v>
      </c>
      <c r="AF133" s="41">
        <v>2044</v>
      </c>
    </row>
    <row r="134" spans="1:32">
      <c r="A134" s="68"/>
      <c r="B134" s="63" t="s">
        <v>128</v>
      </c>
      <c r="C134" s="60">
        <v>41760</v>
      </c>
      <c r="D134" s="60">
        <v>22884</v>
      </c>
      <c r="E134" s="60">
        <v>31238</v>
      </c>
      <c r="F134" s="60">
        <v>19598</v>
      </c>
      <c r="G134" s="60">
        <v>11161</v>
      </c>
      <c r="H134" s="60">
        <v>12699</v>
      </c>
      <c r="I134" s="60">
        <v>16169</v>
      </c>
      <c r="J134" s="60">
        <v>16083</v>
      </c>
      <c r="K134" s="60">
        <v>28670</v>
      </c>
      <c r="L134" s="60">
        <v>8992</v>
      </c>
      <c r="M134" s="60">
        <v>35214</v>
      </c>
      <c r="N134" s="60">
        <v>34259</v>
      </c>
      <c r="O134" s="60">
        <v>1563</v>
      </c>
      <c r="P134" s="60">
        <v>2266.8649399999999</v>
      </c>
      <c r="Q134" s="60">
        <v>928.77631999999994</v>
      </c>
      <c r="R134" s="60">
        <v>133</v>
      </c>
      <c r="S134" s="60">
        <v>618</v>
      </c>
      <c r="T134" s="60">
        <v>1490</v>
      </c>
      <c r="U134" s="60">
        <v>83</v>
      </c>
      <c r="V134" s="60">
        <v>108</v>
      </c>
      <c r="W134" s="60">
        <v>474</v>
      </c>
      <c r="X134" s="60">
        <v>6822</v>
      </c>
      <c r="Y134" s="60">
        <v>43.71</v>
      </c>
      <c r="Z134" s="60">
        <v>163</v>
      </c>
      <c r="AA134" s="60">
        <v>274</v>
      </c>
      <c r="AB134" s="60">
        <v>7</v>
      </c>
      <c r="AC134" s="60">
        <v>76</v>
      </c>
      <c r="AD134" s="60">
        <v>46</v>
      </c>
      <c r="AE134" s="60">
        <v>1438</v>
      </c>
      <c r="AF134" s="41">
        <v>295261.35126000002</v>
      </c>
    </row>
    <row r="135" spans="1:32" ht="18.75" customHeight="1">
      <c r="A135" s="61" t="s">
        <v>130</v>
      </c>
      <c r="B135" s="72" t="s">
        <v>182</v>
      </c>
      <c r="C135" s="60"/>
      <c r="D135" s="69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41"/>
    </row>
    <row r="136" spans="1:32" ht="15" customHeight="1">
      <c r="A136" s="73" t="s">
        <v>2</v>
      </c>
      <c r="B136" s="62" t="s">
        <v>251</v>
      </c>
      <c r="C136" s="60">
        <v>0</v>
      </c>
      <c r="D136" s="60">
        <v>0</v>
      </c>
      <c r="E136" s="60">
        <v>2559</v>
      </c>
      <c r="F136" s="60">
        <v>0</v>
      </c>
      <c r="G136" s="60">
        <v>0</v>
      </c>
      <c r="H136" s="60">
        <v>0</v>
      </c>
      <c r="I136" s="60">
        <v>0</v>
      </c>
      <c r="J136" s="60">
        <v>0</v>
      </c>
      <c r="K136" s="60">
        <v>0</v>
      </c>
      <c r="L136" s="60">
        <v>0</v>
      </c>
      <c r="M136" s="60">
        <v>0</v>
      </c>
      <c r="N136" s="60">
        <v>0</v>
      </c>
      <c r="O136" s="60">
        <v>0</v>
      </c>
      <c r="P136" s="60">
        <v>0</v>
      </c>
      <c r="Q136" s="60">
        <v>63.316000000000003</v>
      </c>
      <c r="R136" s="60">
        <v>0</v>
      </c>
      <c r="S136" s="60">
        <v>0</v>
      </c>
      <c r="T136" s="60">
        <v>0</v>
      </c>
      <c r="U136" s="60">
        <v>0</v>
      </c>
      <c r="V136" s="60">
        <v>0</v>
      </c>
      <c r="W136" s="60">
        <v>0</v>
      </c>
      <c r="X136" s="60">
        <v>0</v>
      </c>
      <c r="Y136" s="60">
        <v>0</v>
      </c>
      <c r="Z136" s="60">
        <v>0</v>
      </c>
      <c r="AA136" s="60">
        <v>0</v>
      </c>
      <c r="AB136" s="60">
        <v>0</v>
      </c>
      <c r="AC136" s="60">
        <v>0</v>
      </c>
      <c r="AD136" s="60">
        <v>0</v>
      </c>
      <c r="AE136" s="60">
        <v>0</v>
      </c>
      <c r="AF136" s="41">
        <v>2622.3159999999998</v>
      </c>
    </row>
    <row r="137" spans="1:32" ht="15" customHeight="1">
      <c r="A137" s="73" t="s">
        <v>3</v>
      </c>
      <c r="B137" s="62" t="s">
        <v>252</v>
      </c>
      <c r="C137" s="60">
        <v>0</v>
      </c>
      <c r="D137" s="60">
        <v>0</v>
      </c>
      <c r="E137" s="60">
        <v>487</v>
      </c>
      <c r="F137" s="60">
        <v>0</v>
      </c>
      <c r="G137" s="60">
        <v>0</v>
      </c>
      <c r="H137" s="60">
        <v>0</v>
      </c>
      <c r="I137" s="60">
        <v>0</v>
      </c>
      <c r="J137" s="60">
        <v>0</v>
      </c>
      <c r="K137" s="60">
        <v>0</v>
      </c>
      <c r="L137" s="60">
        <v>0</v>
      </c>
      <c r="M137" s="60">
        <v>0</v>
      </c>
      <c r="N137" s="60">
        <v>0</v>
      </c>
      <c r="O137" s="60">
        <v>0</v>
      </c>
      <c r="P137" s="60">
        <v>0</v>
      </c>
      <c r="Q137" s="60">
        <v>0</v>
      </c>
      <c r="R137" s="60">
        <v>0</v>
      </c>
      <c r="S137" s="60">
        <v>0</v>
      </c>
      <c r="T137" s="60">
        <v>0</v>
      </c>
      <c r="U137" s="60">
        <v>13</v>
      </c>
      <c r="V137" s="60">
        <v>0</v>
      </c>
      <c r="W137" s="60">
        <v>103</v>
      </c>
      <c r="X137" s="60">
        <v>0</v>
      </c>
      <c r="Y137" s="60">
        <v>0</v>
      </c>
      <c r="Z137" s="60">
        <v>0</v>
      </c>
      <c r="AA137" s="60">
        <v>0</v>
      </c>
      <c r="AB137" s="60">
        <v>0</v>
      </c>
      <c r="AC137" s="60">
        <v>0</v>
      </c>
      <c r="AD137" s="60">
        <v>0</v>
      </c>
      <c r="AE137" s="60">
        <v>0</v>
      </c>
      <c r="AF137" s="41">
        <v>603</v>
      </c>
    </row>
    <row r="138" spans="1:32" ht="15" customHeight="1">
      <c r="A138" s="73"/>
      <c r="B138" s="63" t="s">
        <v>253</v>
      </c>
      <c r="C138" s="60">
        <v>0</v>
      </c>
      <c r="D138" s="60">
        <v>0</v>
      </c>
      <c r="E138" s="60">
        <v>3046</v>
      </c>
      <c r="F138" s="60">
        <v>0</v>
      </c>
      <c r="G138" s="60">
        <v>0</v>
      </c>
      <c r="H138" s="60">
        <v>0</v>
      </c>
      <c r="I138" s="60">
        <v>0</v>
      </c>
      <c r="J138" s="60">
        <v>0</v>
      </c>
      <c r="K138" s="60">
        <v>0</v>
      </c>
      <c r="L138" s="60">
        <v>0</v>
      </c>
      <c r="M138" s="60">
        <v>0</v>
      </c>
      <c r="N138" s="60">
        <v>0</v>
      </c>
      <c r="O138" s="60">
        <v>0</v>
      </c>
      <c r="P138" s="60">
        <v>0</v>
      </c>
      <c r="Q138" s="60">
        <v>63.316000000000003</v>
      </c>
      <c r="R138" s="60">
        <v>0</v>
      </c>
      <c r="S138" s="60">
        <v>0</v>
      </c>
      <c r="T138" s="60">
        <v>0</v>
      </c>
      <c r="U138" s="60">
        <v>13</v>
      </c>
      <c r="V138" s="60">
        <v>0</v>
      </c>
      <c r="W138" s="60">
        <v>103</v>
      </c>
      <c r="X138" s="60">
        <v>0</v>
      </c>
      <c r="Y138" s="60">
        <v>0</v>
      </c>
      <c r="Z138" s="60">
        <v>0</v>
      </c>
      <c r="AA138" s="60">
        <v>0</v>
      </c>
      <c r="AB138" s="60">
        <v>0</v>
      </c>
      <c r="AC138" s="60">
        <v>0</v>
      </c>
      <c r="AD138" s="60">
        <v>0</v>
      </c>
      <c r="AE138" s="60">
        <v>0</v>
      </c>
      <c r="AF138" s="41">
        <v>3225.3159999999998</v>
      </c>
    </row>
    <row r="139" spans="1:32" ht="18" customHeight="1">
      <c r="A139" s="53"/>
      <c r="B139" s="72" t="s">
        <v>183</v>
      </c>
      <c r="C139" s="60">
        <v>285513</v>
      </c>
      <c r="D139" s="60">
        <v>217072</v>
      </c>
      <c r="E139" s="60">
        <v>255761</v>
      </c>
      <c r="F139" s="60">
        <v>137812</v>
      </c>
      <c r="G139" s="60">
        <v>36374</v>
      </c>
      <c r="H139" s="60">
        <v>97188</v>
      </c>
      <c r="I139" s="60">
        <v>308564</v>
      </c>
      <c r="J139" s="60">
        <v>93046</v>
      </c>
      <c r="K139" s="60">
        <v>88560</v>
      </c>
      <c r="L139" s="60">
        <v>218686</v>
      </c>
      <c r="M139" s="60">
        <v>99097</v>
      </c>
      <c r="N139" s="60">
        <v>273929</v>
      </c>
      <c r="O139" s="60">
        <v>9275</v>
      </c>
      <c r="P139" s="60">
        <v>20433.691299999999</v>
      </c>
      <c r="Q139" s="60">
        <v>10699.14249</v>
      </c>
      <c r="R139" s="60">
        <v>7177</v>
      </c>
      <c r="S139" s="60">
        <v>11105</v>
      </c>
      <c r="T139" s="60">
        <v>55391</v>
      </c>
      <c r="U139" s="60">
        <v>7044</v>
      </c>
      <c r="V139" s="60">
        <v>15756</v>
      </c>
      <c r="W139" s="60">
        <v>10148</v>
      </c>
      <c r="X139" s="60">
        <v>15662</v>
      </c>
      <c r="Y139" s="60">
        <v>6723.8180000000002</v>
      </c>
      <c r="Z139" s="60">
        <v>5886</v>
      </c>
      <c r="AA139" s="60">
        <v>7250</v>
      </c>
      <c r="AB139" s="60">
        <v>5492</v>
      </c>
      <c r="AC139" s="60">
        <v>7057</v>
      </c>
      <c r="AD139" s="60">
        <v>4451</v>
      </c>
      <c r="AE139" s="60">
        <v>16960</v>
      </c>
      <c r="AF139" s="41">
        <v>2328112.65179</v>
      </c>
    </row>
    <row r="140" spans="1:32" ht="18" customHeight="1">
      <c r="A140" s="74" t="s">
        <v>184</v>
      </c>
      <c r="B140" s="72" t="s">
        <v>185</v>
      </c>
      <c r="C140" s="60">
        <v>9946</v>
      </c>
      <c r="D140" s="60">
        <v>0</v>
      </c>
      <c r="E140" s="60">
        <v>0</v>
      </c>
      <c r="F140" s="60">
        <v>1173</v>
      </c>
      <c r="G140" s="60">
        <v>0</v>
      </c>
      <c r="H140" s="60">
        <v>0</v>
      </c>
      <c r="I140" s="60">
        <v>15280</v>
      </c>
      <c r="J140" s="60">
        <v>0</v>
      </c>
      <c r="K140" s="60">
        <v>0</v>
      </c>
      <c r="L140" s="60">
        <v>0</v>
      </c>
      <c r="M140" s="60">
        <v>0</v>
      </c>
      <c r="N140" s="60">
        <v>0</v>
      </c>
      <c r="O140" s="60">
        <v>0</v>
      </c>
      <c r="P140" s="60">
        <v>0</v>
      </c>
      <c r="Q140" s="60">
        <v>0</v>
      </c>
      <c r="R140" s="60">
        <v>0</v>
      </c>
      <c r="S140" s="60">
        <v>0</v>
      </c>
      <c r="T140" s="60">
        <v>0</v>
      </c>
      <c r="U140" s="60">
        <v>0</v>
      </c>
      <c r="V140" s="60">
        <v>940</v>
      </c>
      <c r="W140" s="60">
        <v>0</v>
      </c>
      <c r="X140" s="60">
        <v>0</v>
      </c>
      <c r="Y140" s="60">
        <v>0</v>
      </c>
      <c r="Z140" s="60">
        <v>0</v>
      </c>
      <c r="AA140" s="60">
        <v>0</v>
      </c>
      <c r="AB140" s="60">
        <v>0</v>
      </c>
      <c r="AC140" s="60">
        <v>0</v>
      </c>
      <c r="AD140" s="60">
        <v>0</v>
      </c>
      <c r="AE140" s="60">
        <v>0</v>
      </c>
      <c r="AF140" s="41">
        <v>27339</v>
      </c>
    </row>
    <row r="141" spans="1:32" ht="18" customHeight="1">
      <c r="A141" s="49" t="s">
        <v>73</v>
      </c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75"/>
    </row>
    <row r="142" spans="1:32"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75"/>
    </row>
    <row r="143" spans="1:32"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75"/>
    </row>
    <row r="144" spans="1:32"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75"/>
    </row>
    <row r="145" spans="7:32"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75"/>
    </row>
    <row r="146" spans="7:32"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75"/>
    </row>
    <row r="147" spans="7:32"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75"/>
    </row>
    <row r="148" spans="7:32"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75"/>
    </row>
    <row r="149" spans="7:32"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75"/>
    </row>
    <row r="150" spans="7:32"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75"/>
    </row>
    <row r="151" spans="7:32"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75"/>
    </row>
    <row r="152" spans="7:32"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75"/>
    </row>
    <row r="153" spans="7:32"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75"/>
    </row>
    <row r="154" spans="7:32"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75"/>
    </row>
    <row r="155" spans="7:32"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75"/>
    </row>
    <row r="156" spans="7:32"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75"/>
    </row>
    <row r="157" spans="7:32"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75"/>
    </row>
    <row r="158" spans="7:32"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75"/>
    </row>
    <row r="159" spans="7:32"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75"/>
    </row>
    <row r="160" spans="7:32"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75"/>
    </row>
    <row r="161" spans="7:32"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75"/>
    </row>
    <row r="162" spans="7:32"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75"/>
    </row>
    <row r="163" spans="7:32"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75"/>
    </row>
    <row r="164" spans="7:32"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75"/>
    </row>
  </sheetData>
  <mergeCells count="4">
    <mergeCell ref="A3:B3"/>
    <mergeCell ref="A4:B4"/>
    <mergeCell ref="A67:B67"/>
    <mergeCell ref="A1:AF1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35" orientation="portrait" r:id="rId1"/>
  <headerFooter alignWithMargins="0"/>
  <colBreaks count="1" manualBreakCount="1">
    <brk id="17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Premiums</vt:lpstr>
      <vt:lpstr>Payments</vt:lpstr>
      <vt:lpstr>Income Statement</vt:lpstr>
      <vt:lpstr>Balance Sheet</vt:lpstr>
      <vt:lpstr>'Balance Sheet'!Print_Area</vt:lpstr>
      <vt:lpstr>'Income Statement'!Print_Area</vt:lpstr>
      <vt:lpstr>Payments!Print_Area</vt:lpstr>
      <vt:lpstr>Premiums!Print_Area</vt:lpstr>
      <vt:lpstr>'Balance Sheet'!Print_Titles</vt:lpstr>
      <vt:lpstr>'Income Statement'!Print_Titles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despotova_k</cp:lastModifiedBy>
  <cp:lastPrinted>2016-12-19T12:55:18Z</cp:lastPrinted>
  <dcterms:created xsi:type="dcterms:W3CDTF">2010-05-14T13:39:33Z</dcterms:created>
  <dcterms:modified xsi:type="dcterms:W3CDTF">2016-12-28T12:03:59Z</dcterms:modified>
</cp:coreProperties>
</file>