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2100" windowWidth="15360" windowHeight="8295"/>
  </bookViews>
  <sheets>
    <sheet name="УПФ-мъже" sheetId="1" r:id="rId1"/>
    <sheet name="УПФ-жени" sheetId="2" r:id="rId2"/>
    <sheet name="ДПФ-мъже-старост" sheetId="4" r:id="rId3"/>
    <sheet name="ДПФ-жени-старост" sheetId="5" r:id="rId4"/>
    <sheet name="ДПФ-мъже-инвалидност" sheetId="6" r:id="rId5"/>
    <sheet name="ДПФ-жени-инвалидност" sheetId="3" r:id="rId6"/>
  </sheets>
  <definedNames>
    <definedName name="_xlnm.Print_Titles" localSheetId="5">'ДПФ-жени-инвалидност'!$6:$6</definedName>
    <definedName name="_xlnm.Print_Titles" localSheetId="3">'ДПФ-жени-старост'!$6:$6</definedName>
    <definedName name="_xlnm.Print_Titles" localSheetId="4">'ДПФ-мъже-инвалидност'!$6:$6</definedName>
    <definedName name="_xlnm.Print_Titles" localSheetId="2">'ДПФ-мъже-старост'!$6:$6</definedName>
    <definedName name="_xlnm.Print_Titles" localSheetId="1">'УПФ-жени'!$6:$6</definedName>
    <definedName name="_xlnm.Print_Titles" localSheetId="0">'УПФ-мъже'!$6:$6</definedName>
  </definedNames>
  <calcPr calcId="124519"/>
</workbook>
</file>

<file path=xl/calcChain.xml><?xml version="1.0" encoding="utf-8"?>
<calcChain xmlns="http://schemas.openxmlformats.org/spreadsheetml/2006/main">
  <c r="C7" i="3"/>
  <c r="D7"/>
  <c r="E7"/>
  <c r="F7"/>
  <c r="G7"/>
  <c r="G110"/>
  <c r="H110" s="1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 s="1"/>
  <c r="F8"/>
  <c r="C9"/>
  <c r="D9"/>
  <c r="E9" s="1"/>
  <c r="F9"/>
  <c r="C10"/>
  <c r="D10"/>
  <c r="E10" s="1"/>
  <c r="F10"/>
  <c r="C11"/>
  <c r="D11"/>
  <c r="E11" s="1"/>
  <c r="F11"/>
  <c r="C12"/>
  <c r="D12"/>
  <c r="E12" s="1"/>
  <c r="F12"/>
  <c r="C13"/>
  <c r="D13"/>
  <c r="E13" s="1"/>
  <c r="F13"/>
  <c r="C14"/>
  <c r="D14"/>
  <c r="E14" s="1"/>
  <c r="F14"/>
  <c r="C15"/>
  <c r="D15"/>
  <c r="E15" s="1"/>
  <c r="F15"/>
  <c r="C16"/>
  <c r="D16"/>
  <c r="E16" s="1"/>
  <c r="F16"/>
  <c r="C17"/>
  <c r="D17"/>
  <c r="E17" s="1"/>
  <c r="F17"/>
  <c r="C18"/>
  <c r="D18"/>
  <c r="E18" s="1"/>
  <c r="F18"/>
  <c r="C19"/>
  <c r="D19"/>
  <c r="E19" s="1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 s="1"/>
  <c r="F24"/>
  <c r="C25"/>
  <c r="D25"/>
  <c r="E25" s="1"/>
  <c r="F25"/>
  <c r="C26"/>
  <c r="D26"/>
  <c r="E26" s="1"/>
  <c r="F26"/>
  <c r="C27"/>
  <c r="D27"/>
  <c r="E27" s="1"/>
  <c r="F27"/>
  <c r="C28"/>
  <c r="D28"/>
  <c r="E28" s="1"/>
  <c r="F28"/>
  <c r="C29"/>
  <c r="D29"/>
  <c r="E29" s="1"/>
  <c r="F29"/>
  <c r="C30"/>
  <c r="D30"/>
  <c r="E30" s="1"/>
  <c r="F30"/>
  <c r="C31"/>
  <c r="D31"/>
  <c r="E31" s="1"/>
  <c r="F31"/>
  <c r="C32"/>
  <c r="D32"/>
  <c r="E32" s="1"/>
  <c r="F32"/>
  <c r="C33"/>
  <c r="D33"/>
  <c r="E33" s="1"/>
  <c r="F33"/>
  <c r="C34"/>
  <c r="D34"/>
  <c r="E34" s="1"/>
  <c r="F34"/>
  <c r="C35"/>
  <c r="D35"/>
  <c r="E35" s="1"/>
  <c r="F35"/>
  <c r="C36"/>
  <c r="D36"/>
  <c r="E36" s="1"/>
  <c r="F36"/>
  <c r="C37"/>
  <c r="D37"/>
  <c r="E37" s="1"/>
  <c r="F37"/>
  <c r="C38"/>
  <c r="D38"/>
  <c r="E38" s="1"/>
  <c r="F38"/>
  <c r="C39"/>
  <c r="D39"/>
  <c r="E39" s="1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7" i="6"/>
  <c r="D7"/>
  <c r="E7" s="1"/>
  <c r="F7"/>
  <c r="G7"/>
  <c r="G111"/>
  <c r="H111" s="1"/>
  <c r="H110" s="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/>
  <c r="F8"/>
  <c r="C9"/>
  <c r="D9"/>
  <c r="E9"/>
  <c r="F9"/>
  <c r="C10"/>
  <c r="D10"/>
  <c r="E10"/>
  <c r="F10"/>
  <c r="C11"/>
  <c r="D11"/>
  <c r="E11" s="1"/>
  <c r="F11"/>
  <c r="C12"/>
  <c r="D12"/>
  <c r="E12" s="1"/>
  <c r="F12"/>
  <c r="C13"/>
  <c r="D13"/>
  <c r="E13" s="1"/>
  <c r="F13"/>
  <c r="C14"/>
  <c r="D14"/>
  <c r="E14" s="1"/>
  <c r="F14"/>
  <c r="C15"/>
  <c r="D15"/>
  <c r="E15" s="1"/>
  <c r="F15"/>
  <c r="C16"/>
  <c r="D16"/>
  <c r="E16" s="1"/>
  <c r="F16"/>
  <c r="C17"/>
  <c r="D17"/>
  <c r="E17" s="1"/>
  <c r="F17"/>
  <c r="C18"/>
  <c r="D18"/>
  <c r="E18" s="1"/>
  <c r="F18"/>
  <c r="C19"/>
  <c r="D19"/>
  <c r="E19" s="1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 s="1"/>
  <c r="F24"/>
  <c r="C25"/>
  <c r="D25"/>
  <c r="E25" s="1"/>
  <c r="F25"/>
  <c r="C26"/>
  <c r="D26"/>
  <c r="E26" s="1"/>
  <c r="F26"/>
  <c r="C27"/>
  <c r="D27"/>
  <c r="E27" s="1"/>
  <c r="F27"/>
  <c r="C28"/>
  <c r="D28"/>
  <c r="E28" s="1"/>
  <c r="F28"/>
  <c r="C29"/>
  <c r="D29"/>
  <c r="E29" s="1"/>
  <c r="F29"/>
  <c r="C30"/>
  <c r="D30"/>
  <c r="E30" s="1"/>
  <c r="F30"/>
  <c r="C31"/>
  <c r="D31"/>
  <c r="E31" s="1"/>
  <c r="F31"/>
  <c r="C32"/>
  <c r="D32"/>
  <c r="E32" s="1"/>
  <c r="F32"/>
  <c r="C33"/>
  <c r="D33"/>
  <c r="E33" s="1"/>
  <c r="F33"/>
  <c r="C34"/>
  <c r="D34"/>
  <c r="E34" s="1"/>
  <c r="F34"/>
  <c r="C35"/>
  <c r="D35"/>
  <c r="E35" s="1"/>
  <c r="F35"/>
  <c r="C36"/>
  <c r="D36"/>
  <c r="E36" s="1"/>
  <c r="F36"/>
  <c r="C37"/>
  <c r="D37"/>
  <c r="E37" s="1"/>
  <c r="F37"/>
  <c r="C38"/>
  <c r="D38"/>
  <c r="E38" s="1"/>
  <c r="F38"/>
  <c r="C39"/>
  <c r="D39"/>
  <c r="E39" s="1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7" i="5"/>
  <c r="D7"/>
  <c r="E7" s="1"/>
  <c r="F7"/>
  <c r="G7"/>
  <c r="G114"/>
  <c r="H114" s="1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112"/>
  <c r="D112"/>
  <c r="E112" s="1"/>
  <c r="F112"/>
  <c r="C113"/>
  <c r="D113"/>
  <c r="E113" s="1"/>
  <c r="F113"/>
  <c r="C114"/>
  <c r="D114"/>
  <c r="E114" s="1"/>
  <c r="F114"/>
  <c r="C7" i="4"/>
  <c r="D7"/>
  <c r="E7" s="1"/>
  <c r="F7"/>
  <c r="G7"/>
  <c r="G116"/>
  <c r="H116" s="1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 s="1"/>
  <c r="F8"/>
  <c r="C9"/>
  <c r="D9"/>
  <c r="E9" s="1"/>
  <c r="F9"/>
  <c r="C10"/>
  <c r="D10"/>
  <c r="E10" s="1"/>
  <c r="F10"/>
  <c r="C11"/>
  <c r="D11"/>
  <c r="E11" s="1"/>
  <c r="F11"/>
  <c r="C12"/>
  <c r="D12"/>
  <c r="E12" s="1"/>
  <c r="F12"/>
  <c r="C13"/>
  <c r="D13"/>
  <c r="E13" s="1"/>
  <c r="F13"/>
  <c r="C14"/>
  <c r="D14"/>
  <c r="E14" s="1"/>
  <c r="F14"/>
  <c r="C15"/>
  <c r="D15"/>
  <c r="E15" s="1"/>
  <c r="F15"/>
  <c r="C16"/>
  <c r="D16"/>
  <c r="E16" s="1"/>
  <c r="F16"/>
  <c r="C17"/>
  <c r="D17"/>
  <c r="E17" s="1"/>
  <c r="F17"/>
  <c r="C18"/>
  <c r="D18"/>
  <c r="E18" s="1"/>
  <c r="F18"/>
  <c r="C19"/>
  <c r="D19"/>
  <c r="E19" s="1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 s="1"/>
  <c r="F24"/>
  <c r="C25"/>
  <c r="D25"/>
  <c r="E25" s="1"/>
  <c r="F25"/>
  <c r="C26"/>
  <c r="D26"/>
  <c r="E26" s="1"/>
  <c r="F26"/>
  <c r="C27"/>
  <c r="D27"/>
  <c r="E27" s="1"/>
  <c r="F27"/>
  <c r="C28"/>
  <c r="D28"/>
  <c r="E28" s="1"/>
  <c r="F28"/>
  <c r="C29"/>
  <c r="D29"/>
  <c r="E29" s="1"/>
  <c r="F29"/>
  <c r="C30"/>
  <c r="D30"/>
  <c r="E30" s="1"/>
  <c r="F30"/>
  <c r="C31"/>
  <c r="D31"/>
  <c r="E31" s="1"/>
  <c r="F31"/>
  <c r="C32"/>
  <c r="D32"/>
  <c r="E32" s="1"/>
  <c r="F32"/>
  <c r="C33"/>
  <c r="D33"/>
  <c r="E33" s="1"/>
  <c r="F33"/>
  <c r="C34"/>
  <c r="D34"/>
  <c r="E34" s="1"/>
  <c r="F34"/>
  <c r="C35"/>
  <c r="D35"/>
  <c r="E35" s="1"/>
  <c r="F35"/>
  <c r="C36"/>
  <c r="D36"/>
  <c r="E36" s="1"/>
  <c r="F36"/>
  <c r="C37"/>
  <c r="D37"/>
  <c r="E37" s="1"/>
  <c r="F37"/>
  <c r="C38"/>
  <c r="D38"/>
  <c r="E38" s="1"/>
  <c r="F38"/>
  <c r="C39"/>
  <c r="D39"/>
  <c r="E39" s="1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112"/>
  <c r="D112"/>
  <c r="E112" s="1"/>
  <c r="F112"/>
  <c r="C113"/>
  <c r="D113"/>
  <c r="E113" s="1"/>
  <c r="F113"/>
  <c r="C114"/>
  <c r="D114"/>
  <c r="E114" s="1"/>
  <c r="F114"/>
  <c r="C115"/>
  <c r="D115"/>
  <c r="E115" s="1"/>
  <c r="F115"/>
  <c r="C116"/>
  <c r="D116"/>
  <c r="E116" s="1"/>
  <c r="F116"/>
  <c r="C7" i="2"/>
  <c r="D7"/>
  <c r="E7" s="1"/>
  <c r="F7"/>
  <c r="G7"/>
  <c r="G117"/>
  <c r="H117" s="1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 s="1"/>
  <c r="F8"/>
  <c r="C9"/>
  <c r="D9"/>
  <c r="E9" s="1"/>
  <c r="F9"/>
  <c r="C10"/>
  <c r="D10"/>
  <c r="E10" s="1"/>
  <c r="F10"/>
  <c r="C11"/>
  <c r="D11"/>
  <c r="E11" s="1"/>
  <c r="F11"/>
  <c r="C12"/>
  <c r="D12"/>
  <c r="E12" s="1"/>
  <c r="F12"/>
  <c r="C13"/>
  <c r="D13"/>
  <c r="E13" s="1"/>
  <c r="F13"/>
  <c r="C14"/>
  <c r="D14"/>
  <c r="E14" s="1"/>
  <c r="F14"/>
  <c r="C15"/>
  <c r="D15"/>
  <c r="E15" s="1"/>
  <c r="F15"/>
  <c r="C16"/>
  <c r="D16"/>
  <c r="E16" s="1"/>
  <c r="F16"/>
  <c r="C17"/>
  <c r="D17"/>
  <c r="E17" s="1"/>
  <c r="F17"/>
  <c r="C18"/>
  <c r="D18"/>
  <c r="E18" s="1"/>
  <c r="F18"/>
  <c r="C19"/>
  <c r="D19"/>
  <c r="E19" s="1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 s="1"/>
  <c r="F24"/>
  <c r="C25"/>
  <c r="D25"/>
  <c r="E25" s="1"/>
  <c r="F25"/>
  <c r="C26"/>
  <c r="D26"/>
  <c r="E26" s="1"/>
  <c r="F26"/>
  <c r="C27"/>
  <c r="D27"/>
  <c r="E27" s="1"/>
  <c r="F27"/>
  <c r="C28"/>
  <c r="D28"/>
  <c r="E28" s="1"/>
  <c r="F28"/>
  <c r="C29"/>
  <c r="D29"/>
  <c r="E29" s="1"/>
  <c r="F29"/>
  <c r="C30"/>
  <c r="D30"/>
  <c r="E30" s="1"/>
  <c r="F30"/>
  <c r="C31"/>
  <c r="D31"/>
  <c r="E31" s="1"/>
  <c r="F31"/>
  <c r="C32"/>
  <c r="D32"/>
  <c r="E32" s="1"/>
  <c r="F32"/>
  <c r="C33"/>
  <c r="D33"/>
  <c r="E33" s="1"/>
  <c r="F33"/>
  <c r="C34"/>
  <c r="D34"/>
  <c r="E34" s="1"/>
  <c r="F34"/>
  <c r="C35"/>
  <c r="D35"/>
  <c r="E35" s="1"/>
  <c r="F35"/>
  <c r="C36"/>
  <c r="D36"/>
  <c r="E36" s="1"/>
  <c r="F36"/>
  <c r="C37"/>
  <c r="D37"/>
  <c r="E37" s="1"/>
  <c r="F37"/>
  <c r="C38"/>
  <c r="D38"/>
  <c r="E38" s="1"/>
  <c r="F38"/>
  <c r="C39"/>
  <c r="D39"/>
  <c r="E39" s="1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112"/>
  <c r="D112"/>
  <c r="E112" s="1"/>
  <c r="F112"/>
  <c r="C113"/>
  <c r="D113"/>
  <c r="E113" s="1"/>
  <c r="F113"/>
  <c r="C114"/>
  <c r="D114"/>
  <c r="E114" s="1"/>
  <c r="F114"/>
  <c r="C115"/>
  <c r="D115"/>
  <c r="E115" s="1"/>
  <c r="F115"/>
  <c r="C116"/>
  <c r="D116"/>
  <c r="E116" s="1"/>
  <c r="F116"/>
  <c r="C117"/>
  <c r="D117"/>
  <c r="E117" s="1"/>
  <c r="F117"/>
  <c r="C7" i="1"/>
  <c r="D7"/>
  <c r="E7" s="1"/>
  <c r="F7"/>
  <c r="G7"/>
  <c r="G117"/>
  <c r="H117" s="1"/>
  <c r="H116" s="1"/>
  <c r="H115" s="1"/>
  <c r="H114" s="1"/>
  <c r="H113" s="1"/>
  <c r="H112" s="1"/>
  <c r="H111" s="1"/>
  <c r="H110" s="1"/>
  <c r="H109" s="1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112"/>
  <c r="D112"/>
  <c r="E112" s="1"/>
  <c r="F112"/>
  <c r="C113"/>
  <c r="D113"/>
  <c r="E113" s="1"/>
  <c r="F113"/>
  <c r="C114"/>
  <c r="D114"/>
  <c r="E114" s="1"/>
  <c r="F114"/>
  <c r="C115"/>
  <c r="D115"/>
  <c r="E115" s="1"/>
  <c r="F115"/>
  <c r="C116"/>
  <c r="D116"/>
  <c r="E116" s="1"/>
  <c r="F116"/>
  <c r="C117"/>
  <c r="D117"/>
  <c r="E117" s="1"/>
  <c r="F117"/>
  <c r="H115" i="4" l="1"/>
  <c r="H114" s="1"/>
  <c r="H113" s="1"/>
  <c r="H112" s="1"/>
  <c r="H111" s="1"/>
  <c r="H110" s="1"/>
  <c r="H109" s="1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H109" i="3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H116" i="2"/>
  <c r="H115" s="1"/>
  <c r="H114" s="1"/>
  <c r="H113" s="1"/>
  <c r="H112" s="1"/>
  <c r="H111" s="1"/>
  <c r="H110" s="1"/>
  <c r="H109" s="1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H113" i="5"/>
  <c r="H112" s="1"/>
  <c r="H111" s="1"/>
  <c r="H110" s="1"/>
  <c r="H109" s="1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H109" i="6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</calcChain>
</file>

<file path=xl/sharedStrings.xml><?xml version="1.0" encoding="utf-8"?>
<sst xmlns="http://schemas.openxmlformats.org/spreadsheetml/2006/main" count="114" uniqueCount="26">
  <si>
    <t>x</t>
  </si>
  <si>
    <t>Възраст</t>
  </si>
  <si>
    <t>жени</t>
  </si>
  <si>
    <t xml:space="preserve">Брой на преживелите лица </t>
  </si>
  <si>
    <t xml:space="preserve">Брой на починалите лица </t>
  </si>
  <si>
    <t xml:space="preserve">Вероятност за преживяване </t>
  </si>
  <si>
    <t xml:space="preserve">Вероятност за смърт </t>
  </si>
  <si>
    <t>Очаквана продължителност на бъдещия живот</t>
  </si>
  <si>
    <t>Дисконтирани числа</t>
  </si>
  <si>
    <t>Комутативни числа</t>
  </si>
  <si>
    <t>мъже</t>
  </si>
  <si>
    <t xml:space="preserve"> Очаквана продължителност на бъдещия живот</t>
  </si>
  <si>
    <r>
      <t>l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</si>
  <si>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</si>
  <si>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p</t>
    </r>
    <r>
      <rPr>
        <i/>
        <vertAlign val="subscript"/>
        <sz val="12"/>
        <rFont val="Times New Roman"/>
        <family val="1"/>
        <charset val="204"/>
      </rPr>
      <t>x</t>
    </r>
  </si>
  <si>
    <r>
      <t>q</t>
    </r>
    <r>
      <rPr>
        <i/>
        <vertAlign val="subscript"/>
        <sz val="12"/>
        <rFont val="Times New Roman"/>
        <family val="1"/>
        <charset val="204"/>
      </rPr>
      <t>x</t>
    </r>
  </si>
  <si>
    <r>
      <t>e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</si>
  <si>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</si>
  <si>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N</t>
    </r>
    <r>
      <rPr>
        <i/>
        <vertAlign val="subscript"/>
        <sz val="12"/>
        <rFont val="Times New Roman"/>
        <family val="1"/>
        <charset val="204"/>
      </rPr>
      <t>x</t>
    </r>
  </si>
  <si>
    <t xml:space="preserve">Приложение № 1 към Решение № 881 - ПОД / 22.12.2016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</si>
  <si>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2 към Решение № 881 - ПОД / 22.12.2016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</si>
  <si>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3 към Решение № 881 - ПОД / 22.12.2016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</si>
  <si>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4 към Решение № 881 - ПОД / 22.12.2016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</si>
  <si>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5 към Решение № 881 - ПОД / 22.12.2016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</si>
  <si>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6 към Решение № 881 - ПОД / 22.12.2016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</si>
  <si>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Технически лихвен процент - 3,0%       </t>
  </si>
</sst>
</file>

<file path=xl/styles.xml><?xml version="1.0" encoding="utf-8"?>
<styleSheet xmlns="http://schemas.openxmlformats.org/spreadsheetml/2006/main">
  <numFmts count="1">
    <numFmt numFmtId="164" formatCode="0.0000000"/>
  </numFmts>
  <fonts count="12">
    <font>
      <sz val="10"/>
      <name val="Arial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3" fontId="0" fillId="0" borderId="0" xfId="0" applyNumberFormat="1"/>
    <xf numFmtId="3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8" fillId="0" borderId="0" xfId="0" applyFont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" fontId="2" fillId="0" borderId="1" xfId="0" applyNumberFormat="1" applyFont="1" applyBorder="1" applyAlignment="1">
      <alignment horizontal="right" indent="1"/>
    </xf>
    <xf numFmtId="2" fontId="2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7"/>
  <sheetViews>
    <sheetView tabSelected="1" workbookViewId="0"/>
  </sheetViews>
  <sheetFormatPr defaultRowHeight="15.75"/>
  <cols>
    <col min="1" max="1" width="4.42578125" style="5" customWidth="1"/>
    <col min="2" max="2" width="13.28515625" style="9" customWidth="1"/>
    <col min="3" max="3" width="11.42578125" style="9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19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25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B4" s="21"/>
      <c r="C4" s="21"/>
      <c r="E4" s="4" t="s">
        <v>10</v>
      </c>
      <c r="G4" s="23"/>
      <c r="H4" s="23"/>
    </row>
    <row r="5" spans="1:8" s="26" customFormat="1" ht="45" customHeight="1">
      <c r="A5" s="19" t="s">
        <v>1</v>
      </c>
      <c r="B5" s="27" t="s">
        <v>3</v>
      </c>
      <c r="C5" s="27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8" t="s">
        <v>12</v>
      </c>
      <c r="C6" s="18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>
      <c r="A7" s="14">
        <v>0</v>
      </c>
      <c r="B7" s="10">
        <v>1000000</v>
      </c>
      <c r="C7" s="29">
        <f>B7-B8</f>
        <v>243</v>
      </c>
      <c r="D7" s="15">
        <f>B8/B7</f>
        <v>0.99975700000000001</v>
      </c>
      <c r="E7" s="15">
        <f>1-D7</f>
        <v>2.4299999999999322E-4</v>
      </c>
      <c r="F7" s="30">
        <f>SUM(B8:$B$117)/B7+0.5</f>
        <v>74.782105000000001</v>
      </c>
      <c r="G7" s="16">
        <f>B7*1.03^(-A7)</f>
        <v>1000000</v>
      </c>
      <c r="H7" s="16">
        <f t="shared" ref="H7:H70" si="0">H8+G7</f>
        <v>30128547.206629407</v>
      </c>
    </row>
    <row r="8" spans="1:8">
      <c r="A8" s="17">
        <v>1</v>
      </c>
      <c r="B8" s="10">
        <v>999757</v>
      </c>
      <c r="C8" s="29">
        <f t="shared" ref="C8:C71" si="1">B8-B9</f>
        <v>253</v>
      </c>
      <c r="D8" s="15">
        <f t="shared" ref="D8:D71" si="2">B9/B8</f>
        <v>0.999746938506057</v>
      </c>
      <c r="E8" s="15">
        <f>1-D8</f>
        <v>2.5306149394299648E-4</v>
      </c>
      <c r="F8" s="30">
        <f>SUM(B9:$B$117)/B8+0.5</f>
        <v>73.80015993886515</v>
      </c>
      <c r="G8" s="16">
        <f t="shared" ref="G8:G71" si="3">B8*1.03^(-A8)</f>
        <v>970637.86407766992</v>
      </c>
      <c r="H8" s="16">
        <f t="shared" si="0"/>
        <v>29128547.206629407</v>
      </c>
    </row>
    <row r="9" spans="1:8">
      <c r="A9" s="17">
        <v>2</v>
      </c>
      <c r="B9" s="10">
        <v>999504</v>
      </c>
      <c r="C9" s="29">
        <f t="shared" si="1"/>
        <v>266</v>
      </c>
      <c r="D9" s="15">
        <f t="shared" si="2"/>
        <v>0.99973386799852726</v>
      </c>
      <c r="E9" s="15">
        <f t="shared" ref="E9:E72" si="4">1-D9</f>
        <v>2.6613200147274085E-4</v>
      </c>
      <c r="F9" s="30">
        <f>SUM(B10:$B$117)/B9+0.5</f>
        <v>72.818714082184769</v>
      </c>
      <c r="G9" s="16">
        <f t="shared" si="3"/>
        <v>942128.38156282401</v>
      </c>
      <c r="H9" s="16">
        <f t="shared" si="0"/>
        <v>28157909.342551738</v>
      </c>
    </row>
    <row r="10" spans="1:8">
      <c r="A10" s="17">
        <v>3</v>
      </c>
      <c r="B10" s="10">
        <v>999238</v>
      </c>
      <c r="C10" s="29">
        <f t="shared" si="1"/>
        <v>278</v>
      </c>
      <c r="D10" s="15">
        <f t="shared" si="2"/>
        <v>0.99972178800245792</v>
      </c>
      <c r="E10" s="15">
        <f t="shared" si="4"/>
        <v>2.7821199754207715E-4</v>
      </c>
      <c r="F10" s="30">
        <f>SUM(B11:$B$117)/B10+0.5</f>
        <v>71.837965529733651</v>
      </c>
      <c r="G10" s="16">
        <f t="shared" si="3"/>
        <v>914444.32140873244</v>
      </c>
      <c r="H10" s="16">
        <f t="shared" si="0"/>
        <v>27215780.960988913</v>
      </c>
    </row>
    <row r="11" spans="1:8">
      <c r="A11" s="17">
        <v>4</v>
      </c>
      <c r="B11" s="10">
        <v>998960</v>
      </c>
      <c r="C11" s="29">
        <f t="shared" si="1"/>
        <v>292</v>
      </c>
      <c r="D11" s="15">
        <f t="shared" si="2"/>
        <v>0.99970769600384402</v>
      </c>
      <c r="E11" s="15">
        <f t="shared" si="4"/>
        <v>2.9230399615598479E-4</v>
      </c>
      <c r="F11" s="30">
        <f>SUM(B12:$B$117)/B11+0.5</f>
        <v>70.857818130856089</v>
      </c>
      <c r="G11" s="16">
        <f t="shared" si="3"/>
        <v>887563.02138585667</v>
      </c>
      <c r="H11" s="16">
        <f t="shared" si="0"/>
        <v>26301336.639580179</v>
      </c>
    </row>
    <row r="12" spans="1:8">
      <c r="A12" s="17">
        <v>5</v>
      </c>
      <c r="B12" s="10">
        <v>998668</v>
      </c>
      <c r="C12" s="29">
        <f t="shared" si="1"/>
        <v>306</v>
      </c>
      <c r="D12" s="15">
        <f t="shared" si="2"/>
        <v>0.99969359186436335</v>
      </c>
      <c r="E12" s="15">
        <f t="shared" si="4"/>
        <v>3.0640813563664882E-4</v>
      </c>
      <c r="F12" s="30">
        <f>SUM(B13:$B$117)/B12+0.5</f>
        <v>69.878390015500642</v>
      </c>
      <c r="G12" s="16">
        <f t="shared" si="3"/>
        <v>861459.78948336444</v>
      </c>
      <c r="H12" s="16">
        <f t="shared" si="0"/>
        <v>25413773.618194323</v>
      </c>
    </row>
    <row r="13" spans="1:8">
      <c r="A13" s="17">
        <v>6</v>
      </c>
      <c r="B13" s="10">
        <v>998362</v>
      </c>
      <c r="C13" s="29">
        <f t="shared" si="1"/>
        <v>321</v>
      </c>
      <c r="D13" s="15">
        <f t="shared" si="2"/>
        <v>0.9996784733393298</v>
      </c>
      <c r="E13" s="15">
        <f t="shared" si="4"/>
        <v>3.2152666067020164E-4</v>
      </c>
      <c r="F13" s="30">
        <f>SUM(B14:$B$117)/B13+0.5</f>
        <v>68.899654634290968</v>
      </c>
      <c r="G13" s="16">
        <f t="shared" si="3"/>
        <v>836112.45747120667</v>
      </c>
      <c r="H13" s="16">
        <f t="shared" si="0"/>
        <v>24552313.828710958</v>
      </c>
    </row>
    <row r="14" spans="1:8">
      <c r="A14" s="17">
        <v>7</v>
      </c>
      <c r="B14" s="10">
        <v>998041</v>
      </c>
      <c r="C14" s="29">
        <f t="shared" si="1"/>
        <v>337</v>
      </c>
      <c r="D14" s="15">
        <f t="shared" si="2"/>
        <v>0.99966233852116293</v>
      </c>
      <c r="E14" s="15">
        <f t="shared" si="4"/>
        <v>3.3766147883707021E-4</v>
      </c>
      <c r="F14" s="30">
        <f>SUM(B15:$B$117)/B14+0.5</f>
        <v>67.921654020225617</v>
      </c>
      <c r="G14" s="16">
        <f t="shared" si="3"/>
        <v>811498.66507263214</v>
      </c>
      <c r="H14" s="16">
        <f t="shared" si="0"/>
        <v>23716201.371239752</v>
      </c>
    </row>
    <row r="15" spans="1:8">
      <c r="A15" s="17">
        <v>8</v>
      </c>
      <c r="B15" s="10">
        <v>997704</v>
      </c>
      <c r="C15" s="29">
        <f t="shared" si="1"/>
        <v>354</v>
      </c>
      <c r="D15" s="15">
        <f t="shared" si="2"/>
        <v>0.99964518534555336</v>
      </c>
      <c r="E15" s="15">
        <f t="shared" si="4"/>
        <v>3.5481465444664462E-4</v>
      </c>
      <c r="F15" s="30">
        <f>SUM(B16:$B$117)/B15+0.5</f>
        <v>66.944427405322614</v>
      </c>
      <c r="G15" s="16">
        <f t="shared" si="3"/>
        <v>787596.75071195094</v>
      </c>
      <c r="H15" s="16">
        <f t="shared" si="0"/>
        <v>22904702.70616712</v>
      </c>
    </row>
    <row r="16" spans="1:8">
      <c r="A16" s="17">
        <v>9</v>
      </c>
      <c r="B16" s="10">
        <v>997350</v>
      </c>
      <c r="C16" s="29">
        <f t="shared" si="1"/>
        <v>373</v>
      </c>
      <c r="D16" s="15">
        <f t="shared" si="2"/>
        <v>0.99962600892364761</v>
      </c>
      <c r="E16" s="15">
        <f t="shared" si="4"/>
        <v>3.7399107635238682E-4</v>
      </c>
      <c r="F16" s="30">
        <f>SUM(B17:$B$117)/B16+0.5</f>
        <v>65.968011229758858</v>
      </c>
      <c r="G16" s="16">
        <f t="shared" si="3"/>
        <v>764385.72800291632</v>
      </c>
      <c r="H16" s="16">
        <f t="shared" si="0"/>
        <v>22117105.955455169</v>
      </c>
    </row>
    <row r="17" spans="1:8">
      <c r="A17" s="17">
        <v>10</v>
      </c>
      <c r="B17" s="10">
        <v>996977</v>
      </c>
      <c r="C17" s="29">
        <f t="shared" si="1"/>
        <v>392</v>
      </c>
      <c r="D17" s="15">
        <f t="shared" si="2"/>
        <v>0.99960681139083452</v>
      </c>
      <c r="E17" s="15">
        <f t="shared" si="4"/>
        <v>3.9318860916548459E-4</v>
      </c>
      <c r="F17" s="30">
        <f>SUM(B18:$B$117)/B17+0.5</f>
        <v>64.992504842137777</v>
      </c>
      <c r="G17" s="16">
        <f t="shared" si="3"/>
        <v>741844.51899199234</v>
      </c>
      <c r="H17" s="16">
        <f t="shared" si="0"/>
        <v>21352720.227452252</v>
      </c>
    </row>
    <row r="18" spans="1:8">
      <c r="A18" s="17">
        <v>11</v>
      </c>
      <c r="B18" s="10">
        <v>996585</v>
      </c>
      <c r="C18" s="29">
        <f t="shared" si="1"/>
        <v>413</v>
      </c>
      <c r="D18" s="15">
        <f t="shared" si="2"/>
        <v>0.99958558477199633</v>
      </c>
      <c r="E18" s="15">
        <f t="shared" si="4"/>
        <v>4.1441522800367281E-4</v>
      </c>
      <c r="F18" s="30">
        <f>SUM(B19:$B$117)/B18+0.5</f>
        <v>64.017872534706015</v>
      </c>
      <c r="G18" s="16">
        <f t="shared" si="3"/>
        <v>719954.20793917752</v>
      </c>
      <c r="H18" s="16">
        <f t="shared" si="0"/>
        <v>20610875.70846026</v>
      </c>
    </row>
    <row r="19" spans="1:8">
      <c r="A19" s="17">
        <v>12</v>
      </c>
      <c r="B19" s="10">
        <v>996172</v>
      </c>
      <c r="C19" s="29">
        <f t="shared" si="1"/>
        <v>436</v>
      </c>
      <c r="D19" s="15">
        <f t="shared" si="2"/>
        <v>0.99956232457848648</v>
      </c>
      <c r="E19" s="15">
        <f t="shared" si="4"/>
        <v>4.3767542151351702E-4</v>
      </c>
      <c r="F19" s="30">
        <f>SUM(B20:$B$117)/B19+0.5</f>
        <v>63.044206221415578</v>
      </c>
      <c r="G19" s="16">
        <f t="shared" si="3"/>
        <v>698694.99801159452</v>
      </c>
      <c r="H19" s="16">
        <f t="shared" si="0"/>
        <v>19890921.500521082</v>
      </c>
    </row>
    <row r="20" spans="1:8">
      <c r="A20" s="14">
        <v>13</v>
      </c>
      <c r="B20" s="10">
        <v>995736</v>
      </c>
      <c r="C20" s="29">
        <f t="shared" si="1"/>
        <v>459</v>
      </c>
      <c r="D20" s="15">
        <f t="shared" si="2"/>
        <v>0.9995390344428644</v>
      </c>
      <c r="E20" s="15">
        <f t="shared" si="4"/>
        <v>4.6096555713559528E-4</v>
      </c>
      <c r="F20" s="30">
        <f>SUM(B21:$B$117)/B20+0.5</f>
        <v>62.071592269436877</v>
      </c>
      <c r="G20" s="16">
        <f t="shared" si="3"/>
        <v>678047.76347944699</v>
      </c>
      <c r="H20" s="16">
        <f t="shared" si="0"/>
        <v>19192226.50250949</v>
      </c>
    </row>
    <row r="21" spans="1:8">
      <c r="A21" s="17">
        <v>14</v>
      </c>
      <c r="B21" s="10">
        <v>995277</v>
      </c>
      <c r="C21" s="29">
        <f t="shared" si="1"/>
        <v>485</v>
      </c>
      <c r="D21" s="15">
        <f t="shared" si="2"/>
        <v>0.99951269847489699</v>
      </c>
      <c r="E21" s="15">
        <f t="shared" si="4"/>
        <v>4.8730152510301217E-4</v>
      </c>
      <c r="F21" s="30">
        <f>SUM(B22:$B$117)/B21+0.5</f>
        <v>61.099987742105967</v>
      </c>
      <c r="G21" s="16">
        <f t="shared" si="3"/>
        <v>657995.34642173792</v>
      </c>
      <c r="H21" s="16">
        <f t="shared" si="0"/>
        <v>18514178.739030045</v>
      </c>
    </row>
    <row r="22" spans="1:8">
      <c r="A22" s="17">
        <v>15</v>
      </c>
      <c r="B22" s="10">
        <v>994792</v>
      </c>
      <c r="C22" s="29">
        <f t="shared" si="1"/>
        <v>511</v>
      </c>
      <c r="D22" s="15">
        <f t="shared" si="2"/>
        <v>0.99948632477945143</v>
      </c>
      <c r="E22" s="15">
        <f t="shared" si="4"/>
        <v>5.1367522054857062E-4</v>
      </c>
      <c r="F22" s="30">
        <f>SUM(B23:$B$117)/B22+0.5</f>
        <v>60.129532605811065</v>
      </c>
      <c r="G22" s="16">
        <f t="shared" si="3"/>
        <v>638519.1303746755</v>
      </c>
      <c r="H22" s="16">
        <f t="shared" si="0"/>
        <v>17856183.392608307</v>
      </c>
    </row>
    <row r="23" spans="1:8">
      <c r="A23" s="17">
        <v>16</v>
      </c>
      <c r="B23" s="10">
        <v>994281</v>
      </c>
      <c r="C23" s="29">
        <f t="shared" si="1"/>
        <v>541</v>
      </c>
      <c r="D23" s="15">
        <f t="shared" si="2"/>
        <v>0.99945588822475739</v>
      </c>
      <c r="E23" s="15">
        <f t="shared" si="4"/>
        <v>5.4411177524260612E-4</v>
      </c>
      <c r="F23" s="30">
        <f>SUM(B24:$B$117)/B23+0.5</f>
        <v>59.160178561191451</v>
      </c>
      <c r="G23" s="16">
        <f t="shared" si="3"/>
        <v>619603.0474947145</v>
      </c>
      <c r="H23" s="16">
        <f t="shared" si="0"/>
        <v>17217664.262233634</v>
      </c>
    </row>
    <row r="24" spans="1:8">
      <c r="A24" s="17">
        <v>17</v>
      </c>
      <c r="B24" s="10">
        <v>993740</v>
      </c>
      <c r="C24" s="29">
        <f t="shared" si="1"/>
        <v>572</v>
      </c>
      <c r="D24" s="15">
        <f t="shared" si="2"/>
        <v>0.99942439672348904</v>
      </c>
      <c r="E24" s="15">
        <f t="shared" si="4"/>
        <v>5.7560327651096088E-4</v>
      </c>
      <c r="F24" s="30">
        <f>SUM(B25:$B$117)/B24+0.5</f>
        <v>58.192113631332141</v>
      </c>
      <c r="G24" s="16">
        <f t="shared" si="3"/>
        <v>601229.04289378296</v>
      </c>
      <c r="H24" s="16">
        <f t="shared" si="0"/>
        <v>16598061.21473892</v>
      </c>
    </row>
    <row r="25" spans="1:8">
      <c r="A25" s="17">
        <v>18</v>
      </c>
      <c r="B25" s="10">
        <v>993168</v>
      </c>
      <c r="C25" s="29">
        <f t="shared" si="1"/>
        <v>605</v>
      </c>
      <c r="D25" s="15">
        <f t="shared" si="2"/>
        <v>0.99939083820662766</v>
      </c>
      <c r="E25" s="15">
        <f t="shared" si="4"/>
        <v>6.09161793372337E-4</v>
      </c>
      <c r="F25" s="30">
        <f>SUM(B26:$B$117)/B25+0.5</f>
        <v>57.225340526476892</v>
      </c>
      <c r="G25" s="16">
        <f t="shared" si="3"/>
        <v>583381.52765704831</v>
      </c>
      <c r="H25" s="16">
        <f t="shared" si="0"/>
        <v>15996832.171845138</v>
      </c>
    </row>
    <row r="26" spans="1:8">
      <c r="A26" s="17">
        <v>19</v>
      </c>
      <c r="B26" s="10">
        <v>992563</v>
      </c>
      <c r="C26" s="29">
        <f t="shared" si="1"/>
        <v>641</v>
      </c>
      <c r="D26" s="15">
        <f t="shared" si="2"/>
        <v>0.99935419716431095</v>
      </c>
      <c r="E26" s="15">
        <f t="shared" si="4"/>
        <v>6.4580283568904662E-4</v>
      </c>
      <c r="F26" s="30">
        <f>SUM(B27:$B$117)/B26+0.5</f>
        <v>56.259916499003083</v>
      </c>
      <c r="G26" s="16">
        <f t="shared" si="3"/>
        <v>566044.80963052472</v>
      </c>
      <c r="H26" s="16">
        <f t="shared" si="0"/>
        <v>15413450.644188089</v>
      </c>
    </row>
    <row r="27" spans="1:8">
      <c r="A27" s="17">
        <v>20</v>
      </c>
      <c r="B27" s="10">
        <v>991922</v>
      </c>
      <c r="C27" s="29">
        <f t="shared" si="1"/>
        <v>679</v>
      </c>
      <c r="D27" s="15">
        <f t="shared" si="2"/>
        <v>0.99931547036964596</v>
      </c>
      <c r="E27" s="15">
        <f t="shared" si="4"/>
        <v>6.8452963035403602E-4</v>
      </c>
      <c r="F27" s="30">
        <f>SUM(B28:$B$117)/B27+0.5</f>
        <v>55.295949681527375</v>
      </c>
      <c r="G27" s="16">
        <f t="shared" si="3"/>
        <v>549203.16144401778</v>
      </c>
      <c r="H27" s="16">
        <f t="shared" si="0"/>
        <v>14847405.834557565</v>
      </c>
    </row>
    <row r="28" spans="1:8">
      <c r="A28" s="17">
        <v>21</v>
      </c>
      <c r="B28" s="10">
        <v>991243</v>
      </c>
      <c r="C28" s="29">
        <f t="shared" si="1"/>
        <v>720</v>
      </c>
      <c r="D28" s="15">
        <f t="shared" si="2"/>
        <v>0.99927363925899093</v>
      </c>
      <c r="E28" s="15">
        <f t="shared" si="4"/>
        <v>7.2636074100906889E-4</v>
      </c>
      <c r="F28" s="30">
        <f>SUM(B29:$B$117)/B28+0.5</f>
        <v>54.333484826626773</v>
      </c>
      <c r="G28" s="16">
        <f t="shared" si="3"/>
        <v>532841.95689992746</v>
      </c>
      <c r="H28" s="16">
        <f t="shared" si="0"/>
        <v>14298202.673113547</v>
      </c>
    </row>
    <row r="29" spans="1:8">
      <c r="A29" s="17">
        <v>22</v>
      </c>
      <c r="B29" s="10">
        <v>990523</v>
      </c>
      <c r="C29" s="29">
        <f t="shared" si="1"/>
        <v>764</v>
      </c>
      <c r="D29" s="15">
        <f t="shared" si="2"/>
        <v>0.99922869029795369</v>
      </c>
      <c r="E29" s="15">
        <f t="shared" si="4"/>
        <v>7.7130970204630778E-4</v>
      </c>
      <c r="F29" s="30">
        <f>SUM(B30:$B$117)/B29+0.5</f>
        <v>53.372615779744642</v>
      </c>
      <c r="G29" s="16">
        <f t="shared" si="3"/>
        <v>516946.52565172128</v>
      </c>
      <c r="H29" s="16">
        <f t="shared" si="0"/>
        <v>13765360.716213619</v>
      </c>
    </row>
    <row r="30" spans="1:8">
      <c r="A30" s="17">
        <v>23</v>
      </c>
      <c r="B30" s="10">
        <v>989759</v>
      </c>
      <c r="C30" s="29">
        <f t="shared" si="1"/>
        <v>812</v>
      </c>
      <c r="D30" s="15">
        <f t="shared" si="2"/>
        <v>0.99917959826584046</v>
      </c>
      <c r="E30" s="15">
        <f t="shared" si="4"/>
        <v>8.204017341595371E-4</v>
      </c>
      <c r="F30" s="30">
        <f>SUM(B31:$B$117)/B30+0.5</f>
        <v>52.413428420453869</v>
      </c>
      <c r="G30" s="16">
        <f t="shared" si="3"/>
        <v>501502.71823402616</v>
      </c>
      <c r="H30" s="16">
        <f t="shared" si="0"/>
        <v>13248414.190561898</v>
      </c>
    </row>
    <row r="31" spans="1:8">
      <c r="A31" s="17">
        <v>24</v>
      </c>
      <c r="B31" s="10">
        <v>988947</v>
      </c>
      <c r="C31" s="29">
        <f t="shared" si="1"/>
        <v>861</v>
      </c>
      <c r="D31" s="15">
        <f t="shared" si="2"/>
        <v>0.99912937700402549</v>
      </c>
      <c r="E31" s="15">
        <f t="shared" si="4"/>
        <v>8.7062299597451265E-4</v>
      </c>
      <c r="F31" s="30">
        <f>SUM(B32:$B$117)/B31+0.5</f>
        <v>51.456053256645703</v>
      </c>
      <c r="G31" s="16">
        <f t="shared" si="3"/>
        <v>486496.39275174885</v>
      </c>
      <c r="H31" s="16">
        <f t="shared" si="0"/>
        <v>12746911.472327871</v>
      </c>
    </row>
    <row r="32" spans="1:8">
      <c r="A32" s="17">
        <v>25</v>
      </c>
      <c r="B32" s="10">
        <v>988086</v>
      </c>
      <c r="C32" s="29">
        <f t="shared" si="1"/>
        <v>917</v>
      </c>
      <c r="D32" s="15">
        <f t="shared" si="2"/>
        <v>0.99907194313045622</v>
      </c>
      <c r="E32" s="15">
        <f t="shared" si="4"/>
        <v>9.2805686954378075E-4</v>
      </c>
      <c r="F32" s="30">
        <f>SUM(B33:$B$117)/B32+0.5</f>
        <v>50.500455425944708</v>
      </c>
      <c r="G32" s="16">
        <f t="shared" si="3"/>
        <v>471915.37650947622</v>
      </c>
      <c r="H32" s="16">
        <f t="shared" si="0"/>
        <v>12260415.079576122</v>
      </c>
    </row>
    <row r="33" spans="1:8">
      <c r="A33" s="17">
        <v>26</v>
      </c>
      <c r="B33" s="10">
        <v>987169</v>
      </c>
      <c r="C33" s="29">
        <f t="shared" si="1"/>
        <v>975</v>
      </c>
      <c r="D33" s="15">
        <f t="shared" si="2"/>
        <v>0.99901232716991717</v>
      </c>
      <c r="E33" s="15">
        <f t="shared" si="4"/>
        <v>9.876728300828308E-4</v>
      </c>
      <c r="F33" s="30">
        <f>SUM(B34:$B$117)/B33+0.5</f>
        <v>49.546901796956753</v>
      </c>
      <c r="G33" s="16">
        <f t="shared" si="3"/>
        <v>457745.06039074104</v>
      </c>
      <c r="H33" s="16">
        <f t="shared" si="0"/>
        <v>11788499.703066645</v>
      </c>
    </row>
    <row r="34" spans="1:8">
      <c r="A34" s="17">
        <v>27</v>
      </c>
      <c r="B34" s="10">
        <v>986194</v>
      </c>
      <c r="C34" s="29">
        <f t="shared" si="1"/>
        <v>1037</v>
      </c>
      <c r="D34" s="15">
        <f t="shared" si="2"/>
        <v>0.99894848275288639</v>
      </c>
      <c r="E34" s="15">
        <f t="shared" si="4"/>
        <v>1.0515172471136092E-3</v>
      </c>
      <c r="F34" s="30">
        <f>SUM(B35:$B$117)/B34+0.5</f>
        <v>48.595391981699343</v>
      </c>
      <c r="G34" s="16">
        <f t="shared" si="3"/>
        <v>443973.74566163932</v>
      </c>
      <c r="H34" s="16">
        <f t="shared" si="0"/>
        <v>11330754.642675905</v>
      </c>
    </row>
    <row r="35" spans="1:8">
      <c r="A35" s="17">
        <v>28</v>
      </c>
      <c r="B35" s="10">
        <v>985157</v>
      </c>
      <c r="C35" s="29">
        <f t="shared" si="1"/>
        <v>1106</v>
      </c>
      <c r="D35" s="15">
        <f t="shared" si="2"/>
        <v>0.99887733630274156</v>
      </c>
      <c r="E35" s="15">
        <f t="shared" si="4"/>
        <v>1.1226636972584414E-3</v>
      </c>
      <c r="F35" s="30">
        <f>SUM(B36:$B$117)/B35+0.5</f>
        <v>47.646018350374611</v>
      </c>
      <c r="G35" s="16">
        <f t="shared" si="3"/>
        <v>430589.22292311699</v>
      </c>
      <c r="H35" s="16">
        <f t="shared" si="0"/>
        <v>10886780.897014266</v>
      </c>
    </row>
    <row r="36" spans="1:8">
      <c r="A36" s="17">
        <v>29</v>
      </c>
      <c r="B36" s="10">
        <v>984051</v>
      </c>
      <c r="C36" s="29">
        <f t="shared" si="1"/>
        <v>1178</v>
      </c>
      <c r="D36" s="15">
        <f t="shared" si="2"/>
        <v>0.99880290757287982</v>
      </c>
      <c r="E36" s="15">
        <f t="shared" si="4"/>
        <v>1.1970924271201833E-3</v>
      </c>
      <c r="F36" s="30">
        <f>SUM(B37:$B$117)/B36+0.5</f>
        <v>46.699006962037537</v>
      </c>
      <c r="G36" s="16">
        <f t="shared" si="3"/>
        <v>417578.46216903935</v>
      </c>
      <c r="H36" s="16">
        <f t="shared" si="0"/>
        <v>10456191.674091149</v>
      </c>
    </row>
    <row r="37" spans="1:8">
      <c r="A37" s="17">
        <v>30</v>
      </c>
      <c r="B37" s="10">
        <v>982873</v>
      </c>
      <c r="C37" s="29">
        <f t="shared" si="1"/>
        <v>1257</v>
      </c>
      <c r="D37" s="15">
        <f t="shared" si="2"/>
        <v>0.99872109621487215</v>
      </c>
      <c r="E37" s="15">
        <f t="shared" si="4"/>
        <v>1.2789037851278495E-3</v>
      </c>
      <c r="F37" s="30">
        <f>SUM(B38:$B$117)/B37+0.5</f>
        <v>45.754377727336085</v>
      </c>
      <c r="G37" s="16">
        <f t="shared" si="3"/>
        <v>404930.66228567797</v>
      </c>
      <c r="H37" s="16">
        <f t="shared" si="0"/>
        <v>10038613.211922109</v>
      </c>
    </row>
    <row r="38" spans="1:8">
      <c r="A38" s="17">
        <v>31</v>
      </c>
      <c r="B38" s="10">
        <v>981616</v>
      </c>
      <c r="C38" s="29">
        <f t="shared" si="1"/>
        <v>1341</v>
      </c>
      <c r="D38" s="15">
        <f t="shared" si="2"/>
        <v>0.99863388534824205</v>
      </c>
      <c r="E38" s="15">
        <f t="shared" si="4"/>
        <v>1.3661146517579548E-3</v>
      </c>
      <c r="F38" s="30">
        <f>SUM(B39:$B$117)/B38+0.5</f>
        <v>44.812327834917113</v>
      </c>
      <c r="G38" s="16">
        <f t="shared" si="3"/>
        <v>392633.78148443339</v>
      </c>
      <c r="H38" s="16">
        <f t="shared" si="0"/>
        <v>9633682.549636431</v>
      </c>
    </row>
    <row r="39" spans="1:8">
      <c r="A39" s="17">
        <v>32</v>
      </c>
      <c r="B39" s="10">
        <v>980275</v>
      </c>
      <c r="C39" s="29">
        <f t="shared" si="1"/>
        <v>1432</v>
      </c>
      <c r="D39" s="15">
        <f t="shared" si="2"/>
        <v>0.99853918543265918</v>
      </c>
      <c r="E39" s="15">
        <f t="shared" si="4"/>
        <v>1.4608145673408179E-3</v>
      </c>
      <c r="F39" s="30">
        <f>SUM(B40:$B$117)/B39+0.5</f>
        <v>43.872946367090869</v>
      </c>
      <c r="G39" s="16">
        <f t="shared" si="3"/>
        <v>380677.08613861405</v>
      </c>
      <c r="H39" s="16">
        <f t="shared" si="0"/>
        <v>9241048.7681519985</v>
      </c>
    </row>
    <row r="40" spans="1:8">
      <c r="A40" s="17">
        <v>33</v>
      </c>
      <c r="B40" s="10">
        <v>978843</v>
      </c>
      <c r="C40" s="29">
        <f t="shared" si="1"/>
        <v>1530</v>
      </c>
      <c r="D40" s="15">
        <f t="shared" si="2"/>
        <v>0.99843693013077683</v>
      </c>
      <c r="E40" s="15">
        <f t="shared" si="4"/>
        <v>1.5630698692231659E-3</v>
      </c>
      <c r="F40" s="30">
        <f>SUM(B41:$B$117)/B40+0.5</f>
        <v>42.936398891344169</v>
      </c>
      <c r="G40" s="16">
        <f t="shared" si="3"/>
        <v>369049.50243274745</v>
      </c>
      <c r="H40" s="16">
        <f t="shared" si="0"/>
        <v>8860371.682013385</v>
      </c>
    </row>
    <row r="41" spans="1:8">
      <c r="A41" s="17">
        <v>34</v>
      </c>
      <c r="B41" s="10">
        <v>977313</v>
      </c>
      <c r="C41" s="29">
        <f t="shared" si="1"/>
        <v>1636</v>
      </c>
      <c r="D41" s="15">
        <f t="shared" si="2"/>
        <v>0.99832602247181812</v>
      </c>
      <c r="E41" s="15">
        <f t="shared" si="4"/>
        <v>1.6739775281818803E-3</v>
      </c>
      <c r="F41" s="30">
        <f>SUM(B42:$B$117)/B41+0.5</f>
        <v>42.002833790198224</v>
      </c>
      <c r="G41" s="16">
        <f t="shared" si="3"/>
        <v>357740.4391021778</v>
      </c>
      <c r="H41" s="16">
        <f t="shared" si="0"/>
        <v>8491322.1795806382</v>
      </c>
    </row>
    <row r="42" spans="1:8">
      <c r="A42" s="17">
        <v>35</v>
      </c>
      <c r="B42" s="10">
        <v>975677</v>
      </c>
      <c r="C42" s="29">
        <f t="shared" si="1"/>
        <v>1750</v>
      </c>
      <c r="D42" s="15">
        <f t="shared" si="2"/>
        <v>0.99820637362569786</v>
      </c>
      <c r="E42" s="15">
        <f t="shared" si="4"/>
        <v>1.7936263743021374E-3</v>
      </c>
      <c r="F42" s="30">
        <f>SUM(B43:$B$117)/B42+0.5</f>
        <v>41.072425095600288</v>
      </c>
      <c r="G42" s="16">
        <f t="shared" si="3"/>
        <v>346739.40742349392</v>
      </c>
      <c r="H42" s="16">
        <f t="shared" si="0"/>
        <v>8133581.7404784597</v>
      </c>
    </row>
    <row r="43" spans="1:8">
      <c r="A43" s="17">
        <v>36</v>
      </c>
      <c r="B43" s="10">
        <v>973927</v>
      </c>
      <c r="C43" s="29">
        <f t="shared" si="1"/>
        <v>1874</v>
      </c>
      <c r="D43" s="15">
        <f t="shared" si="2"/>
        <v>0.99807583114545551</v>
      </c>
      <c r="E43" s="15">
        <f t="shared" si="4"/>
        <v>1.9241688545444946E-3</v>
      </c>
      <c r="F43" s="30">
        <f>SUM(B44:$B$117)/B43+0.5</f>
        <v>40.145327627224624</v>
      </c>
      <c r="G43" s="16">
        <f t="shared" si="3"/>
        <v>336036.39463818376</v>
      </c>
      <c r="H43" s="16">
        <f t="shared" si="0"/>
        <v>7786842.3330549654</v>
      </c>
    </row>
    <row r="44" spans="1:8">
      <c r="A44" s="17">
        <v>37</v>
      </c>
      <c r="B44" s="10">
        <v>972053</v>
      </c>
      <c r="C44" s="29">
        <f t="shared" si="1"/>
        <v>2006</v>
      </c>
      <c r="D44" s="15">
        <f t="shared" si="2"/>
        <v>0.99793632651717545</v>
      </c>
      <c r="E44" s="15">
        <f t="shared" si="4"/>
        <v>2.0636734828245462E-3</v>
      </c>
      <c r="F44" s="30">
        <f>SUM(B45:$B$117)/B44+0.5</f>
        <v>39.221758998737727</v>
      </c>
      <c r="G44" s="16">
        <f t="shared" si="3"/>
        <v>325621.16880934715</v>
      </c>
      <c r="H44" s="16">
        <f t="shared" si="0"/>
        <v>7450805.9384167818</v>
      </c>
    </row>
    <row r="45" spans="1:8">
      <c r="A45" s="17">
        <v>38</v>
      </c>
      <c r="B45" s="10">
        <v>970047</v>
      </c>
      <c r="C45" s="29">
        <f t="shared" si="1"/>
        <v>2151</v>
      </c>
      <c r="D45" s="15">
        <f t="shared" si="2"/>
        <v>0.99778258166872325</v>
      </c>
      <c r="E45" s="15">
        <f t="shared" si="4"/>
        <v>2.2174183312767548E-3</v>
      </c>
      <c r="F45" s="30">
        <f>SUM(B46:$B$117)/B45+0.5</f>
        <v>38.301833313231214</v>
      </c>
      <c r="G45" s="16">
        <f t="shared" si="3"/>
        <v>315484.65343478549</v>
      </c>
      <c r="H45" s="16">
        <f t="shared" si="0"/>
        <v>7125184.769607435</v>
      </c>
    </row>
    <row r="46" spans="1:8">
      <c r="A46" s="17">
        <v>39</v>
      </c>
      <c r="B46" s="10">
        <v>967896</v>
      </c>
      <c r="C46" s="29">
        <f t="shared" si="1"/>
        <v>2305</v>
      </c>
      <c r="D46" s="15">
        <f t="shared" si="2"/>
        <v>0.99761854579417619</v>
      </c>
      <c r="E46" s="15">
        <f t="shared" si="4"/>
        <v>2.3814542058238075E-3</v>
      </c>
      <c r="F46" s="30">
        <f>SUM(B47:$B$117)/B46+0.5</f>
        <v>37.385842073941831</v>
      </c>
      <c r="G46" s="16">
        <f t="shared" si="3"/>
        <v>305616.59415633261</v>
      </c>
      <c r="H46" s="16">
        <f t="shared" si="0"/>
        <v>6809700.1161726499</v>
      </c>
    </row>
    <row r="47" spans="1:8">
      <c r="A47" s="17">
        <v>40</v>
      </c>
      <c r="B47" s="10">
        <v>965591</v>
      </c>
      <c r="C47" s="29">
        <f t="shared" si="1"/>
        <v>2473</v>
      </c>
      <c r="D47" s="15">
        <f t="shared" si="2"/>
        <v>0.99743887422314415</v>
      </c>
      <c r="E47" s="15">
        <f t="shared" si="4"/>
        <v>2.5611257768558549E-3</v>
      </c>
      <c r="F47" s="30">
        <f>SUM(B48:$B$117)/B47+0.5</f>
        <v>36.473893708619904</v>
      </c>
      <c r="G47" s="16">
        <f t="shared" si="3"/>
        <v>296008.52643962094</v>
      </c>
      <c r="H47" s="16">
        <f t="shared" si="0"/>
        <v>6504083.5220163176</v>
      </c>
    </row>
    <row r="48" spans="1:8">
      <c r="A48" s="17">
        <v>41</v>
      </c>
      <c r="B48" s="10">
        <v>963118</v>
      </c>
      <c r="C48" s="29">
        <f t="shared" si="1"/>
        <v>2655</v>
      </c>
      <c r="D48" s="15">
        <f t="shared" si="2"/>
        <v>0.99724332843950581</v>
      </c>
      <c r="E48" s="15">
        <f t="shared" si="4"/>
        <v>2.7566715604941949E-3</v>
      </c>
      <c r="F48" s="30">
        <f>SUM(B49:$B$117)/B48+0.5</f>
        <v>35.566263946889165</v>
      </c>
      <c r="G48" s="16">
        <f t="shared" si="3"/>
        <v>286650.88482756045</v>
      </c>
      <c r="H48" s="16">
        <f t="shared" si="0"/>
        <v>6208074.9955766965</v>
      </c>
    </row>
    <row r="49" spans="1:8">
      <c r="A49" s="17">
        <v>42</v>
      </c>
      <c r="B49" s="10">
        <v>960463</v>
      </c>
      <c r="C49" s="29">
        <f t="shared" si="1"/>
        <v>2851</v>
      </c>
      <c r="D49" s="15">
        <f t="shared" si="2"/>
        <v>0.99703163994864974</v>
      </c>
      <c r="E49" s="15">
        <f t="shared" si="4"/>
        <v>2.9683600513502606E-3</v>
      </c>
      <c r="F49" s="30">
        <f>SUM(B50:$B$117)/B49+0.5</f>
        <v>34.663197332952961</v>
      </c>
      <c r="G49" s="16">
        <f t="shared" si="3"/>
        <v>277534.64318986976</v>
      </c>
      <c r="H49" s="16">
        <f t="shared" si="0"/>
        <v>5921424.1107491357</v>
      </c>
    </row>
    <row r="50" spans="1:8">
      <c r="A50" s="17">
        <v>43</v>
      </c>
      <c r="B50" s="10">
        <v>957612</v>
      </c>
      <c r="C50" s="29">
        <f t="shared" si="1"/>
        <v>3062</v>
      </c>
      <c r="D50" s="15">
        <f t="shared" si="2"/>
        <v>0.99680246279286389</v>
      </c>
      <c r="E50" s="15">
        <f t="shared" si="4"/>
        <v>3.1975372071361141E-3</v>
      </c>
      <c r="F50" s="30">
        <f>SUM(B51:$B$117)/B50+0.5</f>
        <v>33.764907916776316</v>
      </c>
      <c r="G50" s="16">
        <f t="shared" si="3"/>
        <v>268651.28198267886</v>
      </c>
      <c r="H50" s="16">
        <f t="shared" si="0"/>
        <v>5643889.4675592659</v>
      </c>
    </row>
    <row r="51" spans="1:8">
      <c r="A51" s="17">
        <v>44</v>
      </c>
      <c r="B51" s="10">
        <v>954550</v>
      </c>
      <c r="C51" s="29">
        <f t="shared" si="1"/>
        <v>3292</v>
      </c>
      <c r="D51" s="15">
        <f t="shared" si="2"/>
        <v>0.99655125451783566</v>
      </c>
      <c r="E51" s="15">
        <f t="shared" si="4"/>
        <v>3.4487454821643393E-3</v>
      </c>
      <c r="F51" s="30">
        <f>SUM(B52:$B$117)/B51+0.5</f>
        <v>32.871614897071922</v>
      </c>
      <c r="G51" s="16">
        <f t="shared" si="3"/>
        <v>259992.48496387812</v>
      </c>
      <c r="H51" s="16">
        <f t="shared" si="0"/>
        <v>5375238.185576587</v>
      </c>
    </row>
    <row r="52" spans="1:8">
      <c r="A52" s="17">
        <v>45</v>
      </c>
      <c r="B52" s="10">
        <v>951258</v>
      </c>
      <c r="C52" s="29">
        <f t="shared" si="1"/>
        <v>3540</v>
      </c>
      <c r="D52" s="15">
        <f t="shared" si="2"/>
        <v>0.99627861211154067</v>
      </c>
      <c r="E52" s="15">
        <f t="shared" si="4"/>
        <v>3.7213878884593266E-3</v>
      </c>
      <c r="F52" s="30">
        <f>SUM(B53:$B$117)/B52+0.5</f>
        <v>31.983642713123043</v>
      </c>
      <c r="G52" s="16">
        <f t="shared" si="3"/>
        <v>251549.35636501189</v>
      </c>
      <c r="H52" s="16">
        <f t="shared" si="0"/>
        <v>5115245.7006127089</v>
      </c>
    </row>
    <row r="53" spans="1:8">
      <c r="A53" s="17">
        <v>46</v>
      </c>
      <c r="B53" s="10">
        <v>947718</v>
      </c>
      <c r="C53" s="29">
        <f t="shared" si="1"/>
        <v>3808</v>
      </c>
      <c r="D53" s="15">
        <f t="shared" si="2"/>
        <v>0.99598192711333966</v>
      </c>
      <c r="E53" s="15">
        <f t="shared" si="4"/>
        <v>4.0180728866603399E-3</v>
      </c>
      <c r="F53" s="30">
        <f>SUM(B54:$B$117)/B53+0.5</f>
        <v>31.101243196815929</v>
      </c>
      <c r="G53" s="16">
        <f t="shared" si="3"/>
        <v>243313.82877367514</v>
      </c>
      <c r="H53" s="16">
        <f t="shared" si="0"/>
        <v>4863696.3442476969</v>
      </c>
    </row>
    <row r="54" spans="1:8">
      <c r="A54" s="17">
        <v>47</v>
      </c>
      <c r="B54" s="10">
        <v>943910</v>
      </c>
      <c r="C54" s="29">
        <f t="shared" si="1"/>
        <v>4098</v>
      </c>
      <c r="D54" s="15">
        <f t="shared" si="2"/>
        <v>0.99565848438940152</v>
      </c>
      <c r="E54" s="15">
        <f t="shared" si="4"/>
        <v>4.3415156105984787E-3</v>
      </c>
      <c r="F54" s="30">
        <f>SUM(B55:$B$117)/B54+0.5</f>
        <v>30.22469726986683</v>
      </c>
      <c r="G54" s="16">
        <f t="shared" si="3"/>
        <v>235277.84084983505</v>
      </c>
      <c r="H54" s="16">
        <f t="shared" si="0"/>
        <v>4620382.5154740214</v>
      </c>
    </row>
    <row r="55" spans="1:8">
      <c r="A55" s="17">
        <v>48</v>
      </c>
      <c r="B55" s="10">
        <v>939812</v>
      </c>
      <c r="C55" s="29">
        <f t="shared" si="1"/>
        <v>4411</v>
      </c>
      <c r="D55" s="15">
        <f t="shared" si="2"/>
        <v>0.99530650811013266</v>
      </c>
      <c r="E55" s="15">
        <f t="shared" si="4"/>
        <v>4.6934918898673406E-3</v>
      </c>
      <c r="F55" s="30">
        <f>SUM(B56:$B$117)/B55+0.5</f>
        <v>29.354310223746879</v>
      </c>
      <c r="G55" s="16">
        <f t="shared" si="3"/>
        <v>227433.37711743455</v>
      </c>
      <c r="H55" s="16">
        <f t="shared" si="0"/>
        <v>4385104.674624186</v>
      </c>
    </row>
    <row r="56" spans="1:8">
      <c r="A56" s="17">
        <v>49</v>
      </c>
      <c r="B56" s="10">
        <v>935401</v>
      </c>
      <c r="C56" s="29">
        <f t="shared" si="1"/>
        <v>4751</v>
      </c>
      <c r="D56" s="15">
        <f t="shared" si="2"/>
        <v>0.99492089488892999</v>
      </c>
      <c r="E56" s="15">
        <f t="shared" si="4"/>
        <v>5.0791051110700147E-3</v>
      </c>
      <c r="F56" s="30">
        <f>SUM(B57:$B$117)/B56+0.5</f>
        <v>28.490376319888476</v>
      </c>
      <c r="G56" s="16">
        <f t="shared" si="3"/>
        <v>219772.73825868813</v>
      </c>
      <c r="H56" s="16">
        <f t="shared" si="0"/>
        <v>4157671.297506751</v>
      </c>
    </row>
    <row r="57" spans="1:8">
      <c r="A57" s="17">
        <v>50</v>
      </c>
      <c r="B57" s="10">
        <v>930650</v>
      </c>
      <c r="C57" s="29">
        <f t="shared" si="1"/>
        <v>5118</v>
      </c>
      <c r="D57" s="15">
        <f t="shared" si="2"/>
        <v>0.9945006178477408</v>
      </c>
      <c r="E57" s="15">
        <f t="shared" si="4"/>
        <v>5.4993821522592023E-3</v>
      </c>
      <c r="F57" s="30">
        <f>SUM(B58:$B$117)/B57+0.5</f>
        <v>27.633268145919519</v>
      </c>
      <c r="G57" s="16">
        <f t="shared" si="3"/>
        <v>212287.85380633455</v>
      </c>
      <c r="H57" s="16">
        <f t="shared" si="0"/>
        <v>3937898.5592480628</v>
      </c>
    </row>
    <row r="58" spans="1:8">
      <c r="A58" s="17">
        <v>51</v>
      </c>
      <c r="B58" s="10">
        <v>925532</v>
      </c>
      <c r="C58" s="29">
        <f t="shared" si="1"/>
        <v>5515</v>
      </c>
      <c r="D58" s="15">
        <f t="shared" si="2"/>
        <v>0.99404126491574574</v>
      </c>
      <c r="E58" s="15">
        <f t="shared" si="4"/>
        <v>5.958735084254263E-3</v>
      </c>
      <c r="F58" s="30">
        <f>SUM(B59:$B$117)/B58+0.5</f>
        <v>26.783309491189932</v>
      </c>
      <c r="G58" s="16">
        <f t="shared" si="3"/>
        <v>204971.26385628211</v>
      </c>
      <c r="H58" s="16">
        <f t="shared" si="0"/>
        <v>3725610.7054417282</v>
      </c>
    </row>
    <row r="59" spans="1:8">
      <c r="A59" s="17">
        <v>52</v>
      </c>
      <c r="B59" s="10">
        <v>920017</v>
      </c>
      <c r="C59" s="29">
        <f t="shared" si="1"/>
        <v>5943</v>
      </c>
      <c r="D59" s="15">
        <f t="shared" si="2"/>
        <v>0.99354033675464692</v>
      </c>
      <c r="E59" s="15">
        <f t="shared" si="4"/>
        <v>6.4596632453530756E-3</v>
      </c>
      <c r="F59" s="30">
        <f>SUM(B60:$B$117)/B59+0.5</f>
        <v>25.940863592737962</v>
      </c>
      <c r="G59" s="16">
        <f t="shared" si="3"/>
        <v>197815.4314515318</v>
      </c>
      <c r="H59" s="16">
        <f t="shared" si="0"/>
        <v>3520639.4415854462</v>
      </c>
    </row>
    <row r="60" spans="1:8">
      <c r="A60" s="17">
        <v>53</v>
      </c>
      <c r="B60" s="10">
        <v>914074</v>
      </c>
      <c r="C60" s="29">
        <f t="shared" si="1"/>
        <v>6405</v>
      </c>
      <c r="D60" s="15">
        <f t="shared" si="2"/>
        <v>0.99299290867041401</v>
      </c>
      <c r="E60" s="15">
        <f t="shared" si="4"/>
        <v>7.0070913295859905E-3</v>
      </c>
      <c r="F60" s="30">
        <f>SUM(B61:$B$117)/B60+0.5</f>
        <v>25.106271483490396</v>
      </c>
      <c r="G60" s="16">
        <f t="shared" si="3"/>
        <v>190813.21396079683</v>
      </c>
      <c r="H60" s="16">
        <f t="shared" si="0"/>
        <v>3322824.0101339146</v>
      </c>
    </row>
    <row r="61" spans="1:8">
      <c r="A61" s="17">
        <v>54</v>
      </c>
      <c r="B61" s="10">
        <v>907669</v>
      </c>
      <c r="C61" s="29">
        <f t="shared" si="1"/>
        <v>6906</v>
      </c>
      <c r="D61" s="15">
        <f t="shared" si="2"/>
        <v>0.99239149954443751</v>
      </c>
      <c r="E61" s="15">
        <f t="shared" si="4"/>
        <v>7.6085004555624947E-3</v>
      </c>
      <c r="F61" s="30">
        <f>SUM(B62:$B$117)/B61+0.5</f>
        <v>24.27990655183773</v>
      </c>
      <c r="G61" s="16">
        <f t="shared" si="3"/>
        <v>183957.44499386568</v>
      </c>
      <c r="H61" s="16">
        <f t="shared" si="0"/>
        <v>3132010.7961731176</v>
      </c>
    </row>
    <row r="62" spans="1:8">
      <c r="A62" s="17">
        <v>55</v>
      </c>
      <c r="B62" s="10">
        <v>900763</v>
      </c>
      <c r="C62" s="29">
        <f t="shared" si="1"/>
        <v>7444</v>
      </c>
      <c r="D62" s="15">
        <f t="shared" si="2"/>
        <v>0.99173589501344972</v>
      </c>
      <c r="E62" s="15">
        <f t="shared" si="4"/>
        <v>8.2641049865502803E-3</v>
      </c>
      <c r="F62" s="30">
        <f>SUM(B63:$B$117)/B62+0.5</f>
        <v>23.462223137495656</v>
      </c>
      <c r="G62" s="16">
        <f t="shared" si="3"/>
        <v>177240.58707750071</v>
      </c>
      <c r="H62" s="16">
        <f t="shared" si="0"/>
        <v>2948053.3511792519</v>
      </c>
    </row>
    <row r="63" spans="1:8">
      <c r="A63" s="17">
        <v>56</v>
      </c>
      <c r="B63" s="10">
        <v>893319</v>
      </c>
      <c r="C63" s="29">
        <f t="shared" si="1"/>
        <v>8025</v>
      </c>
      <c r="D63" s="15">
        <f t="shared" si="2"/>
        <v>0.99101664690888702</v>
      </c>
      <c r="E63" s="15">
        <f t="shared" si="4"/>
        <v>8.9833530911129778E-3</v>
      </c>
      <c r="F63" s="30">
        <f>SUM(B64:$B$117)/B63+0.5</f>
        <v>22.653566643046883</v>
      </c>
      <c r="G63" s="16">
        <f t="shared" si="3"/>
        <v>170656.16724079073</v>
      </c>
      <c r="H63" s="16">
        <f t="shared" si="0"/>
        <v>2770812.7641017511</v>
      </c>
    </row>
    <row r="64" spans="1:8">
      <c r="A64" s="17">
        <v>57</v>
      </c>
      <c r="B64" s="10">
        <v>885294</v>
      </c>
      <c r="C64" s="29">
        <f t="shared" si="1"/>
        <v>8650</v>
      </c>
      <c r="D64" s="15">
        <f t="shared" si="2"/>
        <v>0.99022923458195811</v>
      </c>
      <c r="E64" s="15">
        <f t="shared" si="4"/>
        <v>9.7707654180418935E-3</v>
      </c>
      <c r="F64" s="30">
        <f>SUM(B65:$B$117)/B64+0.5</f>
        <v>21.854383967359997</v>
      </c>
      <c r="G64" s="16">
        <f t="shared" si="3"/>
        <v>164197.18702261228</v>
      </c>
      <c r="H64" s="16">
        <f t="shared" si="0"/>
        <v>2600156.5968609606</v>
      </c>
    </row>
    <row r="65" spans="1:8">
      <c r="A65" s="14">
        <v>58</v>
      </c>
      <c r="B65" s="10">
        <v>876644</v>
      </c>
      <c r="C65" s="29">
        <f t="shared" si="1"/>
        <v>9323</v>
      </c>
      <c r="D65" s="15">
        <f t="shared" si="2"/>
        <v>0.98936512426937273</v>
      </c>
      <c r="E65" s="15">
        <f t="shared" si="4"/>
        <v>1.0634875730627269E-2</v>
      </c>
      <c r="F65" s="30">
        <f>SUM(B66:$B$117)/B65+0.5</f>
        <v>21.065091416812297</v>
      </c>
      <c r="G65" s="16">
        <f t="shared" si="3"/>
        <v>157857.14060768156</v>
      </c>
      <c r="H65" s="16">
        <f t="shared" si="0"/>
        <v>2435959.4098383482</v>
      </c>
    </row>
    <row r="66" spans="1:8">
      <c r="A66" s="17">
        <v>59</v>
      </c>
      <c r="B66" s="10">
        <v>867321</v>
      </c>
      <c r="C66" s="29">
        <f t="shared" si="1"/>
        <v>10045</v>
      </c>
      <c r="D66" s="15">
        <f t="shared" si="2"/>
        <v>0.98841835952317536</v>
      </c>
      <c r="E66" s="15">
        <f t="shared" si="4"/>
        <v>1.1581640476824639E-2</v>
      </c>
      <c r="F66" s="30">
        <f>SUM(B67:$B$117)/B66+0.5</f>
        <v>20.286149534024887</v>
      </c>
      <c r="G66" s="16">
        <f t="shared" si="3"/>
        <v>151629.46556711328</v>
      </c>
      <c r="H66" s="16">
        <f t="shared" si="0"/>
        <v>2278102.2692306666</v>
      </c>
    </row>
    <row r="67" spans="1:8">
      <c r="A67" s="17">
        <v>60</v>
      </c>
      <c r="B67" s="10">
        <v>857276</v>
      </c>
      <c r="C67" s="29">
        <f t="shared" si="1"/>
        <v>10820</v>
      </c>
      <c r="D67" s="15">
        <f t="shared" si="2"/>
        <v>0.98737862718657698</v>
      </c>
      <c r="E67" s="15">
        <f t="shared" si="4"/>
        <v>1.2621372813423015E-2</v>
      </c>
      <c r="F67" s="30">
        <f>SUM(B68:$B$117)/B67+0.5</f>
        <v>19.517990705443754</v>
      </c>
      <c r="G67" s="16">
        <f t="shared" si="3"/>
        <v>145508.10447691451</v>
      </c>
      <c r="H67" s="16">
        <f t="shared" si="0"/>
        <v>2126472.8036635532</v>
      </c>
    </row>
    <row r="68" spans="1:8">
      <c r="A68" s="17">
        <v>61</v>
      </c>
      <c r="B68" s="10">
        <v>846456</v>
      </c>
      <c r="C68" s="29">
        <f t="shared" si="1"/>
        <v>11649</v>
      </c>
      <c r="D68" s="15">
        <f t="shared" si="2"/>
        <v>0.98623791431568797</v>
      </c>
      <c r="E68" s="15">
        <f t="shared" si="4"/>
        <v>1.3762085684312031E-2</v>
      </c>
      <c r="F68" s="30">
        <f>SUM(B69:$B$117)/B68+0.5</f>
        <v>18.761092130010301</v>
      </c>
      <c r="G68" s="16">
        <f t="shared" si="3"/>
        <v>139486.98295430766</v>
      </c>
      <c r="H68" s="16">
        <f t="shared" si="0"/>
        <v>1980964.6991866387</v>
      </c>
    </row>
    <row r="69" spans="1:8">
      <c r="A69" s="17">
        <v>62</v>
      </c>
      <c r="B69" s="10">
        <v>834807</v>
      </c>
      <c r="C69" s="29">
        <f t="shared" si="1"/>
        <v>12535</v>
      </c>
      <c r="D69" s="15">
        <f t="shared" si="2"/>
        <v>0.98498455331591617</v>
      </c>
      <c r="E69" s="15">
        <f t="shared" si="4"/>
        <v>1.5015446684083833E-2</v>
      </c>
      <c r="F69" s="30">
        <f>SUM(B70:$B$117)/B69+0.5</f>
        <v>18.015909665347799</v>
      </c>
      <c r="G69" s="16">
        <f t="shared" si="3"/>
        <v>133560.53509033428</v>
      </c>
      <c r="H69" s="16">
        <f t="shared" si="0"/>
        <v>1841477.716232331</v>
      </c>
    </row>
    <row r="70" spans="1:8">
      <c r="A70" s="17">
        <v>63</v>
      </c>
      <c r="B70" s="10">
        <v>822272</v>
      </c>
      <c r="C70" s="29">
        <f t="shared" si="1"/>
        <v>13478</v>
      </c>
      <c r="D70" s="15">
        <f t="shared" si="2"/>
        <v>0.98360883016811951</v>
      </c>
      <c r="E70" s="15">
        <f t="shared" si="4"/>
        <v>1.6391169831880492E-2</v>
      </c>
      <c r="F70" s="30">
        <f>SUM(B71:$B$117)/B70+0.5</f>
        <v>17.282928276774594</v>
      </c>
      <c r="G70" s="16">
        <f t="shared" si="3"/>
        <v>127723.36310348313</v>
      </c>
      <c r="H70" s="16">
        <f t="shared" si="0"/>
        <v>1707917.1811419968</v>
      </c>
    </row>
    <row r="71" spans="1:8">
      <c r="A71" s="17">
        <v>64</v>
      </c>
      <c r="B71" s="10">
        <v>808794</v>
      </c>
      <c r="C71" s="29">
        <f t="shared" si="1"/>
        <v>14481</v>
      </c>
      <c r="D71" s="15">
        <f t="shared" si="2"/>
        <v>0.98209556450715507</v>
      </c>
      <c r="E71" s="15">
        <f t="shared" si="4"/>
        <v>1.7904435492844928E-2</v>
      </c>
      <c r="F71" s="30">
        <f>SUM(B72:$B$117)/B71+0.5</f>
        <v>16.56260432199052</v>
      </c>
      <c r="G71" s="16">
        <f t="shared" si="3"/>
        <v>121970.70657024761</v>
      </c>
      <c r="H71" s="16">
        <f t="shared" ref="H71:H115" si="5">H72+G71</f>
        <v>1580193.8180385137</v>
      </c>
    </row>
    <row r="72" spans="1:8">
      <c r="A72" s="17">
        <v>65</v>
      </c>
      <c r="B72" s="10">
        <v>794313</v>
      </c>
      <c r="C72" s="29">
        <f t="shared" ref="C72:C117" si="6">B72-B73</f>
        <v>15543</v>
      </c>
      <c r="D72" s="15">
        <f t="shared" ref="D72:D117" si="7">B73/B72</f>
        <v>0.98043214702516512</v>
      </c>
      <c r="E72" s="15">
        <f t="shared" si="4"/>
        <v>1.9567852974834876E-2</v>
      </c>
      <c r="F72" s="30">
        <f>SUM(B73:$B$117)/B72+0.5</f>
        <v>15.855439228616428</v>
      </c>
      <c r="G72" s="16">
        <f t="shared" ref="G72:G117" si="8">B72*1.03^(-A72)</f>
        <v>116297.9513810135</v>
      </c>
      <c r="H72" s="16">
        <f t="shared" si="5"/>
        <v>1458223.111468266</v>
      </c>
    </row>
    <row r="73" spans="1:8">
      <c r="A73" s="17">
        <v>66</v>
      </c>
      <c r="B73" s="10">
        <v>778770</v>
      </c>
      <c r="C73" s="29">
        <f t="shared" si="6"/>
        <v>16664</v>
      </c>
      <c r="D73" s="15">
        <f t="shared" si="7"/>
        <v>0.97860215467981559</v>
      </c>
      <c r="E73" s="15">
        <f t="shared" ref="E73:E117" si="9">1-D73</f>
        <v>2.1397845320184405E-2</v>
      </c>
      <c r="F73" s="30">
        <f>SUM(B74:$B$117)/B73+0.5</f>
        <v>15.161909164451636</v>
      </c>
      <c r="G73" s="16">
        <f t="shared" si="8"/>
        <v>110701.21375448091</v>
      </c>
      <c r="H73" s="16">
        <f t="shared" si="5"/>
        <v>1341925.1600872525</v>
      </c>
    </row>
    <row r="74" spans="1:8">
      <c r="A74" s="17">
        <v>67</v>
      </c>
      <c r="B74" s="10">
        <v>762106</v>
      </c>
      <c r="C74" s="29">
        <f t="shared" si="6"/>
        <v>17841</v>
      </c>
      <c r="D74" s="15">
        <f t="shared" si="7"/>
        <v>0.97658987070040126</v>
      </c>
      <c r="E74" s="15">
        <f t="shared" si="9"/>
        <v>2.3410129299598736E-2</v>
      </c>
      <c r="F74" s="30">
        <f>SUM(B75:$B$117)/B74+0.5</f>
        <v>14.482502434044608</v>
      </c>
      <c r="G74" s="16">
        <f t="shared" si="8"/>
        <v>105177.13233573383</v>
      </c>
      <c r="H74" s="16">
        <f t="shared" si="5"/>
        <v>1231223.9463327716</v>
      </c>
    </row>
    <row r="75" spans="1:8">
      <c r="A75" s="17">
        <v>68</v>
      </c>
      <c r="B75" s="10">
        <v>744265</v>
      </c>
      <c r="C75" s="29">
        <f t="shared" si="6"/>
        <v>19071</v>
      </c>
      <c r="D75" s="15">
        <f t="shared" si="7"/>
        <v>0.97437606228964146</v>
      </c>
      <c r="E75" s="15">
        <f t="shared" si="9"/>
        <v>2.5623937710358535E-2</v>
      </c>
      <c r="F75" s="30">
        <f>SUM(B76:$B$117)/B75+0.5</f>
        <v>13.817681202259948</v>
      </c>
      <c r="G75" s="16">
        <f t="shared" si="8"/>
        <v>99723.225309119705</v>
      </c>
      <c r="H75" s="16">
        <f t="shared" si="5"/>
        <v>1126046.8139970377</v>
      </c>
    </row>
    <row r="76" spans="1:8">
      <c r="A76" s="17">
        <v>69</v>
      </c>
      <c r="B76" s="10">
        <v>725194</v>
      </c>
      <c r="C76" s="29">
        <f t="shared" si="6"/>
        <v>20351</v>
      </c>
      <c r="D76" s="15">
        <f t="shared" si="7"/>
        <v>0.97193716440014677</v>
      </c>
      <c r="E76" s="15">
        <f t="shared" si="9"/>
        <v>2.8062835599853231E-2</v>
      </c>
      <c r="F76" s="30">
        <f>SUM(B77:$B$117)/B76+0.5</f>
        <v>13.167906794595654</v>
      </c>
      <c r="G76" s="16">
        <f t="shared" si="8"/>
        <v>94337.78989856581</v>
      </c>
      <c r="H76" s="16">
        <f t="shared" si="5"/>
        <v>1026323.588687918</v>
      </c>
    </row>
    <row r="77" spans="1:8">
      <c r="A77" s="17">
        <v>70</v>
      </c>
      <c r="B77" s="10">
        <v>704843</v>
      </c>
      <c r="C77" s="29">
        <f t="shared" si="6"/>
        <v>21670</v>
      </c>
      <c r="D77" s="15">
        <f t="shared" si="7"/>
        <v>0.96925556471441154</v>
      </c>
      <c r="E77" s="15">
        <f t="shared" si="9"/>
        <v>3.0744435285588456E-2</v>
      </c>
      <c r="F77" s="30">
        <f>SUM(B78:$B$117)/B77+0.5</f>
        <v>12.533668490713534</v>
      </c>
      <c r="G77" s="16">
        <f t="shared" si="8"/>
        <v>89019.80971824161</v>
      </c>
      <c r="H77" s="16">
        <f t="shared" si="5"/>
        <v>931985.79878935218</v>
      </c>
    </row>
    <row r="78" spans="1:8">
      <c r="A78" s="17">
        <v>71</v>
      </c>
      <c r="B78" s="10">
        <v>683173</v>
      </c>
      <c r="C78" s="29">
        <f t="shared" si="6"/>
        <v>23022</v>
      </c>
      <c r="D78" s="15">
        <f t="shared" si="7"/>
        <v>0.96630136144139189</v>
      </c>
      <c r="E78" s="15">
        <f t="shared" si="9"/>
        <v>3.3698638558608107E-2</v>
      </c>
      <c r="F78" s="30">
        <f>SUM(B79:$B$117)/B78+0.5</f>
        <v>11.915372094623178</v>
      </c>
      <c r="G78" s="16">
        <f t="shared" si="8"/>
        <v>83769.850426430799</v>
      </c>
      <c r="H78" s="16">
        <f t="shared" si="5"/>
        <v>842965.98907111061</v>
      </c>
    </row>
    <row r="79" spans="1:8">
      <c r="A79" s="17">
        <v>72</v>
      </c>
      <c r="B79" s="10">
        <v>660151</v>
      </c>
      <c r="C79" s="29">
        <f t="shared" si="6"/>
        <v>24393</v>
      </c>
      <c r="D79" s="15">
        <f t="shared" si="7"/>
        <v>0.96304936294877985</v>
      </c>
      <c r="E79" s="15">
        <f t="shared" si="9"/>
        <v>3.6950637051220148E-2</v>
      </c>
      <c r="F79" s="30">
        <f>SUM(B80:$B$117)/B79+0.5</f>
        <v>11.313469948542076</v>
      </c>
      <c r="G79" s="16">
        <f t="shared" si="8"/>
        <v>78589.243218254225</v>
      </c>
      <c r="H79" s="16">
        <f t="shared" si="5"/>
        <v>759196.1386446798</v>
      </c>
    </row>
    <row r="80" spans="1:8">
      <c r="A80" s="17">
        <v>73</v>
      </c>
      <c r="B80" s="10">
        <v>635758</v>
      </c>
      <c r="C80" s="29">
        <f t="shared" si="6"/>
        <v>25768</v>
      </c>
      <c r="D80" s="15">
        <f t="shared" si="7"/>
        <v>0.95946885450124109</v>
      </c>
      <c r="E80" s="15">
        <f t="shared" si="9"/>
        <v>4.0531145498758914E-2</v>
      </c>
      <c r="F80" s="30">
        <f>SUM(B81:$B$117)/B80+0.5</f>
        <v>10.728365195561834</v>
      </c>
      <c r="G80" s="16">
        <f t="shared" si="8"/>
        <v>73480.893801909173</v>
      </c>
      <c r="H80" s="16">
        <f t="shared" si="5"/>
        <v>680606.89542642562</v>
      </c>
    </row>
    <row r="81" spans="1:8">
      <c r="A81" s="17">
        <v>74</v>
      </c>
      <c r="B81" s="10">
        <v>609990</v>
      </c>
      <c r="C81" s="29">
        <f t="shared" si="6"/>
        <v>27128</v>
      </c>
      <c r="D81" s="15">
        <f t="shared" si="7"/>
        <v>0.95552713978917692</v>
      </c>
      <c r="E81" s="15">
        <f t="shared" si="9"/>
        <v>4.4472860210823084E-2</v>
      </c>
      <c r="F81" s="30">
        <f>SUM(B82:$B$117)/B81+0.5</f>
        <v>10.160445253200873</v>
      </c>
      <c r="G81" s="16">
        <f t="shared" si="8"/>
        <v>68449.154372665187</v>
      </c>
      <c r="H81" s="16">
        <f t="shared" si="5"/>
        <v>607126.00162451644</v>
      </c>
    </row>
    <row r="82" spans="1:8">
      <c r="A82" s="17">
        <v>75</v>
      </c>
      <c r="B82" s="10">
        <v>582862</v>
      </c>
      <c r="C82" s="29">
        <f t="shared" si="6"/>
        <v>28450</v>
      </c>
      <c r="D82" s="15">
        <f t="shared" si="7"/>
        <v>0.9511891322474274</v>
      </c>
      <c r="E82" s="15">
        <f t="shared" si="9"/>
        <v>4.8810867752572595E-2</v>
      </c>
      <c r="F82" s="30">
        <f>SUM(B83:$B$117)/B82+0.5</f>
        <v>9.6100689357000455</v>
      </c>
      <c r="G82" s="16">
        <f t="shared" si="8"/>
        <v>63500.023979320955</v>
      </c>
      <c r="H82" s="16">
        <f t="shared" si="5"/>
        <v>538676.84725185123</v>
      </c>
    </row>
    <row r="83" spans="1:8">
      <c r="A83" s="17">
        <v>76</v>
      </c>
      <c r="B83" s="10">
        <v>554412</v>
      </c>
      <c r="C83" s="29">
        <f t="shared" si="6"/>
        <v>29707</v>
      </c>
      <c r="D83" s="15">
        <f t="shared" si="7"/>
        <v>0.94641710496886788</v>
      </c>
      <c r="E83" s="15">
        <f t="shared" si="9"/>
        <v>5.3582895031132116E-2</v>
      </c>
      <c r="F83" s="30">
        <f>SUM(B84:$B$117)/B83+0.5</f>
        <v>9.0775578450682879</v>
      </c>
      <c r="G83" s="16">
        <f t="shared" si="8"/>
        <v>58641.293889884604</v>
      </c>
      <c r="H83" s="16">
        <f t="shared" si="5"/>
        <v>475176.82327253028</v>
      </c>
    </row>
    <row r="84" spans="1:8">
      <c r="A84" s="17">
        <v>77</v>
      </c>
      <c r="B84" s="10">
        <v>524705</v>
      </c>
      <c r="C84" s="29">
        <f t="shared" si="6"/>
        <v>30871</v>
      </c>
      <c r="D84" s="15">
        <f t="shared" si="7"/>
        <v>0.94116503559142761</v>
      </c>
      <c r="E84" s="15">
        <f t="shared" si="9"/>
        <v>5.8834964408572388E-2</v>
      </c>
      <c r="F84" s="30">
        <f>SUM(B85:$B$117)/B84+0.5</f>
        <v>8.5631897923595162</v>
      </c>
      <c r="G84" s="16">
        <f t="shared" si="8"/>
        <v>53882.644266886557</v>
      </c>
      <c r="H84" s="16">
        <f t="shared" si="5"/>
        <v>416535.52938264568</v>
      </c>
    </row>
    <row r="85" spans="1:8">
      <c r="A85" s="17">
        <v>78</v>
      </c>
      <c r="B85" s="10">
        <v>493834</v>
      </c>
      <c r="C85" s="29">
        <f t="shared" si="6"/>
        <v>31906</v>
      </c>
      <c r="D85" s="15">
        <f t="shared" si="7"/>
        <v>0.93539124483125913</v>
      </c>
      <c r="E85" s="15">
        <f t="shared" si="9"/>
        <v>6.4608755168740872E-2</v>
      </c>
      <c r="F85" s="30">
        <f>SUM(B86:$B$117)/B85+0.5</f>
        <v>8.0672432436810748</v>
      </c>
      <c r="G85" s="16">
        <f t="shared" si="8"/>
        <v>49235.398843887873</v>
      </c>
      <c r="H85" s="16">
        <f t="shared" si="5"/>
        <v>362652.8851157591</v>
      </c>
    </row>
    <row r="86" spans="1:8">
      <c r="A86" s="17">
        <v>79</v>
      </c>
      <c r="B86" s="10">
        <v>461928</v>
      </c>
      <c r="C86" s="29">
        <f t="shared" si="6"/>
        <v>32774</v>
      </c>
      <c r="D86" s="15">
        <f t="shared" si="7"/>
        <v>0.9290495488474394</v>
      </c>
      <c r="E86" s="15">
        <f t="shared" si="9"/>
        <v>7.0950451152560601E-2</v>
      </c>
      <c r="F86" s="30">
        <f>SUM(B87:$B$117)/B86+0.5</f>
        <v>7.5899231048994649</v>
      </c>
      <c r="G86" s="16">
        <f t="shared" si="8"/>
        <v>44712.971858590106</v>
      </c>
      <c r="H86" s="16">
        <f t="shared" si="5"/>
        <v>313417.4862718712</v>
      </c>
    </row>
    <row r="87" spans="1:8">
      <c r="A87" s="17">
        <v>80</v>
      </c>
      <c r="B87" s="10">
        <v>429154</v>
      </c>
      <c r="C87" s="29">
        <f t="shared" si="6"/>
        <v>33438</v>
      </c>
      <c r="D87" s="15">
        <f t="shared" si="7"/>
        <v>0.92208391393299372</v>
      </c>
      <c r="E87" s="15">
        <f t="shared" si="9"/>
        <v>7.7916086067006285E-2</v>
      </c>
      <c r="F87" s="30">
        <f>SUM(B88:$B$117)/B87+0.5</f>
        <v>7.1313724210889333</v>
      </c>
      <c r="G87" s="16">
        <f t="shared" si="8"/>
        <v>40330.646925098445</v>
      </c>
      <c r="H87" s="16">
        <f t="shared" si="5"/>
        <v>268704.51441328111</v>
      </c>
    </row>
    <row r="88" spans="1:8">
      <c r="A88" s="17">
        <v>81</v>
      </c>
      <c r="B88" s="10">
        <v>395716</v>
      </c>
      <c r="C88" s="29">
        <f t="shared" si="6"/>
        <v>33856</v>
      </c>
      <c r="D88" s="15">
        <f t="shared" si="7"/>
        <v>0.91444369194068476</v>
      </c>
      <c r="E88" s="15">
        <f t="shared" si="9"/>
        <v>8.5556308059315245E-2</v>
      </c>
      <c r="F88" s="30">
        <f>SUM(B89:$B$117)/B88+0.5</f>
        <v>6.6917233571551318</v>
      </c>
      <c r="G88" s="16">
        <f t="shared" si="8"/>
        <v>36105.088124412076</v>
      </c>
      <c r="H88" s="16">
        <f t="shared" si="5"/>
        <v>228373.86748818264</v>
      </c>
    </row>
    <row r="89" spans="1:8">
      <c r="A89" s="17">
        <v>82</v>
      </c>
      <c r="B89" s="10">
        <v>361860</v>
      </c>
      <c r="C89" s="29">
        <f t="shared" si="6"/>
        <v>33991</v>
      </c>
      <c r="D89" s="15">
        <f t="shared" si="7"/>
        <v>0.90606588183275305</v>
      </c>
      <c r="E89" s="15">
        <f t="shared" si="9"/>
        <v>9.3934118167246949E-2</v>
      </c>
      <c r="F89" s="30">
        <f>SUM(B90:$B$117)/B89+0.5</f>
        <v>6.2710274691869783</v>
      </c>
      <c r="G89" s="16">
        <f t="shared" si="8"/>
        <v>32054.436973137035</v>
      </c>
      <c r="H89" s="16">
        <f t="shared" si="5"/>
        <v>192268.77936377056</v>
      </c>
    </row>
    <row r="90" spans="1:8">
      <c r="A90" s="17">
        <v>83</v>
      </c>
      <c r="B90" s="10">
        <v>327869</v>
      </c>
      <c r="C90" s="29">
        <f t="shared" si="6"/>
        <v>33803</v>
      </c>
      <c r="D90" s="15">
        <f t="shared" si="7"/>
        <v>0.89690089639459658</v>
      </c>
      <c r="E90" s="15">
        <f t="shared" si="9"/>
        <v>0.10309910360540342</v>
      </c>
      <c r="F90" s="30">
        <f>SUM(B91:$B$117)/B90+0.5</f>
        <v>5.8693243338040499</v>
      </c>
      <c r="G90" s="16">
        <f t="shared" si="8"/>
        <v>28197.506507493024</v>
      </c>
      <c r="H90" s="16">
        <f t="shared" si="5"/>
        <v>160214.34239063354</v>
      </c>
    </row>
    <row r="91" spans="1:8">
      <c r="A91" s="17">
        <v>84</v>
      </c>
      <c r="B91" s="10">
        <v>294066</v>
      </c>
      <c r="C91" s="29">
        <f t="shared" si="6"/>
        <v>33266</v>
      </c>
      <c r="D91" s="15">
        <f t="shared" si="7"/>
        <v>0.88687573537913256</v>
      </c>
      <c r="E91" s="15">
        <f t="shared" si="9"/>
        <v>0.11312426462086744</v>
      </c>
      <c r="F91" s="30">
        <f>SUM(B92:$B$117)/B91+0.5</f>
        <v>5.4865302347092149</v>
      </c>
      <c r="G91" s="16">
        <f t="shared" si="8"/>
        <v>24553.756177342679</v>
      </c>
      <c r="H91" s="16">
        <f t="shared" si="5"/>
        <v>132016.83588314051</v>
      </c>
    </row>
    <row r="92" spans="1:8">
      <c r="A92" s="17">
        <v>85</v>
      </c>
      <c r="B92" s="10">
        <v>260800</v>
      </c>
      <c r="C92" s="29">
        <f t="shared" si="6"/>
        <v>32355</v>
      </c>
      <c r="D92" s="15">
        <f t="shared" si="7"/>
        <v>0.87593941717791413</v>
      </c>
      <c r="E92" s="15">
        <f t="shared" si="9"/>
        <v>0.12406058282208587</v>
      </c>
      <c r="F92" s="30">
        <f>SUM(B93:$B$117)/B92+0.5</f>
        <v>5.1225805214723925</v>
      </c>
      <c r="G92" s="16">
        <f t="shared" si="8"/>
        <v>21141.874336020112</v>
      </c>
      <c r="H92" s="16">
        <f t="shared" si="5"/>
        <v>107463.07970579783</v>
      </c>
    </row>
    <row r="93" spans="1:8">
      <c r="A93" s="17">
        <v>86</v>
      </c>
      <c r="B93" s="10">
        <v>228445</v>
      </c>
      <c r="C93" s="29">
        <f t="shared" si="6"/>
        <v>31064</v>
      </c>
      <c r="D93" s="15">
        <f t="shared" si="7"/>
        <v>0.86401978594410034</v>
      </c>
      <c r="E93" s="15">
        <f t="shared" si="9"/>
        <v>0.13598021405589966</v>
      </c>
      <c r="F93" s="30">
        <f>SUM(B94:$B$117)/B93+0.5</f>
        <v>4.7772833723653392</v>
      </c>
      <c r="G93" s="16">
        <f t="shared" si="8"/>
        <v>17979.612702856462</v>
      </c>
      <c r="H93" s="16">
        <f t="shared" si="5"/>
        <v>86321.20536977773</v>
      </c>
    </row>
    <row r="94" spans="1:8">
      <c r="A94" s="17">
        <v>87</v>
      </c>
      <c r="B94" s="10">
        <v>197381</v>
      </c>
      <c r="C94" s="29">
        <f t="shared" si="6"/>
        <v>29398</v>
      </c>
      <c r="D94" s="15">
        <f t="shared" si="7"/>
        <v>0.85105962579984906</v>
      </c>
      <c r="E94" s="15">
        <f t="shared" si="9"/>
        <v>0.14894037420015094</v>
      </c>
      <c r="F94" s="30">
        <f>SUM(B95:$B$117)/B94+0.5</f>
        <v>4.4504460915690975</v>
      </c>
      <c r="G94" s="16">
        <f t="shared" si="8"/>
        <v>15082.272930951323</v>
      </c>
      <c r="H94" s="16">
        <f t="shared" si="5"/>
        <v>68341.592666921264</v>
      </c>
    </row>
    <row r="95" spans="1:8">
      <c r="A95" s="17">
        <v>88</v>
      </c>
      <c r="B95" s="10">
        <v>167983</v>
      </c>
      <c r="C95" s="29">
        <f t="shared" si="6"/>
        <v>27380</v>
      </c>
      <c r="D95" s="15">
        <f t="shared" si="7"/>
        <v>0.83700731621652191</v>
      </c>
      <c r="E95" s="15">
        <f t="shared" si="9"/>
        <v>0.16299268378347809</v>
      </c>
      <c r="F95" s="30">
        <f>SUM(B96:$B$117)/B95+0.5</f>
        <v>4.1417970866099552</v>
      </c>
      <c r="G95" s="16">
        <f t="shared" si="8"/>
        <v>12462.051996919057</v>
      </c>
      <c r="H95" s="16">
        <f t="shared" si="5"/>
        <v>53259.319735969948</v>
      </c>
    </row>
    <row r="96" spans="1:8">
      <c r="A96" s="17">
        <v>89</v>
      </c>
      <c r="B96" s="10">
        <v>140603</v>
      </c>
      <c r="C96" s="29">
        <f t="shared" si="6"/>
        <v>25057</v>
      </c>
      <c r="D96" s="15">
        <f t="shared" si="7"/>
        <v>0.82178900876937189</v>
      </c>
      <c r="E96" s="15">
        <f t="shared" si="9"/>
        <v>0.17821099123062811</v>
      </c>
      <c r="F96" s="30">
        <f>SUM(B97:$B$117)/B96+0.5</f>
        <v>3.8509740190465354</v>
      </c>
      <c r="G96" s="16">
        <f t="shared" si="8"/>
        <v>10127.018151933949</v>
      </c>
      <c r="H96" s="16">
        <f t="shared" si="5"/>
        <v>40797.267739050891</v>
      </c>
    </row>
    <row r="97" spans="1:8">
      <c r="A97" s="17">
        <v>90</v>
      </c>
      <c r="B97" s="10">
        <v>115546</v>
      </c>
      <c r="C97" s="29">
        <f t="shared" si="6"/>
        <v>22487</v>
      </c>
      <c r="D97" s="15">
        <f t="shared" si="7"/>
        <v>0.80538486836411471</v>
      </c>
      <c r="E97" s="15">
        <f t="shared" si="9"/>
        <v>0.19461513163588529</v>
      </c>
      <c r="F97" s="30">
        <f>SUM(B98:$B$117)/B97+0.5</f>
        <v>3.577657383206688</v>
      </c>
      <c r="G97" s="16">
        <f t="shared" si="8"/>
        <v>8079.8759309390634</v>
      </c>
      <c r="H97" s="16">
        <f t="shared" si="5"/>
        <v>30670.249587116938</v>
      </c>
    </row>
    <row r="98" spans="1:8">
      <c r="A98" s="17">
        <v>91</v>
      </c>
      <c r="B98" s="10">
        <v>93059</v>
      </c>
      <c r="C98" s="29">
        <f t="shared" si="6"/>
        <v>19753</v>
      </c>
      <c r="D98" s="15">
        <f t="shared" si="7"/>
        <v>0.78773681212993907</v>
      </c>
      <c r="E98" s="15">
        <f t="shared" si="9"/>
        <v>0.21226318787006093</v>
      </c>
      <c r="F98" s="30">
        <f>SUM(B99:$B$117)/B98+0.5</f>
        <v>3.3213498963023458</v>
      </c>
      <c r="G98" s="16">
        <f t="shared" si="8"/>
        <v>6317.8736048910077</v>
      </c>
      <c r="H98" s="16">
        <f t="shared" si="5"/>
        <v>22590.373656177875</v>
      </c>
    </row>
    <row r="99" spans="1:8">
      <c r="A99" s="17">
        <v>92</v>
      </c>
      <c r="B99" s="10">
        <v>73306</v>
      </c>
      <c r="C99" s="29">
        <f t="shared" si="6"/>
        <v>16947</v>
      </c>
      <c r="D99" s="15">
        <f t="shared" si="7"/>
        <v>0.76881837775898287</v>
      </c>
      <c r="E99" s="15">
        <f t="shared" si="9"/>
        <v>0.23118162224101713</v>
      </c>
      <c r="F99" s="30">
        <f>SUM(B100:$B$117)/B99+0.5</f>
        <v>3.0815895015414836</v>
      </c>
      <c r="G99" s="16">
        <f t="shared" si="8"/>
        <v>4831.8656436473093</v>
      </c>
      <c r="H99" s="16">
        <f t="shared" si="5"/>
        <v>16272.500051286868</v>
      </c>
    </row>
    <row r="100" spans="1:8">
      <c r="A100" s="17">
        <v>93</v>
      </c>
      <c r="B100" s="10">
        <v>56359</v>
      </c>
      <c r="C100" s="29">
        <f t="shared" si="6"/>
        <v>14168</v>
      </c>
      <c r="D100" s="15">
        <f t="shared" si="7"/>
        <v>0.74861157933959088</v>
      </c>
      <c r="E100" s="15">
        <f t="shared" si="9"/>
        <v>0.25138842066040912</v>
      </c>
      <c r="F100" s="30">
        <f>SUM(B101:$B$117)/B100+0.5</f>
        <v>2.8578665341826506</v>
      </c>
      <c r="G100" s="16">
        <f t="shared" si="8"/>
        <v>3606.6282579595036</v>
      </c>
      <c r="H100" s="16">
        <f t="shared" si="5"/>
        <v>11440.63440763956</v>
      </c>
    </row>
    <row r="101" spans="1:8">
      <c r="A101" s="17">
        <v>94</v>
      </c>
      <c r="B101" s="10">
        <v>42191</v>
      </c>
      <c r="C101" s="29">
        <f t="shared" si="6"/>
        <v>11512</v>
      </c>
      <c r="D101" s="15">
        <f t="shared" si="7"/>
        <v>0.72714559977246329</v>
      </c>
      <c r="E101" s="15">
        <f t="shared" si="9"/>
        <v>0.27285440022753671</v>
      </c>
      <c r="F101" s="30">
        <f>SUM(B102:$B$117)/B101+0.5</f>
        <v>2.6496527695480077</v>
      </c>
      <c r="G101" s="16">
        <f t="shared" si="8"/>
        <v>2621.3239575552043</v>
      </c>
      <c r="H101" s="16">
        <f t="shared" si="5"/>
        <v>7834.0061496800563</v>
      </c>
    </row>
    <row r="102" spans="1:8">
      <c r="A102" s="17">
        <v>95</v>
      </c>
      <c r="B102" s="10">
        <v>30679</v>
      </c>
      <c r="C102" s="29">
        <f t="shared" si="6"/>
        <v>9069</v>
      </c>
      <c r="D102" s="15">
        <f t="shared" si="7"/>
        <v>0.70439062550930609</v>
      </c>
      <c r="E102" s="15">
        <f t="shared" si="9"/>
        <v>0.29560937449069391</v>
      </c>
      <c r="F102" s="30">
        <f>SUM(B103:$B$117)/B102+0.5</f>
        <v>2.4562893184262853</v>
      </c>
      <c r="G102" s="16">
        <f t="shared" si="8"/>
        <v>1850.5671663246662</v>
      </c>
      <c r="H102" s="16">
        <f t="shared" si="5"/>
        <v>5212.682192124852</v>
      </c>
    </row>
    <row r="103" spans="1:8">
      <c r="A103" s="17">
        <v>96</v>
      </c>
      <c r="B103" s="10">
        <v>21610</v>
      </c>
      <c r="C103" s="29">
        <f t="shared" si="6"/>
        <v>6906</v>
      </c>
      <c r="D103" s="15">
        <f t="shared" si="7"/>
        <v>0.68042572882924568</v>
      </c>
      <c r="E103" s="15">
        <f t="shared" si="9"/>
        <v>0.31957427117075432</v>
      </c>
      <c r="F103" s="30">
        <f>SUM(B104:$B$117)/B103+0.5</f>
        <v>2.2772790374826468</v>
      </c>
      <c r="G103" s="16">
        <f t="shared" si="8"/>
        <v>1265.5554988683648</v>
      </c>
      <c r="H103" s="16">
        <f t="shared" si="5"/>
        <v>3362.1150258001862</v>
      </c>
    </row>
    <row r="104" spans="1:8">
      <c r="A104" s="17">
        <v>97</v>
      </c>
      <c r="B104" s="10">
        <v>14704</v>
      </c>
      <c r="C104" s="29">
        <f t="shared" si="6"/>
        <v>5068</v>
      </c>
      <c r="D104" s="15">
        <f t="shared" si="7"/>
        <v>0.65533188248095753</v>
      </c>
      <c r="E104" s="15">
        <f t="shared" si="9"/>
        <v>0.34466811751904247</v>
      </c>
      <c r="F104" s="30">
        <f>SUM(B105:$B$117)/B104+0.5</f>
        <v>2.1120103373231771</v>
      </c>
      <c r="G104" s="16">
        <f t="shared" si="8"/>
        <v>836.03545892365707</v>
      </c>
      <c r="H104" s="16">
        <f t="shared" si="5"/>
        <v>2096.5595269318214</v>
      </c>
    </row>
    <row r="105" spans="1:8">
      <c r="A105" s="17">
        <v>98</v>
      </c>
      <c r="B105" s="10">
        <v>9636</v>
      </c>
      <c r="C105" s="29">
        <f t="shared" si="6"/>
        <v>3573</v>
      </c>
      <c r="D105" s="15">
        <f t="shared" si="7"/>
        <v>0.62920298879202985</v>
      </c>
      <c r="E105" s="15">
        <f t="shared" si="9"/>
        <v>0.37079701120797015</v>
      </c>
      <c r="F105" s="30">
        <f>SUM(B106:$B$117)/B105+0.5</f>
        <v>1.959838107098381</v>
      </c>
      <c r="G105" s="16">
        <f t="shared" si="8"/>
        <v>531.92300108472966</v>
      </c>
      <c r="H105" s="16">
        <f t="shared" si="5"/>
        <v>1260.5240680081642</v>
      </c>
    </row>
    <row r="106" spans="1:8">
      <c r="A106" s="17">
        <v>99</v>
      </c>
      <c r="B106" s="10">
        <v>6063</v>
      </c>
      <c r="C106" s="29">
        <f t="shared" si="6"/>
        <v>2413</v>
      </c>
      <c r="D106" s="15">
        <f t="shared" si="7"/>
        <v>0.60201220517895426</v>
      </c>
      <c r="E106" s="15">
        <f t="shared" si="9"/>
        <v>0.39798779482104574</v>
      </c>
      <c r="F106" s="30">
        <f>SUM(B107:$B$117)/B106+0.5</f>
        <v>1.8201385452746166</v>
      </c>
      <c r="G106" s="16">
        <f t="shared" si="8"/>
        <v>324.93936125217283</v>
      </c>
      <c r="H106" s="16">
        <f t="shared" si="5"/>
        <v>728.6010669234347</v>
      </c>
    </row>
    <row r="107" spans="1:8">
      <c r="A107" s="17">
        <v>100</v>
      </c>
      <c r="B107" s="10">
        <v>3650</v>
      </c>
      <c r="C107" s="29">
        <f t="shared" si="6"/>
        <v>1554</v>
      </c>
      <c r="D107" s="15">
        <f t="shared" si="7"/>
        <v>0.5742465753424657</v>
      </c>
      <c r="E107" s="15">
        <f t="shared" si="9"/>
        <v>0.4257534246575343</v>
      </c>
      <c r="F107" s="30">
        <f>SUM(B108:$B$117)/B107+0.5</f>
        <v>1.6928767123287671</v>
      </c>
      <c r="G107" s="16">
        <f t="shared" si="8"/>
        <v>189.91986545326353</v>
      </c>
      <c r="H107" s="16">
        <f t="shared" si="5"/>
        <v>403.66170567126193</v>
      </c>
    </row>
    <row r="108" spans="1:8">
      <c r="A108" s="17">
        <v>101</v>
      </c>
      <c r="B108" s="10">
        <v>2096</v>
      </c>
      <c r="C108" s="29">
        <f t="shared" si="6"/>
        <v>953</v>
      </c>
      <c r="D108" s="15">
        <f t="shared" si="7"/>
        <v>0.54532442748091603</v>
      </c>
      <c r="E108" s="15">
        <f t="shared" si="9"/>
        <v>0.45467557251908397</v>
      </c>
      <c r="F108" s="30">
        <f>SUM(B109:$B$117)/B108+0.5</f>
        <v>1.5772900763358779</v>
      </c>
      <c r="G108" s="16">
        <f t="shared" si="8"/>
        <v>105.88430322916356</v>
      </c>
      <c r="H108" s="16">
        <f t="shared" si="5"/>
        <v>213.7418402179984</v>
      </c>
    </row>
    <row r="109" spans="1:8">
      <c r="A109" s="17">
        <v>102</v>
      </c>
      <c r="B109" s="10">
        <v>1143</v>
      </c>
      <c r="C109" s="29">
        <f t="shared" si="6"/>
        <v>553</v>
      </c>
      <c r="D109" s="15">
        <f t="shared" si="7"/>
        <v>0.51618547681539806</v>
      </c>
      <c r="E109" s="15">
        <f t="shared" si="9"/>
        <v>0.48381452318460194</v>
      </c>
      <c r="F109" s="30">
        <f>SUM(B110:$B$117)/B109+0.5</f>
        <v>1.4755030621172354</v>
      </c>
      <c r="G109" s="16">
        <f t="shared" si="8"/>
        <v>56.059511687047895</v>
      </c>
      <c r="H109" s="16">
        <f t="shared" si="5"/>
        <v>107.85753698883485</v>
      </c>
    </row>
    <row r="110" spans="1:8">
      <c r="A110" s="17">
        <v>103</v>
      </c>
      <c r="B110" s="10">
        <v>590</v>
      </c>
      <c r="C110" s="29">
        <f t="shared" si="6"/>
        <v>302</v>
      </c>
      <c r="D110" s="15">
        <f t="shared" si="7"/>
        <v>0.488135593220339</v>
      </c>
      <c r="E110" s="15">
        <f t="shared" si="9"/>
        <v>0.51186440677966094</v>
      </c>
      <c r="F110" s="30">
        <f>SUM(B111:$B$117)/B110+0.5</f>
        <v>1.3898305084745761</v>
      </c>
      <c r="G110" s="16">
        <f t="shared" si="8"/>
        <v>28.094277446812807</v>
      </c>
      <c r="H110" s="16">
        <f t="shared" si="5"/>
        <v>51.798025301786964</v>
      </c>
    </row>
    <row r="111" spans="1:8">
      <c r="A111" s="17">
        <v>104</v>
      </c>
      <c r="B111" s="10">
        <v>288</v>
      </c>
      <c r="C111" s="29">
        <f t="shared" si="6"/>
        <v>156</v>
      </c>
      <c r="D111" s="15">
        <f t="shared" si="7"/>
        <v>0.45833333333333331</v>
      </c>
      <c r="E111" s="15">
        <f t="shared" si="9"/>
        <v>0.54166666666666674</v>
      </c>
      <c r="F111" s="30">
        <f>SUM(B112:$B$117)/B111+0.5</f>
        <v>1.3229166666666665</v>
      </c>
      <c r="G111" s="16">
        <f t="shared" si="8"/>
        <v>13.314385230676471</v>
      </c>
      <c r="H111" s="16">
        <f t="shared" si="5"/>
        <v>23.703747854974154</v>
      </c>
    </row>
    <row r="112" spans="1:8">
      <c r="A112" s="17">
        <v>105</v>
      </c>
      <c r="B112" s="10">
        <v>132</v>
      </c>
      <c r="C112" s="29">
        <f t="shared" si="6"/>
        <v>76</v>
      </c>
      <c r="D112" s="15">
        <f t="shared" si="7"/>
        <v>0.42424242424242425</v>
      </c>
      <c r="E112" s="15">
        <f t="shared" si="9"/>
        <v>0.57575757575757569</v>
      </c>
      <c r="F112" s="30">
        <f>SUM(B113:$B$117)/B112+0.5</f>
        <v>1.2954545454545454</v>
      </c>
      <c r="G112" s="16">
        <f t="shared" si="8"/>
        <v>5.9246859845243183</v>
      </c>
      <c r="H112" s="16">
        <f t="shared" si="5"/>
        <v>10.38936262429768</v>
      </c>
    </row>
    <row r="113" spans="1:8">
      <c r="A113" s="17">
        <v>106</v>
      </c>
      <c r="B113" s="10">
        <v>56</v>
      </c>
      <c r="C113" s="29">
        <f t="shared" si="6"/>
        <v>33</v>
      </c>
      <c r="D113" s="15">
        <f t="shared" si="7"/>
        <v>0.4107142857142857</v>
      </c>
      <c r="E113" s="15">
        <f t="shared" si="9"/>
        <v>0.5892857142857143</v>
      </c>
      <c r="F113" s="30">
        <f>SUM(B114:$B$117)/B113+0.5</f>
        <v>1.375</v>
      </c>
      <c r="G113" s="16">
        <f t="shared" si="8"/>
        <v>2.4402943154851555</v>
      </c>
      <c r="H113" s="16">
        <f t="shared" si="5"/>
        <v>4.4646766397733622</v>
      </c>
    </row>
    <row r="114" spans="1:8">
      <c r="A114" s="17">
        <v>107</v>
      </c>
      <c r="B114" s="10">
        <v>23</v>
      </c>
      <c r="C114" s="29">
        <f t="shared" si="6"/>
        <v>8</v>
      </c>
      <c r="D114" s="15">
        <f t="shared" si="7"/>
        <v>0.65217391304347827</v>
      </c>
      <c r="E114" s="15">
        <f t="shared" si="9"/>
        <v>0.34782608695652173</v>
      </c>
      <c r="F114" s="30">
        <f>SUM(B115:$B$117)/B114+0.5</f>
        <v>1.6304347826086956</v>
      </c>
      <c r="G114" s="16">
        <f t="shared" si="8"/>
        <v>0.9730715890457452</v>
      </c>
      <c r="H114" s="16">
        <f t="shared" si="5"/>
        <v>2.0243823242882066</v>
      </c>
    </row>
    <row r="115" spans="1:8">
      <c r="A115" s="17">
        <v>108</v>
      </c>
      <c r="B115" s="10">
        <v>15</v>
      </c>
      <c r="C115" s="29">
        <f t="shared" si="6"/>
        <v>7</v>
      </c>
      <c r="D115" s="15">
        <f t="shared" si="7"/>
        <v>0.53333333333333333</v>
      </c>
      <c r="E115" s="15">
        <f t="shared" si="9"/>
        <v>0.46666666666666667</v>
      </c>
      <c r="F115" s="30">
        <f>SUM(B116:$B$117)/B115+0.5</f>
        <v>1.2333333333333334</v>
      </c>
      <c r="G115" s="16">
        <f t="shared" si="8"/>
        <v>0.61612806397999931</v>
      </c>
      <c r="H115" s="16">
        <f t="shared" si="5"/>
        <v>1.0513107352424615</v>
      </c>
    </row>
    <row r="116" spans="1:8">
      <c r="A116" s="17">
        <v>109</v>
      </c>
      <c r="B116" s="10">
        <v>8</v>
      </c>
      <c r="C116" s="29">
        <f t="shared" si="6"/>
        <v>5</v>
      </c>
      <c r="D116" s="15">
        <f t="shared" si="7"/>
        <v>0.375</v>
      </c>
      <c r="E116" s="15">
        <f t="shared" si="9"/>
        <v>0.625</v>
      </c>
      <c r="F116" s="30">
        <f>SUM(B117:$B$117)/B116+0.5</f>
        <v>0.875</v>
      </c>
      <c r="G116" s="16">
        <f t="shared" si="8"/>
        <v>0.31903071274045269</v>
      </c>
      <c r="H116" s="16">
        <f>H117+G116</f>
        <v>0.43518267126246218</v>
      </c>
    </row>
    <row r="117" spans="1:8">
      <c r="A117" s="17">
        <v>110</v>
      </c>
      <c r="B117" s="10">
        <v>3</v>
      </c>
      <c r="C117" s="29">
        <f t="shared" si="6"/>
        <v>3</v>
      </c>
      <c r="D117" s="15">
        <f t="shared" si="7"/>
        <v>0</v>
      </c>
      <c r="E117" s="15">
        <f t="shared" si="9"/>
        <v>1</v>
      </c>
      <c r="F117" s="30">
        <f>SUM(B$117:$B118)/B117+0.5</f>
        <v>1.5</v>
      </c>
      <c r="G117" s="16">
        <f t="shared" si="8"/>
        <v>0.11615195852200948</v>
      </c>
      <c r="H117" s="16">
        <f>G117</f>
        <v>0.11615195852200948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8"/>
  <sheetViews>
    <sheetView workbookViewId="0"/>
  </sheetViews>
  <sheetFormatPr defaultRowHeight="12.75"/>
  <cols>
    <col min="1" max="1" width="4.42578125" style="1" customWidth="1"/>
    <col min="2" max="2" width="13.28515625" style="9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11" ht="18.75">
      <c r="G1" s="34"/>
      <c r="H1" s="34"/>
    </row>
    <row r="2" spans="1:11" ht="58.5" customHeight="1">
      <c r="A2" s="32" t="s">
        <v>20</v>
      </c>
      <c r="B2" s="32"/>
      <c r="C2" s="32"/>
      <c r="D2" s="32"/>
      <c r="E2" s="32"/>
      <c r="F2" s="32"/>
      <c r="G2" s="32"/>
      <c r="H2" s="32"/>
    </row>
    <row r="3" spans="1:11" ht="18.75">
      <c r="A3" s="33" t="s">
        <v>25</v>
      </c>
      <c r="B3" s="33"/>
      <c r="C3" s="33"/>
      <c r="D3" s="33"/>
      <c r="E3" s="33"/>
      <c r="F3" s="33"/>
      <c r="G3" s="33"/>
      <c r="H3" s="33"/>
    </row>
    <row r="4" spans="1:11" s="22" customFormat="1" ht="18.75">
      <c r="A4" s="4"/>
      <c r="B4" s="21"/>
      <c r="E4" s="4" t="s">
        <v>2</v>
      </c>
      <c r="G4" s="23"/>
      <c r="H4" s="23"/>
    </row>
    <row r="5" spans="1:11" s="26" customFormat="1" ht="45" customHeight="1">
      <c r="A5" s="19" t="s">
        <v>1</v>
      </c>
      <c r="B5" s="27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  <c r="K5" s="28"/>
    </row>
    <row r="6" spans="1:11" s="20" customFormat="1" ht="17.25" customHeight="1">
      <c r="A6" s="11" t="s">
        <v>0</v>
      </c>
      <c r="B6" s="18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11" ht="15.75">
      <c r="A7" s="14">
        <v>0</v>
      </c>
      <c r="B7" s="10">
        <v>1000000</v>
      </c>
      <c r="C7" s="29">
        <f>B7-B8</f>
        <v>191</v>
      </c>
      <c r="D7" s="15">
        <f>B8/B7</f>
        <v>0.99980899999999995</v>
      </c>
      <c r="E7" s="15">
        <f>1-D7</f>
        <v>1.9100000000005224E-4</v>
      </c>
      <c r="F7" s="30">
        <f>SUM(B8:$B$117)/B7+0.5</f>
        <v>80.996098000000003</v>
      </c>
      <c r="G7" s="16">
        <f>B7*1.03^(-A7)</f>
        <v>1000000</v>
      </c>
      <c r="H7" s="16">
        <f t="shared" ref="H7:H70" si="0">H8+G7</f>
        <v>30925980.671040777</v>
      </c>
    </row>
    <row r="8" spans="1:11" ht="15.75">
      <c r="A8" s="17">
        <v>1</v>
      </c>
      <c r="B8" s="10">
        <v>999809</v>
      </c>
      <c r="C8" s="29">
        <f t="shared" ref="C8:C71" si="1">B8-B9</f>
        <v>194</v>
      </c>
      <c r="D8" s="15">
        <f t="shared" ref="D8:D71" si="2">B9/B8</f>
        <v>0.99980596293892132</v>
      </c>
      <c r="E8" s="15">
        <f t="shared" ref="E8:E71" si="3">1-D8</f>
        <v>1.9403706107867791E-4</v>
      </c>
      <c r="F8" s="30">
        <f>SUM(B9:$B$117)/B8+0.5</f>
        <v>80.011475691857143</v>
      </c>
      <c r="G8" s="16">
        <f t="shared" ref="G8:G71" si="4">B8*1.03^(-A8)</f>
        <v>970688.3495145631</v>
      </c>
      <c r="H8" s="16">
        <f t="shared" si="0"/>
        <v>29925980.671040777</v>
      </c>
    </row>
    <row r="9" spans="1:11" ht="15.75">
      <c r="A9" s="17">
        <v>2</v>
      </c>
      <c r="B9" s="10">
        <v>999615</v>
      </c>
      <c r="C9" s="29">
        <f t="shared" si="1"/>
        <v>197</v>
      </c>
      <c r="D9" s="15">
        <f t="shared" si="2"/>
        <v>0.99980292412578842</v>
      </c>
      <c r="E9" s="15">
        <f t="shared" si="3"/>
        <v>1.9707587421158301E-4</v>
      </c>
      <c r="F9" s="30">
        <f>SUM(B10:$B$117)/B9+0.5</f>
        <v>79.026906859140766</v>
      </c>
      <c r="G9" s="16">
        <f t="shared" si="4"/>
        <v>942233.00970873784</v>
      </c>
      <c r="H9" s="16">
        <f t="shared" si="0"/>
        <v>28955292.321526214</v>
      </c>
    </row>
    <row r="10" spans="1:11" ht="15.75">
      <c r="A10" s="17">
        <v>3</v>
      </c>
      <c r="B10" s="10">
        <v>999418</v>
      </c>
      <c r="C10" s="29">
        <f t="shared" si="1"/>
        <v>201</v>
      </c>
      <c r="D10" s="15">
        <f t="shared" si="2"/>
        <v>0.99979888294987684</v>
      </c>
      <c r="E10" s="15">
        <f t="shared" si="3"/>
        <v>2.0111705012315628E-4</v>
      </c>
      <c r="F10" s="30">
        <f>SUM(B11:$B$117)/B10+0.5</f>
        <v>78.042385668459048</v>
      </c>
      <c r="G10" s="16">
        <f t="shared" si="4"/>
        <v>914609.04690741608</v>
      </c>
      <c r="H10" s="16">
        <f t="shared" si="0"/>
        <v>28013059.311817478</v>
      </c>
    </row>
    <row r="11" spans="1:11" ht="15.75">
      <c r="A11" s="17">
        <v>4</v>
      </c>
      <c r="B11" s="10">
        <v>999217</v>
      </c>
      <c r="C11" s="29">
        <f t="shared" si="1"/>
        <v>204</v>
      </c>
      <c r="D11" s="15">
        <f t="shared" si="2"/>
        <v>0.99979584014283185</v>
      </c>
      <c r="E11" s="15">
        <f t="shared" si="3"/>
        <v>2.0415985716815133E-4</v>
      </c>
      <c r="F11" s="30">
        <f>SUM(B12:$B$117)/B11+0.5</f>
        <v>77.057983901394792</v>
      </c>
      <c r="G11" s="16">
        <f t="shared" si="4"/>
        <v>887791.36255717103</v>
      </c>
      <c r="H11" s="16">
        <f t="shared" si="0"/>
        <v>27098450.264910061</v>
      </c>
    </row>
    <row r="12" spans="1:11" ht="15.75">
      <c r="A12" s="17">
        <v>5</v>
      </c>
      <c r="B12" s="10">
        <v>999013</v>
      </c>
      <c r="C12" s="29">
        <f t="shared" si="1"/>
        <v>209</v>
      </c>
      <c r="D12" s="15">
        <f t="shared" si="2"/>
        <v>0.99979079351319755</v>
      </c>
      <c r="E12" s="15">
        <f t="shared" si="3"/>
        <v>2.0920648680244902E-4</v>
      </c>
      <c r="F12" s="30">
        <f>SUM(B13:$B$117)/B12+0.5</f>
        <v>76.073617160137061</v>
      </c>
      <c r="G12" s="16">
        <f t="shared" si="4"/>
        <v>861757.38951397699</v>
      </c>
      <c r="H12" s="16">
        <f t="shared" si="0"/>
        <v>26210658.902352888</v>
      </c>
    </row>
    <row r="13" spans="1:11" ht="15.75">
      <c r="A13" s="17">
        <v>6</v>
      </c>
      <c r="B13" s="10">
        <v>998804</v>
      </c>
      <c r="C13" s="29">
        <f t="shared" si="1"/>
        <v>214</v>
      </c>
      <c r="D13" s="15">
        <f t="shared" si="2"/>
        <v>0.99978574374952445</v>
      </c>
      <c r="E13" s="15">
        <f t="shared" si="3"/>
        <v>2.1425625047555297E-4</v>
      </c>
      <c r="F13" s="30">
        <f>SUM(B14:$B$117)/B13+0.5</f>
        <v>75.089430959427474</v>
      </c>
      <c r="G13" s="16">
        <f t="shared" si="4"/>
        <v>836482.62551266083</v>
      </c>
      <c r="H13" s="16">
        <f t="shared" si="0"/>
        <v>25348901.512838911</v>
      </c>
    </row>
    <row r="14" spans="1:11" ht="15.75">
      <c r="A14" s="17">
        <v>7</v>
      </c>
      <c r="B14" s="10">
        <v>998590</v>
      </c>
      <c r="C14" s="29">
        <f t="shared" si="1"/>
        <v>218</v>
      </c>
      <c r="D14" s="15">
        <f t="shared" si="2"/>
        <v>0.99978169218598223</v>
      </c>
      <c r="E14" s="15">
        <f t="shared" si="3"/>
        <v>2.1830781401777077E-4</v>
      </c>
      <c r="F14" s="30">
        <f>SUM(B15:$B$117)/B14+0.5</f>
        <v>74.105415636046828</v>
      </c>
      <c r="G14" s="16">
        <f t="shared" si="4"/>
        <v>811945.05231235968</v>
      </c>
      <c r="H14" s="16">
        <f t="shared" si="0"/>
        <v>24512418.887326252</v>
      </c>
    </row>
    <row r="15" spans="1:11" ht="15.75">
      <c r="A15" s="17">
        <v>8</v>
      </c>
      <c r="B15" s="10">
        <v>998372</v>
      </c>
      <c r="C15" s="29">
        <f t="shared" si="1"/>
        <v>224</v>
      </c>
      <c r="D15" s="15">
        <f t="shared" si="2"/>
        <v>0.99977563473334585</v>
      </c>
      <c r="E15" s="15">
        <f t="shared" si="3"/>
        <v>2.2436526665414736E-4</v>
      </c>
      <c r="F15" s="30">
        <f>SUM(B16:$B$117)/B15+0.5</f>
        <v>73.12148778210927</v>
      </c>
      <c r="G15" s="16">
        <f t="shared" si="4"/>
        <v>788124.07608047267</v>
      </c>
      <c r="H15" s="16">
        <f t="shared" si="0"/>
        <v>23700473.835013893</v>
      </c>
    </row>
    <row r="16" spans="1:11" ht="15.75">
      <c r="A16" s="17">
        <v>9</v>
      </c>
      <c r="B16" s="10">
        <v>998148</v>
      </c>
      <c r="C16" s="29">
        <f t="shared" si="1"/>
        <v>230</v>
      </c>
      <c r="D16" s="15">
        <f t="shared" si="2"/>
        <v>0.99976957324965832</v>
      </c>
      <c r="E16" s="15">
        <f t="shared" si="3"/>
        <v>2.3042675034168347E-4</v>
      </c>
      <c r="F16" s="30">
        <f>SUM(B17:$B$117)/B16+0.5</f>
        <v>72.13778517814994</v>
      </c>
      <c r="G16" s="16">
        <f t="shared" si="4"/>
        <v>764997.32855532656</v>
      </c>
      <c r="H16" s="16">
        <f t="shared" si="0"/>
        <v>22912349.758933421</v>
      </c>
    </row>
    <row r="17" spans="1:8" ht="15.75">
      <c r="A17" s="17">
        <v>10</v>
      </c>
      <c r="B17" s="10">
        <v>997918</v>
      </c>
      <c r="C17" s="29">
        <f t="shared" si="1"/>
        <v>237</v>
      </c>
      <c r="D17" s="15">
        <f t="shared" si="2"/>
        <v>0.99976250553652701</v>
      </c>
      <c r="E17" s="15">
        <f t="shared" si="3"/>
        <v>2.3749446347298697E-4</v>
      </c>
      <c r="F17" s="30">
        <f>SUM(B18:$B$117)/B17+0.5</f>
        <v>71.154296244781634</v>
      </c>
      <c r="G17" s="16">
        <f t="shared" si="4"/>
        <v>742544.71136591013</v>
      </c>
      <c r="H17" s="16">
        <f t="shared" si="0"/>
        <v>22147352.430378094</v>
      </c>
    </row>
    <row r="18" spans="1:8" ht="15.75">
      <c r="A18" s="17">
        <v>11</v>
      </c>
      <c r="B18" s="10">
        <v>997681</v>
      </c>
      <c r="C18" s="29">
        <f t="shared" si="1"/>
        <v>243</v>
      </c>
      <c r="D18" s="15">
        <f t="shared" si="2"/>
        <v>0.99975643517316659</v>
      </c>
      <c r="E18" s="15">
        <f t="shared" si="3"/>
        <v>2.4356482683340897E-4</v>
      </c>
      <c r="F18" s="30">
        <f>SUM(B19:$B$117)/B18+0.5</f>
        <v>70.171080235065119</v>
      </c>
      <c r="G18" s="16">
        <f t="shared" si="4"/>
        <v>720745.98165832984</v>
      </c>
      <c r="H18" s="16">
        <f t="shared" si="0"/>
        <v>21404807.719012186</v>
      </c>
    </row>
    <row r="19" spans="1:8" ht="15.75">
      <c r="A19" s="17">
        <v>12</v>
      </c>
      <c r="B19" s="10">
        <v>997438</v>
      </c>
      <c r="C19" s="29">
        <f t="shared" si="1"/>
        <v>251</v>
      </c>
      <c r="D19" s="15">
        <f t="shared" si="2"/>
        <v>0.9997483552862434</v>
      </c>
      <c r="E19" s="15">
        <f t="shared" si="3"/>
        <v>2.5164471375660469E-4</v>
      </c>
      <c r="F19" s="30">
        <f>SUM(B20:$B$117)/B19+0.5</f>
        <v>69.188053793819762</v>
      </c>
      <c r="G19" s="16">
        <f t="shared" si="4"/>
        <v>699582.94493991882</v>
      </c>
      <c r="H19" s="16">
        <f t="shared" si="0"/>
        <v>20684061.737353858</v>
      </c>
    </row>
    <row r="20" spans="1:8" ht="15.75">
      <c r="A20" s="17">
        <v>13</v>
      </c>
      <c r="B20" s="10">
        <v>997187</v>
      </c>
      <c r="C20" s="29">
        <f t="shared" si="1"/>
        <v>259</v>
      </c>
      <c r="D20" s="15">
        <f t="shared" si="2"/>
        <v>0.99974026937775962</v>
      </c>
      <c r="E20" s="15">
        <f t="shared" si="3"/>
        <v>2.597306222403839E-4</v>
      </c>
      <c r="F20" s="30">
        <f>SUM(B21:$B$117)/B20+0.5</f>
        <v>68.20534313022533</v>
      </c>
      <c r="G20" s="16">
        <f t="shared" si="4"/>
        <v>679035.82387377706</v>
      </c>
      <c r="H20" s="16">
        <f t="shared" si="0"/>
        <v>19984478.792413939</v>
      </c>
    </row>
    <row r="21" spans="1:8" ht="15.75">
      <c r="A21" s="17">
        <v>14</v>
      </c>
      <c r="B21" s="10">
        <v>996928</v>
      </c>
      <c r="C21" s="29">
        <f t="shared" si="1"/>
        <v>268</v>
      </c>
      <c r="D21" s="15">
        <f t="shared" si="2"/>
        <v>0.99973117416704116</v>
      </c>
      <c r="E21" s="15">
        <f t="shared" si="3"/>
        <v>2.688258329588411E-4</v>
      </c>
      <c r="F21" s="30">
        <f>SUM(B22:$B$117)/B21+0.5</f>
        <v>67.222932849714326</v>
      </c>
      <c r="G21" s="16">
        <f t="shared" si="4"/>
        <v>659086.85191914439</v>
      </c>
      <c r="H21" s="16">
        <f t="shared" si="0"/>
        <v>19305442.968540162</v>
      </c>
    </row>
    <row r="22" spans="1:8" ht="15.75">
      <c r="A22" s="17">
        <v>15</v>
      </c>
      <c r="B22" s="10">
        <v>996660</v>
      </c>
      <c r="C22" s="29">
        <f t="shared" si="1"/>
        <v>277</v>
      </c>
      <c r="D22" s="15">
        <f t="shared" si="2"/>
        <v>0.9997220717195433</v>
      </c>
      <c r="E22" s="15">
        <f t="shared" si="3"/>
        <v>2.7792828045669626E-4</v>
      </c>
      <c r="F22" s="30">
        <f>SUM(B23:$B$117)/B22+0.5</f>
        <v>66.240874520899808</v>
      </c>
      <c r="G22" s="16">
        <f t="shared" si="4"/>
        <v>639718.12849241262</v>
      </c>
      <c r="H22" s="16">
        <f t="shared" si="0"/>
        <v>18646356.116621017</v>
      </c>
    </row>
    <row r="23" spans="1:8" ht="15.75">
      <c r="A23" s="17">
        <v>16</v>
      </c>
      <c r="B23" s="10">
        <v>996383</v>
      </c>
      <c r="C23" s="29">
        <f t="shared" si="1"/>
        <v>288</v>
      </c>
      <c r="D23" s="15">
        <f t="shared" si="2"/>
        <v>0.99971095452250791</v>
      </c>
      <c r="E23" s="15">
        <f t="shared" si="3"/>
        <v>2.890454774920892E-4</v>
      </c>
      <c r="F23" s="30">
        <f>SUM(B24:$B$117)/B23+0.5</f>
        <v>65.259150848619456</v>
      </c>
      <c r="G23" s="16">
        <f t="shared" si="4"/>
        <v>620912.94440095522</v>
      </c>
      <c r="H23" s="16">
        <f t="shared" si="0"/>
        <v>18006637.988128606</v>
      </c>
    </row>
    <row r="24" spans="1:8" ht="15.75">
      <c r="A24" s="17">
        <v>17</v>
      </c>
      <c r="B24" s="10">
        <v>996095</v>
      </c>
      <c r="C24" s="29">
        <f t="shared" si="1"/>
        <v>298</v>
      </c>
      <c r="D24" s="15">
        <f t="shared" si="2"/>
        <v>0.99970083174797586</v>
      </c>
      <c r="E24" s="15">
        <f t="shared" si="3"/>
        <v>2.991682520241401E-4</v>
      </c>
      <c r="F24" s="30">
        <f>SUM(B25:$B$117)/B24+0.5</f>
        <v>64.27787460031422</v>
      </c>
      <c r="G24" s="16">
        <f t="shared" si="4"/>
        <v>602653.85662374739</v>
      </c>
      <c r="H24" s="16">
        <f t="shared" si="0"/>
        <v>17385725.043727651</v>
      </c>
    </row>
    <row r="25" spans="1:8" ht="15.75">
      <c r="A25" s="17">
        <v>18</v>
      </c>
      <c r="B25" s="10">
        <v>995797</v>
      </c>
      <c r="C25" s="29">
        <f t="shared" si="1"/>
        <v>310</v>
      </c>
      <c r="D25" s="15">
        <f t="shared" si="2"/>
        <v>0.99968869157067153</v>
      </c>
      <c r="E25" s="15">
        <f t="shared" si="3"/>
        <v>3.113084293284718E-4</v>
      </c>
      <c r="F25" s="30">
        <f>SUM(B26:$B$117)/B25+0.5</f>
        <v>63.296960625509016</v>
      </c>
      <c r="G25" s="16">
        <f t="shared" si="4"/>
        <v>584925.78808047145</v>
      </c>
      <c r="H25" s="16">
        <f t="shared" si="0"/>
        <v>16783071.187103905</v>
      </c>
    </row>
    <row r="26" spans="1:8" ht="15.75">
      <c r="A26" s="17">
        <v>19</v>
      </c>
      <c r="B26" s="10">
        <v>995487</v>
      </c>
      <c r="C26" s="29">
        <f t="shared" si="1"/>
        <v>323</v>
      </c>
      <c r="D26" s="15">
        <f t="shared" si="2"/>
        <v>0.99967553569258061</v>
      </c>
      <c r="E26" s="15">
        <f t="shared" si="3"/>
        <v>3.2446430741939203E-4</v>
      </c>
      <c r="F26" s="30">
        <f>SUM(B27:$B$117)/B26+0.5</f>
        <v>62.316515936421069</v>
      </c>
      <c r="G26" s="16">
        <f t="shared" si="4"/>
        <v>567712.32597292273</v>
      </c>
      <c r="H26" s="16">
        <f t="shared" si="0"/>
        <v>16198145.399023434</v>
      </c>
    </row>
    <row r="27" spans="1:8" ht="15.75">
      <c r="A27" s="17">
        <v>20</v>
      </c>
      <c r="B27" s="10">
        <v>995164</v>
      </c>
      <c r="C27" s="29">
        <f t="shared" si="1"/>
        <v>337</v>
      </c>
      <c r="D27" s="15">
        <f t="shared" si="2"/>
        <v>0.99966136234831648</v>
      </c>
      <c r="E27" s="15">
        <f t="shared" si="3"/>
        <v>3.3863765168351545E-4</v>
      </c>
      <c r="F27" s="30">
        <f>SUM(B28:$B$117)/B27+0.5</f>
        <v>61.336579699426423</v>
      </c>
      <c r="G27" s="16">
        <f t="shared" si="4"/>
        <v>550998.1782390899</v>
      </c>
      <c r="H27" s="16">
        <f t="shared" si="0"/>
        <v>15630433.073050512</v>
      </c>
    </row>
    <row r="28" spans="1:8" ht="15.75">
      <c r="A28" s="17">
        <v>21</v>
      </c>
      <c r="B28" s="10">
        <v>994827</v>
      </c>
      <c r="C28" s="29">
        <f t="shared" si="1"/>
        <v>351</v>
      </c>
      <c r="D28" s="15">
        <f t="shared" si="2"/>
        <v>0.99964717483542365</v>
      </c>
      <c r="E28" s="15">
        <f t="shared" si="3"/>
        <v>3.528251645763536E-4</v>
      </c>
      <c r="F28" s="30">
        <f>SUM(B29:$B$117)/B28+0.5</f>
        <v>60.357188234738302</v>
      </c>
      <c r="G28" s="16">
        <f t="shared" si="4"/>
        <v>534768.5335047855</v>
      </c>
      <c r="H28" s="16">
        <f t="shared" si="0"/>
        <v>15079434.894811422</v>
      </c>
    </row>
    <row r="29" spans="1:8" ht="15.75">
      <c r="A29" s="17">
        <v>22</v>
      </c>
      <c r="B29" s="10">
        <v>994476</v>
      </c>
      <c r="C29" s="29">
        <f t="shared" si="1"/>
        <v>368</v>
      </c>
      <c r="D29" s="15">
        <f t="shared" si="2"/>
        <v>0.99962995587626047</v>
      </c>
      <c r="E29" s="15">
        <f t="shared" si="3"/>
        <v>3.7004412373953244E-4</v>
      </c>
      <c r="F29" s="30">
        <f>SUM(B30:$B$117)/B29+0.5</f>
        <v>59.378314811016054</v>
      </c>
      <c r="G29" s="16">
        <f t="shared" si="4"/>
        <v>519009.56670771015</v>
      </c>
      <c r="H29" s="16">
        <f t="shared" si="0"/>
        <v>14544666.361306636</v>
      </c>
    </row>
    <row r="30" spans="1:8" ht="15.75">
      <c r="A30" s="17">
        <v>23</v>
      </c>
      <c r="B30" s="10">
        <v>994108</v>
      </c>
      <c r="C30" s="29">
        <f t="shared" si="1"/>
        <v>384</v>
      </c>
      <c r="D30" s="15">
        <f t="shared" si="2"/>
        <v>0.9996137240621743</v>
      </c>
      <c r="E30" s="15">
        <f t="shared" si="3"/>
        <v>3.8627593782569747E-4</v>
      </c>
      <c r="F30" s="30">
        <f>SUM(B31:$B$117)/B30+0.5</f>
        <v>58.400110450775969</v>
      </c>
      <c r="G30" s="16">
        <f t="shared" si="4"/>
        <v>503706.32064794691</v>
      </c>
      <c r="H30" s="16">
        <f t="shared" si="0"/>
        <v>14025656.794598926</v>
      </c>
    </row>
    <row r="31" spans="1:8" ht="15.75">
      <c r="A31" s="17">
        <v>24</v>
      </c>
      <c r="B31" s="10">
        <v>993724</v>
      </c>
      <c r="C31" s="29">
        <f t="shared" si="1"/>
        <v>403</v>
      </c>
      <c r="D31" s="15">
        <f t="shared" si="2"/>
        <v>0.99959445479831421</v>
      </c>
      <c r="E31" s="15">
        <f t="shared" si="3"/>
        <v>4.0554520168578634E-4</v>
      </c>
      <c r="F31" s="30">
        <f>SUM(B32:$B$117)/B31+0.5</f>
        <v>57.422484512802349</v>
      </c>
      <c r="G31" s="16">
        <f t="shared" si="4"/>
        <v>488846.36021024268</v>
      </c>
      <c r="H31" s="16">
        <f t="shared" si="0"/>
        <v>13521950.473950978</v>
      </c>
    </row>
    <row r="32" spans="1:8" ht="15.75">
      <c r="A32" s="17">
        <v>25</v>
      </c>
      <c r="B32" s="10">
        <v>993321</v>
      </c>
      <c r="C32" s="29">
        <f t="shared" si="1"/>
        <v>423</v>
      </c>
      <c r="D32" s="15">
        <f t="shared" si="2"/>
        <v>0.999574155786498</v>
      </c>
      <c r="E32" s="15">
        <f t="shared" si="3"/>
        <v>4.2584421350200241E-4</v>
      </c>
      <c r="F32" s="30">
        <f>SUM(B33:$B$117)/B32+0.5</f>
        <v>56.445578518927917</v>
      </c>
      <c r="G32" s="16">
        <f t="shared" si="4"/>
        <v>474415.641664561</v>
      </c>
      <c r="H32" s="16">
        <f t="shared" si="0"/>
        <v>13033104.113740735</v>
      </c>
    </row>
    <row r="33" spans="1:8" ht="15.75">
      <c r="A33" s="17">
        <v>26</v>
      </c>
      <c r="B33" s="10">
        <v>992898</v>
      </c>
      <c r="C33" s="29">
        <f t="shared" si="1"/>
        <v>445</v>
      </c>
      <c r="D33" s="15">
        <f t="shared" si="2"/>
        <v>0.99955181700436502</v>
      </c>
      <c r="E33" s="15">
        <f t="shared" si="3"/>
        <v>4.4818299563498254E-4</v>
      </c>
      <c r="F33" s="30">
        <f>SUM(B34:$B$117)/B33+0.5</f>
        <v>55.469412769488912</v>
      </c>
      <c r="G33" s="16">
        <f t="shared" si="4"/>
        <v>460401.56748423621</v>
      </c>
      <c r="H33" s="16">
        <f t="shared" si="0"/>
        <v>12558688.472076174</v>
      </c>
    </row>
    <row r="34" spans="1:8" ht="15.75">
      <c r="A34" s="17">
        <v>27</v>
      </c>
      <c r="B34" s="10">
        <v>992453</v>
      </c>
      <c r="C34" s="29">
        <f t="shared" si="1"/>
        <v>468</v>
      </c>
      <c r="D34" s="15">
        <f t="shared" si="2"/>
        <v>0.9995284411453238</v>
      </c>
      <c r="E34" s="15">
        <f t="shared" si="3"/>
        <v>4.7155885467620173E-4</v>
      </c>
      <c r="F34" s="30">
        <f>SUM(B35:$B$117)/B34+0.5</f>
        <v>54.494060172118985</v>
      </c>
      <c r="G34" s="16">
        <f t="shared" si="4"/>
        <v>446791.47896167584</v>
      </c>
      <c r="H34" s="16">
        <f t="shared" si="0"/>
        <v>12098286.904591938</v>
      </c>
    </row>
    <row r="35" spans="1:8" ht="15.75">
      <c r="A35" s="17">
        <v>28</v>
      </c>
      <c r="B35" s="10">
        <v>991985</v>
      </c>
      <c r="C35" s="29">
        <f t="shared" si="1"/>
        <v>494</v>
      </c>
      <c r="D35" s="15">
        <f t="shared" si="2"/>
        <v>0.99950200859892036</v>
      </c>
      <c r="E35" s="15">
        <f t="shared" si="3"/>
        <v>4.979914010796449E-4</v>
      </c>
      <c r="F35" s="30">
        <f>SUM(B36:$B$117)/B35+0.5</f>
        <v>53.519533561495386</v>
      </c>
      <c r="G35" s="16">
        <f t="shared" si="4"/>
        <v>433573.58299376466</v>
      </c>
      <c r="H35" s="16">
        <f t="shared" si="0"/>
        <v>11651495.425630262</v>
      </c>
    </row>
    <row r="36" spans="1:8" ht="15.75">
      <c r="A36" s="17">
        <v>29</v>
      </c>
      <c r="B36" s="10">
        <v>991491</v>
      </c>
      <c r="C36" s="29">
        <f t="shared" si="1"/>
        <v>520</v>
      </c>
      <c r="D36" s="15">
        <f t="shared" si="2"/>
        <v>0.99947553734728811</v>
      </c>
      <c r="E36" s="15">
        <f t="shared" si="3"/>
        <v>5.2446265271188786E-4</v>
      </c>
      <c r="F36" s="30">
        <f>SUM(B37:$B$117)/B36+0.5</f>
        <v>52.545949988451738</v>
      </c>
      <c r="G36" s="16">
        <f t="shared" si="4"/>
        <v>420735.59910456167</v>
      </c>
      <c r="H36" s="16">
        <f t="shared" si="0"/>
        <v>11217921.842636498</v>
      </c>
    </row>
    <row r="37" spans="1:8" ht="15.75">
      <c r="A37" s="17">
        <v>30</v>
      </c>
      <c r="B37" s="10">
        <v>990971</v>
      </c>
      <c r="C37" s="29">
        <f t="shared" si="1"/>
        <v>551</v>
      </c>
      <c r="D37" s="15">
        <f t="shared" si="2"/>
        <v>0.99944397969264487</v>
      </c>
      <c r="E37" s="15">
        <f t="shared" si="3"/>
        <v>5.5602030735513175E-4</v>
      </c>
      <c r="F37" s="30">
        <f>SUM(B38:$B$117)/B37+0.5</f>
        <v>51.573260468772546</v>
      </c>
      <c r="G37" s="16">
        <f t="shared" si="4"/>
        <v>408266.93106423778</v>
      </c>
      <c r="H37" s="16">
        <f t="shared" si="0"/>
        <v>10797186.243531937</v>
      </c>
    </row>
    <row r="38" spans="1:8" ht="15.75">
      <c r="A38" s="17">
        <v>31</v>
      </c>
      <c r="B38" s="10">
        <v>990420</v>
      </c>
      <c r="C38" s="29">
        <f t="shared" si="1"/>
        <v>583</v>
      </c>
      <c r="D38" s="15">
        <f t="shared" si="2"/>
        <v>0.9994113608368167</v>
      </c>
      <c r="E38" s="15">
        <f t="shared" si="3"/>
        <v>5.8863916318330212E-4</v>
      </c>
      <c r="F38" s="30">
        <f>SUM(B39:$B$117)/B38+0.5</f>
        <v>50.601674037277114</v>
      </c>
      <c r="G38" s="16">
        <f t="shared" si="4"/>
        <v>396155.26831043151</v>
      </c>
      <c r="H38" s="16">
        <f t="shared" si="0"/>
        <v>10388919.3124677</v>
      </c>
    </row>
    <row r="39" spans="1:8" ht="15.75">
      <c r="A39" s="17">
        <v>32</v>
      </c>
      <c r="B39" s="10">
        <v>989837</v>
      </c>
      <c r="C39" s="29">
        <f t="shared" si="1"/>
        <v>617</v>
      </c>
      <c r="D39" s="15">
        <f t="shared" si="2"/>
        <v>0.99937666504687139</v>
      </c>
      <c r="E39" s="15">
        <f t="shared" si="3"/>
        <v>6.2333495312860698E-4</v>
      </c>
      <c r="F39" s="30">
        <f>SUM(B40:$B$117)/B39+0.5</f>
        <v>49.63118321501419</v>
      </c>
      <c r="G39" s="16">
        <f t="shared" si="4"/>
        <v>384390.36485903169</v>
      </c>
      <c r="H39" s="16">
        <f t="shared" si="0"/>
        <v>9992764.0441572685</v>
      </c>
    </row>
    <row r="40" spans="1:8" ht="15.75">
      <c r="A40" s="17">
        <v>33</v>
      </c>
      <c r="B40" s="10">
        <v>989220</v>
      </c>
      <c r="C40" s="29">
        <f t="shared" si="1"/>
        <v>655</v>
      </c>
      <c r="D40" s="15">
        <f t="shared" si="2"/>
        <v>0.99933786215402032</v>
      </c>
      <c r="E40" s="15">
        <f t="shared" si="3"/>
        <v>6.6213784597968228E-4</v>
      </c>
      <c r="F40" s="30">
        <f>SUM(B41:$B$117)/B40+0.5</f>
        <v>48.661827500454905</v>
      </c>
      <c r="G40" s="16">
        <f t="shared" si="4"/>
        <v>372961.90379511571</v>
      </c>
      <c r="H40" s="16">
        <f t="shared" si="0"/>
        <v>9608373.679298237</v>
      </c>
    </row>
    <row r="41" spans="1:8" ht="15.75">
      <c r="A41" s="17">
        <v>34</v>
      </c>
      <c r="B41" s="10">
        <v>988565</v>
      </c>
      <c r="C41" s="29">
        <f t="shared" si="1"/>
        <v>697</v>
      </c>
      <c r="D41" s="15">
        <f t="shared" si="2"/>
        <v>0.9992949376115885</v>
      </c>
      <c r="E41" s="15">
        <f t="shared" si="3"/>
        <v>7.050623884115037E-4</v>
      </c>
      <c r="F41" s="30">
        <f>SUM(B42:$B$117)/B41+0.5</f>
        <v>47.693738398587854</v>
      </c>
      <c r="G41" s="16">
        <f t="shared" si="4"/>
        <v>361859.17631408194</v>
      </c>
      <c r="H41" s="16">
        <f t="shared" si="0"/>
        <v>9235411.7755031213</v>
      </c>
    </row>
    <row r="42" spans="1:8" ht="15.75">
      <c r="A42" s="17">
        <v>35</v>
      </c>
      <c r="B42" s="10">
        <v>987868</v>
      </c>
      <c r="C42" s="29">
        <f t="shared" si="1"/>
        <v>741</v>
      </c>
      <c r="D42" s="15">
        <f t="shared" si="2"/>
        <v>0.99924989978418166</v>
      </c>
      <c r="E42" s="15">
        <f t="shared" si="3"/>
        <v>7.5010021581833897E-4</v>
      </c>
      <c r="F42" s="30">
        <f>SUM(B43:$B$117)/B42+0.5</f>
        <v>46.72703640567363</v>
      </c>
      <c r="G42" s="16">
        <f t="shared" si="4"/>
        <v>351071.886426176</v>
      </c>
      <c r="H42" s="16">
        <f t="shared" si="0"/>
        <v>8873552.5991890393</v>
      </c>
    </row>
    <row r="43" spans="1:8" ht="15.75">
      <c r="A43" s="17">
        <v>36</v>
      </c>
      <c r="B43" s="10">
        <v>987127</v>
      </c>
      <c r="C43" s="29">
        <f t="shared" si="1"/>
        <v>790</v>
      </c>
      <c r="D43" s="15">
        <f t="shared" si="2"/>
        <v>0.99919969770860284</v>
      </c>
      <c r="E43" s="15">
        <f t="shared" si="3"/>
        <v>8.0030229139715914E-4</v>
      </c>
      <c r="F43" s="30">
        <f>SUM(B44:$B$117)/B43+0.5</f>
        <v>45.761737344840128</v>
      </c>
      <c r="G43" s="16">
        <f t="shared" si="4"/>
        <v>340590.82264893199</v>
      </c>
      <c r="H43" s="16">
        <f t="shared" si="0"/>
        <v>8522480.7127628624</v>
      </c>
    </row>
    <row r="44" spans="1:8" ht="15.75">
      <c r="A44" s="17">
        <v>37</v>
      </c>
      <c r="B44" s="10">
        <v>986337</v>
      </c>
      <c r="C44" s="29">
        <f t="shared" si="1"/>
        <v>843</v>
      </c>
      <c r="D44" s="15">
        <f t="shared" si="2"/>
        <v>0.99914532254188981</v>
      </c>
      <c r="E44" s="15">
        <f t="shared" si="3"/>
        <v>8.5467745811018681E-4</v>
      </c>
      <c r="F44" s="30">
        <f>SUM(B45:$B$117)/B44+0.5</f>
        <v>44.797989429576297</v>
      </c>
      <c r="G44" s="16">
        <f t="shared" si="4"/>
        <v>330406.06508071581</v>
      </c>
      <c r="H44" s="16">
        <f t="shared" si="0"/>
        <v>8181889.8901139311</v>
      </c>
    </row>
    <row r="45" spans="1:8" ht="15.75">
      <c r="A45" s="17">
        <v>38</v>
      </c>
      <c r="B45" s="10">
        <v>985494</v>
      </c>
      <c r="C45" s="29">
        <f t="shared" si="1"/>
        <v>900</v>
      </c>
      <c r="D45" s="15">
        <f t="shared" si="2"/>
        <v>0.99908675243076062</v>
      </c>
      <c r="E45" s="15">
        <f t="shared" si="3"/>
        <v>9.1324756923938377E-4</v>
      </c>
      <c r="F45" s="30">
        <f>SUM(B46:$B$117)/B45+0.5</f>
        <v>43.835882308771033</v>
      </c>
      <c r="G45" s="16">
        <f t="shared" si="4"/>
        <v>320508.42181055195</v>
      </c>
      <c r="H45" s="16">
        <f t="shared" si="0"/>
        <v>7851483.8250332149</v>
      </c>
    </row>
    <row r="46" spans="1:8" ht="15.75">
      <c r="A46" s="17">
        <v>39</v>
      </c>
      <c r="B46" s="10">
        <v>984594</v>
      </c>
      <c r="C46" s="29">
        <f t="shared" si="1"/>
        <v>964</v>
      </c>
      <c r="D46" s="15">
        <f t="shared" si="2"/>
        <v>0.99902091623552447</v>
      </c>
      <c r="E46" s="15">
        <f t="shared" si="3"/>
        <v>9.7908376447553014E-4</v>
      </c>
      <c r="F46" s="30">
        <f>SUM(B47:$B$117)/B46+0.5</f>
        <v>42.875494874029293</v>
      </c>
      <c r="G46" s="16">
        <f t="shared" si="4"/>
        <v>310889.04686739086</v>
      </c>
      <c r="H46" s="16">
        <f t="shared" si="0"/>
        <v>7530975.4032226633</v>
      </c>
    </row>
    <row r="47" spans="1:8" ht="15.75">
      <c r="A47" s="17">
        <v>40</v>
      </c>
      <c r="B47" s="10">
        <v>983630</v>
      </c>
      <c r="C47" s="29">
        <f t="shared" si="1"/>
        <v>1032</v>
      </c>
      <c r="D47" s="15">
        <f t="shared" si="2"/>
        <v>0.99895082500533738</v>
      </c>
      <c r="E47" s="15">
        <f t="shared" si="3"/>
        <v>1.0491749946626161E-3</v>
      </c>
      <c r="F47" s="30">
        <f>SUM(B48:$B$117)/B47+0.5</f>
        <v>41.917024694244787</v>
      </c>
      <c r="G47" s="16">
        <f t="shared" si="4"/>
        <v>301538.50529033964</v>
      </c>
      <c r="H47" s="16">
        <f t="shared" si="0"/>
        <v>7220086.3563552722</v>
      </c>
    </row>
    <row r="48" spans="1:8" ht="15.75">
      <c r="A48" s="17">
        <v>41</v>
      </c>
      <c r="B48" s="10">
        <v>982598</v>
      </c>
      <c r="C48" s="29">
        <f t="shared" si="1"/>
        <v>1107</v>
      </c>
      <c r="D48" s="15">
        <f t="shared" si="2"/>
        <v>0.99887339481659843</v>
      </c>
      <c r="E48" s="15">
        <f t="shared" si="3"/>
        <v>1.1266051834015745E-3</v>
      </c>
      <c r="F48" s="30">
        <f>SUM(B49:$B$117)/B48+0.5</f>
        <v>40.960524039332462</v>
      </c>
      <c r="G48" s="16">
        <f t="shared" si="4"/>
        <v>292448.67828219518</v>
      </c>
      <c r="H48" s="16">
        <f t="shared" si="0"/>
        <v>6918547.8510649325</v>
      </c>
    </row>
    <row r="49" spans="1:8" ht="15.75">
      <c r="A49" s="14">
        <v>42</v>
      </c>
      <c r="B49" s="10">
        <v>981491</v>
      </c>
      <c r="C49" s="29">
        <f t="shared" si="1"/>
        <v>1189</v>
      </c>
      <c r="D49" s="15">
        <f t="shared" si="2"/>
        <v>0.99878857778624563</v>
      </c>
      <c r="E49" s="15">
        <f t="shared" si="3"/>
        <v>1.2114222137543651E-3</v>
      </c>
      <c r="F49" s="30">
        <f>SUM(B50:$B$117)/B49+0.5</f>
        <v>40.006158487444104</v>
      </c>
      <c r="G49" s="16">
        <f t="shared" si="4"/>
        <v>283610.8777527801</v>
      </c>
      <c r="H49" s="16">
        <f t="shared" si="0"/>
        <v>6626099.1727827378</v>
      </c>
    </row>
    <row r="50" spans="1:8" ht="15.75">
      <c r="A50" s="17">
        <v>43</v>
      </c>
      <c r="B50" s="10">
        <v>980302</v>
      </c>
      <c r="C50" s="29">
        <f t="shared" si="1"/>
        <v>1280</v>
      </c>
      <c r="D50" s="15">
        <f t="shared" si="2"/>
        <v>0.99869427992598203</v>
      </c>
      <c r="E50" s="15">
        <f t="shared" si="3"/>
        <v>1.3057200740179686E-3</v>
      </c>
      <c r="F50" s="30">
        <f>SUM(B51:$B$117)/B50+0.5</f>
        <v>39.054075172752889</v>
      </c>
      <c r="G50" s="16">
        <f t="shared" si="4"/>
        <v>275016.80119942524</v>
      </c>
      <c r="H50" s="16">
        <f t="shared" si="0"/>
        <v>6342488.2950299578</v>
      </c>
    </row>
    <row r="51" spans="1:8" ht="15.75">
      <c r="A51" s="17">
        <v>44</v>
      </c>
      <c r="B51" s="10">
        <v>979022</v>
      </c>
      <c r="C51" s="29">
        <f t="shared" si="1"/>
        <v>1377</v>
      </c>
      <c r="D51" s="15">
        <f t="shared" si="2"/>
        <v>0.9985934943239273</v>
      </c>
      <c r="E51" s="15">
        <f t="shared" si="3"/>
        <v>1.4065056760727002E-3</v>
      </c>
      <c r="F51" s="30">
        <f>SUM(B52:$B$117)/B51+0.5</f>
        <v>38.10448181961182</v>
      </c>
      <c r="G51" s="16">
        <f t="shared" si="4"/>
        <v>266657.96722466702</v>
      </c>
      <c r="H51" s="16">
        <f t="shared" si="0"/>
        <v>6067471.4938305328</v>
      </c>
    </row>
    <row r="52" spans="1:8" ht="15.75">
      <c r="A52" s="17">
        <v>45</v>
      </c>
      <c r="B52" s="10">
        <v>977645</v>
      </c>
      <c r="C52" s="29">
        <f t="shared" si="1"/>
        <v>1486</v>
      </c>
      <c r="D52" s="15">
        <f t="shared" si="2"/>
        <v>0.99848002086646992</v>
      </c>
      <c r="E52" s="15">
        <f t="shared" si="3"/>
        <v>1.5199791335300805E-3</v>
      </c>
      <c r="F52" s="30">
        <f>SUM(B53:$B$117)/B52+0.5</f>
        <v>37.157447232891286</v>
      </c>
      <c r="G52" s="16">
        <f t="shared" si="4"/>
        <v>258527.09833028688</v>
      </c>
      <c r="H52" s="16">
        <f t="shared" si="0"/>
        <v>5800813.5266058659</v>
      </c>
    </row>
    <row r="53" spans="1:8" ht="15.75">
      <c r="A53" s="17">
        <v>46</v>
      </c>
      <c r="B53" s="10">
        <v>976159</v>
      </c>
      <c r="C53" s="29">
        <f t="shared" si="1"/>
        <v>1604</v>
      </c>
      <c r="D53" s="15">
        <f t="shared" si="2"/>
        <v>0.99835682506640822</v>
      </c>
      <c r="E53" s="15">
        <f t="shared" si="3"/>
        <v>1.6431749335917845E-3</v>
      </c>
      <c r="F53" s="30">
        <f>SUM(B54:$B$117)/B53+0.5</f>
        <v>36.213250607739106</v>
      </c>
      <c r="G53" s="16">
        <f t="shared" si="4"/>
        <v>250615.67236443958</v>
      </c>
      <c r="H53" s="16">
        <f t="shared" si="0"/>
        <v>5542286.4282755787</v>
      </c>
    </row>
    <row r="54" spans="1:8" ht="15.75">
      <c r="A54" s="17">
        <v>47</v>
      </c>
      <c r="B54" s="10">
        <v>974555</v>
      </c>
      <c r="C54" s="29">
        <f t="shared" si="1"/>
        <v>1735</v>
      </c>
      <c r="D54" s="15">
        <f t="shared" si="2"/>
        <v>0.99821970027345819</v>
      </c>
      <c r="E54" s="15">
        <f t="shared" si="3"/>
        <v>1.7802997265418119E-3</v>
      </c>
      <c r="F54" s="30">
        <f>SUM(B55:$B$117)/B54+0.5</f>
        <v>35.272030311270271</v>
      </c>
      <c r="G54" s="16">
        <f t="shared" si="4"/>
        <v>242916.37570256804</v>
      </c>
      <c r="H54" s="16">
        <f t="shared" si="0"/>
        <v>5291670.7559111388</v>
      </c>
    </row>
    <row r="55" spans="1:8" ht="15.75">
      <c r="A55" s="17">
        <v>48</v>
      </c>
      <c r="B55" s="10">
        <v>972820</v>
      </c>
      <c r="C55" s="29">
        <f t="shared" si="1"/>
        <v>1877</v>
      </c>
      <c r="D55" s="15">
        <f t="shared" si="2"/>
        <v>0.99807055775991449</v>
      </c>
      <c r="E55" s="15">
        <f t="shared" si="3"/>
        <v>1.9294422400855105E-3</v>
      </c>
      <c r="F55" s="30">
        <f>SUM(B56:$B$117)/B55+0.5</f>
        <v>34.334045352686005</v>
      </c>
      <c r="G55" s="16">
        <f t="shared" si="4"/>
        <v>235421.2735391575</v>
      </c>
      <c r="H55" s="16">
        <f t="shared" si="0"/>
        <v>5048754.3802085705</v>
      </c>
    </row>
    <row r="56" spans="1:8" ht="15.75">
      <c r="A56" s="17">
        <v>49</v>
      </c>
      <c r="B56" s="10">
        <v>970943</v>
      </c>
      <c r="C56" s="29">
        <f t="shared" si="1"/>
        <v>2035</v>
      </c>
      <c r="D56" s="15">
        <f t="shared" si="2"/>
        <v>0.99790409941675262</v>
      </c>
      <c r="E56" s="15">
        <f t="shared" si="3"/>
        <v>2.0959005832473787E-3</v>
      </c>
      <c r="F56" s="30">
        <f>SUM(B57:$B$117)/B56+0.5</f>
        <v>33.399452388039258</v>
      </c>
      <c r="G56" s="16">
        <f t="shared" si="4"/>
        <v>228123.3415434722</v>
      </c>
      <c r="H56" s="16">
        <f t="shared" si="0"/>
        <v>4813333.1066694129</v>
      </c>
    </row>
    <row r="57" spans="1:8" ht="15.75">
      <c r="A57" s="17">
        <v>50</v>
      </c>
      <c r="B57" s="10">
        <v>968908</v>
      </c>
      <c r="C57" s="29">
        <f t="shared" si="1"/>
        <v>2208</v>
      </c>
      <c r="D57" s="15">
        <f t="shared" si="2"/>
        <v>0.99772114586730631</v>
      </c>
      <c r="E57" s="15">
        <f t="shared" si="3"/>
        <v>2.2788541326936862E-3</v>
      </c>
      <c r="F57" s="30">
        <f>SUM(B58:$B$117)/B57+0.5</f>
        <v>32.468551193714987</v>
      </c>
      <c r="G57" s="16">
        <f t="shared" si="4"/>
        <v>221014.77446493093</v>
      </c>
      <c r="H57" s="16">
        <f t="shared" si="0"/>
        <v>4585209.7651259406</v>
      </c>
    </row>
    <row r="58" spans="1:8" ht="15.75">
      <c r="A58" s="17">
        <v>51</v>
      </c>
      <c r="B58" s="10">
        <v>966700</v>
      </c>
      <c r="C58" s="29">
        <f t="shared" si="1"/>
        <v>2399</v>
      </c>
      <c r="D58" s="15">
        <f t="shared" si="2"/>
        <v>0.99751836143581252</v>
      </c>
      <c r="E58" s="15">
        <f t="shared" si="3"/>
        <v>2.4816385641874827E-3</v>
      </c>
      <c r="F58" s="30">
        <f>SUM(B59:$B$117)/B58+0.5</f>
        <v>31.541569256232545</v>
      </c>
      <c r="G58" s="16">
        <f t="shared" si="4"/>
        <v>214088.4602259759</v>
      </c>
      <c r="H58" s="16">
        <f t="shared" si="0"/>
        <v>4364194.9906610092</v>
      </c>
    </row>
    <row r="59" spans="1:8" ht="15.75">
      <c r="A59" s="17">
        <v>52</v>
      </c>
      <c r="B59" s="10">
        <v>964301</v>
      </c>
      <c r="C59" s="29">
        <f t="shared" si="1"/>
        <v>2610</v>
      </c>
      <c r="D59" s="15">
        <f t="shared" si="2"/>
        <v>0.99729337623833225</v>
      </c>
      <c r="E59" s="15">
        <f t="shared" si="3"/>
        <v>2.706623761667748E-3</v>
      </c>
      <c r="F59" s="30">
        <f>SUM(B60:$B$117)/B59+0.5</f>
        <v>30.618794857622255</v>
      </c>
      <c r="G59" s="16">
        <f t="shared" si="4"/>
        <v>207337.05829799184</v>
      </c>
      <c r="H59" s="16">
        <f t="shared" si="0"/>
        <v>4150106.5304350336</v>
      </c>
    </row>
    <row r="60" spans="1:8" ht="15.75">
      <c r="A60" s="17">
        <v>53</v>
      </c>
      <c r="B60" s="10">
        <v>961691</v>
      </c>
      <c r="C60" s="29">
        <f t="shared" si="1"/>
        <v>2841</v>
      </c>
      <c r="D60" s="15">
        <f t="shared" si="2"/>
        <v>0.997045828649743</v>
      </c>
      <c r="E60" s="15">
        <f t="shared" si="3"/>
        <v>2.9541713502569955E-3</v>
      </c>
      <c r="F60" s="30">
        <f>SUM(B61:$B$117)/B60+0.5</f>
        <v>29.700536346913925</v>
      </c>
      <c r="G60" s="16">
        <f t="shared" si="4"/>
        <v>200753.27659158083</v>
      </c>
      <c r="H60" s="16">
        <f t="shared" si="0"/>
        <v>3942769.4721370419</v>
      </c>
    </row>
    <row r="61" spans="1:8" ht="15.75">
      <c r="A61" s="17">
        <v>54</v>
      </c>
      <c r="B61" s="10">
        <v>958850</v>
      </c>
      <c r="C61" s="29">
        <f t="shared" si="1"/>
        <v>3098</v>
      </c>
      <c r="D61" s="15">
        <f t="shared" si="2"/>
        <v>0.9967690462533243</v>
      </c>
      <c r="E61" s="15">
        <f t="shared" si="3"/>
        <v>3.2309537466757021E-3</v>
      </c>
      <c r="F61" s="30">
        <f>SUM(B62:$B$117)/B61+0.5</f>
        <v>28.787055326693434</v>
      </c>
      <c r="G61" s="16">
        <f t="shared" si="4"/>
        <v>194330.30778000361</v>
      </c>
      <c r="H61" s="16">
        <f t="shared" si="0"/>
        <v>3742016.195545461</v>
      </c>
    </row>
    <row r="62" spans="1:8" ht="15.75">
      <c r="A62" s="17">
        <v>55</v>
      </c>
      <c r="B62" s="10">
        <v>955752</v>
      </c>
      <c r="C62" s="29">
        <f t="shared" si="1"/>
        <v>3381</v>
      </c>
      <c r="D62" s="15">
        <f t="shared" si="2"/>
        <v>0.99646247143610478</v>
      </c>
      <c r="E62" s="15">
        <f t="shared" si="3"/>
        <v>3.5375285638952203E-3</v>
      </c>
      <c r="F62" s="30">
        <f>SUM(B63:$B$117)/B62+0.5</f>
        <v>27.878745741573127</v>
      </c>
      <c r="G62" s="16">
        <f t="shared" si="4"/>
        <v>188060.61703299917</v>
      </c>
      <c r="H62" s="16">
        <f t="shared" si="0"/>
        <v>3547685.8877654574</v>
      </c>
    </row>
    <row r="63" spans="1:8" ht="15.75">
      <c r="A63" s="17">
        <v>56</v>
      </c>
      <c r="B63" s="10">
        <v>952371</v>
      </c>
      <c r="C63" s="29">
        <f t="shared" si="1"/>
        <v>3694</v>
      </c>
      <c r="D63" s="15">
        <f t="shared" si="2"/>
        <v>0.99612125946716146</v>
      </c>
      <c r="E63" s="15">
        <f t="shared" si="3"/>
        <v>3.8787405328385427E-3</v>
      </c>
      <c r="F63" s="30">
        <f>SUM(B64:$B$117)/B63+0.5</f>
        <v>26.97594267360094</v>
      </c>
      <c r="G63" s="16">
        <f t="shared" si="4"/>
        <v>181937.23031893323</v>
      </c>
      <c r="H63" s="16">
        <f t="shared" si="0"/>
        <v>3359625.2707324582</v>
      </c>
    </row>
    <row r="64" spans="1:8" ht="15.75">
      <c r="A64" s="17">
        <v>57</v>
      </c>
      <c r="B64" s="10">
        <v>948677</v>
      </c>
      <c r="C64" s="29">
        <f t="shared" si="1"/>
        <v>4040</v>
      </c>
      <c r="D64" s="15">
        <f t="shared" si="2"/>
        <v>0.99574143781286995</v>
      </c>
      <c r="E64" s="15">
        <f t="shared" si="3"/>
        <v>4.258562187130055E-3</v>
      </c>
      <c r="F64" s="30">
        <f>SUM(B65:$B$117)/B64+0.5</f>
        <v>26.079035857304437</v>
      </c>
      <c r="G64" s="16">
        <f t="shared" si="4"/>
        <v>175952.95437792502</v>
      </c>
      <c r="H64" s="16">
        <f t="shared" si="0"/>
        <v>3177688.040413525</v>
      </c>
    </row>
    <row r="65" spans="1:8" ht="15.75">
      <c r="A65" s="17">
        <v>58</v>
      </c>
      <c r="B65" s="10">
        <v>944637</v>
      </c>
      <c r="C65" s="29">
        <f t="shared" si="1"/>
        <v>4422</v>
      </c>
      <c r="D65" s="15">
        <f t="shared" si="2"/>
        <v>0.99531883675951716</v>
      </c>
      <c r="E65" s="15">
        <f t="shared" si="3"/>
        <v>4.681163240482844E-3</v>
      </c>
      <c r="F65" s="30">
        <f>SUM(B66:$B$117)/B65+0.5</f>
        <v>25.188431640937207</v>
      </c>
      <c r="G65" s="16">
        <f t="shared" si="4"/>
        <v>170100.62891232755</v>
      </c>
      <c r="H65" s="16">
        <f t="shared" si="0"/>
        <v>3001735.0860355999</v>
      </c>
    </row>
    <row r="66" spans="1:8" ht="15.75">
      <c r="A66" s="17">
        <v>59</v>
      </c>
      <c r="B66" s="10">
        <v>940215</v>
      </c>
      <c r="C66" s="29">
        <f t="shared" si="1"/>
        <v>4847</v>
      </c>
      <c r="D66" s="15">
        <f t="shared" si="2"/>
        <v>0.99484479613705379</v>
      </c>
      <c r="E66" s="15">
        <f t="shared" si="3"/>
        <v>5.1552038629462116E-3</v>
      </c>
      <c r="F66" s="30">
        <f>SUM(B67:$B$117)/B66+0.5</f>
        <v>24.304545768786927</v>
      </c>
      <c r="G66" s="16">
        <f t="shared" si="4"/>
        <v>164373.16514667973</v>
      </c>
      <c r="H66" s="16">
        <f t="shared" si="0"/>
        <v>2831634.4571232726</v>
      </c>
    </row>
    <row r="67" spans="1:8" ht="15.75">
      <c r="A67" s="17">
        <v>60</v>
      </c>
      <c r="B67" s="10">
        <v>935368</v>
      </c>
      <c r="C67" s="29">
        <f t="shared" si="1"/>
        <v>5314</v>
      </c>
      <c r="D67" s="15">
        <f t="shared" si="2"/>
        <v>0.99431881355787244</v>
      </c>
      <c r="E67" s="15">
        <f t="shared" si="3"/>
        <v>5.6811864421275615E-3</v>
      </c>
      <c r="F67" s="30">
        <f>SUM(B68:$B$117)/B67+0.5</f>
        <v>23.427898965968474</v>
      </c>
      <c r="G67" s="16">
        <f t="shared" si="4"/>
        <v>158762.90094247658</v>
      </c>
      <c r="H67" s="16">
        <f t="shared" si="0"/>
        <v>2667261.291976593</v>
      </c>
    </row>
    <row r="68" spans="1:8" ht="15.75">
      <c r="A68" s="17">
        <v>61</v>
      </c>
      <c r="B68" s="10">
        <v>930054</v>
      </c>
      <c r="C68" s="29">
        <f t="shared" si="1"/>
        <v>5834</v>
      </c>
      <c r="D68" s="15">
        <f t="shared" si="2"/>
        <v>0.99372724594485906</v>
      </c>
      <c r="E68" s="15">
        <f t="shared" si="3"/>
        <v>6.2727540551409389E-3</v>
      </c>
      <c r="F68" s="30">
        <f>SUM(B69:$B$117)/B68+0.5</f>
        <v>22.558900881024112</v>
      </c>
      <c r="G68" s="16">
        <f t="shared" si="4"/>
        <v>153263.04786614503</v>
      </c>
      <c r="H68" s="16">
        <f t="shared" si="0"/>
        <v>2508498.3910341165</v>
      </c>
    </row>
    <row r="69" spans="1:8" ht="15.75">
      <c r="A69" s="17">
        <v>62</v>
      </c>
      <c r="B69" s="10">
        <v>924220</v>
      </c>
      <c r="C69" s="29">
        <f t="shared" si="1"/>
        <v>6407</v>
      </c>
      <c r="D69" s="15">
        <f t="shared" si="2"/>
        <v>0.99306766787128609</v>
      </c>
      <c r="E69" s="15">
        <f t="shared" si="3"/>
        <v>6.9323321287139139E-3</v>
      </c>
      <c r="F69" s="30">
        <f>SUM(B70:$B$117)/B69+0.5</f>
        <v>21.698144381207939</v>
      </c>
      <c r="G69" s="16">
        <f t="shared" si="4"/>
        <v>147865.69559333925</v>
      </c>
      <c r="H69" s="16">
        <f t="shared" si="0"/>
        <v>2355235.3431679714</v>
      </c>
    </row>
    <row r="70" spans="1:8" ht="15.75">
      <c r="A70" s="17">
        <v>63</v>
      </c>
      <c r="B70" s="10">
        <v>917813</v>
      </c>
      <c r="C70" s="29">
        <f t="shared" si="1"/>
        <v>7043</v>
      </c>
      <c r="D70" s="15">
        <f t="shared" si="2"/>
        <v>0.99232632355392658</v>
      </c>
      <c r="E70" s="15">
        <f t="shared" si="3"/>
        <v>7.6736764460734186E-3</v>
      </c>
      <c r="F70" s="30">
        <f>SUM(B71:$B$117)/B70+0.5</f>
        <v>20.846122794076788</v>
      </c>
      <c r="G70" s="16">
        <f t="shared" si="4"/>
        <v>142563.72959324549</v>
      </c>
      <c r="H70" s="16">
        <f t="shared" si="0"/>
        <v>2207369.647574632</v>
      </c>
    </row>
    <row r="71" spans="1:8" ht="15.75">
      <c r="A71" s="17">
        <v>64</v>
      </c>
      <c r="B71" s="10">
        <v>910770</v>
      </c>
      <c r="C71" s="29">
        <f t="shared" si="1"/>
        <v>7745</v>
      </c>
      <c r="D71" s="15">
        <f t="shared" si="2"/>
        <v>0.99149620650658232</v>
      </c>
      <c r="E71" s="15">
        <f t="shared" si="3"/>
        <v>8.5037934934176773E-3</v>
      </c>
      <c r="F71" s="30">
        <f>SUM(B72:$B$117)/B71+0.5</f>
        <v>20.003459709915784</v>
      </c>
      <c r="G71" s="16">
        <f t="shared" si="4"/>
        <v>137349.2637469917</v>
      </c>
      <c r="H71" s="16">
        <f t="shared" ref="H71:H115" si="5">H72+G71</f>
        <v>2064805.9179813864</v>
      </c>
    </row>
    <row r="72" spans="1:8" ht="15.75">
      <c r="A72" s="17">
        <v>65</v>
      </c>
      <c r="B72" s="10">
        <v>903025</v>
      </c>
      <c r="C72" s="29">
        <f t="shared" ref="C72:C117" si="6">B72-B73</f>
        <v>8522</v>
      </c>
      <c r="D72" s="15">
        <f t="shared" ref="D72:D117" si="7">B73/B72</f>
        <v>0.99056283048642069</v>
      </c>
      <c r="E72" s="15">
        <f t="shared" ref="E72:E117" si="8">1-D72</f>
        <v>9.4371695135793132E-3</v>
      </c>
      <c r="F72" s="30">
        <f>SUM(B73:$B$117)/B72+0.5</f>
        <v>19.170735583178761</v>
      </c>
      <c r="G72" s="16">
        <f t="shared" ref="G72:G117" si="9">B72*1.03^(-A72)</f>
        <v>132214.82909865471</v>
      </c>
      <c r="H72" s="16">
        <f t="shared" si="5"/>
        <v>1927456.6542343947</v>
      </c>
    </row>
    <row r="73" spans="1:8" ht="15.75">
      <c r="A73" s="17">
        <v>66</v>
      </c>
      <c r="B73" s="10">
        <v>894503</v>
      </c>
      <c r="C73" s="29">
        <f t="shared" si="6"/>
        <v>9380</v>
      </c>
      <c r="D73" s="15">
        <f t="shared" si="7"/>
        <v>0.98951372997072118</v>
      </c>
      <c r="E73" s="15">
        <f t="shared" si="8"/>
        <v>1.0486270029278821E-2</v>
      </c>
      <c r="F73" s="30">
        <f>SUM(B74:$B$117)/B73+0.5</f>
        <v>18.348613140481362</v>
      </c>
      <c r="G73" s="16">
        <f t="shared" si="9"/>
        <v>127152.51975169104</v>
      </c>
      <c r="H73" s="16">
        <f t="shared" si="5"/>
        <v>1795241.82513574</v>
      </c>
    </row>
    <row r="74" spans="1:8" ht="15.75">
      <c r="A74" s="17">
        <v>67</v>
      </c>
      <c r="B74" s="10">
        <v>885123</v>
      </c>
      <c r="C74" s="29">
        <f t="shared" si="6"/>
        <v>10325</v>
      </c>
      <c r="D74" s="15">
        <f t="shared" si="7"/>
        <v>0.98833495457693454</v>
      </c>
      <c r="E74" s="15">
        <f t="shared" si="8"/>
        <v>1.1665045423065457E-2</v>
      </c>
      <c r="F74" s="30">
        <f>SUM(B75:$B$117)/B74+0.5</f>
        <v>17.537761983362763</v>
      </c>
      <c r="G74" s="16">
        <f t="shared" si="9"/>
        <v>122154.52824725397</v>
      </c>
      <c r="H74" s="16">
        <f t="shared" si="5"/>
        <v>1668089.305384049</v>
      </c>
    </row>
    <row r="75" spans="1:8" ht="15.75">
      <c r="A75" s="17">
        <v>68</v>
      </c>
      <c r="B75" s="10">
        <v>874798</v>
      </c>
      <c r="C75" s="29">
        <f t="shared" si="6"/>
        <v>11368</v>
      </c>
      <c r="D75" s="15">
        <f t="shared" si="7"/>
        <v>0.98700500001143121</v>
      </c>
      <c r="E75" s="15">
        <f t="shared" si="8"/>
        <v>1.2994999988568789E-2</v>
      </c>
      <c r="F75" s="30">
        <f>SUM(B76:$B$117)/B75+0.5</f>
        <v>16.738853998294463</v>
      </c>
      <c r="G75" s="16">
        <f t="shared" si="9"/>
        <v>117213.19429768604</v>
      </c>
      <c r="H75" s="16">
        <f t="shared" si="5"/>
        <v>1545934.777136795</v>
      </c>
    </row>
    <row r="76" spans="1:8" ht="15.75">
      <c r="A76" s="17">
        <v>69</v>
      </c>
      <c r="B76" s="10">
        <v>863430</v>
      </c>
      <c r="C76" s="29">
        <f t="shared" si="6"/>
        <v>12513</v>
      </c>
      <c r="D76" s="15">
        <f t="shared" si="7"/>
        <v>0.98550780028491014</v>
      </c>
      <c r="E76" s="15">
        <f t="shared" si="8"/>
        <v>1.449219971508986E-2</v>
      </c>
      <c r="F76" s="30">
        <f>SUM(B77:$B$117)/B76+0.5</f>
        <v>15.952656266286786</v>
      </c>
      <c r="G76" s="16">
        <f t="shared" si="9"/>
        <v>112320.39693119176</v>
      </c>
      <c r="H76" s="16">
        <f t="shared" si="5"/>
        <v>1428721.582839109</v>
      </c>
    </row>
    <row r="77" spans="1:8" ht="15.75">
      <c r="A77" s="17">
        <v>70</v>
      </c>
      <c r="B77" s="10">
        <v>850917</v>
      </c>
      <c r="C77" s="29">
        <f t="shared" si="6"/>
        <v>13771</v>
      </c>
      <c r="D77" s="15">
        <f t="shared" si="7"/>
        <v>0.98381628290420808</v>
      </c>
      <c r="E77" s="15">
        <f t="shared" si="8"/>
        <v>1.6183717095791916E-2</v>
      </c>
      <c r="F77" s="30">
        <f>SUM(B78:$B$117)/B77+0.5</f>
        <v>15.17989239843604</v>
      </c>
      <c r="G77" s="16">
        <f t="shared" si="9"/>
        <v>107468.57020076386</v>
      </c>
      <c r="H77" s="16">
        <f t="shared" si="5"/>
        <v>1316401.1859079173</v>
      </c>
    </row>
    <row r="78" spans="1:8" ht="15.75">
      <c r="A78" s="17">
        <v>71</v>
      </c>
      <c r="B78" s="10">
        <v>837146</v>
      </c>
      <c r="C78" s="29">
        <f t="shared" si="6"/>
        <v>15145</v>
      </c>
      <c r="D78" s="15">
        <f t="shared" si="7"/>
        <v>0.98190877099096219</v>
      </c>
      <c r="E78" s="15">
        <f t="shared" si="8"/>
        <v>1.8091229009037813E-2</v>
      </c>
      <c r="F78" s="30">
        <f>SUM(B79:$B$117)/B78+0.5</f>
        <v>14.421375721797631</v>
      </c>
      <c r="G78" s="16">
        <f t="shared" si="9"/>
        <v>102649.83423684022</v>
      </c>
      <c r="H78" s="16">
        <f t="shared" si="5"/>
        <v>1208932.6157071535</v>
      </c>
    </row>
    <row r="79" spans="1:8" ht="15.75">
      <c r="A79" s="17">
        <v>72</v>
      </c>
      <c r="B79" s="10">
        <v>822001</v>
      </c>
      <c r="C79" s="29">
        <f t="shared" si="6"/>
        <v>16645</v>
      </c>
      <c r="D79" s="15">
        <f t="shared" si="7"/>
        <v>0.97975063290677267</v>
      </c>
      <c r="E79" s="15">
        <f t="shared" si="8"/>
        <v>2.0249367093227333E-2</v>
      </c>
      <c r="F79" s="30">
        <f>SUM(B80:$B$117)/B79+0.5</f>
        <v>13.67787082984084</v>
      </c>
      <c r="G79" s="16">
        <f t="shared" si="9"/>
        <v>97857.060755263854</v>
      </c>
      <c r="H79" s="16">
        <f t="shared" si="5"/>
        <v>1106282.7814703132</v>
      </c>
    </row>
    <row r="80" spans="1:8" ht="15.75">
      <c r="A80" s="17">
        <v>73</v>
      </c>
      <c r="B80" s="10">
        <v>805356</v>
      </c>
      <c r="C80" s="29">
        <f t="shared" si="6"/>
        <v>18273</v>
      </c>
      <c r="D80" s="15">
        <f t="shared" si="7"/>
        <v>0.97731065516367921</v>
      </c>
      <c r="E80" s="15">
        <f t="shared" si="8"/>
        <v>2.2689344836320791E-2</v>
      </c>
      <c r="F80" s="30">
        <f>SUM(B81:$B$117)/B80+0.5</f>
        <v>12.950229463740259</v>
      </c>
      <c r="G80" s="16">
        <f t="shared" si="9"/>
        <v>93083.026416860448</v>
      </c>
      <c r="H80" s="16">
        <f t="shared" si="5"/>
        <v>1008425.7207150494</v>
      </c>
    </row>
    <row r="81" spans="1:8" ht="15.75">
      <c r="A81" s="17">
        <v>74</v>
      </c>
      <c r="B81" s="10">
        <v>787083</v>
      </c>
      <c r="C81" s="29">
        <f t="shared" si="6"/>
        <v>20030</v>
      </c>
      <c r="D81" s="15">
        <f t="shared" si="7"/>
        <v>0.97455160383339501</v>
      </c>
      <c r="E81" s="15">
        <f t="shared" si="8"/>
        <v>2.5448396166604992E-2</v>
      </c>
      <c r="F81" s="30">
        <f>SUM(B82:$B$117)/B81+0.5</f>
        <v>12.239275273382859</v>
      </c>
      <c r="G81" s="16">
        <f t="shared" si="9"/>
        <v>88321.391778718404</v>
      </c>
      <c r="H81" s="16">
        <f t="shared" si="5"/>
        <v>915342.69429818902</v>
      </c>
    </row>
    <row r="82" spans="1:8" ht="15.75">
      <c r="A82" s="17">
        <v>75</v>
      </c>
      <c r="B82" s="10">
        <v>767053</v>
      </c>
      <c r="C82" s="29">
        <f t="shared" si="6"/>
        <v>21919</v>
      </c>
      <c r="D82" s="15">
        <f t="shared" si="7"/>
        <v>0.97142439961775784</v>
      </c>
      <c r="E82" s="15">
        <f t="shared" si="8"/>
        <v>2.8575600382242161E-2</v>
      </c>
      <c r="F82" s="30">
        <f>SUM(B83:$B$117)/B82+0.5</f>
        <v>11.545822127023817</v>
      </c>
      <c r="G82" s="16">
        <f t="shared" si="9"/>
        <v>83566.751466745263</v>
      </c>
      <c r="H82" s="16">
        <f t="shared" si="5"/>
        <v>827021.30251947057</v>
      </c>
    </row>
    <row r="83" spans="1:8" ht="15.75">
      <c r="A83" s="17">
        <v>76</v>
      </c>
      <c r="B83" s="10">
        <v>745134</v>
      </c>
      <c r="C83" s="29">
        <f t="shared" si="6"/>
        <v>23930</v>
      </c>
      <c r="D83" s="15">
        <f t="shared" si="7"/>
        <v>0.96788497102534576</v>
      </c>
      <c r="E83" s="15">
        <f t="shared" si="8"/>
        <v>3.2115028974654236E-2</v>
      </c>
      <c r="F83" s="30">
        <f>SUM(B84:$B$117)/B83+0.5</f>
        <v>10.870748080211076</v>
      </c>
      <c r="G83" s="16">
        <f t="shared" si="9"/>
        <v>78814.350846203321</v>
      </c>
      <c r="H83" s="16">
        <f t="shared" si="5"/>
        <v>743454.55105272529</v>
      </c>
    </row>
    <row r="84" spans="1:8" ht="15.75">
      <c r="A84" s="17">
        <v>77</v>
      </c>
      <c r="B84" s="10">
        <v>721204</v>
      </c>
      <c r="C84" s="29">
        <f t="shared" si="6"/>
        <v>26055</v>
      </c>
      <c r="D84" s="15">
        <f t="shared" si="7"/>
        <v>0.9638729125185107</v>
      </c>
      <c r="E84" s="15">
        <f t="shared" si="8"/>
        <v>3.6127087481489295E-2</v>
      </c>
      <c r="F84" s="30">
        <f>SUM(B85:$B$117)/B84+0.5</f>
        <v>10.214855990815359</v>
      </c>
      <c r="G84" s="16">
        <f t="shared" si="9"/>
        <v>74061.384160348491</v>
      </c>
      <c r="H84" s="16">
        <f t="shared" si="5"/>
        <v>664640.20020652201</v>
      </c>
    </row>
    <row r="85" spans="1:8" ht="15.75">
      <c r="A85" s="17">
        <v>78</v>
      </c>
      <c r="B85" s="10">
        <v>695149</v>
      </c>
      <c r="C85" s="29">
        <f t="shared" si="6"/>
        <v>28273</v>
      </c>
      <c r="D85" s="15">
        <f t="shared" si="7"/>
        <v>0.95932814403818467</v>
      </c>
      <c r="E85" s="15">
        <f t="shared" si="8"/>
        <v>4.0671855961815329E-2</v>
      </c>
      <c r="F85" s="30">
        <f>SUM(B86:$B$117)/B85+0.5</f>
        <v>9.5789801898585765</v>
      </c>
      <c r="G85" s="16">
        <f t="shared" si="9"/>
        <v>69306.565102706198</v>
      </c>
      <c r="H85" s="16">
        <f t="shared" si="5"/>
        <v>590578.81604617357</v>
      </c>
    </row>
    <row r="86" spans="1:8" ht="15.75">
      <c r="A86" s="17">
        <v>79</v>
      </c>
      <c r="B86" s="10">
        <v>666876</v>
      </c>
      <c r="C86" s="29">
        <f t="shared" si="6"/>
        <v>30560</v>
      </c>
      <c r="D86" s="15">
        <f t="shared" si="7"/>
        <v>0.95417438924177811</v>
      </c>
      <c r="E86" s="15">
        <f t="shared" si="8"/>
        <v>4.5825610758221891E-2</v>
      </c>
      <c r="F86" s="30">
        <f>SUM(B87:$B$117)/B86+0.5</f>
        <v>8.9638943371781252</v>
      </c>
      <c r="G86" s="16">
        <f t="shared" si="9"/>
        <v>64551.202397709465</v>
      </c>
      <c r="H86" s="16">
        <f t="shared" si="5"/>
        <v>521272.25094346737</v>
      </c>
    </row>
    <row r="87" spans="1:8" ht="15.75">
      <c r="A87" s="17">
        <v>80</v>
      </c>
      <c r="B87" s="10">
        <v>636316</v>
      </c>
      <c r="C87" s="29">
        <f t="shared" si="6"/>
        <v>32875</v>
      </c>
      <c r="D87" s="15">
        <f t="shared" si="7"/>
        <v>0.94833541825130907</v>
      </c>
      <c r="E87" s="15">
        <f t="shared" si="8"/>
        <v>5.166458174869093E-2</v>
      </c>
      <c r="F87" s="30">
        <f>SUM(B88:$B$117)/B87+0.5</f>
        <v>8.3703851545458541</v>
      </c>
      <c r="G87" s="16">
        <f t="shared" si="9"/>
        <v>59799.130216171689</v>
      </c>
      <c r="H87" s="16">
        <f t="shared" si="5"/>
        <v>456721.04854575789</v>
      </c>
    </row>
    <row r="88" spans="1:8" ht="15.75">
      <c r="A88" s="17">
        <v>81</v>
      </c>
      <c r="B88" s="10">
        <v>603441</v>
      </c>
      <c r="C88" s="29">
        <f t="shared" si="6"/>
        <v>35168</v>
      </c>
      <c r="D88" s="15">
        <f t="shared" si="7"/>
        <v>0.94172089732053343</v>
      </c>
      <c r="E88" s="15">
        <f t="shared" si="8"/>
        <v>5.8279102679466566E-2</v>
      </c>
      <c r="F88" s="30">
        <f>SUM(B89:$B$117)/B88+0.5</f>
        <v>7.7991576641295506</v>
      </c>
      <c r="G88" s="16">
        <f t="shared" si="9"/>
        <v>55057.89627632784</v>
      </c>
      <c r="H88" s="16">
        <f t="shared" si="5"/>
        <v>396921.91832958622</v>
      </c>
    </row>
    <row r="89" spans="1:8" ht="15.75">
      <c r="A89" s="17">
        <v>82</v>
      </c>
      <c r="B89" s="10">
        <v>568273</v>
      </c>
      <c r="C89" s="29">
        <f t="shared" si="6"/>
        <v>37373</v>
      </c>
      <c r="D89" s="15">
        <f t="shared" si="7"/>
        <v>0.93423407411578585</v>
      </c>
      <c r="E89" s="15">
        <f t="shared" si="8"/>
        <v>6.5765925884214149E-2</v>
      </c>
      <c r="F89" s="30">
        <f>SUM(B90:$B$117)/B89+0.5</f>
        <v>7.250871500141657</v>
      </c>
      <c r="G89" s="16">
        <f t="shared" si="9"/>
        <v>50339.001442644949</v>
      </c>
      <c r="H89" s="16">
        <f t="shared" si="5"/>
        <v>341864.02205325838</v>
      </c>
    </row>
    <row r="90" spans="1:8" ht="15.75">
      <c r="A90" s="17">
        <v>83</v>
      </c>
      <c r="B90" s="10">
        <v>530900</v>
      </c>
      <c r="C90" s="29">
        <f t="shared" si="6"/>
        <v>39413</v>
      </c>
      <c r="D90" s="15">
        <f t="shared" si="7"/>
        <v>0.92576191373139949</v>
      </c>
      <c r="E90" s="15">
        <f t="shared" si="8"/>
        <v>7.4238086268600512E-2</v>
      </c>
      <c r="F90" s="30">
        <f>SUM(B91:$B$117)/B90+0.5</f>
        <v>6.7261028442267845</v>
      </c>
      <c r="G90" s="16">
        <f t="shared" si="9"/>
        <v>45658.650878332643</v>
      </c>
      <c r="H90" s="16">
        <f t="shared" si="5"/>
        <v>291525.0206106134</v>
      </c>
    </row>
    <row r="91" spans="1:8" ht="15.75">
      <c r="A91" s="17">
        <v>84</v>
      </c>
      <c r="B91" s="10">
        <v>491487</v>
      </c>
      <c r="C91" s="29">
        <f t="shared" si="6"/>
        <v>41192</v>
      </c>
      <c r="D91" s="15">
        <f t="shared" si="7"/>
        <v>0.9161890345014212</v>
      </c>
      <c r="E91" s="15">
        <f t="shared" si="8"/>
        <v>8.3810965498578804E-2</v>
      </c>
      <c r="F91" s="30">
        <f>SUM(B92:$B$117)/B91+0.5</f>
        <v>6.2253823600624232</v>
      </c>
      <c r="G91" s="16">
        <f t="shared" si="9"/>
        <v>41037.902927688418</v>
      </c>
      <c r="H91" s="16">
        <f t="shared" si="5"/>
        <v>245866.36973228076</v>
      </c>
    </row>
    <row r="92" spans="1:8" ht="15.75">
      <c r="A92" s="17">
        <v>85</v>
      </c>
      <c r="B92" s="10">
        <v>450295</v>
      </c>
      <c r="C92" s="29">
        <f t="shared" si="6"/>
        <v>42603</v>
      </c>
      <c r="D92" s="15">
        <f t="shared" si="7"/>
        <v>0.90538868963679364</v>
      </c>
      <c r="E92" s="15">
        <f t="shared" si="8"/>
        <v>9.4611310363206358E-2</v>
      </c>
      <c r="F92" s="30">
        <f>SUM(B93:$B$117)/B92+0.5</f>
        <v>5.7491277940017103</v>
      </c>
      <c r="G92" s="16">
        <f t="shared" si="9"/>
        <v>36503.375399302822</v>
      </c>
      <c r="H92" s="16">
        <f t="shared" si="5"/>
        <v>204828.46680459235</v>
      </c>
    </row>
    <row r="93" spans="1:8" ht="15.75">
      <c r="A93" s="14">
        <v>86</v>
      </c>
      <c r="B93" s="10">
        <v>407692</v>
      </c>
      <c r="C93" s="29">
        <f t="shared" si="6"/>
        <v>43532</v>
      </c>
      <c r="D93" s="15">
        <f t="shared" si="7"/>
        <v>0.89322331564023827</v>
      </c>
      <c r="E93" s="15">
        <f t="shared" si="8"/>
        <v>0.10677668435976173</v>
      </c>
      <c r="F93" s="30">
        <f>SUM(B94:$B$117)/B93+0.5</f>
        <v>5.2976511680386178</v>
      </c>
      <c r="G93" s="16">
        <f t="shared" si="9"/>
        <v>32087.129339897816</v>
      </c>
      <c r="H93" s="16">
        <f t="shared" si="5"/>
        <v>168325.09140528954</v>
      </c>
    </row>
    <row r="94" spans="1:8" ht="15.75">
      <c r="A94" s="17">
        <v>87</v>
      </c>
      <c r="B94" s="10">
        <v>364160</v>
      </c>
      <c r="C94" s="29">
        <f t="shared" si="6"/>
        <v>43861</v>
      </c>
      <c r="D94" s="15">
        <f t="shared" si="7"/>
        <v>0.87955568980667842</v>
      </c>
      <c r="E94" s="15">
        <f t="shared" si="8"/>
        <v>0.12044431019332158</v>
      </c>
      <c r="F94" s="30">
        <f>SUM(B95:$B$117)/B94+0.5</f>
        <v>4.8711665202108962</v>
      </c>
      <c r="G94" s="16">
        <f t="shared" si="9"/>
        <v>27826.186464427854</v>
      </c>
      <c r="H94" s="16">
        <f t="shared" si="5"/>
        <v>136237.96206539174</v>
      </c>
    </row>
    <row r="95" spans="1:8" ht="15.75">
      <c r="A95" s="17">
        <v>88</v>
      </c>
      <c r="B95" s="10">
        <v>320299</v>
      </c>
      <c r="C95" s="29">
        <f t="shared" si="6"/>
        <v>43484</v>
      </c>
      <c r="D95" s="15">
        <f t="shared" si="7"/>
        <v>0.86423935135607666</v>
      </c>
      <c r="E95" s="15">
        <f t="shared" si="8"/>
        <v>0.13576064864392334</v>
      </c>
      <c r="F95" s="30">
        <f>SUM(B96:$B$117)/B95+0.5</f>
        <v>4.4697438955475981</v>
      </c>
      <c r="G95" s="16">
        <f t="shared" si="9"/>
        <v>23761.825854766121</v>
      </c>
      <c r="H95" s="16">
        <f t="shared" si="5"/>
        <v>108411.77560096388</v>
      </c>
    </row>
    <row r="96" spans="1:8" ht="15.75">
      <c r="A96" s="17">
        <v>89</v>
      </c>
      <c r="B96" s="10">
        <v>276815</v>
      </c>
      <c r="C96" s="29">
        <f t="shared" si="6"/>
        <v>42317</v>
      </c>
      <c r="D96" s="15">
        <f t="shared" si="7"/>
        <v>0.84712894893701574</v>
      </c>
      <c r="E96" s="15">
        <f t="shared" si="8"/>
        <v>0.15287105106298426</v>
      </c>
      <c r="F96" s="30">
        <f>SUM(B97:$B$117)/B96+0.5</f>
        <v>4.0933385112800966</v>
      </c>
      <c r="G96" s="16">
        <f t="shared" si="9"/>
        <v>19937.771809474878</v>
      </c>
      <c r="H96" s="16">
        <f t="shared" si="5"/>
        <v>84649.949746197759</v>
      </c>
    </row>
    <row r="97" spans="1:8" ht="15.75">
      <c r="A97" s="17">
        <v>90</v>
      </c>
      <c r="B97" s="10">
        <v>234498</v>
      </c>
      <c r="C97" s="29">
        <f t="shared" si="6"/>
        <v>40312</v>
      </c>
      <c r="D97" s="15">
        <f t="shared" si="7"/>
        <v>0.82809235046780783</v>
      </c>
      <c r="E97" s="15">
        <f t="shared" si="8"/>
        <v>0.17190764953219217</v>
      </c>
      <c r="F97" s="30">
        <f>SUM(B98:$B$117)/B97+0.5</f>
        <v>3.7417845781200691</v>
      </c>
      <c r="G97" s="16">
        <f t="shared" si="9"/>
        <v>16397.925900103408</v>
      </c>
      <c r="H97" s="16">
        <f t="shared" si="5"/>
        <v>64712.177936722874</v>
      </c>
    </row>
    <row r="98" spans="1:8" ht="15.75">
      <c r="A98" s="17">
        <v>91</v>
      </c>
      <c r="B98" s="10">
        <v>194186</v>
      </c>
      <c r="C98" s="29">
        <f t="shared" si="6"/>
        <v>37477</v>
      </c>
      <c r="D98" s="15">
        <f t="shared" si="7"/>
        <v>0.80700462443224541</v>
      </c>
      <c r="E98" s="15">
        <f t="shared" si="8"/>
        <v>0.19299537556775459</v>
      </c>
      <c r="F98" s="30">
        <f>SUM(B99:$B$117)/B98+0.5</f>
        <v>3.4147621352723676</v>
      </c>
      <c r="G98" s="16">
        <f t="shared" si="9"/>
        <v>13183.492234382114</v>
      </c>
      <c r="H98" s="16">
        <f t="shared" si="5"/>
        <v>48314.252036619466</v>
      </c>
    </row>
    <row r="99" spans="1:8" ht="15.75">
      <c r="A99" s="17">
        <v>92</v>
      </c>
      <c r="B99" s="10">
        <v>156709</v>
      </c>
      <c r="C99" s="29">
        <f t="shared" si="6"/>
        <v>33885</v>
      </c>
      <c r="D99" s="15">
        <f t="shared" si="7"/>
        <v>0.78377119374126569</v>
      </c>
      <c r="E99" s="15">
        <f t="shared" si="8"/>
        <v>0.21622880625873431</v>
      </c>
      <c r="F99" s="30">
        <f>SUM(B100:$B$117)/B99+0.5</f>
        <v>3.1118282932058783</v>
      </c>
      <c r="G99" s="16">
        <f t="shared" si="9"/>
        <v>10329.261358556272</v>
      </c>
      <c r="H99" s="16">
        <f t="shared" si="5"/>
        <v>35130.75980223735</v>
      </c>
    </row>
    <row r="100" spans="1:8" ht="15.75">
      <c r="A100" s="17">
        <v>93</v>
      </c>
      <c r="B100" s="10">
        <v>122824</v>
      </c>
      <c r="C100" s="29">
        <f t="shared" si="6"/>
        <v>29684</v>
      </c>
      <c r="D100" s="15">
        <f t="shared" si="7"/>
        <v>0.75832084934540478</v>
      </c>
      <c r="E100" s="15">
        <f t="shared" si="8"/>
        <v>0.24167915065459522</v>
      </c>
      <c r="F100" s="30">
        <f>SUM(B101:$B$117)/B100+0.5</f>
        <v>2.8323861785970168</v>
      </c>
      <c r="G100" s="16">
        <f t="shared" si="9"/>
        <v>7859.978160641921</v>
      </c>
      <c r="H100" s="16">
        <f t="shared" si="5"/>
        <v>24801.498443681077</v>
      </c>
    </row>
    <row r="101" spans="1:8" ht="15.75">
      <c r="A101" s="17">
        <v>94</v>
      </c>
      <c r="B101" s="10">
        <v>93140</v>
      </c>
      <c r="C101" s="29">
        <f t="shared" si="6"/>
        <v>25090</v>
      </c>
      <c r="D101" s="15">
        <f t="shared" si="7"/>
        <v>0.73062057118316515</v>
      </c>
      <c r="E101" s="15">
        <f t="shared" si="8"/>
        <v>0.26937942881683485</v>
      </c>
      <c r="F101" s="30">
        <f>SUM(B102:$B$117)/B101+0.5</f>
        <v>2.5757247154820702</v>
      </c>
      <c r="G101" s="16">
        <f t="shared" si="9"/>
        <v>5786.7818588488481</v>
      </c>
      <c r="H101" s="16">
        <f t="shared" si="5"/>
        <v>16941.520283039157</v>
      </c>
    </row>
    <row r="102" spans="1:8" ht="15.75">
      <c r="A102" s="17">
        <v>95</v>
      </c>
      <c r="B102" s="10">
        <v>68050</v>
      </c>
      <c r="C102" s="29">
        <f t="shared" si="6"/>
        <v>20367</v>
      </c>
      <c r="D102" s="15">
        <f t="shared" si="7"/>
        <v>0.70070536370315939</v>
      </c>
      <c r="E102" s="15">
        <f t="shared" si="8"/>
        <v>0.29929463629684061</v>
      </c>
      <c r="F102" s="30">
        <f>SUM(B103:$B$117)/B102+0.5</f>
        <v>2.34104335047759</v>
      </c>
      <c r="G102" s="16">
        <f t="shared" si="9"/>
        <v>4104.7979291500224</v>
      </c>
      <c r="H102" s="16">
        <f t="shared" si="5"/>
        <v>11154.738424190311</v>
      </c>
    </row>
    <row r="103" spans="1:8" ht="15.75">
      <c r="A103" s="17">
        <v>96</v>
      </c>
      <c r="B103" s="10">
        <v>47683</v>
      </c>
      <c r="C103" s="29">
        <f t="shared" si="6"/>
        <v>15798</v>
      </c>
      <c r="D103" s="15">
        <f t="shared" si="7"/>
        <v>0.66868695342155482</v>
      </c>
      <c r="E103" s="15">
        <f t="shared" si="8"/>
        <v>0.33131304657844518</v>
      </c>
      <c r="F103" s="30">
        <f>SUM(B104:$B$117)/B103+0.5</f>
        <v>2.1274143824843232</v>
      </c>
      <c r="G103" s="16">
        <f t="shared" si="9"/>
        <v>2792.4795396825657</v>
      </c>
      <c r="H103" s="16">
        <f t="shared" si="5"/>
        <v>7049.9404950402886</v>
      </c>
    </row>
    <row r="104" spans="1:8" ht="15.75">
      <c r="A104" s="17">
        <v>97</v>
      </c>
      <c r="B104" s="10">
        <v>31885</v>
      </c>
      <c r="C104" s="29">
        <f t="shared" si="6"/>
        <v>11649</v>
      </c>
      <c r="D104" s="15">
        <f t="shared" si="7"/>
        <v>0.63465579426062413</v>
      </c>
      <c r="E104" s="15">
        <f t="shared" si="8"/>
        <v>0.36534420573937587</v>
      </c>
      <c r="F104" s="30">
        <f>SUM(B105:$B$117)/B104+0.5</f>
        <v>1.9337462756782187</v>
      </c>
      <c r="G104" s="16">
        <f t="shared" si="9"/>
        <v>1812.9074134780201</v>
      </c>
      <c r="H104" s="16">
        <f t="shared" si="5"/>
        <v>4257.4609553577229</v>
      </c>
    </row>
    <row r="105" spans="1:8" ht="15.75">
      <c r="A105" s="17">
        <v>98</v>
      </c>
      <c r="B105" s="10">
        <v>20236</v>
      </c>
      <c r="C105" s="29">
        <f t="shared" si="6"/>
        <v>8116</v>
      </c>
      <c r="D105" s="15">
        <f t="shared" si="7"/>
        <v>0.59893259537457999</v>
      </c>
      <c r="E105" s="15">
        <f t="shared" si="8"/>
        <v>0.40106740462542001</v>
      </c>
      <c r="F105" s="30">
        <f>SUM(B106:$B$117)/B105+0.5</f>
        <v>1.759092706068393</v>
      </c>
      <c r="G105" s="16">
        <f t="shared" si="9"/>
        <v>1117.0603829338513</v>
      </c>
      <c r="H105" s="16">
        <f t="shared" si="5"/>
        <v>2444.5535418797026</v>
      </c>
    </row>
    <row r="106" spans="1:8" ht="15.75">
      <c r="A106" s="17">
        <v>99</v>
      </c>
      <c r="B106" s="10">
        <v>12120</v>
      </c>
      <c r="C106" s="29">
        <f t="shared" si="6"/>
        <v>5312</v>
      </c>
      <c r="D106" s="15">
        <f t="shared" si="7"/>
        <v>0.5617161716171617</v>
      </c>
      <c r="E106" s="15">
        <f t="shared" si="8"/>
        <v>0.4382838283828383</v>
      </c>
      <c r="F106" s="30">
        <f>SUM(B107:$B$117)/B106+0.5</f>
        <v>1.6022277227722772</v>
      </c>
      <c r="G106" s="16">
        <f t="shared" si="9"/>
        <v>649.55715955407129</v>
      </c>
      <c r="H106" s="16">
        <f t="shared" si="5"/>
        <v>1327.4931589458511</v>
      </c>
    </row>
    <row r="107" spans="1:8" ht="15.75">
      <c r="A107" s="17">
        <v>100</v>
      </c>
      <c r="B107" s="10">
        <v>6808</v>
      </c>
      <c r="C107" s="29">
        <f t="shared" si="6"/>
        <v>3244</v>
      </c>
      <c r="D107" s="15">
        <f t="shared" si="7"/>
        <v>0.52350176263219739</v>
      </c>
      <c r="E107" s="15">
        <f t="shared" si="8"/>
        <v>0.47649823736780261</v>
      </c>
      <c r="F107" s="30">
        <f>SUM(B108:$B$117)/B107+0.5</f>
        <v>1.462250293772033</v>
      </c>
      <c r="G107" s="16">
        <f t="shared" si="9"/>
        <v>354.23957370022413</v>
      </c>
      <c r="H107" s="16">
        <f t="shared" si="5"/>
        <v>677.93599939177966</v>
      </c>
    </row>
    <row r="108" spans="1:8" ht="15.75">
      <c r="A108" s="17">
        <v>101</v>
      </c>
      <c r="B108" s="10">
        <v>3564</v>
      </c>
      <c r="C108" s="29">
        <f t="shared" si="6"/>
        <v>1837</v>
      </c>
      <c r="D108" s="15">
        <f t="shared" si="7"/>
        <v>0.48456790123456789</v>
      </c>
      <c r="E108" s="15">
        <f t="shared" si="8"/>
        <v>0.51543209876543217</v>
      </c>
      <c r="F108" s="30">
        <f>SUM(B109:$B$117)/B108+0.5</f>
        <v>1.3381032547699214</v>
      </c>
      <c r="G108" s="16">
        <f t="shared" si="9"/>
        <v>180.04372934577239</v>
      </c>
      <c r="H108" s="16">
        <f t="shared" si="5"/>
        <v>323.69642569155559</v>
      </c>
    </row>
    <row r="109" spans="1:8" ht="15.75">
      <c r="A109" s="17">
        <v>102</v>
      </c>
      <c r="B109" s="10">
        <v>1727</v>
      </c>
      <c r="C109" s="29">
        <f t="shared" si="6"/>
        <v>957</v>
      </c>
      <c r="D109" s="15">
        <f t="shared" si="7"/>
        <v>0.44585987261146498</v>
      </c>
      <c r="E109" s="15">
        <f t="shared" si="8"/>
        <v>0.55414012738853502</v>
      </c>
      <c r="F109" s="30">
        <f>SUM(B110:$B$117)/B109+0.5</f>
        <v>1.2295888824551247</v>
      </c>
      <c r="G109" s="16">
        <f t="shared" si="9"/>
        <v>84.702341805364583</v>
      </c>
      <c r="H109" s="16">
        <f t="shared" si="5"/>
        <v>143.6526963457832</v>
      </c>
    </row>
    <row r="110" spans="1:8" ht="15.75">
      <c r="A110" s="17">
        <v>103</v>
      </c>
      <c r="B110" s="10">
        <v>770</v>
      </c>
      <c r="C110" s="29">
        <f t="shared" si="6"/>
        <v>457</v>
      </c>
      <c r="D110" s="15">
        <f t="shared" si="7"/>
        <v>0.40649350649350652</v>
      </c>
      <c r="E110" s="15">
        <f t="shared" si="8"/>
        <v>0.59350649350649354</v>
      </c>
      <c r="F110" s="30">
        <f>SUM(B111:$B$117)/B110+0.5</f>
        <v>1.1363636363636362</v>
      </c>
      <c r="G110" s="16">
        <f t="shared" si="9"/>
        <v>36.665412939060786</v>
      </c>
      <c r="H110" s="16">
        <f t="shared" si="5"/>
        <v>58.950354540418608</v>
      </c>
    </row>
    <row r="111" spans="1:8" ht="15.75">
      <c r="A111" s="17">
        <v>104</v>
      </c>
      <c r="B111" s="10">
        <v>313</v>
      </c>
      <c r="C111" s="29">
        <f t="shared" si="6"/>
        <v>197</v>
      </c>
      <c r="D111" s="15">
        <f t="shared" si="7"/>
        <v>0.37060702875399359</v>
      </c>
      <c r="E111" s="15">
        <f t="shared" si="8"/>
        <v>0.62939297124600646</v>
      </c>
      <c r="F111" s="30">
        <f>SUM(B112:$B$117)/B111+0.5</f>
        <v>1.0654952076677318</v>
      </c>
      <c r="G111" s="16">
        <f t="shared" si="9"/>
        <v>14.470147837506026</v>
      </c>
      <c r="H111" s="16">
        <f t="shared" si="5"/>
        <v>22.284941601357822</v>
      </c>
    </row>
    <row r="112" spans="1:8" ht="15.75">
      <c r="A112" s="17">
        <v>105</v>
      </c>
      <c r="B112" s="10">
        <v>116</v>
      </c>
      <c r="C112" s="29">
        <f t="shared" si="6"/>
        <v>78</v>
      </c>
      <c r="D112" s="15">
        <f t="shared" si="7"/>
        <v>0.32758620689655171</v>
      </c>
      <c r="E112" s="15">
        <f t="shared" si="8"/>
        <v>0.67241379310344829</v>
      </c>
      <c r="F112" s="30">
        <f>SUM(B113:$B$117)/B112+0.5</f>
        <v>1.0258620689655173</v>
      </c>
      <c r="G112" s="16">
        <f t="shared" si="9"/>
        <v>5.206542228824401</v>
      </c>
      <c r="H112" s="16">
        <f t="shared" si="5"/>
        <v>7.8147937638517977</v>
      </c>
    </row>
    <row r="113" spans="1:8" ht="15.75">
      <c r="A113" s="17">
        <v>106</v>
      </c>
      <c r="B113" s="10">
        <v>38</v>
      </c>
      <c r="C113" s="29">
        <f t="shared" si="6"/>
        <v>27</v>
      </c>
      <c r="D113" s="15">
        <f t="shared" si="7"/>
        <v>0.28947368421052633</v>
      </c>
      <c r="E113" s="15">
        <f t="shared" si="8"/>
        <v>0.71052631578947367</v>
      </c>
      <c r="F113" s="30">
        <f>SUM(B114:$B$117)/B113+0.5</f>
        <v>1.1052631578947367</v>
      </c>
      <c r="G113" s="16">
        <f t="shared" si="9"/>
        <v>1.6559139997934984</v>
      </c>
      <c r="H113" s="16">
        <f t="shared" si="5"/>
        <v>2.6082515350273967</v>
      </c>
    </row>
    <row r="114" spans="1:8" ht="15.75">
      <c r="A114" s="17">
        <v>107</v>
      </c>
      <c r="B114" s="10">
        <v>11</v>
      </c>
      <c r="C114" s="29">
        <f t="shared" si="6"/>
        <v>3</v>
      </c>
      <c r="D114" s="15">
        <f t="shared" si="7"/>
        <v>0.72727272727272729</v>
      </c>
      <c r="E114" s="15">
        <f t="shared" si="8"/>
        <v>0.27272727272727271</v>
      </c>
      <c r="F114" s="30">
        <f>SUM(B115:$B$117)/B114+0.5</f>
        <v>1.5909090909090908</v>
      </c>
      <c r="G114" s="16">
        <f t="shared" si="9"/>
        <v>0.46538206432622597</v>
      </c>
      <c r="H114" s="16">
        <f t="shared" si="5"/>
        <v>0.95233753523389852</v>
      </c>
    </row>
    <row r="115" spans="1:8" ht="15.75">
      <c r="A115" s="17">
        <v>108</v>
      </c>
      <c r="B115" s="10">
        <v>8</v>
      </c>
      <c r="C115" s="29">
        <f t="shared" si="6"/>
        <v>5</v>
      </c>
      <c r="D115" s="15">
        <f t="shared" si="7"/>
        <v>0.375</v>
      </c>
      <c r="E115" s="15">
        <f t="shared" si="8"/>
        <v>0.625</v>
      </c>
      <c r="F115" s="30">
        <f>SUM(B116:$B$117)/B115+0.5</f>
        <v>1</v>
      </c>
      <c r="G115" s="16">
        <f t="shared" si="9"/>
        <v>0.3286016341226663</v>
      </c>
      <c r="H115" s="16">
        <f t="shared" si="5"/>
        <v>0.48695547090767255</v>
      </c>
    </row>
    <row r="116" spans="1:8" ht="15.75">
      <c r="A116" s="17">
        <v>109</v>
      </c>
      <c r="B116" s="10">
        <v>3</v>
      </c>
      <c r="C116" s="29">
        <f t="shared" si="6"/>
        <v>2</v>
      </c>
      <c r="D116" s="15">
        <f t="shared" si="7"/>
        <v>0.33333333333333331</v>
      </c>
      <c r="E116" s="15">
        <f t="shared" si="8"/>
        <v>0.66666666666666674</v>
      </c>
      <c r="F116" s="30">
        <f>SUM(B117:$B$117)/B116+0.5</f>
        <v>0.83333333333333326</v>
      </c>
      <c r="G116" s="16">
        <f t="shared" si="9"/>
        <v>0.11963651727766976</v>
      </c>
      <c r="H116" s="16">
        <f>H117+G116</f>
        <v>0.15835383678500625</v>
      </c>
    </row>
    <row r="117" spans="1:8" ht="15.75">
      <c r="A117" s="17">
        <v>110</v>
      </c>
      <c r="B117" s="10">
        <v>1</v>
      </c>
      <c r="C117" s="29">
        <f t="shared" si="6"/>
        <v>1</v>
      </c>
      <c r="D117" s="15">
        <f t="shared" si="7"/>
        <v>0</v>
      </c>
      <c r="E117" s="15">
        <f t="shared" si="8"/>
        <v>1</v>
      </c>
      <c r="F117" s="30">
        <f>SUM(B$117:$B118)/B117+0.5</f>
        <v>1.5</v>
      </c>
      <c r="G117" s="16">
        <f t="shared" si="9"/>
        <v>3.8717319507336492E-2</v>
      </c>
      <c r="H117" s="16">
        <f>G117</f>
        <v>3.8717319507336492E-2</v>
      </c>
    </row>
    <row r="118" spans="1:8" ht="15.75">
      <c r="A118" s="5"/>
      <c r="B118" s="8"/>
      <c r="C118" s="3"/>
      <c r="D118" s="3"/>
      <c r="E118" s="3"/>
      <c r="F118" s="3"/>
      <c r="G118" s="6"/>
      <c r="H118" s="6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6"/>
  <sheetViews>
    <sheetView workbookViewId="0"/>
  </sheetViews>
  <sheetFormatPr defaultRowHeight="12.75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21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25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E4" s="4" t="s">
        <v>10</v>
      </c>
      <c r="G4" s="23"/>
      <c r="H4" s="23"/>
    </row>
    <row r="5" spans="1:8" s="26" customFormat="1" ht="45" customHeight="1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>
      <c r="A7" s="14">
        <v>0</v>
      </c>
      <c r="B7" s="10">
        <v>1000000</v>
      </c>
      <c r="C7" s="29">
        <f>B7-B8</f>
        <v>271</v>
      </c>
      <c r="D7" s="15">
        <f>B8/B7</f>
        <v>0.99972899999999998</v>
      </c>
      <c r="E7" s="15">
        <f>1-D7</f>
        <v>2.7100000000002122E-4</v>
      </c>
      <c r="F7" s="30">
        <f>SUM(B8:$B$116)/B7+0.5</f>
        <v>73.242327000000003</v>
      </c>
      <c r="G7" s="16">
        <f>B7*1.03^(-A7)</f>
        <v>1000000</v>
      </c>
      <c r="H7" s="16">
        <f t="shared" ref="H7:H70" si="0">H8+G7</f>
        <v>29923689.16301484</v>
      </c>
    </row>
    <row r="8" spans="1:8" ht="15.75">
      <c r="A8" s="17">
        <v>1</v>
      </c>
      <c r="B8" s="10">
        <v>999729</v>
      </c>
      <c r="C8" s="29">
        <f t="shared" ref="C8:C71" si="1">B8-B9</f>
        <v>285</v>
      </c>
      <c r="D8" s="15">
        <f t="shared" ref="D8:D71" si="2">B9/B8</f>
        <v>0.99971492274406359</v>
      </c>
      <c r="E8" s="15">
        <f t="shared" ref="E8:E71" si="3">1-D8</f>
        <v>2.8507725593640565E-4</v>
      </c>
      <c r="F8" s="30">
        <f>SUM(B9:$B$116)/B8+0.5</f>
        <v>72.262045514334389</v>
      </c>
      <c r="G8" s="16">
        <f t="shared" ref="G8:G71" si="4">B8*1.03^(-A8)</f>
        <v>970610.67961165053</v>
      </c>
      <c r="H8" s="16">
        <f t="shared" si="0"/>
        <v>28923689.16301484</v>
      </c>
    </row>
    <row r="9" spans="1:8" ht="15.75">
      <c r="A9" s="17">
        <v>2</v>
      </c>
      <c r="B9" s="10">
        <v>999444</v>
      </c>
      <c r="C9" s="29">
        <f t="shared" si="1"/>
        <v>298</v>
      </c>
      <c r="D9" s="15">
        <f t="shared" si="2"/>
        <v>0.99970183421982617</v>
      </c>
      <c r="E9" s="15">
        <f t="shared" si="3"/>
        <v>2.9816578017383133E-4</v>
      </c>
      <c r="F9" s="30">
        <f>SUM(B10:$B$116)/B9+0.5</f>
        <v>71.282509075045724</v>
      </c>
      <c r="G9" s="16">
        <f t="shared" si="4"/>
        <v>942071.82580827596</v>
      </c>
      <c r="H9" s="16">
        <f t="shared" si="0"/>
        <v>27953078.483403191</v>
      </c>
    </row>
    <row r="10" spans="1:8" ht="15.75">
      <c r="A10" s="17">
        <v>3</v>
      </c>
      <c r="B10" s="10">
        <v>999146</v>
      </c>
      <c r="C10" s="29">
        <f t="shared" si="1"/>
        <v>313</v>
      </c>
      <c r="D10" s="15">
        <f t="shared" si="2"/>
        <v>0.99968673246952899</v>
      </c>
      <c r="E10" s="15">
        <f t="shared" si="3"/>
        <v>3.1326753047100642E-4</v>
      </c>
      <c r="F10" s="30">
        <f>SUM(B11:$B$116)/B10+0.5</f>
        <v>70.303620291729132</v>
      </c>
      <c r="G10" s="16">
        <f t="shared" si="4"/>
        <v>914360.12837607204</v>
      </c>
      <c r="H10" s="16">
        <f t="shared" si="0"/>
        <v>27011006.657594915</v>
      </c>
    </row>
    <row r="11" spans="1:8" ht="15.75">
      <c r="A11" s="17">
        <v>4</v>
      </c>
      <c r="B11" s="10">
        <v>998833</v>
      </c>
      <c r="C11" s="29">
        <f t="shared" si="1"/>
        <v>328</v>
      </c>
      <c r="D11" s="15">
        <f t="shared" si="2"/>
        <v>0.99967161677677852</v>
      </c>
      <c r="E11" s="15">
        <f t="shared" si="3"/>
        <v>3.283832232214845E-4</v>
      </c>
      <c r="F11" s="30">
        <f>SUM(B12:$B$116)/B11+0.5</f>
        <v>69.325494351908674</v>
      </c>
      <c r="G11" s="16">
        <f t="shared" si="4"/>
        <v>887450.18353077141</v>
      </c>
      <c r="H11" s="16">
        <f t="shared" si="0"/>
        <v>26096646.529218845</v>
      </c>
    </row>
    <row r="12" spans="1:8" ht="15.75">
      <c r="A12" s="17">
        <v>5</v>
      </c>
      <c r="B12" s="10">
        <v>998505</v>
      </c>
      <c r="C12" s="29">
        <f t="shared" si="1"/>
        <v>344</v>
      </c>
      <c r="D12" s="15">
        <f t="shared" si="2"/>
        <v>0.99965548495000023</v>
      </c>
      <c r="E12" s="15">
        <f t="shared" si="3"/>
        <v>3.4451504999977178E-4</v>
      </c>
      <c r="F12" s="30">
        <f>SUM(B13:$B$116)/B12+0.5</f>
        <v>68.348102913856209</v>
      </c>
      <c r="G12" s="16">
        <f t="shared" si="4"/>
        <v>861319.18425150972</v>
      </c>
      <c r="H12" s="16">
        <f t="shared" si="0"/>
        <v>25209196.345688075</v>
      </c>
    </row>
    <row r="13" spans="1:8" ht="15.75">
      <c r="A13" s="17">
        <v>6</v>
      </c>
      <c r="B13" s="10">
        <v>998161</v>
      </c>
      <c r="C13" s="29">
        <f t="shared" si="1"/>
        <v>363</v>
      </c>
      <c r="D13" s="15">
        <f t="shared" si="2"/>
        <v>0.99963633121310091</v>
      </c>
      <c r="E13" s="15">
        <f t="shared" si="3"/>
        <v>3.6366878689908511E-4</v>
      </c>
      <c r="F13" s="30">
        <f>SUM(B14:$B$116)/B13+0.5</f>
        <v>67.371485662132656</v>
      </c>
      <c r="G13" s="16">
        <f t="shared" si="4"/>
        <v>835944.12313561316</v>
      </c>
      <c r="H13" s="16">
        <f t="shared" si="0"/>
        <v>24347877.161436565</v>
      </c>
    </row>
    <row r="14" spans="1:8" ht="15.75">
      <c r="A14" s="17">
        <v>7</v>
      </c>
      <c r="B14" s="10">
        <v>997798</v>
      </c>
      <c r="C14" s="29">
        <f t="shared" si="1"/>
        <v>381</v>
      </c>
      <c r="D14" s="15">
        <f t="shared" si="2"/>
        <v>0.99961815918652874</v>
      </c>
      <c r="E14" s="15">
        <f t="shared" si="3"/>
        <v>3.8184081347125698E-4</v>
      </c>
      <c r="F14" s="30">
        <f>SUM(B15:$B$116)/B14+0.5</f>
        <v>66.395813581506474</v>
      </c>
      <c r="G14" s="16">
        <f t="shared" si="4"/>
        <v>811301.08383537573</v>
      </c>
      <c r="H14" s="16">
        <f t="shared" si="0"/>
        <v>23511933.038300954</v>
      </c>
    </row>
    <row r="15" spans="1:8" ht="15.75">
      <c r="A15" s="17">
        <v>8</v>
      </c>
      <c r="B15" s="10">
        <v>997417</v>
      </c>
      <c r="C15" s="29">
        <f t="shared" si="1"/>
        <v>401</v>
      </c>
      <c r="D15" s="15">
        <f t="shared" si="2"/>
        <v>0.99959796153464398</v>
      </c>
      <c r="E15" s="15">
        <f t="shared" si="3"/>
        <v>4.0203846535602494E-4</v>
      </c>
      <c r="F15" s="30">
        <f>SUM(B16:$B$116)/B15+0.5</f>
        <v>65.420984904007057</v>
      </c>
      <c r="G15" s="16">
        <f t="shared" si="4"/>
        <v>787370.19026170287</v>
      </c>
      <c r="H15" s="16">
        <f t="shared" si="0"/>
        <v>22700631.954465579</v>
      </c>
    </row>
    <row r="16" spans="1:8" ht="15.75">
      <c r="A16" s="17">
        <v>9</v>
      </c>
      <c r="B16" s="10">
        <v>997016</v>
      </c>
      <c r="C16" s="29">
        <f t="shared" si="1"/>
        <v>422</v>
      </c>
      <c r="D16" s="15">
        <f t="shared" si="2"/>
        <v>0.99957673698315774</v>
      </c>
      <c r="E16" s="15">
        <f t="shared" si="3"/>
        <v>4.2326301684225687E-4</v>
      </c>
      <c r="F16" s="30">
        <f>SUM(B17:$B$116)/B16+0.5</f>
        <v>64.447096134866442</v>
      </c>
      <c r="G16" s="16">
        <f t="shared" si="4"/>
        <v>764129.7448143136</v>
      </c>
      <c r="H16" s="16">
        <f t="shared" si="0"/>
        <v>21913261.764203876</v>
      </c>
    </row>
    <row r="17" spans="1:8" ht="15.75">
      <c r="A17" s="17">
        <v>10</v>
      </c>
      <c r="B17" s="10">
        <v>996594</v>
      </c>
      <c r="C17" s="29">
        <f t="shared" si="1"/>
        <v>445</v>
      </c>
      <c r="D17" s="15">
        <f t="shared" si="2"/>
        <v>0.99955347914998482</v>
      </c>
      <c r="E17" s="15">
        <f t="shared" si="3"/>
        <v>4.4652085001517516E-4</v>
      </c>
      <c r="F17" s="30">
        <f>SUM(B18:$B$116)/B17+0.5</f>
        <v>63.474174036769234</v>
      </c>
      <c r="G17" s="16">
        <f t="shared" si="4"/>
        <v>741559.53102258686</v>
      </c>
      <c r="H17" s="16">
        <f t="shared" si="0"/>
        <v>21149132.019389562</v>
      </c>
    </row>
    <row r="18" spans="1:8" ht="15.75">
      <c r="A18" s="17">
        <v>11</v>
      </c>
      <c r="B18" s="10">
        <v>996149</v>
      </c>
      <c r="C18" s="29">
        <f t="shared" si="1"/>
        <v>469</v>
      </c>
      <c r="D18" s="15">
        <f t="shared" si="2"/>
        <v>0.99952918689874704</v>
      </c>
      <c r="E18" s="15">
        <f t="shared" si="3"/>
        <v>4.7081310125296483E-4</v>
      </c>
      <c r="F18" s="30">
        <f>SUM(B19:$B$116)/B18+0.5</f>
        <v>62.502305879943663</v>
      </c>
      <c r="G18" s="16">
        <f t="shared" si="4"/>
        <v>719639.23226258054</v>
      </c>
      <c r="H18" s="16">
        <f t="shared" si="0"/>
        <v>20407572.488366976</v>
      </c>
    </row>
    <row r="19" spans="1:8" ht="15.75">
      <c r="A19" s="17">
        <v>12</v>
      </c>
      <c r="B19" s="10">
        <v>995680</v>
      </c>
      <c r="C19" s="29">
        <f t="shared" si="1"/>
        <v>495</v>
      </c>
      <c r="D19" s="15">
        <f t="shared" si="2"/>
        <v>0.99950285232203118</v>
      </c>
      <c r="E19" s="15">
        <f t="shared" si="3"/>
        <v>4.9714767796882331E-4</v>
      </c>
      <c r="F19" s="30">
        <f>SUM(B20:$B$116)/B19+0.5</f>
        <v>61.531511128073276</v>
      </c>
      <c r="G19" s="16">
        <f t="shared" si="4"/>
        <v>698349.9191105396</v>
      </c>
      <c r="H19" s="16">
        <f t="shared" si="0"/>
        <v>19687933.256104395</v>
      </c>
    </row>
    <row r="20" spans="1:8" ht="15.75">
      <c r="A20" s="17">
        <v>13</v>
      </c>
      <c r="B20" s="10">
        <v>995185</v>
      </c>
      <c r="C20" s="29">
        <f t="shared" si="1"/>
        <v>523</v>
      </c>
      <c r="D20" s="15">
        <f t="shared" si="2"/>
        <v>0.99947446957098429</v>
      </c>
      <c r="E20" s="15">
        <f t="shared" si="3"/>
        <v>5.2553042901570812E-4</v>
      </c>
      <c r="F20" s="30">
        <f>SUM(B21:$B$116)/B20+0.5</f>
        <v>60.561867893909174</v>
      </c>
      <c r="G20" s="16">
        <f t="shared" si="4"/>
        <v>677672.55929111072</v>
      </c>
      <c r="H20" s="16">
        <f t="shared" si="0"/>
        <v>18989583.336993854</v>
      </c>
    </row>
    <row r="21" spans="1:8" ht="15.75">
      <c r="A21" s="17">
        <v>14</v>
      </c>
      <c r="B21" s="10">
        <v>994662</v>
      </c>
      <c r="C21" s="29">
        <f t="shared" si="1"/>
        <v>552</v>
      </c>
      <c r="D21" s="15">
        <f t="shared" si="2"/>
        <v>0.99944503761076631</v>
      </c>
      <c r="E21" s="15">
        <f t="shared" si="3"/>
        <v>5.5496238923369301E-4</v>
      </c>
      <c r="F21" s="30">
        <f>SUM(B22:$B$116)/B21+0.5</f>
        <v>59.593448829853756</v>
      </c>
      <c r="G21" s="16">
        <f t="shared" si="4"/>
        <v>657588.75897115946</v>
      </c>
      <c r="H21" s="16">
        <f t="shared" si="0"/>
        <v>18311910.777702745</v>
      </c>
    </row>
    <row r="22" spans="1:8" ht="15.75">
      <c r="A22" s="17">
        <v>15</v>
      </c>
      <c r="B22" s="10">
        <v>994110</v>
      </c>
      <c r="C22" s="29">
        <f t="shared" si="1"/>
        <v>584</v>
      </c>
      <c r="D22" s="15">
        <f t="shared" si="2"/>
        <v>0.99941253985977407</v>
      </c>
      <c r="E22" s="15">
        <f t="shared" si="3"/>
        <v>5.8746014022592608E-4</v>
      </c>
      <c r="F22" s="30">
        <f>SUM(B23:$B$116)/B22+0.5</f>
        <v>58.626261681302871</v>
      </c>
      <c r="G22" s="16">
        <f t="shared" si="4"/>
        <v>638081.38052655093</v>
      </c>
      <c r="H22" s="16">
        <f t="shared" si="0"/>
        <v>17654322.018731587</v>
      </c>
    </row>
    <row r="23" spans="1:8" ht="15.75">
      <c r="A23" s="17">
        <v>16</v>
      </c>
      <c r="B23" s="10">
        <v>993526</v>
      </c>
      <c r="C23" s="29">
        <f t="shared" si="1"/>
        <v>618</v>
      </c>
      <c r="D23" s="15">
        <f t="shared" si="2"/>
        <v>0.99937797299718378</v>
      </c>
      <c r="E23" s="15">
        <f t="shared" si="3"/>
        <v>6.220270028162167E-4</v>
      </c>
      <c r="F23" s="30">
        <f>SUM(B24:$B$116)/B23+0.5</f>
        <v>57.660428614852556</v>
      </c>
      <c r="G23" s="16">
        <f t="shared" si="4"/>
        <v>619132.55645560334</v>
      </c>
      <c r="H23" s="16">
        <f t="shared" si="0"/>
        <v>17016240.638205037</v>
      </c>
    </row>
    <row r="24" spans="1:8" ht="15.75">
      <c r="A24" s="17">
        <v>17</v>
      </c>
      <c r="B24" s="10">
        <v>992908</v>
      </c>
      <c r="C24" s="29">
        <f t="shared" si="1"/>
        <v>653</v>
      </c>
      <c r="D24" s="15">
        <f t="shared" si="2"/>
        <v>0.99934233584581855</v>
      </c>
      <c r="E24" s="15">
        <f t="shared" si="3"/>
        <v>6.5766415418144764E-4</v>
      </c>
      <c r="F24" s="30">
        <f>SUM(B25:$B$116)/B24+0.5</f>
        <v>56.696006075084497</v>
      </c>
      <c r="G24" s="16">
        <f t="shared" si="4"/>
        <v>600725.66921084013</v>
      </c>
      <c r="H24" s="16">
        <f t="shared" si="0"/>
        <v>16397108.081749432</v>
      </c>
    </row>
    <row r="25" spans="1:8" ht="15.75">
      <c r="A25" s="17">
        <v>18</v>
      </c>
      <c r="B25" s="10">
        <v>992255</v>
      </c>
      <c r="C25" s="29">
        <f t="shared" si="1"/>
        <v>693</v>
      </c>
      <c r="D25" s="15">
        <f t="shared" si="2"/>
        <v>0.99930159082090797</v>
      </c>
      <c r="E25" s="15">
        <f t="shared" si="3"/>
        <v>6.9840917909202993E-4</v>
      </c>
      <c r="F25" s="30">
        <f>SUM(B26:$B$116)/B25+0.5</f>
        <v>55.732988495900749</v>
      </c>
      <c r="G25" s="16">
        <f t="shared" si="4"/>
        <v>582845.23638029455</v>
      </c>
      <c r="H25" s="16">
        <f t="shared" si="0"/>
        <v>15796382.412538592</v>
      </c>
    </row>
    <row r="26" spans="1:8" ht="15.75">
      <c r="A26" s="17">
        <v>19</v>
      </c>
      <c r="B26" s="10">
        <v>991562</v>
      </c>
      <c r="C26" s="29">
        <f t="shared" si="1"/>
        <v>733</v>
      </c>
      <c r="D26" s="15">
        <f t="shared" si="2"/>
        <v>0.99926076231239191</v>
      </c>
      <c r="E26" s="15">
        <f t="shared" si="3"/>
        <v>7.3923768760808528E-4</v>
      </c>
      <c r="F26" s="30">
        <f>SUM(B27:$B$116)/B26+0.5</f>
        <v>54.771590682176203</v>
      </c>
      <c r="G26" s="16">
        <f t="shared" si="4"/>
        <v>565473.95331768598</v>
      </c>
      <c r="H26" s="16">
        <f t="shared" si="0"/>
        <v>15213537.176158298</v>
      </c>
    </row>
    <row r="27" spans="1:8" ht="15.75">
      <c r="A27" s="17">
        <v>20</v>
      </c>
      <c r="B27" s="10">
        <v>990829</v>
      </c>
      <c r="C27" s="29">
        <f t="shared" si="1"/>
        <v>779</v>
      </c>
      <c r="D27" s="15">
        <f t="shared" si="2"/>
        <v>0.99921378966501784</v>
      </c>
      <c r="E27" s="15">
        <f t="shared" si="3"/>
        <v>7.8621033498216253E-4</v>
      </c>
      <c r="F27" s="30">
        <f>SUM(B28:$B$116)/B27+0.5</f>
        <v>53.811739967239554</v>
      </c>
      <c r="G27" s="16">
        <f t="shared" si="4"/>
        <v>548597.99384469213</v>
      </c>
      <c r="H27" s="16">
        <f t="shared" si="0"/>
        <v>14648063.222840611</v>
      </c>
    </row>
    <row r="28" spans="1:8" ht="15.75">
      <c r="A28" s="17">
        <v>21</v>
      </c>
      <c r="B28" s="10">
        <v>990050</v>
      </c>
      <c r="C28" s="29">
        <f t="shared" si="1"/>
        <v>825</v>
      </c>
      <c r="D28" s="15">
        <f t="shared" si="2"/>
        <v>0.99916670875208324</v>
      </c>
      <c r="E28" s="15">
        <f t="shared" si="3"/>
        <v>8.3329124791675646E-4</v>
      </c>
      <c r="F28" s="30">
        <f>SUM(B29:$B$116)/B28+0.5</f>
        <v>52.853687187515781</v>
      </c>
      <c r="G28" s="16">
        <f t="shared" si="4"/>
        <v>532200.66061376792</v>
      </c>
      <c r="H28" s="16">
        <f t="shared" si="0"/>
        <v>14099465.228995919</v>
      </c>
    </row>
    <row r="29" spans="1:8" ht="15.75">
      <c r="A29" s="17">
        <v>22</v>
      </c>
      <c r="B29" s="10">
        <v>989225</v>
      </c>
      <c r="C29" s="29">
        <f t="shared" si="1"/>
        <v>877</v>
      </c>
      <c r="D29" s="15">
        <f t="shared" si="2"/>
        <v>0.99911344739568853</v>
      </c>
      <c r="E29" s="15">
        <f t="shared" si="3"/>
        <v>8.8655260431147465E-4</v>
      </c>
      <c r="F29" s="30">
        <f>SUM(B30:$B$116)/B29+0.5</f>
        <v>51.897349440218356</v>
      </c>
      <c r="G29" s="16">
        <f t="shared" si="4"/>
        <v>516269.10918557568</v>
      </c>
      <c r="H29" s="16">
        <f t="shared" si="0"/>
        <v>13567264.568382151</v>
      </c>
    </row>
    <row r="30" spans="1:8" ht="15.75">
      <c r="A30" s="17">
        <v>23</v>
      </c>
      <c r="B30" s="10">
        <v>988348</v>
      </c>
      <c r="C30" s="29">
        <f t="shared" si="1"/>
        <v>932</v>
      </c>
      <c r="D30" s="15">
        <f t="shared" si="2"/>
        <v>0.99905701230740585</v>
      </c>
      <c r="E30" s="15">
        <f t="shared" si="3"/>
        <v>9.4298769259415494E-4</v>
      </c>
      <c r="F30" s="30">
        <f>SUM(B31:$B$116)/B30+0.5</f>
        <v>50.942956327123646</v>
      </c>
      <c r="G30" s="16">
        <f t="shared" si="4"/>
        <v>500787.77617699187</v>
      </c>
      <c r="H30" s="16">
        <f t="shared" si="0"/>
        <v>13050995.459196575</v>
      </c>
    </row>
    <row r="31" spans="1:8" ht="15.75">
      <c r="A31" s="17">
        <v>24</v>
      </c>
      <c r="B31" s="10">
        <v>987416</v>
      </c>
      <c r="C31" s="29">
        <f t="shared" si="1"/>
        <v>990</v>
      </c>
      <c r="D31" s="15">
        <f t="shared" si="2"/>
        <v>0.99899738306853447</v>
      </c>
      <c r="E31" s="15">
        <f t="shared" si="3"/>
        <v>1.0026169314655275E-3</v>
      </c>
      <c r="F31" s="30">
        <f>SUM(B32:$B$116)/B31+0.5</f>
        <v>49.990568311633595</v>
      </c>
      <c r="G31" s="16">
        <f t="shared" si="4"/>
        <v>485743.24220141303</v>
      </c>
      <c r="H31" s="16">
        <f t="shared" si="0"/>
        <v>12550207.683019582</v>
      </c>
    </row>
    <row r="32" spans="1:8" ht="15.75">
      <c r="A32" s="17">
        <v>25</v>
      </c>
      <c r="B32" s="10">
        <v>986426</v>
      </c>
      <c r="C32" s="29">
        <f t="shared" si="1"/>
        <v>1054</v>
      </c>
      <c r="D32" s="15">
        <f t="shared" si="2"/>
        <v>0.99893149612844756</v>
      </c>
      <c r="E32" s="15">
        <f t="shared" si="3"/>
        <v>1.0685038715524398E-3</v>
      </c>
      <c r="F32" s="30">
        <f>SUM(B33:$B$116)/B32+0.5</f>
        <v>49.04023819323497</v>
      </c>
      <c r="G32" s="16">
        <f t="shared" si="4"/>
        <v>471122.55126450188</v>
      </c>
      <c r="H32" s="16">
        <f t="shared" si="0"/>
        <v>12064464.44081817</v>
      </c>
    </row>
    <row r="33" spans="1:8" ht="15.75">
      <c r="A33" s="17">
        <v>26</v>
      </c>
      <c r="B33" s="10">
        <v>985372</v>
      </c>
      <c r="C33" s="29">
        <f t="shared" si="1"/>
        <v>1122</v>
      </c>
      <c r="D33" s="15">
        <f t="shared" si="2"/>
        <v>0.99886134373617275</v>
      </c>
      <c r="E33" s="15">
        <f t="shared" si="3"/>
        <v>1.1386562638272535E-3</v>
      </c>
      <c r="F33" s="30">
        <f>SUM(B34:$B$116)/B33+0.5</f>
        <v>48.092159103364011</v>
      </c>
      <c r="G33" s="16">
        <f t="shared" si="4"/>
        <v>456911.80096553406</v>
      </c>
      <c r="H33" s="16">
        <f t="shared" si="0"/>
        <v>11593341.889553668</v>
      </c>
    </row>
    <row r="34" spans="1:8" ht="15.75">
      <c r="A34" s="17">
        <v>27</v>
      </c>
      <c r="B34" s="10">
        <v>984250</v>
      </c>
      <c r="C34" s="29">
        <f t="shared" si="1"/>
        <v>1194</v>
      </c>
      <c r="D34" s="15">
        <f t="shared" si="2"/>
        <v>0.99878689357378714</v>
      </c>
      <c r="E34" s="15">
        <f t="shared" si="3"/>
        <v>1.2131064262128621E-3</v>
      </c>
      <c r="F34" s="30">
        <f>SUM(B35:$B$116)/B34+0.5</f>
        <v>47.146411988823978</v>
      </c>
      <c r="G34" s="16">
        <f t="shared" si="4"/>
        <v>443098.57813723112</v>
      </c>
      <c r="H34" s="16">
        <f t="shared" si="0"/>
        <v>11136430.088588133</v>
      </c>
    </row>
    <row r="35" spans="1:8" ht="15.75">
      <c r="A35" s="17">
        <v>28</v>
      </c>
      <c r="B35" s="10">
        <v>983056</v>
      </c>
      <c r="C35" s="29">
        <f t="shared" si="1"/>
        <v>1273</v>
      </c>
      <c r="D35" s="15">
        <f t="shared" si="2"/>
        <v>0.99870505851141744</v>
      </c>
      <c r="E35" s="15">
        <f t="shared" si="3"/>
        <v>1.2949414885825572E-3</v>
      </c>
      <c r="F35" s="30">
        <f>SUM(B36:$B$116)/B35+0.5</f>
        <v>46.203067780472324</v>
      </c>
      <c r="G35" s="16">
        <f t="shared" si="4"/>
        <v>429670.92466470593</v>
      </c>
      <c r="H35" s="16">
        <f t="shared" si="0"/>
        <v>10693331.510450901</v>
      </c>
    </row>
    <row r="36" spans="1:8" ht="15.75">
      <c r="A36" s="14">
        <v>29</v>
      </c>
      <c r="B36" s="10">
        <v>981783</v>
      </c>
      <c r="C36" s="29">
        <f t="shared" si="1"/>
        <v>1358</v>
      </c>
      <c r="D36" s="15">
        <f t="shared" si="2"/>
        <v>0.99861680228726712</v>
      </c>
      <c r="E36" s="15">
        <f t="shared" si="3"/>
        <v>1.3831977127328754E-3</v>
      </c>
      <c r="F36" s="30">
        <f>SUM(B37:$B$116)/B36+0.5</f>
        <v>45.26232731672885</v>
      </c>
      <c r="G36" s="16">
        <f t="shared" si="4"/>
        <v>416616.04461933981</v>
      </c>
      <c r="H36" s="16">
        <f t="shared" si="0"/>
        <v>10263660.585786195</v>
      </c>
    </row>
    <row r="37" spans="1:8" ht="15.75">
      <c r="A37" s="17">
        <v>30</v>
      </c>
      <c r="B37" s="10">
        <v>980425</v>
      </c>
      <c r="C37" s="29">
        <f t="shared" si="1"/>
        <v>1448</v>
      </c>
      <c r="D37" s="15">
        <f t="shared" si="2"/>
        <v>0.99852308947650259</v>
      </c>
      <c r="E37" s="15">
        <f t="shared" si="3"/>
        <v>1.47691052349741E-3</v>
      </c>
      <c r="F37" s="30">
        <f>SUM(B38:$B$116)/B37+0.5</f>
        <v>44.324328225004464</v>
      </c>
      <c r="G37" s="16">
        <f t="shared" si="4"/>
        <v>403922.11869838304</v>
      </c>
      <c r="H37" s="16">
        <f t="shared" si="0"/>
        <v>9847044.541166855</v>
      </c>
    </row>
    <row r="38" spans="1:8" ht="15.75">
      <c r="A38" s="17">
        <v>31</v>
      </c>
      <c r="B38" s="10">
        <v>978977</v>
      </c>
      <c r="C38" s="29">
        <f t="shared" si="1"/>
        <v>1546</v>
      </c>
      <c r="D38" s="15">
        <f t="shared" si="2"/>
        <v>0.99842080048867343</v>
      </c>
      <c r="E38" s="15">
        <f t="shared" si="3"/>
        <v>1.5791995113265678E-3</v>
      </c>
      <c r="F38" s="30">
        <f>SUM(B39:$B$116)/B38+0.5</f>
        <v>43.38914857039542</v>
      </c>
      <c r="G38" s="16">
        <f t="shared" si="4"/>
        <v>391578.21540835331</v>
      </c>
      <c r="H38" s="16">
        <f t="shared" si="0"/>
        <v>9443122.4224684723</v>
      </c>
    </row>
    <row r="39" spans="1:8" ht="15.75">
      <c r="A39" s="17">
        <v>32</v>
      </c>
      <c r="B39" s="10">
        <v>977431</v>
      </c>
      <c r="C39" s="29">
        <f t="shared" si="1"/>
        <v>1651</v>
      </c>
      <c r="D39" s="15">
        <f t="shared" si="2"/>
        <v>0.99831087821032893</v>
      </c>
      <c r="E39" s="15">
        <f t="shared" si="3"/>
        <v>1.6891217896710664E-3</v>
      </c>
      <c r="F39" s="30">
        <f>SUM(B40:$B$116)/B39+0.5</f>
        <v>42.456986222045344</v>
      </c>
      <c r="G39" s="16">
        <f t="shared" si="4"/>
        <v>379572.65561352851</v>
      </c>
      <c r="H39" s="16">
        <f t="shared" si="0"/>
        <v>9051544.2070601191</v>
      </c>
    </row>
    <row r="40" spans="1:8" ht="15.75">
      <c r="A40" s="17">
        <v>33</v>
      </c>
      <c r="B40" s="10">
        <v>975780</v>
      </c>
      <c r="C40" s="29">
        <f t="shared" si="1"/>
        <v>1765</v>
      </c>
      <c r="D40" s="15">
        <f t="shared" si="2"/>
        <v>0.99819119063723383</v>
      </c>
      <c r="E40" s="15">
        <f t="shared" si="3"/>
        <v>1.8088093627661728E-3</v>
      </c>
      <c r="F40" s="30">
        <f>SUM(B41:$B$116)/B40+0.5</f>
        <v>41.52797659308451</v>
      </c>
      <c r="G40" s="16">
        <f t="shared" si="4"/>
        <v>367894.67103899841</v>
      </c>
      <c r="H40" s="16">
        <f t="shared" si="0"/>
        <v>8671971.5514465906</v>
      </c>
    </row>
    <row r="41" spans="1:8" ht="15.75">
      <c r="A41" s="17">
        <v>34</v>
      </c>
      <c r="B41" s="10">
        <v>974015</v>
      </c>
      <c r="C41" s="29">
        <f t="shared" si="1"/>
        <v>1887</v>
      </c>
      <c r="D41" s="15">
        <f t="shared" si="2"/>
        <v>0.99806265817261541</v>
      </c>
      <c r="E41" s="15">
        <f t="shared" si="3"/>
        <v>1.9373418273845866E-3</v>
      </c>
      <c r="F41" s="30">
        <f>SUM(B42:$B$116)/B41+0.5</f>
        <v>40.60232285950422</v>
      </c>
      <c r="G41" s="16">
        <f t="shared" si="4"/>
        <v>356533.22302282654</v>
      </c>
      <c r="H41" s="16">
        <f t="shared" si="0"/>
        <v>8304076.8804075923</v>
      </c>
    </row>
    <row r="42" spans="1:8" ht="15.75">
      <c r="A42" s="17">
        <v>35</v>
      </c>
      <c r="B42" s="10">
        <v>972128</v>
      </c>
      <c r="C42" s="29">
        <f t="shared" si="1"/>
        <v>2019</v>
      </c>
      <c r="D42" s="15">
        <f t="shared" si="2"/>
        <v>0.9979231130056947</v>
      </c>
      <c r="E42" s="15">
        <f t="shared" si="3"/>
        <v>2.0768869943053048E-3</v>
      </c>
      <c r="F42" s="30">
        <f>SUM(B43:$B$116)/B42+0.5</f>
        <v>39.680165574903718</v>
      </c>
      <c r="G42" s="16">
        <f t="shared" si="4"/>
        <v>345478.15174467198</v>
      </c>
      <c r="H42" s="16">
        <f t="shared" si="0"/>
        <v>7947543.6573847653</v>
      </c>
    </row>
    <row r="43" spans="1:8" ht="15.75">
      <c r="A43" s="17">
        <v>36</v>
      </c>
      <c r="B43" s="10">
        <v>970109</v>
      </c>
      <c r="C43" s="29">
        <f t="shared" si="1"/>
        <v>2162</v>
      </c>
      <c r="D43" s="15">
        <f t="shared" si="2"/>
        <v>0.99777138445267488</v>
      </c>
      <c r="E43" s="15">
        <f t="shared" si="3"/>
        <v>2.228615547325119E-3</v>
      </c>
      <c r="F43" s="30">
        <f>SUM(B44:$B$116)/B43+0.5</f>
        <v>38.761707705010465</v>
      </c>
      <c r="G43" s="16">
        <f t="shared" si="4"/>
        <v>334719.06083931733</v>
      </c>
      <c r="H43" s="16">
        <f t="shared" si="0"/>
        <v>7602065.5056400932</v>
      </c>
    </row>
    <row r="44" spans="1:8" ht="15.75">
      <c r="A44" s="17">
        <v>37</v>
      </c>
      <c r="B44" s="10">
        <v>967947</v>
      </c>
      <c r="C44" s="29">
        <f t="shared" si="1"/>
        <v>2314</v>
      </c>
      <c r="D44" s="15">
        <f t="shared" si="2"/>
        <v>0.99760937324047705</v>
      </c>
      <c r="E44" s="15">
        <f t="shared" si="3"/>
        <v>2.3906267595229513E-3</v>
      </c>
      <c r="F44" s="30">
        <f>SUM(B45:$B$116)/B44+0.5</f>
        <v>37.847168801597611</v>
      </c>
      <c r="G44" s="16">
        <f t="shared" si="4"/>
        <v>324245.72887023771</v>
      </c>
      <c r="H44" s="16">
        <f t="shared" si="0"/>
        <v>7267346.4448007755</v>
      </c>
    </row>
    <row r="45" spans="1:8" ht="15.75">
      <c r="A45" s="17">
        <v>38</v>
      </c>
      <c r="B45" s="10">
        <v>965633</v>
      </c>
      <c r="C45" s="29">
        <f t="shared" si="1"/>
        <v>2480</v>
      </c>
      <c r="D45" s="15">
        <f t="shared" si="2"/>
        <v>0.99743173648787897</v>
      </c>
      <c r="E45" s="15">
        <f t="shared" si="3"/>
        <v>2.5682635121210273E-3</v>
      </c>
      <c r="F45" s="30">
        <f>SUM(B46:$B$116)/B45+0.5</f>
        <v>36.936665896878004</v>
      </c>
      <c r="G45" s="16">
        <f t="shared" si="4"/>
        <v>314049.10519819369</v>
      </c>
      <c r="H45" s="16">
        <f t="shared" si="0"/>
        <v>6943100.7159305383</v>
      </c>
    </row>
    <row r="46" spans="1:8" ht="15.75">
      <c r="A46" s="17">
        <v>39</v>
      </c>
      <c r="B46" s="10">
        <v>963153</v>
      </c>
      <c r="C46" s="29">
        <f t="shared" si="1"/>
        <v>2659</v>
      </c>
      <c r="D46" s="15">
        <f t="shared" si="2"/>
        <v>0.99723927558757541</v>
      </c>
      <c r="E46" s="15">
        <f t="shared" si="3"/>
        <v>2.7607244124245867E-3</v>
      </c>
      <c r="F46" s="30">
        <f>SUM(B47:$B$116)/B46+0.5</f>
        <v>36.030485810665596</v>
      </c>
      <c r="G46" s="16">
        <f t="shared" si="4"/>
        <v>304118.97508766875</v>
      </c>
      <c r="H46" s="16">
        <f t="shared" si="0"/>
        <v>6629051.6107323449</v>
      </c>
    </row>
    <row r="47" spans="1:8" ht="15.75">
      <c r="A47" s="17">
        <v>40</v>
      </c>
      <c r="B47" s="10">
        <v>960494</v>
      </c>
      <c r="C47" s="29">
        <f t="shared" si="1"/>
        <v>2852</v>
      </c>
      <c r="D47" s="15">
        <f t="shared" si="2"/>
        <v>0.99703069462172589</v>
      </c>
      <c r="E47" s="15">
        <f t="shared" si="3"/>
        <v>2.9693053782741119E-3</v>
      </c>
      <c r="F47" s="30">
        <f>SUM(B48:$B$116)/B47+0.5</f>
        <v>35.128847239024921</v>
      </c>
      <c r="G47" s="16">
        <f t="shared" si="4"/>
        <v>294446.00622219685</v>
      </c>
      <c r="H47" s="16">
        <f t="shared" si="0"/>
        <v>6324932.6356446762</v>
      </c>
    </row>
    <row r="48" spans="1:8" ht="15.75">
      <c r="A48" s="17">
        <v>41</v>
      </c>
      <c r="B48" s="10">
        <v>957642</v>
      </c>
      <c r="C48" s="29">
        <f t="shared" si="1"/>
        <v>3060</v>
      </c>
      <c r="D48" s="15">
        <f t="shared" si="2"/>
        <v>0.9968046514250628</v>
      </c>
      <c r="E48" s="15">
        <f t="shared" si="3"/>
        <v>3.1953485749371957E-3</v>
      </c>
      <c r="F48" s="30">
        <f>SUM(B49:$B$116)/B48+0.5</f>
        <v>34.231977085382638</v>
      </c>
      <c r="G48" s="16">
        <f t="shared" si="4"/>
        <v>285021.07389544655</v>
      </c>
      <c r="H48" s="16">
        <f t="shared" si="0"/>
        <v>6030486.6294224793</v>
      </c>
    </row>
    <row r="49" spans="1:8" ht="15.75">
      <c r="A49" s="17">
        <v>42</v>
      </c>
      <c r="B49" s="10">
        <v>954582</v>
      </c>
      <c r="C49" s="29">
        <f t="shared" si="1"/>
        <v>3284</v>
      </c>
      <c r="D49" s="15">
        <f t="shared" si="2"/>
        <v>0.99655975076001857</v>
      </c>
      <c r="E49" s="15">
        <f t="shared" si="3"/>
        <v>3.44024923998143E-3</v>
      </c>
      <c r="F49" s="30">
        <f>SUM(B50:$B$116)/B49+0.5</f>
        <v>33.340108026340324</v>
      </c>
      <c r="G49" s="16">
        <f t="shared" si="4"/>
        <v>275835.27399334719</v>
      </c>
      <c r="H49" s="16">
        <f t="shared" si="0"/>
        <v>5745465.5555270324</v>
      </c>
    </row>
    <row r="50" spans="1:8" ht="15.75">
      <c r="A50" s="17">
        <v>43</v>
      </c>
      <c r="B50" s="10">
        <v>951298</v>
      </c>
      <c r="C50" s="29">
        <f t="shared" si="1"/>
        <v>3527</v>
      </c>
      <c r="D50" s="15">
        <f t="shared" si="2"/>
        <v>0.99629243412684565</v>
      </c>
      <c r="E50" s="15">
        <f t="shared" si="3"/>
        <v>3.7075658731543504E-3</v>
      </c>
      <c r="F50" s="30">
        <f>SUM(B51:$B$116)/B50+0.5</f>
        <v>32.453476197784497</v>
      </c>
      <c r="G50" s="16">
        <f t="shared" si="4"/>
        <v>266879.93388507917</v>
      </c>
      <c r="H50" s="16">
        <f t="shared" si="0"/>
        <v>5469630.2815336855</v>
      </c>
    </row>
    <row r="51" spans="1:8" ht="15.75">
      <c r="A51" s="17">
        <v>44</v>
      </c>
      <c r="B51" s="10">
        <v>947771</v>
      </c>
      <c r="C51" s="29">
        <f t="shared" si="1"/>
        <v>3790</v>
      </c>
      <c r="D51" s="15">
        <f t="shared" si="2"/>
        <v>0.99600114373619786</v>
      </c>
      <c r="E51" s="15">
        <f t="shared" si="3"/>
        <v>3.9988562638021419E-3</v>
      </c>
      <c r="F51" s="30">
        <f>SUM(B52:$B$116)/B51+0.5</f>
        <v>31.572386684125174</v>
      </c>
      <c r="G51" s="16">
        <f t="shared" si="4"/>
        <v>258146.07665046328</v>
      </c>
      <c r="H51" s="16">
        <f t="shared" si="0"/>
        <v>5202750.3476486066</v>
      </c>
    </row>
    <row r="52" spans="1:8" ht="15.75">
      <c r="A52" s="17">
        <v>45</v>
      </c>
      <c r="B52" s="10">
        <v>943981</v>
      </c>
      <c r="C52" s="29">
        <f t="shared" si="1"/>
        <v>4072</v>
      </c>
      <c r="D52" s="15">
        <f t="shared" si="2"/>
        <v>0.99568635385669835</v>
      </c>
      <c r="E52" s="15">
        <f t="shared" si="3"/>
        <v>4.3136461433016526E-3</v>
      </c>
      <c r="F52" s="30">
        <f>SUM(B53:$B$116)/B52+0.5</f>
        <v>30.697139561071673</v>
      </c>
      <c r="G52" s="16">
        <f t="shared" si="4"/>
        <v>249625.03649987729</v>
      </c>
      <c r="H52" s="16">
        <f t="shared" si="0"/>
        <v>4944604.2709981436</v>
      </c>
    </row>
    <row r="53" spans="1:8" ht="15.75">
      <c r="A53" s="17">
        <v>46</v>
      </c>
      <c r="B53" s="10">
        <v>939909</v>
      </c>
      <c r="C53" s="29">
        <f t="shared" si="1"/>
        <v>4378</v>
      </c>
      <c r="D53" s="15">
        <f t="shared" si="2"/>
        <v>0.99534210226734721</v>
      </c>
      <c r="E53" s="15">
        <f t="shared" si="3"/>
        <v>4.6578977326527937E-3</v>
      </c>
      <c r="F53" s="30">
        <f>SUM(B54:$B$116)/B53+0.5</f>
        <v>29.827963664567527</v>
      </c>
      <c r="G53" s="16">
        <f t="shared" si="4"/>
        <v>241308.97322709521</v>
      </c>
      <c r="H53" s="16">
        <f t="shared" si="0"/>
        <v>4694979.2344982661</v>
      </c>
    </row>
    <row r="54" spans="1:8" ht="15.75">
      <c r="A54" s="17">
        <v>47</v>
      </c>
      <c r="B54" s="10">
        <v>935531</v>
      </c>
      <c r="C54" s="29">
        <f t="shared" si="1"/>
        <v>4708</v>
      </c>
      <c r="D54" s="15">
        <f t="shared" si="2"/>
        <v>0.9949675638754889</v>
      </c>
      <c r="E54" s="15">
        <f t="shared" si="3"/>
        <v>5.0324361245110971E-3</v>
      </c>
      <c r="F54" s="30">
        <f>SUM(B55:$B$116)/B54+0.5</f>
        <v>28.965209597544067</v>
      </c>
      <c r="G54" s="16">
        <f t="shared" si="4"/>
        <v>233189.30165808924</v>
      </c>
      <c r="H54" s="16">
        <f t="shared" si="0"/>
        <v>4453670.2612711713</v>
      </c>
    </row>
    <row r="55" spans="1:8" ht="15.75">
      <c r="A55" s="17">
        <v>48</v>
      </c>
      <c r="B55" s="10">
        <v>930823</v>
      </c>
      <c r="C55" s="29">
        <f t="shared" si="1"/>
        <v>5063</v>
      </c>
      <c r="D55" s="15">
        <f t="shared" si="2"/>
        <v>0.9945607274422742</v>
      </c>
      <c r="E55" s="15">
        <f t="shared" si="3"/>
        <v>5.439272557725805E-3</v>
      </c>
      <c r="F55" s="30">
        <f>SUM(B56:$B$116)/B55+0.5</f>
        <v>28.10918348601184</v>
      </c>
      <c r="G55" s="16">
        <f t="shared" si="4"/>
        <v>225258.04989570446</v>
      </c>
      <c r="H55" s="16">
        <f t="shared" si="0"/>
        <v>4220480.959613082</v>
      </c>
    </row>
    <row r="56" spans="1:8" ht="15.75">
      <c r="A56" s="17">
        <v>49</v>
      </c>
      <c r="B56" s="10">
        <v>925760</v>
      </c>
      <c r="C56" s="29">
        <f t="shared" si="1"/>
        <v>5448</v>
      </c>
      <c r="D56" s="15">
        <f t="shared" si="2"/>
        <v>0.99411510542689252</v>
      </c>
      <c r="E56" s="15">
        <f t="shared" si="3"/>
        <v>5.8848945731074798E-3</v>
      </c>
      <c r="F56" s="30">
        <f>SUM(B57:$B$116)/B56+0.5</f>
        <v>27.260178664016593</v>
      </c>
      <c r="G56" s="16">
        <f t="shared" si="4"/>
        <v>217507.58249174751</v>
      </c>
      <c r="H56" s="16">
        <f t="shared" si="0"/>
        <v>3995222.9097173777</v>
      </c>
    </row>
    <row r="57" spans="1:8" ht="15.75">
      <c r="A57" s="17">
        <v>50</v>
      </c>
      <c r="B57" s="10">
        <v>920312</v>
      </c>
      <c r="C57" s="29">
        <f t="shared" si="1"/>
        <v>5863</v>
      </c>
      <c r="D57" s="15">
        <f t="shared" si="2"/>
        <v>0.99362933439963841</v>
      </c>
      <c r="E57" s="15">
        <f t="shared" si="3"/>
        <v>6.3706656003615914E-3</v>
      </c>
      <c r="F57" s="30">
        <f>SUM(B58:$B$116)/B57+0.5</f>
        <v>26.418591738453916</v>
      </c>
      <c r="G57" s="16">
        <f t="shared" si="4"/>
        <v>209929.68281546806</v>
      </c>
      <c r="H57" s="16">
        <f t="shared" si="0"/>
        <v>3777715.3272256302</v>
      </c>
    </row>
    <row r="58" spans="1:8" ht="15.75">
      <c r="A58" s="17">
        <v>51</v>
      </c>
      <c r="B58" s="10">
        <v>914449</v>
      </c>
      <c r="C58" s="29">
        <f t="shared" si="1"/>
        <v>6309</v>
      </c>
      <c r="D58" s="15">
        <f t="shared" si="2"/>
        <v>0.99310076341053466</v>
      </c>
      <c r="E58" s="15">
        <f t="shared" si="3"/>
        <v>6.8992365894653407E-3</v>
      </c>
      <c r="F58" s="30">
        <f>SUM(B59:$B$116)/B58+0.5</f>
        <v>25.584769079522204</v>
      </c>
      <c r="G58" s="16">
        <f t="shared" si="4"/>
        <v>202516.78738510751</v>
      </c>
      <c r="H58" s="16">
        <f t="shared" si="0"/>
        <v>3567785.6444101622</v>
      </c>
    </row>
    <row r="59" spans="1:8" ht="15.75">
      <c r="A59" s="17">
        <v>52</v>
      </c>
      <c r="B59" s="10">
        <v>908140</v>
      </c>
      <c r="C59" s="29">
        <f t="shared" si="1"/>
        <v>6790</v>
      </c>
      <c r="D59" s="15">
        <f t="shared" si="2"/>
        <v>0.99252317924549083</v>
      </c>
      <c r="E59" s="15">
        <f t="shared" si="3"/>
        <v>7.4768207545091725E-3</v>
      </c>
      <c r="F59" s="30">
        <f>SUM(B60:$B$116)/B59+0.5</f>
        <v>24.759037152861893</v>
      </c>
      <c r="G59" s="16">
        <f t="shared" si="4"/>
        <v>195261.72442291185</v>
      </c>
      <c r="H59" s="16">
        <f t="shared" si="0"/>
        <v>3365268.8570250547</v>
      </c>
    </row>
    <row r="60" spans="1:8" ht="15.75">
      <c r="A60" s="17">
        <v>53</v>
      </c>
      <c r="B60" s="10">
        <v>901350</v>
      </c>
      <c r="C60" s="29">
        <f t="shared" si="1"/>
        <v>7310</v>
      </c>
      <c r="D60" s="15">
        <f t="shared" si="2"/>
        <v>0.99188994286348253</v>
      </c>
      <c r="E60" s="15">
        <f t="shared" si="3"/>
        <v>8.1100571365174678E-3</v>
      </c>
      <c r="F60" s="30">
        <f>SUM(B61:$B$116)/B60+0.5</f>
        <v>23.941783990680644</v>
      </c>
      <c r="G60" s="16">
        <f t="shared" si="4"/>
        <v>188157.0752516363</v>
      </c>
      <c r="H60" s="16">
        <f t="shared" si="0"/>
        <v>3170007.1326021431</v>
      </c>
    </row>
    <row r="61" spans="1:8" ht="15.75">
      <c r="A61" s="17">
        <v>54</v>
      </c>
      <c r="B61" s="10">
        <v>894040</v>
      </c>
      <c r="C61" s="29">
        <f t="shared" si="1"/>
        <v>7867</v>
      </c>
      <c r="D61" s="15">
        <f t="shared" si="2"/>
        <v>0.99120061742203924</v>
      </c>
      <c r="E61" s="15">
        <f t="shared" si="3"/>
        <v>8.7993825779607571E-3</v>
      </c>
      <c r="F61" s="30">
        <f>SUM(B62:$B$116)/B61+0.5</f>
        <v>23.133452641939957</v>
      </c>
      <c r="G61" s="16">
        <f t="shared" si="4"/>
        <v>181195.25302981117</v>
      </c>
      <c r="H61" s="16">
        <f t="shared" si="0"/>
        <v>2981850.057350507</v>
      </c>
    </row>
    <row r="62" spans="1:8" ht="15.75">
      <c r="A62" s="17">
        <v>55</v>
      </c>
      <c r="B62" s="10">
        <v>886173</v>
      </c>
      <c r="C62" s="29">
        <f t="shared" si="1"/>
        <v>8467</v>
      </c>
      <c r="D62" s="15">
        <f t="shared" si="2"/>
        <v>0.99044543221244608</v>
      </c>
      <c r="E62" s="15">
        <f t="shared" si="3"/>
        <v>9.5545677875539248E-3</v>
      </c>
      <c r="F62" s="30">
        <f>SUM(B63:$B$116)/B62+0.5</f>
        <v>22.334381097144689</v>
      </c>
      <c r="G62" s="16">
        <f t="shared" si="4"/>
        <v>174369.75405542858</v>
      </c>
      <c r="H62" s="16">
        <f t="shared" si="0"/>
        <v>2800654.8043206958</v>
      </c>
    </row>
    <row r="63" spans="1:8" ht="15.75">
      <c r="A63" s="17">
        <v>56</v>
      </c>
      <c r="B63" s="10">
        <v>877706</v>
      </c>
      <c r="C63" s="29">
        <f t="shared" si="1"/>
        <v>9111</v>
      </c>
      <c r="D63" s="15">
        <f t="shared" si="2"/>
        <v>0.98961953091354049</v>
      </c>
      <c r="E63" s="15">
        <f t="shared" si="3"/>
        <v>1.0380469086459509E-2</v>
      </c>
      <c r="F63" s="30">
        <f>SUM(B64:$B$116)/B63+0.5</f>
        <v>21.545011655383465</v>
      </c>
      <c r="G63" s="16">
        <f t="shared" si="4"/>
        <v>167673.5207963174</v>
      </c>
      <c r="H63" s="16">
        <f t="shared" si="0"/>
        <v>2626285.050265267</v>
      </c>
    </row>
    <row r="64" spans="1:8" ht="15.75">
      <c r="A64" s="17">
        <v>57</v>
      </c>
      <c r="B64" s="10">
        <v>868595</v>
      </c>
      <c r="C64" s="29">
        <f t="shared" si="1"/>
        <v>9801</v>
      </c>
      <c r="D64" s="15">
        <f t="shared" si="2"/>
        <v>0.98871626016728165</v>
      </c>
      <c r="E64" s="15">
        <f t="shared" si="3"/>
        <v>1.1283739832718354E-2</v>
      </c>
      <c r="F64" s="30">
        <f>SUM(B65:$B$116)/B64+0.5</f>
        <v>20.76576022196766</v>
      </c>
      <c r="G64" s="16">
        <f t="shared" si="4"/>
        <v>161099.99125929456</v>
      </c>
      <c r="H64" s="16">
        <f t="shared" si="0"/>
        <v>2458611.5294689494</v>
      </c>
    </row>
    <row r="65" spans="1:8" ht="15.75">
      <c r="A65" s="17">
        <v>58</v>
      </c>
      <c r="B65" s="10">
        <v>858794</v>
      </c>
      <c r="C65" s="29">
        <f t="shared" si="1"/>
        <v>10541</v>
      </c>
      <c r="D65" s="15">
        <f t="shared" si="2"/>
        <v>0.9877258108463729</v>
      </c>
      <c r="E65" s="15">
        <f t="shared" si="3"/>
        <v>1.2274189153627102E-2</v>
      </c>
      <c r="F65" s="30">
        <f>SUM(B66:$B$116)/B65+0.5</f>
        <v>19.997043528482966</v>
      </c>
      <c r="G65" s="16">
        <f t="shared" si="4"/>
        <v>154642.89404938978</v>
      </c>
      <c r="H65" s="16">
        <f t="shared" si="0"/>
        <v>2297511.5382096549</v>
      </c>
    </row>
    <row r="66" spans="1:8" ht="15.75">
      <c r="A66" s="17">
        <v>59</v>
      </c>
      <c r="B66" s="10">
        <v>848253</v>
      </c>
      <c r="C66" s="29">
        <f t="shared" si="1"/>
        <v>11331</v>
      </c>
      <c r="D66" s="15">
        <f t="shared" si="2"/>
        <v>0.98664195705762314</v>
      </c>
      <c r="E66" s="15">
        <f t="shared" si="3"/>
        <v>1.3358042942376858E-2</v>
      </c>
      <c r="F66" s="30">
        <f>SUM(B67:$B$116)/B66+0.5</f>
        <v>19.239327771313512</v>
      </c>
      <c r="G66" s="16">
        <f t="shared" si="4"/>
        <v>148295.90088986725</v>
      </c>
      <c r="H66" s="16">
        <f t="shared" si="0"/>
        <v>2142868.6441602651</v>
      </c>
    </row>
    <row r="67" spans="1:8" ht="15.75">
      <c r="A67" s="17">
        <v>60</v>
      </c>
      <c r="B67" s="10">
        <v>836922</v>
      </c>
      <c r="C67" s="29">
        <f t="shared" si="1"/>
        <v>12175</v>
      </c>
      <c r="D67" s="15">
        <f t="shared" si="2"/>
        <v>0.98545264672215571</v>
      </c>
      <c r="E67" s="15">
        <f t="shared" si="3"/>
        <v>1.4547353277844288E-2</v>
      </c>
      <c r="F67" s="30">
        <f>SUM(B68:$B$116)/B67+0.5</f>
        <v>18.493037582952773</v>
      </c>
      <c r="G67" s="16">
        <f t="shared" si="4"/>
        <v>142053.35716272035</v>
      </c>
      <c r="H67" s="16">
        <f t="shared" si="0"/>
        <v>1994572.7432703979</v>
      </c>
    </row>
    <row r="68" spans="1:8" ht="15.75">
      <c r="A68" s="17">
        <v>61</v>
      </c>
      <c r="B68" s="10">
        <v>824747</v>
      </c>
      <c r="C68" s="29">
        <f t="shared" si="1"/>
        <v>13072</v>
      </c>
      <c r="D68" s="15">
        <f t="shared" si="2"/>
        <v>0.98415029093770579</v>
      </c>
      <c r="E68" s="15">
        <f t="shared" si="3"/>
        <v>1.5849709062294215E-2</v>
      </c>
      <c r="F68" s="30">
        <f>SUM(B69:$B$116)/B68+0.5</f>
        <v>17.7586526534804</v>
      </c>
      <c r="G68" s="16">
        <f t="shared" si="4"/>
        <v>135909.56970074802</v>
      </c>
      <c r="H68" s="16">
        <f t="shared" si="0"/>
        <v>1852519.3861076776</v>
      </c>
    </row>
    <row r="69" spans="1:8" ht="15.75">
      <c r="A69" s="17">
        <v>62</v>
      </c>
      <c r="B69" s="10">
        <v>811675</v>
      </c>
      <c r="C69" s="29">
        <f t="shared" si="1"/>
        <v>14025</v>
      </c>
      <c r="D69" s="15">
        <f t="shared" si="2"/>
        <v>0.98272091662303263</v>
      </c>
      <c r="E69" s="15">
        <f t="shared" si="3"/>
        <v>1.7279083376967375E-2</v>
      </c>
      <c r="F69" s="30">
        <f>SUM(B70:$B$116)/B69+0.5</f>
        <v>17.036602704284352</v>
      </c>
      <c r="G69" s="16">
        <f t="shared" si="4"/>
        <v>129859.65297301899</v>
      </c>
      <c r="H69" s="16">
        <f t="shared" si="0"/>
        <v>1716609.8164069296</v>
      </c>
    </row>
    <row r="70" spans="1:8" ht="15.75">
      <c r="A70" s="17">
        <v>63</v>
      </c>
      <c r="B70" s="10">
        <v>797650</v>
      </c>
      <c r="C70" s="29">
        <f t="shared" si="1"/>
        <v>15033</v>
      </c>
      <c r="D70" s="15">
        <f t="shared" si="2"/>
        <v>0.98115338807747754</v>
      </c>
      <c r="E70" s="15">
        <f t="shared" si="3"/>
        <v>1.884661192252246E-2</v>
      </c>
      <c r="F70" s="30">
        <f>SUM(B71:$B$116)/B70+0.5</f>
        <v>16.327364132138158</v>
      </c>
      <c r="G70" s="16">
        <f t="shared" si="4"/>
        <v>123898.83223494576</v>
      </c>
      <c r="H70" s="16">
        <f t="shared" si="0"/>
        <v>1586750.1634339106</v>
      </c>
    </row>
    <row r="71" spans="1:8" ht="15.75">
      <c r="A71" s="17">
        <v>64</v>
      </c>
      <c r="B71" s="10">
        <v>782617</v>
      </c>
      <c r="C71" s="29">
        <f t="shared" si="1"/>
        <v>16096</v>
      </c>
      <c r="D71" s="15">
        <f t="shared" si="2"/>
        <v>0.97943310712647436</v>
      </c>
      <c r="E71" s="15">
        <f t="shared" si="3"/>
        <v>2.0566892873525644E-2</v>
      </c>
      <c r="F71" s="30">
        <f>SUM(B72:$B$116)/B71+0.5</f>
        <v>15.631386105847433</v>
      </c>
      <c r="G71" s="16">
        <f t="shared" si="4"/>
        <v>118023.06701568938</v>
      </c>
      <c r="H71" s="16">
        <f t="shared" ref="H71:H114" si="5">H72+G71</f>
        <v>1462851.3311989647</v>
      </c>
    </row>
    <row r="72" spans="1:8" ht="15.75">
      <c r="A72" s="17">
        <v>65</v>
      </c>
      <c r="B72" s="10">
        <v>766521</v>
      </c>
      <c r="C72" s="29">
        <f t="shared" ref="C72:C116" si="6">B72-B73</f>
        <v>17213</v>
      </c>
      <c r="D72" s="15">
        <f t="shared" ref="D72:D116" si="7">B73/B72</f>
        <v>0.9775439942284686</v>
      </c>
      <c r="E72" s="15">
        <f t="shared" ref="E72:E116" si="8">1-D72</f>
        <v>2.2456005771531395E-2</v>
      </c>
      <c r="F72" s="30">
        <f>SUM(B73:$B$116)/B72+0.5</f>
        <v>14.949126638409124</v>
      </c>
      <c r="G72" s="16">
        <f t="shared" ref="G72:G116" si="9">B72*1.03^(-A72)</f>
        <v>112228.83421337162</v>
      </c>
      <c r="H72" s="16">
        <f t="shared" si="5"/>
        <v>1344828.2641832754</v>
      </c>
    </row>
    <row r="73" spans="1:8" ht="15.75">
      <c r="A73" s="17">
        <v>66</v>
      </c>
      <c r="B73" s="10">
        <v>749308</v>
      </c>
      <c r="C73" s="29">
        <f t="shared" si="6"/>
        <v>18381</v>
      </c>
      <c r="D73" s="15">
        <f t="shared" si="7"/>
        <v>0.97546936640206694</v>
      </c>
      <c r="E73" s="15">
        <f t="shared" si="8"/>
        <v>2.453063359793306E-2</v>
      </c>
      <c r="F73" s="30">
        <f>SUM(B74:$B$116)/B73+0.5</f>
        <v>14.281049982116834</v>
      </c>
      <c r="G73" s="16">
        <f t="shared" si="9"/>
        <v>106513.22608208147</v>
      </c>
      <c r="H73" s="16">
        <f t="shared" si="5"/>
        <v>1232599.4299699038</v>
      </c>
    </row>
    <row r="74" spans="1:8" ht="15.75">
      <c r="A74" s="17">
        <v>67</v>
      </c>
      <c r="B74" s="10">
        <v>730927</v>
      </c>
      <c r="C74" s="29">
        <f t="shared" si="6"/>
        <v>19594</v>
      </c>
      <c r="D74" s="15">
        <f t="shared" si="7"/>
        <v>0.97319294539673595</v>
      </c>
      <c r="E74" s="15">
        <f t="shared" si="8"/>
        <v>2.6807054603264047E-2</v>
      </c>
      <c r="F74" s="30">
        <f>SUM(B75:$B$116)/B74+0.5</f>
        <v>13.627609186690327</v>
      </c>
      <c r="G74" s="16">
        <f t="shared" si="9"/>
        <v>100874.16423274574</v>
      </c>
      <c r="H74" s="16">
        <f t="shared" si="5"/>
        <v>1126086.2038878223</v>
      </c>
    </row>
    <row r="75" spans="1:8" ht="15.75">
      <c r="A75" s="17">
        <v>68</v>
      </c>
      <c r="B75" s="10">
        <v>711333</v>
      </c>
      <c r="C75" s="29">
        <f t="shared" si="6"/>
        <v>20849</v>
      </c>
      <c r="D75" s="15">
        <f t="shared" si="7"/>
        <v>0.97069023931126486</v>
      </c>
      <c r="E75" s="15">
        <f t="shared" si="8"/>
        <v>2.9309760688735143E-2</v>
      </c>
      <c r="F75" s="30">
        <f>SUM(B76:$B$116)/B75+0.5</f>
        <v>12.989215318282717</v>
      </c>
      <c r="G75" s="16">
        <f t="shared" si="9"/>
        <v>95310.703887475625</v>
      </c>
      <c r="H75" s="16">
        <f t="shared" si="5"/>
        <v>1025212.0396550767</v>
      </c>
    </row>
    <row r="76" spans="1:8" ht="15.75">
      <c r="A76" s="17">
        <v>69</v>
      </c>
      <c r="B76" s="10">
        <v>690484</v>
      </c>
      <c r="C76" s="29">
        <f t="shared" si="6"/>
        <v>22137</v>
      </c>
      <c r="D76" s="15">
        <f t="shared" si="7"/>
        <v>0.96793987985239338</v>
      </c>
      <c r="E76" s="15">
        <f t="shared" si="8"/>
        <v>3.2060120147606619E-2</v>
      </c>
      <c r="F76" s="30">
        <f>SUM(B77:$B$116)/B76+0.5</f>
        <v>12.366324201574548</v>
      </c>
      <c r="G76" s="16">
        <f t="shared" si="9"/>
        <v>89822.495112095959</v>
      </c>
      <c r="H76" s="16">
        <f t="shared" si="5"/>
        <v>929901.33576760103</v>
      </c>
    </row>
    <row r="77" spans="1:8" ht="15.75">
      <c r="A77" s="17">
        <v>70</v>
      </c>
      <c r="B77" s="10">
        <v>668347</v>
      </c>
      <c r="C77" s="29">
        <f t="shared" si="6"/>
        <v>23445</v>
      </c>
      <c r="D77" s="15">
        <f t="shared" si="7"/>
        <v>0.96492091682913217</v>
      </c>
      <c r="E77" s="15">
        <f t="shared" si="8"/>
        <v>3.5079083170867831E-2</v>
      </c>
      <c r="F77" s="30">
        <f>SUM(B78:$B$116)/B77+0.5</f>
        <v>11.759360781151109</v>
      </c>
      <c r="G77" s="16">
        <f t="shared" si="9"/>
        <v>84410.461288198407</v>
      </c>
      <c r="H77" s="16">
        <f t="shared" si="5"/>
        <v>840078.84065550508</v>
      </c>
    </row>
    <row r="78" spans="1:8" ht="15.75">
      <c r="A78" s="17">
        <v>71</v>
      </c>
      <c r="B78" s="10">
        <v>644902</v>
      </c>
      <c r="C78" s="29">
        <f t="shared" si="6"/>
        <v>24762</v>
      </c>
      <c r="D78" s="15">
        <f t="shared" si="7"/>
        <v>0.9616034684339636</v>
      </c>
      <c r="E78" s="15">
        <f t="shared" si="8"/>
        <v>3.8396531566036396E-2</v>
      </c>
      <c r="F78" s="30">
        <f>SUM(B79:$B$116)/B78+0.5</f>
        <v>11.168687645564752</v>
      </c>
      <c r="G78" s="16">
        <f t="shared" si="9"/>
        <v>79077.106501144037</v>
      </c>
      <c r="H78" s="16">
        <f t="shared" si="5"/>
        <v>755668.37936730671</v>
      </c>
    </row>
    <row r="79" spans="1:8" ht="15.75">
      <c r="A79" s="17">
        <v>72</v>
      </c>
      <c r="B79" s="10">
        <v>620140</v>
      </c>
      <c r="C79" s="29">
        <f t="shared" si="6"/>
        <v>26072</v>
      </c>
      <c r="D79" s="15">
        <f t="shared" si="7"/>
        <v>0.95795788047860164</v>
      </c>
      <c r="E79" s="15">
        <f t="shared" si="8"/>
        <v>4.2042119521398358E-2</v>
      </c>
      <c r="F79" s="30">
        <f>SUM(B80:$B$116)/B79+0.5</f>
        <v>10.594685071112975</v>
      </c>
      <c r="G79" s="16">
        <f t="shared" si="9"/>
        <v>73826.038723516554</v>
      </c>
      <c r="H79" s="16">
        <f t="shared" si="5"/>
        <v>676591.2728661627</v>
      </c>
    </row>
    <row r="80" spans="1:8" ht="15.75">
      <c r="A80" s="14">
        <v>73</v>
      </c>
      <c r="B80" s="10">
        <v>594068</v>
      </c>
      <c r="C80" s="29">
        <f t="shared" si="6"/>
        <v>27356</v>
      </c>
      <c r="D80" s="15">
        <f t="shared" si="7"/>
        <v>0.95395139950308716</v>
      </c>
      <c r="E80" s="15">
        <f t="shared" si="8"/>
        <v>4.6048600496912839E-2</v>
      </c>
      <c r="F80" s="30">
        <f>SUM(B81:$B$116)/B80+0.5</f>
        <v>10.037712854420706</v>
      </c>
      <c r="G80" s="16">
        <f t="shared" si="9"/>
        <v>68662.364640496191</v>
      </c>
      <c r="H80" s="16">
        <f t="shared" si="5"/>
        <v>602765.23414264619</v>
      </c>
    </row>
    <row r="81" spans="1:8" ht="15.75">
      <c r="A81" s="17">
        <v>74</v>
      </c>
      <c r="B81" s="10">
        <v>566712</v>
      </c>
      <c r="C81" s="29">
        <f t="shared" si="6"/>
        <v>28588</v>
      </c>
      <c r="D81" s="15">
        <f t="shared" si="7"/>
        <v>0.94955462386538492</v>
      </c>
      <c r="E81" s="15">
        <f t="shared" si="8"/>
        <v>5.0445376134615083E-2</v>
      </c>
      <c r="F81" s="30">
        <f>SUM(B82:$B$116)/B81+0.5</f>
        <v>9.4981119157526219</v>
      </c>
      <c r="G81" s="16">
        <f t="shared" si="9"/>
        <v>63592.775574750136</v>
      </c>
      <c r="H81" s="16">
        <f t="shared" si="5"/>
        <v>534102.86950214999</v>
      </c>
    </row>
    <row r="82" spans="1:8" ht="15.75">
      <c r="A82" s="17">
        <v>75</v>
      </c>
      <c r="B82" s="10">
        <v>538124</v>
      </c>
      <c r="C82" s="29">
        <f t="shared" si="6"/>
        <v>29744</v>
      </c>
      <c r="D82" s="15">
        <f t="shared" si="7"/>
        <v>0.94472649426526223</v>
      </c>
      <c r="E82" s="15">
        <f t="shared" si="8"/>
        <v>5.5273505734737771E-2</v>
      </c>
      <c r="F82" s="30">
        <f>SUM(B83:$B$116)/B82+0.5</f>
        <v>8.9761393284819118</v>
      </c>
      <c r="G82" s="16">
        <f t="shared" si="9"/>
        <v>58626.033098483196</v>
      </c>
      <c r="H82" s="16">
        <f t="shared" si="5"/>
        <v>470510.09392739984</v>
      </c>
    </row>
    <row r="83" spans="1:8" ht="15.75">
      <c r="A83" s="17">
        <v>76</v>
      </c>
      <c r="B83" s="10">
        <v>508380</v>
      </c>
      <c r="C83" s="29">
        <f t="shared" si="6"/>
        <v>30795</v>
      </c>
      <c r="D83" s="15">
        <f t="shared" si="7"/>
        <v>0.93942523309335535</v>
      </c>
      <c r="E83" s="15">
        <f t="shared" si="8"/>
        <v>6.057476690664465E-2</v>
      </c>
      <c r="F83" s="30">
        <f>SUM(B84:$B$116)/B83+0.5</f>
        <v>8.4720563358117946</v>
      </c>
      <c r="G83" s="16">
        <f t="shared" si="9"/>
        <v>53772.394875542981</v>
      </c>
      <c r="H83" s="16">
        <f t="shared" si="5"/>
        <v>411884.06082891667</v>
      </c>
    </row>
    <row r="84" spans="1:8" ht="15.75">
      <c r="A84" s="17">
        <v>77</v>
      </c>
      <c r="B84" s="10">
        <v>477585</v>
      </c>
      <c r="C84" s="29">
        <f t="shared" si="6"/>
        <v>31706</v>
      </c>
      <c r="D84" s="15">
        <f t="shared" si="7"/>
        <v>0.9336118177915973</v>
      </c>
      <c r="E84" s="15">
        <f t="shared" si="8"/>
        <v>6.6388182208402702E-2</v>
      </c>
      <c r="F84" s="30">
        <f>SUM(B85:$B$116)/B84+0.5</f>
        <v>7.9860998565700347</v>
      </c>
      <c r="G84" s="16">
        <f t="shared" si="9"/>
        <v>49043.829698975649</v>
      </c>
      <c r="H84" s="16">
        <f t="shared" si="5"/>
        <v>358111.66595337371</v>
      </c>
    </row>
    <row r="85" spans="1:8" ht="15.75">
      <c r="A85" s="17">
        <v>78</v>
      </c>
      <c r="B85" s="10">
        <v>445879</v>
      </c>
      <c r="C85" s="29">
        <f t="shared" si="6"/>
        <v>32443</v>
      </c>
      <c r="D85" s="15">
        <f t="shared" si="7"/>
        <v>0.92723810719948685</v>
      </c>
      <c r="E85" s="15">
        <f t="shared" si="8"/>
        <v>7.276189280051315E-2</v>
      </c>
      <c r="F85" s="30">
        <f>SUM(B86:$B$116)/B85+0.5</f>
        <v>7.5184287665487721</v>
      </c>
      <c r="G85" s="16">
        <f t="shared" si="9"/>
        <v>44454.27087060405</v>
      </c>
      <c r="H85" s="16">
        <f t="shared" si="5"/>
        <v>309067.83625439805</v>
      </c>
    </row>
    <row r="86" spans="1:8" ht="15.75">
      <c r="A86" s="17">
        <v>79</v>
      </c>
      <c r="B86" s="10">
        <v>413436</v>
      </c>
      <c r="C86" s="29">
        <f t="shared" si="6"/>
        <v>32970</v>
      </c>
      <c r="D86" s="15">
        <f t="shared" si="7"/>
        <v>0.92025367892491217</v>
      </c>
      <c r="E86" s="15">
        <f t="shared" si="8"/>
        <v>7.9746321075087834E-2</v>
      </c>
      <c r="F86" s="30">
        <f>SUM(B87:$B$116)/B86+0.5</f>
        <v>7.0691763658704128</v>
      </c>
      <c r="G86" s="16">
        <f t="shared" si="9"/>
        <v>40019.120367953576</v>
      </c>
      <c r="H86" s="16">
        <f t="shared" si="5"/>
        <v>264613.56538379402</v>
      </c>
    </row>
    <row r="87" spans="1:8" ht="15.75">
      <c r="A87" s="17">
        <v>80</v>
      </c>
      <c r="B87" s="10">
        <v>380466</v>
      </c>
      <c r="C87" s="29">
        <f t="shared" si="6"/>
        <v>33249</v>
      </c>
      <c r="D87" s="15">
        <f t="shared" si="7"/>
        <v>0.91260979956159027</v>
      </c>
      <c r="E87" s="15">
        <f t="shared" si="8"/>
        <v>8.7390200438409726E-2</v>
      </c>
      <c r="F87" s="30">
        <f>SUM(B88:$B$116)/B87+0.5</f>
        <v>6.6384407542329669</v>
      </c>
      <c r="G87" s="16">
        <f t="shared" si="9"/>
        <v>35755.090044609875</v>
      </c>
      <c r="H87" s="16">
        <f t="shared" si="5"/>
        <v>224594.44501584047</v>
      </c>
    </row>
    <row r="88" spans="1:8" ht="15.75">
      <c r="A88" s="17">
        <v>81</v>
      </c>
      <c r="B88" s="10">
        <v>347217</v>
      </c>
      <c r="C88" s="29">
        <f t="shared" si="6"/>
        <v>33245</v>
      </c>
      <c r="D88" s="15">
        <f t="shared" si="7"/>
        <v>0.90425295996451782</v>
      </c>
      <c r="E88" s="15">
        <f t="shared" si="8"/>
        <v>9.5747040035482178E-2</v>
      </c>
      <c r="F88" s="30">
        <f>SUM(B89:$B$116)/B88+0.5</f>
        <v>6.2262490027850017</v>
      </c>
      <c r="G88" s="16">
        <f t="shared" si="9"/>
        <v>31680.044231959251</v>
      </c>
      <c r="H88" s="16">
        <f t="shared" si="5"/>
        <v>188839.35497123058</v>
      </c>
    </row>
    <row r="89" spans="1:8" ht="15.75">
      <c r="A89" s="17">
        <v>82</v>
      </c>
      <c r="B89" s="10">
        <v>313972</v>
      </c>
      <c r="C89" s="29">
        <f t="shared" si="6"/>
        <v>32929</v>
      </c>
      <c r="D89" s="15">
        <f t="shared" si="7"/>
        <v>0.89512122100059877</v>
      </c>
      <c r="E89" s="15">
        <f t="shared" si="8"/>
        <v>0.10487877899940123</v>
      </c>
      <c r="F89" s="30">
        <f>SUM(B90:$B$116)/B89+0.5</f>
        <v>5.8325742422891214</v>
      </c>
      <c r="G89" s="16">
        <f t="shared" si="9"/>
        <v>27812.40171704466</v>
      </c>
      <c r="H89" s="16">
        <f t="shared" si="5"/>
        <v>157159.31073927134</v>
      </c>
    </row>
    <row r="90" spans="1:8" ht="15.75">
      <c r="A90" s="17">
        <v>83</v>
      </c>
      <c r="B90" s="10">
        <v>281043</v>
      </c>
      <c r="C90" s="29">
        <f t="shared" si="6"/>
        <v>32274</v>
      </c>
      <c r="D90" s="15">
        <f t="shared" si="7"/>
        <v>0.88516348032151659</v>
      </c>
      <c r="E90" s="15">
        <f t="shared" si="8"/>
        <v>0.11483651967848341</v>
      </c>
      <c r="F90" s="30">
        <f>SUM(B91:$B$116)/B90+0.5</f>
        <v>5.4573766291990902</v>
      </c>
      <c r="G90" s="16">
        <f t="shared" si="9"/>
        <v>24170.360178563275</v>
      </c>
      <c r="H90" s="16">
        <f t="shared" si="5"/>
        <v>129346.90902222667</v>
      </c>
    </row>
    <row r="91" spans="1:8" ht="15.75">
      <c r="A91" s="17">
        <v>84</v>
      </c>
      <c r="B91" s="10">
        <v>248769</v>
      </c>
      <c r="C91" s="29">
        <f t="shared" si="6"/>
        <v>31265</v>
      </c>
      <c r="D91" s="15">
        <f t="shared" si="7"/>
        <v>0.8743211573789339</v>
      </c>
      <c r="E91" s="15">
        <f t="shared" si="8"/>
        <v>0.1256788426210661</v>
      </c>
      <c r="F91" s="30">
        <f>SUM(B92:$B$116)/B91+0.5</f>
        <v>5.1005209652328061</v>
      </c>
      <c r="G91" s="16">
        <f t="shared" si="9"/>
        <v>20771.572947846271</v>
      </c>
      <c r="H91" s="16">
        <f t="shared" si="5"/>
        <v>105176.54884366339</v>
      </c>
    </row>
    <row r="92" spans="1:8" ht="15.75">
      <c r="A92" s="17">
        <v>85</v>
      </c>
      <c r="B92" s="10">
        <v>217504</v>
      </c>
      <c r="C92" s="29">
        <f t="shared" si="6"/>
        <v>29901</v>
      </c>
      <c r="D92" s="15">
        <f t="shared" si="7"/>
        <v>0.86252666617625418</v>
      </c>
      <c r="E92" s="15">
        <f t="shared" si="8"/>
        <v>0.13747333382374582</v>
      </c>
      <c r="F92" s="30">
        <f>SUM(B93:$B$116)/B92+0.5</f>
        <v>4.7618204722671766</v>
      </c>
      <c r="G92" s="16">
        <f t="shared" si="9"/>
        <v>17632.063786739716</v>
      </c>
      <c r="H92" s="16">
        <f t="shared" si="5"/>
        <v>84404.975895817115</v>
      </c>
    </row>
    <row r="93" spans="1:8" ht="15.75">
      <c r="A93" s="17">
        <v>86</v>
      </c>
      <c r="B93" s="10">
        <v>187603</v>
      </c>
      <c r="C93" s="29">
        <f t="shared" si="6"/>
        <v>28189</v>
      </c>
      <c r="D93" s="15">
        <f t="shared" si="7"/>
        <v>0.84974120882928317</v>
      </c>
      <c r="E93" s="15">
        <f t="shared" si="8"/>
        <v>0.15025879117071683</v>
      </c>
      <c r="F93" s="30">
        <f>SUM(B94:$B$116)/B93+0.5</f>
        <v>4.441088362126405</v>
      </c>
      <c r="G93" s="16">
        <f t="shared" si="9"/>
        <v>14765.170092993852</v>
      </c>
      <c r="H93" s="16">
        <f t="shared" si="5"/>
        <v>66772.912109077399</v>
      </c>
    </row>
    <row r="94" spans="1:8" ht="15.75">
      <c r="A94" s="17">
        <v>87</v>
      </c>
      <c r="B94" s="10">
        <v>159414</v>
      </c>
      <c r="C94" s="29">
        <f t="shared" si="6"/>
        <v>26162</v>
      </c>
      <c r="D94" s="15">
        <f t="shared" si="7"/>
        <v>0.83588643406476215</v>
      </c>
      <c r="E94" s="15">
        <f t="shared" si="8"/>
        <v>0.16411356593523785</v>
      </c>
      <c r="F94" s="30">
        <f>SUM(B95:$B$116)/B94+0.5</f>
        <v>4.1379866260177902</v>
      </c>
      <c r="G94" s="16">
        <f t="shared" si="9"/>
        <v>12181.139304262691</v>
      </c>
      <c r="H94" s="16">
        <f t="shared" si="5"/>
        <v>52007.742016083546</v>
      </c>
    </row>
    <row r="95" spans="1:8" ht="15.75">
      <c r="A95" s="17">
        <v>88</v>
      </c>
      <c r="B95" s="10">
        <v>133252</v>
      </c>
      <c r="C95" s="29">
        <f t="shared" si="6"/>
        <v>23860</v>
      </c>
      <c r="D95" s="15">
        <f t="shared" si="7"/>
        <v>0.82094077387206199</v>
      </c>
      <c r="E95" s="15">
        <f t="shared" si="8"/>
        <v>0.17905922612793801</v>
      </c>
      <c r="F95" s="30">
        <f>SUM(B96:$B$116)/B95+0.5</f>
        <v>3.8522498724221776</v>
      </c>
      <c r="G95" s="16">
        <f t="shared" si="9"/>
        <v>9885.484559112876</v>
      </c>
      <c r="H95" s="16">
        <f t="shared" si="5"/>
        <v>39826.602711820859</v>
      </c>
    </row>
    <row r="96" spans="1:8" ht="15.75">
      <c r="A96" s="17">
        <v>89</v>
      </c>
      <c r="B96" s="10">
        <v>109392</v>
      </c>
      <c r="C96" s="29">
        <f t="shared" si="6"/>
        <v>21350</v>
      </c>
      <c r="D96" s="15">
        <f t="shared" si="7"/>
        <v>0.80483033494222611</v>
      </c>
      <c r="E96" s="15">
        <f t="shared" si="8"/>
        <v>0.19516966505777389</v>
      </c>
      <c r="F96" s="30">
        <f>SUM(B97:$B$116)/B96+0.5</f>
        <v>3.5834247476963581</v>
      </c>
      <c r="G96" s="16">
        <f t="shared" si="9"/>
        <v>7879.0265476295563</v>
      </c>
      <c r="H96" s="16">
        <f t="shared" si="5"/>
        <v>29941.118152707986</v>
      </c>
    </row>
    <row r="97" spans="1:8" ht="15.75">
      <c r="A97" s="17">
        <v>90</v>
      </c>
      <c r="B97" s="10">
        <v>88042</v>
      </c>
      <c r="C97" s="29">
        <f t="shared" si="6"/>
        <v>18705</v>
      </c>
      <c r="D97" s="15">
        <f t="shared" si="7"/>
        <v>0.78754458099543401</v>
      </c>
      <c r="E97" s="15">
        <f t="shared" si="8"/>
        <v>0.21245541900456599</v>
      </c>
      <c r="F97" s="30">
        <f>SUM(B98:$B$116)/B97+0.5</f>
        <v>3.3311487699052726</v>
      </c>
      <c r="G97" s="16">
        <f t="shared" si="9"/>
        <v>6156.5821119877537</v>
      </c>
      <c r="H97" s="16">
        <f t="shared" si="5"/>
        <v>22062.091605078429</v>
      </c>
    </row>
    <row r="98" spans="1:8" ht="15.75">
      <c r="A98" s="17">
        <v>91</v>
      </c>
      <c r="B98" s="10">
        <v>69337</v>
      </c>
      <c r="C98" s="29">
        <f t="shared" si="6"/>
        <v>16014</v>
      </c>
      <c r="D98" s="15">
        <f t="shared" si="7"/>
        <v>0.76904106032854036</v>
      </c>
      <c r="E98" s="15">
        <f t="shared" si="8"/>
        <v>0.23095893967145964</v>
      </c>
      <c r="F98" s="30">
        <f>SUM(B99:$B$116)/B98+0.5</f>
        <v>3.0949060386229577</v>
      </c>
      <c r="G98" s="16">
        <f t="shared" si="9"/>
        <v>4707.3620191741556</v>
      </c>
      <c r="H98" s="16">
        <f t="shared" si="5"/>
        <v>15905.509493090676</v>
      </c>
    </row>
    <row r="99" spans="1:8" ht="15.75">
      <c r="A99" s="17">
        <v>92</v>
      </c>
      <c r="B99" s="10">
        <v>53323</v>
      </c>
      <c r="C99" s="29">
        <f t="shared" si="6"/>
        <v>13367</v>
      </c>
      <c r="D99" s="15">
        <f t="shared" si="7"/>
        <v>0.74932018078502705</v>
      </c>
      <c r="E99" s="15">
        <f t="shared" si="8"/>
        <v>0.25067981921497295</v>
      </c>
      <c r="F99" s="30">
        <f>SUM(B100:$B$116)/B99+0.5</f>
        <v>2.8742100031881175</v>
      </c>
      <c r="G99" s="16">
        <f t="shared" si="9"/>
        <v>3514.7132801708653</v>
      </c>
      <c r="H99" s="16">
        <f t="shared" si="5"/>
        <v>11198.147473916521</v>
      </c>
    </row>
    <row r="100" spans="1:8" ht="15.75">
      <c r="A100" s="17">
        <v>93</v>
      </c>
      <c r="B100" s="10">
        <v>39956</v>
      </c>
      <c r="C100" s="29">
        <f t="shared" si="6"/>
        <v>10853</v>
      </c>
      <c r="D100" s="15">
        <f t="shared" si="7"/>
        <v>0.72837621383521878</v>
      </c>
      <c r="E100" s="15">
        <f t="shared" si="8"/>
        <v>0.27162378616478122</v>
      </c>
      <c r="F100" s="30">
        <f>SUM(B101:$B$116)/B100+0.5</f>
        <v>2.6684853338672538</v>
      </c>
      <c r="G100" s="16">
        <f t="shared" si="9"/>
        <v>2556.9374665098726</v>
      </c>
      <c r="H100" s="16">
        <f t="shared" si="5"/>
        <v>7683.4341937456556</v>
      </c>
    </row>
    <row r="101" spans="1:8" ht="15.75">
      <c r="A101" s="17">
        <v>94</v>
      </c>
      <c r="B101" s="10">
        <v>29103</v>
      </c>
      <c r="C101" s="29">
        <f t="shared" si="6"/>
        <v>8550</v>
      </c>
      <c r="D101" s="15">
        <f t="shared" si="7"/>
        <v>0.70621585403566645</v>
      </c>
      <c r="E101" s="15">
        <f t="shared" si="8"/>
        <v>0.29378414596433355</v>
      </c>
      <c r="F101" s="30">
        <f>SUM(B102:$B$116)/B101+0.5</f>
        <v>2.4771501219805518</v>
      </c>
      <c r="G101" s="16">
        <f t="shared" si="9"/>
        <v>1808.1674086115313</v>
      </c>
      <c r="H101" s="16">
        <f t="shared" si="5"/>
        <v>5126.4967272357835</v>
      </c>
    </row>
    <row r="102" spans="1:8" ht="15.75">
      <c r="A102" s="17">
        <v>95</v>
      </c>
      <c r="B102" s="10">
        <v>20553</v>
      </c>
      <c r="C102" s="29">
        <f t="shared" si="6"/>
        <v>6518</v>
      </c>
      <c r="D102" s="15">
        <f t="shared" si="7"/>
        <v>0.68286868097114772</v>
      </c>
      <c r="E102" s="15">
        <f t="shared" si="8"/>
        <v>0.31713131902885228</v>
      </c>
      <c r="F102" s="30">
        <f>SUM(B103:$B$116)/B102+0.5</f>
        <v>2.2996399552376783</v>
      </c>
      <c r="G102" s="16">
        <f t="shared" si="9"/>
        <v>1239.7635832155829</v>
      </c>
      <c r="H102" s="16">
        <f t="shared" si="5"/>
        <v>3318.3293186242522</v>
      </c>
    </row>
    <row r="103" spans="1:8" ht="15.75">
      <c r="A103" s="17">
        <v>96</v>
      </c>
      <c r="B103" s="10">
        <v>14035</v>
      </c>
      <c r="C103" s="29">
        <f t="shared" si="6"/>
        <v>4793</v>
      </c>
      <c r="D103" s="15">
        <f t="shared" si="7"/>
        <v>0.65849661560384753</v>
      </c>
      <c r="E103" s="15">
        <f t="shared" si="8"/>
        <v>0.34150338439615247</v>
      </c>
      <c r="F103" s="30">
        <f>SUM(B104:$B$116)/B103+0.5</f>
        <v>2.1354114713216958</v>
      </c>
      <c r="G103" s="16">
        <f t="shared" si="9"/>
        <v>821.93759493833875</v>
      </c>
      <c r="H103" s="16">
        <f t="shared" si="5"/>
        <v>2078.5657354086693</v>
      </c>
    </row>
    <row r="104" spans="1:8" ht="15.75">
      <c r="A104" s="17">
        <v>97</v>
      </c>
      <c r="B104" s="10">
        <v>9242</v>
      </c>
      <c r="C104" s="29">
        <f t="shared" si="6"/>
        <v>3392</v>
      </c>
      <c r="D104" s="15">
        <f t="shared" si="7"/>
        <v>0.63297987448604198</v>
      </c>
      <c r="E104" s="15">
        <f t="shared" si="8"/>
        <v>0.36702012551395802</v>
      </c>
      <c r="F104" s="30">
        <f>SUM(B105:$B$116)/B104+0.5</f>
        <v>1.9835533434321575</v>
      </c>
      <c r="G104" s="16">
        <f t="shared" si="9"/>
        <v>525.47876165481762</v>
      </c>
      <c r="H104" s="16">
        <f t="shared" si="5"/>
        <v>1256.6281404703304</v>
      </c>
    </row>
    <row r="105" spans="1:8" ht="15.75">
      <c r="A105" s="17">
        <v>98</v>
      </c>
      <c r="B105" s="10">
        <v>5850</v>
      </c>
      <c r="C105" s="29">
        <f t="shared" si="6"/>
        <v>2301</v>
      </c>
      <c r="D105" s="15">
        <f t="shared" si="7"/>
        <v>0.60666666666666669</v>
      </c>
      <c r="E105" s="15">
        <f t="shared" si="8"/>
        <v>0.39333333333333331</v>
      </c>
      <c r="F105" s="30">
        <f>SUM(B106:$B$116)/B105+0.5</f>
        <v>1.8437606837606837</v>
      </c>
      <c r="G105" s="16">
        <f t="shared" si="9"/>
        <v>322.92959281295856</v>
      </c>
      <c r="H105" s="16">
        <f t="shared" si="5"/>
        <v>731.14937881551282</v>
      </c>
    </row>
    <row r="106" spans="1:8" ht="15.75">
      <c r="A106" s="17">
        <v>99</v>
      </c>
      <c r="B106" s="10">
        <v>3549</v>
      </c>
      <c r="C106" s="29">
        <f t="shared" si="6"/>
        <v>1493</v>
      </c>
      <c r="D106" s="15">
        <f t="shared" si="7"/>
        <v>0.57931811777965625</v>
      </c>
      <c r="E106" s="15">
        <f t="shared" si="8"/>
        <v>0.42068188222034375</v>
      </c>
      <c r="F106" s="30">
        <f>SUM(B107:$B$116)/B106+0.5</f>
        <v>1.7149901380670611</v>
      </c>
      <c r="G106" s="16">
        <f t="shared" si="9"/>
        <v>190.20448508724417</v>
      </c>
      <c r="H106" s="16">
        <f t="shared" si="5"/>
        <v>408.21978600255426</v>
      </c>
    </row>
    <row r="107" spans="1:8" ht="15.75">
      <c r="A107" s="17">
        <v>100</v>
      </c>
      <c r="B107" s="10">
        <v>2056</v>
      </c>
      <c r="C107" s="29">
        <f t="shared" si="6"/>
        <v>922</v>
      </c>
      <c r="D107" s="15">
        <f t="shared" si="7"/>
        <v>0.55155642023346307</v>
      </c>
      <c r="E107" s="15">
        <f t="shared" si="8"/>
        <v>0.44844357976653693</v>
      </c>
      <c r="F107" s="30">
        <f>SUM(B108:$B$116)/B107+0.5</f>
        <v>1.5972762645914398</v>
      </c>
      <c r="G107" s="16">
        <f t="shared" si="9"/>
        <v>106.97951873203009</v>
      </c>
      <c r="H107" s="16">
        <f t="shared" si="5"/>
        <v>218.01530091531009</v>
      </c>
    </row>
    <row r="108" spans="1:8" ht="15.75">
      <c r="A108" s="17">
        <v>101</v>
      </c>
      <c r="B108" s="10">
        <v>1134</v>
      </c>
      <c r="C108" s="29">
        <f t="shared" si="6"/>
        <v>540</v>
      </c>
      <c r="D108" s="15">
        <f t="shared" si="7"/>
        <v>0.52380952380952384</v>
      </c>
      <c r="E108" s="15">
        <f t="shared" si="8"/>
        <v>0.47619047619047616</v>
      </c>
      <c r="F108" s="30">
        <f>SUM(B109:$B$116)/B108+0.5</f>
        <v>1.4894179894179893</v>
      </c>
      <c r="G108" s="16">
        <f t="shared" si="9"/>
        <v>57.286641155473035</v>
      </c>
      <c r="H108" s="16">
        <f t="shared" si="5"/>
        <v>111.03578218327999</v>
      </c>
    </row>
    <row r="109" spans="1:8" ht="15.75">
      <c r="A109" s="17">
        <v>102</v>
      </c>
      <c r="B109" s="10">
        <v>594</v>
      </c>
      <c r="C109" s="29">
        <f t="shared" si="6"/>
        <v>300</v>
      </c>
      <c r="D109" s="15">
        <f t="shared" si="7"/>
        <v>0.49494949494949497</v>
      </c>
      <c r="E109" s="15">
        <f t="shared" si="8"/>
        <v>0.50505050505050497</v>
      </c>
      <c r="F109" s="30">
        <f>SUM(B110:$B$116)/B109+0.5</f>
        <v>1.3888888888888888</v>
      </c>
      <c r="G109" s="16">
        <f t="shared" si="9"/>
        <v>29.133289538150876</v>
      </c>
      <c r="H109" s="16">
        <f t="shared" si="5"/>
        <v>53.749141027806957</v>
      </c>
    </row>
    <row r="110" spans="1:8" ht="15.75">
      <c r="A110" s="17">
        <v>103</v>
      </c>
      <c r="B110" s="10">
        <v>294</v>
      </c>
      <c r="C110" s="29">
        <f t="shared" si="6"/>
        <v>157</v>
      </c>
      <c r="D110" s="15">
        <f t="shared" si="7"/>
        <v>0.46598639455782315</v>
      </c>
      <c r="E110" s="15">
        <f t="shared" si="8"/>
        <v>0.53401360544217691</v>
      </c>
      <c r="F110" s="30">
        <f>SUM(B111:$B$116)/B110+0.5</f>
        <v>1.2959183673469388</v>
      </c>
      <c r="G110" s="16">
        <f t="shared" si="9"/>
        <v>13.999521304005027</v>
      </c>
      <c r="H110" s="16">
        <f t="shared" si="5"/>
        <v>24.61585148965608</v>
      </c>
    </row>
    <row r="111" spans="1:8" ht="15.75">
      <c r="A111" s="17">
        <v>104</v>
      </c>
      <c r="B111" s="10">
        <v>137</v>
      </c>
      <c r="C111" s="29">
        <f t="shared" si="6"/>
        <v>77</v>
      </c>
      <c r="D111" s="15">
        <f t="shared" si="7"/>
        <v>0.43795620437956206</v>
      </c>
      <c r="E111" s="15">
        <f t="shared" si="8"/>
        <v>0.56204379562043794</v>
      </c>
      <c r="F111" s="30">
        <f>SUM(B112:$B$116)/B111+0.5</f>
        <v>1.2080291970802919</v>
      </c>
      <c r="G111" s="16">
        <f t="shared" si="9"/>
        <v>6.3335790854259599</v>
      </c>
      <c r="H111" s="16">
        <f t="shared" si="5"/>
        <v>10.616330185651055</v>
      </c>
    </row>
    <row r="112" spans="1:8" ht="15.75">
      <c r="A112" s="17">
        <v>105</v>
      </c>
      <c r="B112" s="10">
        <v>60</v>
      </c>
      <c r="C112" s="29">
        <f t="shared" si="6"/>
        <v>36</v>
      </c>
      <c r="D112" s="15">
        <f t="shared" si="7"/>
        <v>0.4</v>
      </c>
      <c r="E112" s="15">
        <f t="shared" si="8"/>
        <v>0.6</v>
      </c>
      <c r="F112" s="30">
        <f>SUM(B113:$B$116)/B112+0.5</f>
        <v>1.1166666666666667</v>
      </c>
      <c r="G112" s="16">
        <f t="shared" si="9"/>
        <v>2.69303908387469</v>
      </c>
      <c r="H112" s="16">
        <f t="shared" si="5"/>
        <v>4.2827511002250951</v>
      </c>
    </row>
    <row r="113" spans="1:8" ht="15.75">
      <c r="A113" s="17">
        <v>106</v>
      </c>
      <c r="B113" s="10">
        <v>24</v>
      </c>
      <c r="C113" s="29">
        <f t="shared" si="6"/>
        <v>15</v>
      </c>
      <c r="D113" s="15">
        <f t="shared" si="7"/>
        <v>0.375</v>
      </c>
      <c r="E113" s="15">
        <f t="shared" si="8"/>
        <v>0.625</v>
      </c>
      <c r="F113" s="30">
        <f>SUM(B114:$B$116)/B113+0.5</f>
        <v>1.0416666666666665</v>
      </c>
      <c r="G113" s="16">
        <f t="shared" si="9"/>
        <v>1.0458404209222096</v>
      </c>
      <c r="H113" s="16">
        <f t="shared" si="5"/>
        <v>1.5897120163504055</v>
      </c>
    </row>
    <row r="114" spans="1:8" ht="15.75">
      <c r="A114" s="17">
        <v>107</v>
      </c>
      <c r="B114" s="10">
        <v>9</v>
      </c>
      <c r="C114" s="29">
        <f t="shared" si="6"/>
        <v>6</v>
      </c>
      <c r="D114" s="15">
        <f t="shared" si="7"/>
        <v>0.33333333333333331</v>
      </c>
      <c r="E114" s="15">
        <f t="shared" si="8"/>
        <v>0.66666666666666674</v>
      </c>
      <c r="F114" s="30">
        <f>SUM(B115:$B$116)/B114+0.5</f>
        <v>0.94444444444444442</v>
      </c>
      <c r="G114" s="16">
        <f t="shared" si="9"/>
        <v>0.38076714353963942</v>
      </c>
      <c r="H114" s="16">
        <f t="shared" si="5"/>
        <v>0.54387159542819585</v>
      </c>
    </row>
    <row r="115" spans="1:8" ht="15.75">
      <c r="A115" s="2">
        <v>108</v>
      </c>
      <c r="B115" s="10">
        <v>3</v>
      </c>
      <c r="C115" s="29">
        <f t="shared" si="6"/>
        <v>2</v>
      </c>
      <c r="D115" s="15">
        <f t="shared" si="7"/>
        <v>0.33333333333333331</v>
      </c>
      <c r="E115" s="15">
        <f t="shared" si="8"/>
        <v>0.66666666666666674</v>
      </c>
      <c r="F115" s="30">
        <f>SUM(B116:$B$116)/B115+0.5</f>
        <v>0.83333333333333326</v>
      </c>
      <c r="G115" s="16">
        <f t="shared" si="9"/>
        <v>0.12322561279599986</v>
      </c>
      <c r="H115" s="16">
        <f>H116+G115</f>
        <v>0.16310445188855643</v>
      </c>
    </row>
    <row r="116" spans="1:8" ht="15.75">
      <c r="A116" s="2">
        <v>109</v>
      </c>
      <c r="B116" s="10">
        <v>1</v>
      </c>
      <c r="C116" s="29">
        <f t="shared" si="6"/>
        <v>1</v>
      </c>
      <c r="D116" s="15">
        <f t="shared" si="7"/>
        <v>0</v>
      </c>
      <c r="E116" s="15">
        <f t="shared" si="8"/>
        <v>1</v>
      </c>
      <c r="F116" s="30">
        <f>SUM(B$116:$B117)/B116+0.5</f>
        <v>1.5</v>
      </c>
      <c r="G116" s="16">
        <f t="shared" si="9"/>
        <v>3.9878839092556587E-2</v>
      </c>
      <c r="H116" s="16">
        <f>G116</f>
        <v>3.9878839092556587E-2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workbookViewId="0"/>
  </sheetViews>
  <sheetFormatPr defaultRowHeight="12.75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22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25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E4" s="4" t="s">
        <v>2</v>
      </c>
      <c r="G4" s="23"/>
      <c r="H4" s="23"/>
    </row>
    <row r="5" spans="1:8" s="26" customFormat="1" ht="45" customHeight="1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>
      <c r="A7" s="14">
        <v>0</v>
      </c>
      <c r="B7" s="10">
        <v>1000000</v>
      </c>
      <c r="C7" s="29">
        <f>B7-B8</f>
        <v>223</v>
      </c>
      <c r="D7" s="15">
        <f>B8/B7</f>
        <v>0.99977700000000003</v>
      </c>
      <c r="E7" s="15">
        <f>1-D7</f>
        <v>2.2299999999997322E-4</v>
      </c>
      <c r="F7" s="30">
        <f>SUM(B8:$B$114)/B7+0.5</f>
        <v>79.631547999999995</v>
      </c>
      <c r="G7" s="16">
        <f>B7*1.03^(-A7)</f>
        <v>1000000</v>
      </c>
      <c r="H7" s="16">
        <f t="shared" ref="H7:H70" si="0">H8+G7</f>
        <v>30779623.89191227</v>
      </c>
    </row>
    <row r="8" spans="1:8" ht="15.75">
      <c r="A8" s="17">
        <v>1</v>
      </c>
      <c r="B8" s="10">
        <v>999777</v>
      </c>
      <c r="C8" s="29">
        <f t="shared" ref="C8:C71" si="1">B8-B9</f>
        <v>226</v>
      </c>
      <c r="D8" s="15">
        <f t="shared" ref="D8:D71" si="2">B9/B8</f>
        <v>0.99977394959075871</v>
      </c>
      <c r="E8" s="15">
        <f t="shared" ref="E8:E71" si="3">1-D8</f>
        <v>2.2605040924128517E-4</v>
      </c>
      <c r="F8" s="30">
        <f>SUM(B9:$B$114)/B8+0.5</f>
        <v>78.649198271214487</v>
      </c>
      <c r="G8" s="16">
        <f t="shared" ref="G8:G71" si="4">B8*1.03^(-A8)</f>
        <v>970657.28155339812</v>
      </c>
      <c r="H8" s="16">
        <f t="shared" si="0"/>
        <v>29779623.89191227</v>
      </c>
    </row>
    <row r="9" spans="1:8" ht="15.75">
      <c r="A9" s="17">
        <v>2</v>
      </c>
      <c r="B9" s="10">
        <v>999551</v>
      </c>
      <c r="C9" s="29">
        <f t="shared" si="1"/>
        <v>230</v>
      </c>
      <c r="D9" s="15">
        <f t="shared" si="2"/>
        <v>0.99976989668361094</v>
      </c>
      <c r="E9" s="15">
        <f t="shared" si="3"/>
        <v>2.3010331638906312E-4</v>
      </c>
      <c r="F9" s="30">
        <f>SUM(B10:$B$114)/B9+0.5</f>
        <v>77.666867923697737</v>
      </c>
      <c r="G9" s="16">
        <f t="shared" si="4"/>
        <v>942172.68357055332</v>
      </c>
      <c r="H9" s="16">
        <f t="shared" si="0"/>
        <v>28808966.610358872</v>
      </c>
    </row>
    <row r="10" spans="1:8" ht="15.75">
      <c r="A10" s="17">
        <v>3</v>
      </c>
      <c r="B10" s="10">
        <v>999321</v>
      </c>
      <c r="C10" s="29">
        <f t="shared" si="1"/>
        <v>233</v>
      </c>
      <c r="D10" s="15">
        <f t="shared" si="2"/>
        <v>0.99976684168550445</v>
      </c>
      <c r="E10" s="15">
        <f t="shared" si="3"/>
        <v>2.331583144955518E-4</v>
      </c>
      <c r="F10" s="30">
        <f>SUM(B11:$B$114)/B10+0.5</f>
        <v>76.684628362658245</v>
      </c>
      <c r="G10" s="16">
        <f t="shared" si="4"/>
        <v>914520.27816645883</v>
      </c>
      <c r="H10" s="16">
        <f t="shared" si="0"/>
        <v>27866793.926788319</v>
      </c>
    </row>
    <row r="11" spans="1:8" ht="15.75">
      <c r="A11" s="17">
        <v>4</v>
      </c>
      <c r="B11" s="10">
        <v>999088</v>
      </c>
      <c r="C11" s="29">
        <f t="shared" si="1"/>
        <v>237</v>
      </c>
      <c r="D11" s="15">
        <f t="shared" si="2"/>
        <v>0.99976278365869675</v>
      </c>
      <c r="E11" s="15">
        <f t="shared" si="3"/>
        <v>2.3721634130324798E-4</v>
      </c>
      <c r="F11" s="30">
        <f>SUM(B12:$B$114)/B11+0.5</f>
        <v>75.702395584773313</v>
      </c>
      <c r="G11" s="16">
        <f t="shared" si="4"/>
        <v>887676.74772798992</v>
      </c>
      <c r="H11" s="16">
        <f t="shared" si="0"/>
        <v>26952273.648621861</v>
      </c>
    </row>
    <row r="12" spans="1:8" ht="15.75">
      <c r="A12" s="17">
        <v>5</v>
      </c>
      <c r="B12" s="10">
        <v>998851</v>
      </c>
      <c r="C12" s="29">
        <f t="shared" si="1"/>
        <v>242</v>
      </c>
      <c r="D12" s="15">
        <f t="shared" si="2"/>
        <v>0.99975772162214382</v>
      </c>
      <c r="E12" s="15">
        <f t="shared" si="3"/>
        <v>2.4227837785617545E-4</v>
      </c>
      <c r="F12" s="30">
        <f>SUM(B13:$B$114)/B12+0.5</f>
        <v>74.720239054673826</v>
      </c>
      <c r="G12" s="16">
        <f t="shared" si="4"/>
        <v>861617.64689090673</v>
      </c>
      <c r="H12" s="16">
        <f t="shared" si="0"/>
        <v>26064596.900893871</v>
      </c>
    </row>
    <row r="13" spans="1:8" ht="15.75">
      <c r="A13" s="17">
        <v>6</v>
      </c>
      <c r="B13" s="10">
        <v>998609</v>
      </c>
      <c r="C13" s="29">
        <f t="shared" si="1"/>
        <v>247</v>
      </c>
      <c r="D13" s="15">
        <f t="shared" si="2"/>
        <v>0.99975265594441864</v>
      </c>
      <c r="E13" s="15">
        <f t="shared" si="3"/>
        <v>2.4734405558135553E-4</v>
      </c>
      <c r="F13" s="30">
        <f>SUM(B14:$B$114)/B13+0.5</f>
        <v>73.738225371491751</v>
      </c>
      <c r="G13" s="16">
        <f t="shared" si="4"/>
        <v>836319.31608260749</v>
      </c>
      <c r="H13" s="16">
        <f t="shared" si="0"/>
        <v>25202979.254002962</v>
      </c>
    </row>
    <row r="14" spans="1:8" ht="15.75">
      <c r="A14" s="17">
        <v>7</v>
      </c>
      <c r="B14" s="10">
        <v>998362</v>
      </c>
      <c r="C14" s="29">
        <f t="shared" si="1"/>
        <v>252</v>
      </c>
      <c r="D14" s="15">
        <f t="shared" si="2"/>
        <v>0.99974758654676354</v>
      </c>
      <c r="E14" s="15">
        <f t="shared" si="3"/>
        <v>2.5241345323645525E-4</v>
      </c>
      <c r="F14" s="30">
        <f>SUM(B15:$B$114)/B14+0.5</f>
        <v>72.756344892934621</v>
      </c>
      <c r="G14" s="16">
        <f t="shared" si="4"/>
        <v>811759.66744777339</v>
      </c>
      <c r="H14" s="16">
        <f t="shared" si="0"/>
        <v>24366659.937920354</v>
      </c>
    </row>
    <row r="15" spans="1:8" ht="15.75">
      <c r="A15" s="17">
        <v>8</v>
      </c>
      <c r="B15" s="10">
        <v>998110</v>
      </c>
      <c r="C15" s="29">
        <f t="shared" si="1"/>
        <v>258</v>
      </c>
      <c r="D15" s="15">
        <f t="shared" si="2"/>
        <v>0.99974151145665302</v>
      </c>
      <c r="E15" s="15">
        <f t="shared" si="3"/>
        <v>2.5848854334697968E-4</v>
      </c>
      <c r="F15" s="30">
        <f>SUM(B16:$B$114)/B15+0.5</f>
        <v>71.774587971265689</v>
      </c>
      <c r="G15" s="16">
        <f t="shared" si="4"/>
        <v>787917.25086108234</v>
      </c>
      <c r="H15" s="16">
        <f t="shared" si="0"/>
        <v>23554900.270472582</v>
      </c>
    </row>
    <row r="16" spans="1:8" ht="15.75">
      <c r="A16" s="17">
        <v>9</v>
      </c>
      <c r="B16" s="10">
        <v>997852</v>
      </c>
      <c r="C16" s="29">
        <f t="shared" si="1"/>
        <v>265</v>
      </c>
      <c r="D16" s="15">
        <f t="shared" si="2"/>
        <v>0.9997344295546835</v>
      </c>
      <c r="E16" s="15">
        <f t="shared" si="3"/>
        <v>2.6557044531649865E-4</v>
      </c>
      <c r="F16" s="30">
        <f>SUM(B17:$B$114)/B16+0.5</f>
        <v>70.793016399225536</v>
      </c>
      <c r="G16" s="16">
        <f t="shared" si="4"/>
        <v>764770.46920255281</v>
      </c>
      <c r="H16" s="16">
        <f t="shared" si="0"/>
        <v>22766983.0196115</v>
      </c>
    </row>
    <row r="17" spans="1:8" ht="15.75">
      <c r="A17" s="17">
        <v>10</v>
      </c>
      <c r="B17" s="10">
        <v>997587</v>
      </c>
      <c r="C17" s="29">
        <f t="shared" si="1"/>
        <v>272</v>
      </c>
      <c r="D17" s="15">
        <f t="shared" si="2"/>
        <v>0.99972734207643044</v>
      </c>
      <c r="E17" s="15">
        <f t="shared" si="3"/>
        <v>2.7265792356956364E-4</v>
      </c>
      <c r="F17" s="30">
        <f>SUM(B18:$B$114)/B17+0.5</f>
        <v>69.81168910581232</v>
      </c>
      <c r="G17" s="16">
        <f t="shared" si="4"/>
        <v>742298.4162800794</v>
      </c>
      <c r="H17" s="16">
        <f t="shared" si="0"/>
        <v>22002212.550408948</v>
      </c>
    </row>
    <row r="18" spans="1:8" ht="15.75">
      <c r="A18" s="17">
        <v>11</v>
      </c>
      <c r="B18" s="10">
        <v>997315</v>
      </c>
      <c r="C18" s="29">
        <f t="shared" si="1"/>
        <v>279</v>
      </c>
      <c r="D18" s="15">
        <f t="shared" si="2"/>
        <v>0.99972024886821109</v>
      </c>
      <c r="E18" s="15">
        <f t="shared" si="3"/>
        <v>2.7975113178890787E-4</v>
      </c>
      <c r="F18" s="30">
        <f>SUM(B19:$B$114)/B18+0.5</f>
        <v>68.830592641241736</v>
      </c>
      <c r="G18" s="16">
        <f t="shared" si="4"/>
        <v>720481.57547109469</v>
      </c>
      <c r="H18" s="16">
        <f t="shared" si="0"/>
        <v>21259914.134128869</v>
      </c>
    </row>
    <row r="19" spans="1:8" ht="15.75">
      <c r="A19" s="17">
        <v>12</v>
      </c>
      <c r="B19" s="10">
        <v>997036</v>
      </c>
      <c r="C19" s="29">
        <f t="shared" si="1"/>
        <v>288</v>
      </c>
      <c r="D19" s="15">
        <f t="shared" si="2"/>
        <v>0.99971114383031301</v>
      </c>
      <c r="E19" s="15">
        <f t="shared" si="3"/>
        <v>2.8885616968699068E-4</v>
      </c>
      <c r="F19" s="30">
        <f>SUM(B20:$B$114)/B19+0.5</f>
        <v>67.849713550965063</v>
      </c>
      <c r="G19" s="16">
        <f t="shared" si="4"/>
        <v>699300.99022808124</v>
      </c>
      <c r="H19" s="16">
        <f t="shared" si="0"/>
        <v>20539432.558657773</v>
      </c>
    </row>
    <row r="20" spans="1:8" ht="15.75">
      <c r="A20" s="17">
        <v>13</v>
      </c>
      <c r="B20" s="10">
        <v>996748</v>
      </c>
      <c r="C20" s="29">
        <f t="shared" si="1"/>
        <v>296</v>
      </c>
      <c r="D20" s="15">
        <f t="shared" si="2"/>
        <v>0.99970303426743767</v>
      </c>
      <c r="E20" s="15">
        <f t="shared" si="3"/>
        <v>2.969657325623265E-4</v>
      </c>
      <c r="F20" s="30">
        <f>SUM(B21:$B$114)/B20+0.5</f>
        <v>66.869173552392382</v>
      </c>
      <c r="G20" s="16">
        <f t="shared" si="4"/>
        <v>678736.88623552013</v>
      </c>
      <c r="H20" s="16">
        <f t="shared" si="0"/>
        <v>19840131.56842969</v>
      </c>
    </row>
    <row r="21" spans="1:8" ht="15.75">
      <c r="A21" s="17">
        <v>14</v>
      </c>
      <c r="B21" s="10">
        <v>996452</v>
      </c>
      <c r="C21" s="29">
        <f t="shared" si="1"/>
        <v>306</v>
      </c>
      <c r="D21" s="15">
        <f t="shared" si="2"/>
        <v>0.99969291044626329</v>
      </c>
      <c r="E21" s="15">
        <f t="shared" si="3"/>
        <v>3.0708955373670577E-4</v>
      </c>
      <c r="F21" s="30">
        <f>SUM(B22:$B$114)/B21+0.5</f>
        <v>65.888888777382149</v>
      </c>
      <c r="G21" s="16">
        <f t="shared" si="4"/>
        <v>658772.15984357474</v>
      </c>
      <c r="H21" s="16">
        <f t="shared" si="0"/>
        <v>19161394.68219417</v>
      </c>
    </row>
    <row r="22" spans="1:8" ht="15.75">
      <c r="A22" s="17">
        <v>15</v>
      </c>
      <c r="B22" s="10">
        <v>996146</v>
      </c>
      <c r="C22" s="29">
        <f t="shared" si="1"/>
        <v>317</v>
      </c>
      <c r="D22" s="15">
        <f t="shared" si="2"/>
        <v>0.99968177355528209</v>
      </c>
      <c r="E22" s="15">
        <f t="shared" si="3"/>
        <v>3.1822644471790618E-4</v>
      </c>
      <c r="F22" s="30">
        <f>SUM(B23:$B$114)/B22+0.5</f>
        <v>64.908975190383742</v>
      </c>
      <c r="G22" s="16">
        <f t="shared" si="4"/>
        <v>639388.21145145071</v>
      </c>
      <c r="H22" s="16">
        <f t="shared" si="0"/>
        <v>18502622.522350594</v>
      </c>
    </row>
    <row r="23" spans="1:8" ht="15.75">
      <c r="A23" s="17">
        <v>16</v>
      </c>
      <c r="B23" s="10">
        <v>995829</v>
      </c>
      <c r="C23" s="29">
        <f t="shared" si="1"/>
        <v>328</v>
      </c>
      <c r="D23" s="15">
        <f t="shared" si="2"/>
        <v>0.99967062618180436</v>
      </c>
      <c r="E23" s="15">
        <f t="shared" si="3"/>
        <v>3.2937381819564404E-4</v>
      </c>
      <c r="F23" s="30">
        <f>SUM(B24:$B$114)/B23+0.5</f>
        <v>63.929478354215433</v>
      </c>
      <c r="G23" s="16">
        <f t="shared" si="4"/>
        <v>620567.70991662727</v>
      </c>
      <c r="H23" s="16">
        <f t="shared" si="0"/>
        <v>17863234.310899142</v>
      </c>
    </row>
    <row r="24" spans="1:8" ht="15.75">
      <c r="A24" s="17">
        <v>17</v>
      </c>
      <c r="B24" s="10">
        <v>995501</v>
      </c>
      <c r="C24" s="29">
        <f t="shared" si="1"/>
        <v>340</v>
      </c>
      <c r="D24" s="15">
        <f t="shared" si="2"/>
        <v>0.99965846342695786</v>
      </c>
      <c r="E24" s="15">
        <f t="shared" si="3"/>
        <v>3.4153657304214491E-4</v>
      </c>
      <c r="F24" s="30">
        <f>SUM(B25:$B$114)/B24+0.5</f>
        <v>62.950377247235309</v>
      </c>
      <c r="G24" s="16">
        <f t="shared" si="4"/>
        <v>602294.47685491561</v>
      </c>
      <c r="H24" s="16">
        <f t="shared" si="0"/>
        <v>17242666.600982513</v>
      </c>
    </row>
    <row r="25" spans="1:8" ht="15.75">
      <c r="A25" s="17">
        <v>18</v>
      </c>
      <c r="B25" s="10">
        <v>995161</v>
      </c>
      <c r="C25" s="29">
        <f t="shared" si="1"/>
        <v>353</v>
      </c>
      <c r="D25" s="15">
        <f t="shared" si="2"/>
        <v>0.99964528352698712</v>
      </c>
      <c r="E25" s="15">
        <f t="shared" si="3"/>
        <v>3.5471647301288378E-4</v>
      </c>
      <c r="F25" s="30">
        <f>SUM(B26:$B$114)/B25+0.5</f>
        <v>61.971713622217912</v>
      </c>
      <c r="G25" s="16">
        <f t="shared" si="4"/>
        <v>584552.20511002745</v>
      </c>
      <c r="H25" s="16">
        <f t="shared" si="0"/>
        <v>16640372.124127597</v>
      </c>
    </row>
    <row r="26" spans="1:8" ht="15.75">
      <c r="A26" s="17">
        <v>19</v>
      </c>
      <c r="B26" s="10">
        <v>994808</v>
      </c>
      <c r="C26" s="29">
        <f t="shared" si="1"/>
        <v>367</v>
      </c>
      <c r="D26" s="15">
        <f t="shared" si="2"/>
        <v>0.99963108459119754</v>
      </c>
      <c r="E26" s="15">
        <f t="shared" si="3"/>
        <v>3.6891540880246154E-4</v>
      </c>
      <c r="F26" s="30">
        <f>SUM(B27:$B$114)/B26+0.5</f>
        <v>60.993526389011748</v>
      </c>
      <c r="G26" s="16">
        <f t="shared" si="4"/>
        <v>567325.10176071746</v>
      </c>
      <c r="H26" s="16">
        <f t="shared" si="0"/>
        <v>16055819.91901757</v>
      </c>
    </row>
    <row r="27" spans="1:8" ht="15.75">
      <c r="A27" s="17">
        <v>20</v>
      </c>
      <c r="B27" s="10">
        <v>994441</v>
      </c>
      <c r="C27" s="29">
        <f t="shared" si="1"/>
        <v>382</v>
      </c>
      <c r="D27" s="15">
        <f t="shared" si="2"/>
        <v>0.99961586459126284</v>
      </c>
      <c r="E27" s="15">
        <f t="shared" si="3"/>
        <v>3.841354087371629E-4</v>
      </c>
      <c r="F27" s="30">
        <f>SUM(B28:$B$114)/B27+0.5</f>
        <v>60.015851619150858</v>
      </c>
      <c r="G27" s="16">
        <f t="shared" si="4"/>
        <v>550597.87066881312</v>
      </c>
      <c r="H27" s="16">
        <f t="shared" si="0"/>
        <v>15488494.817256853</v>
      </c>
    </row>
    <row r="28" spans="1:8" ht="15.75">
      <c r="A28" s="17">
        <v>21</v>
      </c>
      <c r="B28" s="10">
        <v>994059</v>
      </c>
      <c r="C28" s="29">
        <f t="shared" si="1"/>
        <v>399</v>
      </c>
      <c r="D28" s="15">
        <f t="shared" si="2"/>
        <v>0.99959861537393657</v>
      </c>
      <c r="E28" s="15">
        <f t="shared" si="3"/>
        <v>4.0138462606342795E-4</v>
      </c>
      <c r="F28" s="30">
        <f>SUM(B29:$B$114)/B28+0.5</f>
        <v>59.038722550673555</v>
      </c>
      <c r="G28" s="16">
        <f t="shared" si="4"/>
        <v>534355.6956608874</v>
      </c>
      <c r="H28" s="16">
        <f t="shared" si="0"/>
        <v>14937896.946588039</v>
      </c>
    </row>
    <row r="29" spans="1:8" ht="15.75">
      <c r="A29" s="17">
        <v>22</v>
      </c>
      <c r="B29" s="10">
        <v>993660</v>
      </c>
      <c r="C29" s="29">
        <f t="shared" si="1"/>
        <v>416</v>
      </c>
      <c r="D29" s="15">
        <f t="shared" si="2"/>
        <v>0.99958134573194046</v>
      </c>
      <c r="E29" s="15">
        <f t="shared" si="3"/>
        <v>4.1865426805953732E-4</v>
      </c>
      <c r="F29" s="30">
        <f>SUM(B30:$B$114)/B29+0.5</f>
        <v>58.062228528873057</v>
      </c>
      <c r="G29" s="16">
        <f t="shared" si="4"/>
        <v>518583.70242698997</v>
      </c>
      <c r="H29" s="16">
        <f t="shared" si="0"/>
        <v>14403541.250927152</v>
      </c>
    </row>
    <row r="30" spans="1:8" ht="15.75">
      <c r="A30" s="17">
        <v>23</v>
      </c>
      <c r="B30" s="10">
        <v>993244</v>
      </c>
      <c r="C30" s="29">
        <f t="shared" si="1"/>
        <v>436</v>
      </c>
      <c r="D30" s="15">
        <f t="shared" si="2"/>
        <v>0.99956103434805543</v>
      </c>
      <c r="E30" s="15">
        <f t="shared" si="3"/>
        <v>4.3896565194456727E-4</v>
      </c>
      <c r="F30" s="30">
        <f>SUM(B31:$B$114)/B30+0.5</f>
        <v>57.086337294763425</v>
      </c>
      <c r="G30" s="16">
        <f t="shared" si="4"/>
        <v>503268.53897730366</v>
      </c>
      <c r="H30" s="16">
        <f t="shared" si="0"/>
        <v>13884957.548500162</v>
      </c>
    </row>
    <row r="31" spans="1:8" ht="15.75">
      <c r="A31" s="17">
        <v>24</v>
      </c>
      <c r="B31" s="10">
        <v>992808</v>
      </c>
      <c r="C31" s="29">
        <f t="shared" si="1"/>
        <v>456</v>
      </c>
      <c r="D31" s="15">
        <f t="shared" si="2"/>
        <v>0.99954069669059875</v>
      </c>
      <c r="E31" s="15">
        <f t="shared" si="3"/>
        <v>4.5930330940124886E-4</v>
      </c>
      <c r="F31" s="30">
        <f>SUM(B32:$B$114)/B31+0.5</f>
        <v>56.111187661662676</v>
      </c>
      <c r="G31" s="16">
        <f t="shared" si="4"/>
        <v>488395.74890775565</v>
      </c>
      <c r="H31" s="16">
        <f t="shared" si="0"/>
        <v>13381689.009522857</v>
      </c>
    </row>
    <row r="32" spans="1:8" ht="15.75">
      <c r="A32" s="17">
        <v>25</v>
      </c>
      <c r="B32" s="10">
        <v>992352</v>
      </c>
      <c r="C32" s="29">
        <f t="shared" si="1"/>
        <v>479</v>
      </c>
      <c r="D32" s="15">
        <f t="shared" si="2"/>
        <v>0.99951730837444774</v>
      </c>
      <c r="E32" s="15">
        <f t="shared" si="3"/>
        <v>4.826916255522562E-4</v>
      </c>
      <c r="F32" s="30">
        <f>SUM(B33:$B$114)/B32+0.5</f>
        <v>55.136741801296317</v>
      </c>
      <c r="G32" s="16">
        <f t="shared" si="4"/>
        <v>473952.8418679465</v>
      </c>
      <c r="H32" s="16">
        <f t="shared" si="0"/>
        <v>12893293.260615101</v>
      </c>
    </row>
    <row r="33" spans="1:8" ht="15.75">
      <c r="A33" s="17">
        <v>26</v>
      </c>
      <c r="B33" s="10">
        <v>991873</v>
      </c>
      <c r="C33" s="29">
        <f t="shared" si="1"/>
        <v>503</v>
      </c>
      <c r="D33" s="15">
        <f t="shared" si="2"/>
        <v>0.99949287862458203</v>
      </c>
      <c r="E33" s="15">
        <f t="shared" si="3"/>
        <v>5.0712137541797375E-4</v>
      </c>
      <c r="F33" s="30">
        <f>SUM(B34:$B$114)/B33+0.5</f>
        <v>54.163127235039163</v>
      </c>
      <c r="G33" s="16">
        <f t="shared" si="4"/>
        <v>459926.28038861178</v>
      </c>
      <c r="H33" s="16">
        <f t="shared" si="0"/>
        <v>12419340.418747155</v>
      </c>
    </row>
    <row r="34" spans="1:8" ht="15.75">
      <c r="A34" s="17">
        <v>27</v>
      </c>
      <c r="B34" s="10">
        <v>991370</v>
      </c>
      <c r="C34" s="29">
        <f t="shared" si="1"/>
        <v>529</v>
      </c>
      <c r="D34" s="15">
        <f t="shared" si="2"/>
        <v>0.99946639498875289</v>
      </c>
      <c r="E34" s="15">
        <f t="shared" si="3"/>
        <v>5.3360501124710691E-4</v>
      </c>
      <c r="F34" s="30">
        <f>SUM(B35:$B$114)/B34+0.5</f>
        <v>53.190354761592545</v>
      </c>
      <c r="G34" s="16">
        <f t="shared" si="4"/>
        <v>446303.92421428178</v>
      </c>
      <c r="H34" s="16">
        <f t="shared" si="0"/>
        <v>11959414.138358543</v>
      </c>
    </row>
    <row r="35" spans="1:8" ht="15.75">
      <c r="A35" s="17">
        <v>28</v>
      </c>
      <c r="B35" s="10">
        <v>990841</v>
      </c>
      <c r="C35" s="29">
        <f t="shared" si="1"/>
        <v>557</v>
      </c>
      <c r="D35" s="15">
        <f t="shared" si="2"/>
        <v>0.99943785127987239</v>
      </c>
      <c r="E35" s="15">
        <f t="shared" si="3"/>
        <v>5.6214872012760875E-4</v>
      </c>
      <c r="F35" s="30">
        <f>SUM(B36:$B$114)/B35+0.5</f>
        <v>52.218485609699236</v>
      </c>
      <c r="G35" s="16">
        <f t="shared" si="4"/>
        <v>433073.56718813768</v>
      </c>
      <c r="H35" s="16">
        <f t="shared" si="0"/>
        <v>11513110.214144262</v>
      </c>
    </row>
    <row r="36" spans="1:8" ht="15.75">
      <c r="A36" s="14">
        <v>29</v>
      </c>
      <c r="B36" s="10">
        <v>990284</v>
      </c>
      <c r="C36" s="29">
        <f t="shared" si="1"/>
        <v>587</v>
      </c>
      <c r="D36" s="15">
        <f t="shared" si="2"/>
        <v>0.99940724075113807</v>
      </c>
      <c r="E36" s="15">
        <f t="shared" si="3"/>
        <v>5.9275924886192932E-4</v>
      </c>
      <c r="F36" s="30">
        <f>SUM(B37:$B$114)/B36+0.5</f>
        <v>51.24757544300423</v>
      </c>
      <c r="G36" s="16">
        <f t="shared" si="4"/>
        <v>420223.41304526385</v>
      </c>
      <c r="H36" s="16">
        <f t="shared" si="0"/>
        <v>11080036.646956123</v>
      </c>
    </row>
    <row r="37" spans="1:8" ht="15.75">
      <c r="A37" s="17">
        <v>30</v>
      </c>
      <c r="B37" s="10">
        <v>989697</v>
      </c>
      <c r="C37" s="29">
        <f t="shared" si="1"/>
        <v>621</v>
      </c>
      <c r="D37" s="15">
        <f t="shared" si="2"/>
        <v>0.99937253523047964</v>
      </c>
      <c r="E37" s="15">
        <f t="shared" si="3"/>
        <v>6.2746476952035835E-4</v>
      </c>
      <c r="F37" s="30">
        <f>SUM(B38:$B$114)/B37+0.5</f>
        <v>50.277674379128158</v>
      </c>
      <c r="G37" s="16">
        <f t="shared" si="4"/>
        <v>407742.0599326145</v>
      </c>
      <c r="H37" s="16">
        <f t="shared" si="0"/>
        <v>10659813.233910859</v>
      </c>
    </row>
    <row r="38" spans="1:8" ht="15.75">
      <c r="A38" s="17">
        <v>31</v>
      </c>
      <c r="B38" s="10">
        <v>989076</v>
      </c>
      <c r="C38" s="29">
        <f t="shared" si="1"/>
        <v>657</v>
      </c>
      <c r="D38" s="15">
        <f t="shared" si="2"/>
        <v>0.99933574366378319</v>
      </c>
      <c r="E38" s="15">
        <f t="shared" si="3"/>
        <v>6.6425633621680635E-4</v>
      </c>
      <c r="F38" s="30">
        <f>SUM(B39:$B$114)/B38+0.5</f>
        <v>49.308927726484114</v>
      </c>
      <c r="G38" s="16">
        <f t="shared" si="4"/>
        <v>395617.68558733503</v>
      </c>
      <c r="H38" s="16">
        <f t="shared" si="0"/>
        <v>10252071.173978245</v>
      </c>
    </row>
    <row r="39" spans="1:8" ht="15.75">
      <c r="A39" s="17">
        <v>32</v>
      </c>
      <c r="B39" s="10">
        <v>988419</v>
      </c>
      <c r="C39" s="29">
        <f t="shared" si="1"/>
        <v>696</v>
      </c>
      <c r="D39" s="15">
        <f t="shared" si="2"/>
        <v>0.99929584518306502</v>
      </c>
      <c r="E39" s="15">
        <f t="shared" si="3"/>
        <v>7.041548169349765E-4</v>
      </c>
      <c r="F39" s="30">
        <f>SUM(B40:$B$114)/B39+0.5</f>
        <v>48.341370916584971</v>
      </c>
      <c r="G39" s="16">
        <f t="shared" si="4"/>
        <v>383839.70294462546</v>
      </c>
      <c r="H39" s="16">
        <f t="shared" si="0"/>
        <v>9856453.4883909095</v>
      </c>
    </row>
    <row r="40" spans="1:8" ht="15.75">
      <c r="A40" s="17">
        <v>33</v>
      </c>
      <c r="B40" s="10">
        <v>987723</v>
      </c>
      <c r="C40" s="29">
        <f t="shared" si="1"/>
        <v>739</v>
      </c>
      <c r="D40" s="15">
        <f t="shared" si="2"/>
        <v>0.99925181452694734</v>
      </c>
      <c r="E40" s="15">
        <f t="shared" si="3"/>
        <v>7.4818547305266492E-4</v>
      </c>
      <c r="F40" s="30">
        <f>SUM(B41:$B$114)/B40+0.5</f>
        <v>47.375082386458551</v>
      </c>
      <c r="G40" s="16">
        <f t="shared" si="4"/>
        <v>372397.49550375354</v>
      </c>
      <c r="H40" s="16">
        <f t="shared" si="0"/>
        <v>9472613.7854462843</v>
      </c>
    </row>
    <row r="41" spans="1:8" ht="15.75">
      <c r="A41" s="17">
        <v>34</v>
      </c>
      <c r="B41" s="10">
        <v>986984</v>
      </c>
      <c r="C41" s="29">
        <f t="shared" si="1"/>
        <v>784</v>
      </c>
      <c r="D41" s="15">
        <f t="shared" si="2"/>
        <v>0.99920566088204066</v>
      </c>
      <c r="E41" s="15">
        <f t="shared" si="3"/>
        <v>7.9433911795934176E-4</v>
      </c>
      <c r="F41" s="30">
        <f>SUM(B42:$B$114)/B41+0.5</f>
        <v>46.410179901599214</v>
      </c>
      <c r="G41" s="16">
        <f t="shared" si="4"/>
        <v>361280.45932758885</v>
      </c>
      <c r="H41" s="16">
        <f t="shared" si="0"/>
        <v>9100216.2899425309</v>
      </c>
    </row>
    <row r="42" spans="1:8" ht="15.75">
      <c r="A42" s="17">
        <v>35</v>
      </c>
      <c r="B42" s="10">
        <v>986200</v>
      </c>
      <c r="C42" s="29">
        <f t="shared" si="1"/>
        <v>834</v>
      </c>
      <c r="D42" s="15">
        <f t="shared" si="2"/>
        <v>0.99915432975055773</v>
      </c>
      <c r="E42" s="15">
        <f t="shared" si="3"/>
        <v>8.4567024944226521E-4</v>
      </c>
      <c r="F42" s="30">
        <f>SUM(B43:$B$114)/B42+0.5</f>
        <v>45.446677144595419</v>
      </c>
      <c r="G42" s="16">
        <f t="shared" si="4"/>
        <v>350479.10691863159</v>
      </c>
      <c r="H42" s="16">
        <f t="shared" si="0"/>
        <v>8738935.8306149412</v>
      </c>
    </row>
    <row r="43" spans="1:8" ht="15.75">
      <c r="A43" s="17">
        <v>36</v>
      </c>
      <c r="B43" s="10">
        <v>985366</v>
      </c>
      <c r="C43" s="29">
        <f t="shared" si="1"/>
        <v>890</v>
      </c>
      <c r="D43" s="15">
        <f t="shared" si="2"/>
        <v>0.9990967823123591</v>
      </c>
      <c r="E43" s="15">
        <f t="shared" si="3"/>
        <v>9.0321768764090038E-4</v>
      </c>
      <c r="F43" s="30">
        <f>SUM(B44:$B$114)/B43+0.5</f>
        <v>44.484719383457517</v>
      </c>
      <c r="G43" s="16">
        <f t="shared" si="4"/>
        <v>339983.22054840717</v>
      </c>
      <c r="H43" s="16">
        <f t="shared" si="0"/>
        <v>8388456.7236963101</v>
      </c>
    </row>
    <row r="44" spans="1:8" ht="15.75">
      <c r="A44" s="17">
        <v>37</v>
      </c>
      <c r="B44" s="10">
        <v>984476</v>
      </c>
      <c r="C44" s="29">
        <f t="shared" si="1"/>
        <v>948</v>
      </c>
      <c r="D44" s="15">
        <f t="shared" si="2"/>
        <v>0.99903705118255803</v>
      </c>
      <c r="E44" s="15">
        <f t="shared" si="3"/>
        <v>9.6294881744196648E-4</v>
      </c>
      <c r="F44" s="30">
        <f>SUM(B45:$B$114)/B44+0.5</f>
        <v>43.524483075260342</v>
      </c>
      <c r="G44" s="16">
        <f t="shared" si="4"/>
        <v>329782.66183505516</v>
      </c>
      <c r="H44" s="16">
        <f t="shared" si="0"/>
        <v>8048473.5031479029</v>
      </c>
    </row>
    <row r="45" spans="1:8" ht="15.75">
      <c r="A45" s="17">
        <v>38</v>
      </c>
      <c r="B45" s="10">
        <v>983528</v>
      </c>
      <c r="C45" s="29">
        <f t="shared" si="1"/>
        <v>1014</v>
      </c>
      <c r="D45" s="15">
        <f t="shared" si="2"/>
        <v>0.99896901765887702</v>
      </c>
      <c r="E45" s="15">
        <f t="shared" si="3"/>
        <v>1.0309823411229768E-3</v>
      </c>
      <c r="F45" s="30">
        <f>SUM(B46:$B$114)/B45+0.5</f>
        <v>42.565953384143612</v>
      </c>
      <c r="G45" s="16">
        <f t="shared" si="4"/>
        <v>319869.0271949789</v>
      </c>
      <c r="H45" s="16">
        <f t="shared" si="0"/>
        <v>7718690.841312848</v>
      </c>
    </row>
    <row r="46" spans="1:8" ht="15.75">
      <c r="A46" s="17">
        <v>39</v>
      </c>
      <c r="B46" s="10">
        <v>982514</v>
      </c>
      <c r="C46" s="29">
        <f t="shared" si="1"/>
        <v>1084</v>
      </c>
      <c r="D46" s="15">
        <f t="shared" si="2"/>
        <v>0.99889670783317086</v>
      </c>
      <c r="E46" s="15">
        <f t="shared" si="3"/>
        <v>1.1032921668291396E-3</v>
      </c>
      <c r="F46" s="30">
        <f>SUM(B47:$B$114)/B46+0.5</f>
        <v>41.609367398327151</v>
      </c>
      <c r="G46" s="16">
        <f t="shared" si="4"/>
        <v>310232.27949171705</v>
      </c>
      <c r="H46" s="16">
        <f t="shared" si="0"/>
        <v>7398821.8141178694</v>
      </c>
    </row>
    <row r="47" spans="1:8" ht="15.75">
      <c r="A47" s="17">
        <v>40</v>
      </c>
      <c r="B47" s="10">
        <v>981430</v>
      </c>
      <c r="C47" s="29">
        <f t="shared" si="1"/>
        <v>1161</v>
      </c>
      <c r="D47" s="15">
        <f t="shared" si="2"/>
        <v>0.99881703228961816</v>
      </c>
      <c r="E47" s="15">
        <f t="shared" si="3"/>
        <v>1.1829677103818437E-3</v>
      </c>
      <c r="F47" s="30">
        <f>SUM(B48:$B$114)/B47+0.5</f>
        <v>40.654773137157008</v>
      </c>
      <c r="G47" s="16">
        <f t="shared" si="4"/>
        <v>300864.08024063724</v>
      </c>
      <c r="H47" s="16">
        <f t="shared" si="0"/>
        <v>7088589.5346261524</v>
      </c>
    </row>
    <row r="48" spans="1:8" ht="15.75">
      <c r="A48" s="17">
        <v>41</v>
      </c>
      <c r="B48" s="10">
        <v>980269</v>
      </c>
      <c r="C48" s="29">
        <f t="shared" si="1"/>
        <v>1246</v>
      </c>
      <c r="D48" s="15">
        <f t="shared" si="2"/>
        <v>0.99872892032697147</v>
      </c>
      <c r="E48" s="15">
        <f t="shared" si="3"/>
        <v>1.2710796730285301E-3</v>
      </c>
      <c r="F48" s="30">
        <f>SUM(B49:$B$114)/B48+0.5</f>
        <v>39.702331196844945</v>
      </c>
      <c r="G48" s="16">
        <f t="shared" si="4"/>
        <v>291755.50266844546</v>
      </c>
      <c r="H48" s="16">
        <f t="shared" si="0"/>
        <v>6787725.4543855153</v>
      </c>
    </row>
    <row r="49" spans="1:8" ht="15.75">
      <c r="A49" s="17">
        <v>42</v>
      </c>
      <c r="B49" s="10">
        <v>979023</v>
      </c>
      <c r="C49" s="29">
        <f t="shared" si="1"/>
        <v>1339</v>
      </c>
      <c r="D49" s="15">
        <f t="shared" si="2"/>
        <v>0.99863230996616015</v>
      </c>
      <c r="E49" s="15">
        <f t="shared" si="3"/>
        <v>1.3676900338398523E-3</v>
      </c>
      <c r="F49" s="30">
        <f>SUM(B50:$B$114)/B49+0.5</f>
        <v>38.752223900766374</v>
      </c>
      <c r="G49" s="16">
        <f t="shared" si="4"/>
        <v>282897.72638787318</v>
      </c>
      <c r="H49" s="16">
        <f t="shared" si="0"/>
        <v>6495969.9517170703</v>
      </c>
    </row>
    <row r="50" spans="1:8" ht="15.75">
      <c r="A50" s="17">
        <v>43</v>
      </c>
      <c r="B50" s="10">
        <v>977684</v>
      </c>
      <c r="C50" s="29">
        <f t="shared" si="1"/>
        <v>1439</v>
      </c>
      <c r="D50" s="15">
        <f t="shared" si="2"/>
        <v>0.9985281542911616</v>
      </c>
      <c r="E50" s="15">
        <f t="shared" si="3"/>
        <v>1.471845708838404E-3</v>
      </c>
      <c r="F50" s="30">
        <f>SUM(B51:$B$114)/B50+0.5</f>
        <v>37.804612737858037</v>
      </c>
      <c r="G50" s="16">
        <f t="shared" si="4"/>
        <v>274282.33979310346</v>
      </c>
      <c r="H50" s="16">
        <f t="shared" si="0"/>
        <v>6213072.225329197</v>
      </c>
    </row>
    <row r="51" spans="1:8" ht="15.75">
      <c r="A51" s="17">
        <v>44</v>
      </c>
      <c r="B51" s="10">
        <v>976245</v>
      </c>
      <c r="C51" s="29">
        <f t="shared" si="1"/>
        <v>1551</v>
      </c>
      <c r="D51" s="15">
        <f t="shared" si="2"/>
        <v>0.99841125946867848</v>
      </c>
      <c r="E51" s="15">
        <f t="shared" si="3"/>
        <v>1.5887405313215197E-3</v>
      </c>
      <c r="F51" s="30">
        <f>SUM(B52:$B$114)/B51+0.5</f>
        <v>36.859600305251242</v>
      </c>
      <c r="G51" s="16">
        <f t="shared" si="4"/>
        <v>265901.59078472701</v>
      </c>
      <c r="H51" s="16">
        <f t="shared" si="0"/>
        <v>5938789.8855360933</v>
      </c>
    </row>
    <row r="52" spans="1:8" ht="15.75">
      <c r="A52" s="17">
        <v>45</v>
      </c>
      <c r="B52" s="10">
        <v>974694</v>
      </c>
      <c r="C52" s="29">
        <f t="shared" si="1"/>
        <v>1673</v>
      </c>
      <c r="D52" s="15">
        <f t="shared" si="2"/>
        <v>0.99828356386722394</v>
      </c>
      <c r="E52" s="15">
        <f t="shared" si="3"/>
        <v>1.7164361327760558E-3</v>
      </c>
      <c r="F52" s="30">
        <f>SUM(B53:$B$114)/B52+0.5</f>
        <v>35.917458197136746</v>
      </c>
      <c r="G52" s="16">
        <f t="shared" si="4"/>
        <v>257746.73995155771</v>
      </c>
      <c r="H52" s="16">
        <f t="shared" si="0"/>
        <v>5672888.2947513666</v>
      </c>
    </row>
    <row r="53" spans="1:8" ht="15.75">
      <c r="A53" s="17">
        <v>46</v>
      </c>
      <c r="B53" s="10">
        <v>973021</v>
      </c>
      <c r="C53" s="29">
        <f t="shared" si="1"/>
        <v>1806</v>
      </c>
      <c r="D53" s="15">
        <f t="shared" si="2"/>
        <v>0.99814392495126003</v>
      </c>
      <c r="E53" s="15">
        <f t="shared" si="3"/>
        <v>1.8560750487399691E-3</v>
      </c>
      <c r="F53" s="30">
        <f>SUM(B54:$B$114)/B53+0.5</f>
        <v>34.978354526777942</v>
      </c>
      <c r="G53" s="16">
        <f t="shared" si="4"/>
        <v>249810.03313980545</v>
      </c>
      <c r="H53" s="16">
        <f t="shared" si="0"/>
        <v>5415141.5547998091</v>
      </c>
    </row>
    <row r="54" spans="1:8" ht="15.75">
      <c r="A54" s="17">
        <v>47</v>
      </c>
      <c r="B54" s="10">
        <v>971215</v>
      </c>
      <c r="C54" s="29">
        <f t="shared" si="1"/>
        <v>1953</v>
      </c>
      <c r="D54" s="15">
        <f t="shared" si="2"/>
        <v>0.99798911672492707</v>
      </c>
      <c r="E54" s="15">
        <f t="shared" si="3"/>
        <v>2.0108832750729277E-3</v>
      </c>
      <c r="F54" s="30">
        <f>SUM(B55:$B$114)/B54+0.5</f>
        <v>34.042467939642613</v>
      </c>
      <c r="G54" s="16">
        <f t="shared" si="4"/>
        <v>242083.85142754344</v>
      </c>
      <c r="H54" s="16">
        <f t="shared" si="0"/>
        <v>5165331.5216600038</v>
      </c>
    </row>
    <row r="55" spans="1:8" ht="15.75">
      <c r="A55" s="17">
        <v>48</v>
      </c>
      <c r="B55" s="10">
        <v>969262</v>
      </c>
      <c r="C55" s="29">
        <f t="shared" si="1"/>
        <v>2115</v>
      </c>
      <c r="D55" s="15">
        <f t="shared" si="2"/>
        <v>0.9978179274540836</v>
      </c>
      <c r="E55" s="15">
        <f t="shared" si="3"/>
        <v>2.1820725459164025E-3</v>
      </c>
      <c r="F55" s="30">
        <f>SUM(B56:$B$114)/B55+0.5</f>
        <v>33.110053834773261</v>
      </c>
      <c r="G55" s="16">
        <f t="shared" si="4"/>
        <v>234560.24180538114</v>
      </c>
      <c r="H55" s="16">
        <f t="shared" si="0"/>
        <v>4923247.6702324608</v>
      </c>
    </row>
    <row r="56" spans="1:8" ht="15.75">
      <c r="A56" s="17">
        <v>49</v>
      </c>
      <c r="B56" s="10">
        <v>967147</v>
      </c>
      <c r="C56" s="29">
        <f t="shared" si="1"/>
        <v>2292</v>
      </c>
      <c r="D56" s="15">
        <f t="shared" si="2"/>
        <v>0.99763014309096754</v>
      </c>
      <c r="E56" s="15">
        <f t="shared" si="3"/>
        <v>2.3698569090324639E-3</v>
      </c>
      <c r="F56" s="30">
        <f>SUM(B57:$B$114)/B56+0.5</f>
        <v>32.181366948354281</v>
      </c>
      <c r="G56" s="16">
        <f t="shared" si="4"/>
        <v>227231.47023434381</v>
      </c>
      <c r="H56" s="16">
        <f t="shared" si="0"/>
        <v>4688687.4284270797</v>
      </c>
    </row>
    <row r="57" spans="1:8" ht="15.75">
      <c r="A57" s="17">
        <v>50</v>
      </c>
      <c r="B57" s="10">
        <v>964855</v>
      </c>
      <c r="C57" s="29">
        <f t="shared" si="1"/>
        <v>2488</v>
      </c>
      <c r="D57" s="15">
        <f t="shared" si="2"/>
        <v>0.99742137419612276</v>
      </c>
      <c r="E57" s="15">
        <f t="shared" si="3"/>
        <v>2.5786258038772436E-3</v>
      </c>
      <c r="F57" s="30">
        <f>SUM(B58:$B$114)/B57+0.5</f>
        <v>31.256625606956487</v>
      </c>
      <c r="G57" s="16">
        <f t="shared" si="4"/>
        <v>220090.25647054307</v>
      </c>
      <c r="H57" s="16">
        <f t="shared" si="0"/>
        <v>4461455.9581927359</v>
      </c>
    </row>
    <row r="58" spans="1:8" ht="15.75">
      <c r="A58" s="17">
        <v>51</v>
      </c>
      <c r="B58" s="10">
        <v>962367</v>
      </c>
      <c r="C58" s="29">
        <f t="shared" si="1"/>
        <v>2705</v>
      </c>
      <c r="D58" s="15">
        <f t="shared" si="2"/>
        <v>0.99718922199119464</v>
      </c>
      <c r="E58" s="15">
        <f t="shared" si="3"/>
        <v>2.8107780088053591E-3</v>
      </c>
      <c r="F58" s="30">
        <f>SUM(B59:$B$114)/B58+0.5</f>
        <v>30.336140474475954</v>
      </c>
      <c r="G58" s="16">
        <f t="shared" si="4"/>
        <v>213128.86024856911</v>
      </c>
      <c r="H58" s="16">
        <f t="shared" si="0"/>
        <v>4241365.7017221926</v>
      </c>
    </row>
    <row r="59" spans="1:8" ht="15.75">
      <c r="A59" s="17">
        <v>52</v>
      </c>
      <c r="B59" s="10">
        <v>959662</v>
      </c>
      <c r="C59" s="29">
        <f t="shared" si="1"/>
        <v>2942</v>
      </c>
      <c r="D59" s="15">
        <f t="shared" si="2"/>
        <v>0.99693433729792369</v>
      </c>
      <c r="E59" s="15">
        <f t="shared" si="3"/>
        <v>3.0656627020763105E-3</v>
      </c>
      <c r="F59" s="30">
        <f>SUM(B60:$B$114)/B59+0.5</f>
        <v>29.420239626034999</v>
      </c>
      <c r="G59" s="16">
        <f t="shared" si="4"/>
        <v>206339.6139176123</v>
      </c>
      <c r="H59" s="16">
        <f t="shared" si="0"/>
        <v>4028236.8414736236</v>
      </c>
    </row>
    <row r="60" spans="1:8" ht="15.75">
      <c r="A60" s="17">
        <v>53</v>
      </c>
      <c r="B60" s="10">
        <v>956720</v>
      </c>
      <c r="C60" s="29">
        <f t="shared" si="1"/>
        <v>3206</v>
      </c>
      <c r="D60" s="15">
        <f t="shared" si="2"/>
        <v>0.99664896730495856</v>
      </c>
      <c r="E60" s="15">
        <f t="shared" si="3"/>
        <v>3.3510326950414449E-3</v>
      </c>
      <c r="F60" s="30">
        <f>SUM(B61:$B$114)/B60+0.5</f>
        <v>28.509171962538673</v>
      </c>
      <c r="G60" s="16">
        <f t="shared" si="4"/>
        <v>199715.5788924896</v>
      </c>
      <c r="H60" s="16">
        <f t="shared" si="0"/>
        <v>3821897.2275560112</v>
      </c>
    </row>
    <row r="61" spans="1:8" ht="15.75">
      <c r="A61" s="17">
        <v>54</v>
      </c>
      <c r="B61" s="10">
        <v>953514</v>
      </c>
      <c r="C61" s="29">
        <f t="shared" si="1"/>
        <v>3496</v>
      </c>
      <c r="D61" s="15">
        <f t="shared" si="2"/>
        <v>0.9963335619613346</v>
      </c>
      <c r="E61" s="15">
        <f t="shared" si="3"/>
        <v>3.6664380386653983E-3</v>
      </c>
      <c r="F61" s="30">
        <f>SUM(B62:$B$114)/B61+0.5</f>
        <v>27.60334719783873</v>
      </c>
      <c r="G61" s="16">
        <f t="shared" si="4"/>
        <v>193248.85966787545</v>
      </c>
      <c r="H61" s="16">
        <f t="shared" si="0"/>
        <v>3622181.6486635217</v>
      </c>
    </row>
    <row r="62" spans="1:8" ht="15.75">
      <c r="A62" s="17">
        <v>55</v>
      </c>
      <c r="B62" s="10">
        <v>950018</v>
      </c>
      <c r="C62" s="29">
        <f t="shared" si="1"/>
        <v>3816</v>
      </c>
      <c r="D62" s="15">
        <f t="shared" si="2"/>
        <v>0.99598323400188205</v>
      </c>
      <c r="E62" s="15">
        <f t="shared" si="3"/>
        <v>4.0167659981179549E-3</v>
      </c>
      <c r="F62" s="30">
        <f>SUM(B63:$B$114)/B62+0.5</f>
        <v>26.703085625746038</v>
      </c>
      <c r="G62" s="16">
        <f t="shared" si="4"/>
        <v>186932.35407559265</v>
      </c>
      <c r="H62" s="16">
        <f t="shared" si="0"/>
        <v>3428932.7889956464</v>
      </c>
    </row>
    <row r="63" spans="1:8" ht="15.75">
      <c r="A63" s="17">
        <v>56</v>
      </c>
      <c r="B63" s="10">
        <v>946202</v>
      </c>
      <c r="C63" s="29">
        <f t="shared" si="1"/>
        <v>4172</v>
      </c>
      <c r="D63" s="15">
        <f t="shared" si="2"/>
        <v>0.99559079350920843</v>
      </c>
      <c r="E63" s="15">
        <f t="shared" si="3"/>
        <v>4.4092064907915729E-3</v>
      </c>
      <c r="F63" s="30">
        <f>SUM(B64:$B$114)/B63+0.5</f>
        <v>25.808761765458115</v>
      </c>
      <c r="G63" s="16">
        <f t="shared" si="4"/>
        <v>180758.72869106184</v>
      </c>
      <c r="H63" s="16">
        <f t="shared" si="0"/>
        <v>3242000.4349200539</v>
      </c>
    </row>
    <row r="64" spans="1:8" ht="15.75">
      <c r="A64" s="17">
        <v>57</v>
      </c>
      <c r="B64" s="10">
        <v>942030</v>
      </c>
      <c r="C64" s="29">
        <f t="shared" si="1"/>
        <v>4564</v>
      </c>
      <c r="D64" s="15">
        <f t="shared" si="2"/>
        <v>0.99515514367907609</v>
      </c>
      <c r="E64" s="15">
        <f t="shared" si="3"/>
        <v>4.8448563209239071E-3</v>
      </c>
      <c r="F64" s="30">
        <f>SUM(B65:$B$114)/B64+0.5</f>
        <v>24.920847531394966</v>
      </c>
      <c r="G64" s="16">
        <f t="shared" si="4"/>
        <v>174720.12245752424</v>
      </c>
      <c r="H64" s="16">
        <f t="shared" si="0"/>
        <v>3061241.706228992</v>
      </c>
    </row>
    <row r="65" spans="1:8" ht="15.75">
      <c r="A65" s="17">
        <v>58</v>
      </c>
      <c r="B65" s="10">
        <v>937466</v>
      </c>
      <c r="C65" s="29">
        <f t="shared" si="1"/>
        <v>4997</v>
      </c>
      <c r="D65" s="15">
        <f t="shared" si="2"/>
        <v>0.99466967335348699</v>
      </c>
      <c r="E65" s="15">
        <f t="shared" si="3"/>
        <v>5.3303266465130061E-3</v>
      </c>
      <c r="F65" s="30">
        <f>SUM(B66:$B$114)/B65+0.5</f>
        <v>24.039739041202562</v>
      </c>
      <c r="G65" s="16">
        <f t="shared" si="4"/>
        <v>168809.34812411972</v>
      </c>
      <c r="H65" s="16">
        <f t="shared" si="0"/>
        <v>2886521.5837714677</v>
      </c>
    </row>
    <row r="66" spans="1:8" ht="15.75">
      <c r="A66" s="17">
        <v>59</v>
      </c>
      <c r="B66" s="10">
        <v>932469</v>
      </c>
      <c r="C66" s="29">
        <f t="shared" si="1"/>
        <v>5478</v>
      </c>
      <c r="D66" s="15">
        <f t="shared" si="2"/>
        <v>0.99412527386969429</v>
      </c>
      <c r="E66" s="15">
        <f t="shared" si="3"/>
        <v>5.8747261303057074E-3</v>
      </c>
      <c r="F66" s="30">
        <f>SUM(B67:$B$114)/B66+0.5</f>
        <v>23.165885943661397</v>
      </c>
      <c r="G66" s="16">
        <f t="shared" si="4"/>
        <v>163018.97005595456</v>
      </c>
      <c r="H66" s="16">
        <f t="shared" si="0"/>
        <v>2717712.2356473478</v>
      </c>
    </row>
    <row r="67" spans="1:8" ht="15.75">
      <c r="A67" s="17">
        <v>60</v>
      </c>
      <c r="B67" s="10">
        <v>926991</v>
      </c>
      <c r="C67" s="29">
        <f t="shared" si="1"/>
        <v>6010</v>
      </c>
      <c r="D67" s="15">
        <f t="shared" si="2"/>
        <v>0.99351665765902797</v>
      </c>
      <c r="E67" s="15">
        <f t="shared" si="3"/>
        <v>6.4833423409720314E-3</v>
      </c>
      <c r="F67" s="30">
        <f>SUM(B68:$B$114)/B67+0.5</f>
        <v>22.299828693050959</v>
      </c>
      <c r="G67" s="16">
        <f t="shared" si="4"/>
        <v>157341.04684740907</v>
      </c>
      <c r="H67" s="16">
        <f t="shared" si="0"/>
        <v>2554693.2655913932</v>
      </c>
    </row>
    <row r="68" spans="1:8" ht="15.75">
      <c r="A68" s="17">
        <v>61</v>
      </c>
      <c r="B68" s="10">
        <v>920981</v>
      </c>
      <c r="C68" s="29">
        <f t="shared" si="1"/>
        <v>6598</v>
      </c>
      <c r="D68" s="15">
        <f t="shared" si="2"/>
        <v>0.99283589998056421</v>
      </c>
      <c r="E68" s="15">
        <f t="shared" si="3"/>
        <v>7.1641000194357929E-3</v>
      </c>
      <c r="F68" s="30">
        <f>SUM(B69:$B$114)/B68+0.5</f>
        <v>21.442086753146917</v>
      </c>
      <c r="G68" s="16">
        <f t="shared" si="4"/>
        <v>151767.9135693305</v>
      </c>
      <c r="H68" s="16">
        <f t="shared" si="0"/>
        <v>2397352.2187439841</v>
      </c>
    </row>
    <row r="69" spans="1:8" ht="15.75">
      <c r="A69" s="17">
        <v>62</v>
      </c>
      <c r="B69" s="10">
        <v>914383</v>
      </c>
      <c r="C69" s="29">
        <f t="shared" si="1"/>
        <v>7248</v>
      </c>
      <c r="D69" s="15">
        <f t="shared" si="2"/>
        <v>0.99207334344579901</v>
      </c>
      <c r="E69" s="15">
        <f t="shared" si="3"/>
        <v>7.9266565542009948E-3</v>
      </c>
      <c r="F69" s="30">
        <f>SUM(B70:$B$114)/B69+0.5</f>
        <v>20.593200551628804</v>
      </c>
      <c r="G69" s="16">
        <f t="shared" si="4"/>
        <v>146291.8767541541</v>
      </c>
      <c r="H69" s="16">
        <f t="shared" si="0"/>
        <v>2245584.3051746534</v>
      </c>
    </row>
    <row r="70" spans="1:8" ht="15.75">
      <c r="A70" s="17">
        <v>63</v>
      </c>
      <c r="B70" s="10">
        <v>907135</v>
      </c>
      <c r="C70" s="29">
        <f t="shared" si="1"/>
        <v>7967</v>
      </c>
      <c r="D70" s="15">
        <f t="shared" si="2"/>
        <v>0.99121740424523364</v>
      </c>
      <c r="E70" s="15">
        <f t="shared" si="3"/>
        <v>8.7825957547663647E-3</v>
      </c>
      <c r="F70" s="30">
        <f>SUM(B71:$B$114)/B70+0.5</f>
        <v>19.753745032437291</v>
      </c>
      <c r="G70" s="16">
        <f t="shared" si="4"/>
        <v>140905.11775772271</v>
      </c>
      <c r="H70" s="16">
        <f t="shared" si="0"/>
        <v>2099292.4284204994</v>
      </c>
    </row>
    <row r="71" spans="1:8" ht="15.75">
      <c r="A71" s="17">
        <v>64</v>
      </c>
      <c r="B71" s="10">
        <v>899168</v>
      </c>
      <c r="C71" s="29">
        <f t="shared" si="1"/>
        <v>8763</v>
      </c>
      <c r="D71" s="15">
        <f t="shared" si="2"/>
        <v>0.99025432399729529</v>
      </c>
      <c r="E71" s="15">
        <f t="shared" si="3"/>
        <v>9.7456760027047062E-3</v>
      </c>
      <c r="F71" s="30">
        <f>SUM(B72:$B$114)/B71+0.5</f>
        <v>18.924341168724865</v>
      </c>
      <c r="G71" s="16">
        <f t="shared" si="4"/>
        <v>135599.61657153291</v>
      </c>
      <c r="H71" s="16">
        <f t="shared" ref="H71:H112" si="5">H72+G71</f>
        <v>1958387.3106627767</v>
      </c>
    </row>
    <row r="72" spans="1:8" ht="15.75">
      <c r="A72" s="17">
        <v>65</v>
      </c>
      <c r="B72" s="10">
        <v>890405</v>
      </c>
      <c r="C72" s="29">
        <f t="shared" ref="C72:C114" si="6">B72-B73</f>
        <v>9641</v>
      </c>
      <c r="D72" s="15">
        <f t="shared" ref="D72:D114" si="7">B73/B72</f>
        <v>0.98917234292260259</v>
      </c>
      <c r="E72" s="15">
        <f t="shared" ref="E72:E114" si="8">1-D72</f>
        <v>1.0827657077397412E-2</v>
      </c>
      <c r="F72" s="30">
        <f>SUM(B73:$B$114)/B72+0.5</f>
        <v>18.105665960995278</v>
      </c>
      <c r="G72" s="16">
        <f t="shared" ref="G72:G114" si="9">B72*1.03^(-A72)</f>
        <v>130367.09382751047</v>
      </c>
      <c r="H72" s="16">
        <f t="shared" si="5"/>
        <v>1822787.6940912439</v>
      </c>
    </row>
    <row r="73" spans="1:8" ht="15.75">
      <c r="A73" s="17">
        <v>66</v>
      </c>
      <c r="B73" s="10">
        <v>880764</v>
      </c>
      <c r="C73" s="29">
        <f t="shared" si="6"/>
        <v>10608</v>
      </c>
      <c r="D73" s="15">
        <f t="shared" si="7"/>
        <v>0.98795591100453695</v>
      </c>
      <c r="E73" s="15">
        <f t="shared" si="8"/>
        <v>1.2044088995463054E-2</v>
      </c>
      <c r="F73" s="30">
        <f>SUM(B74:$B$114)/B73+0.5</f>
        <v>17.298380724007792</v>
      </c>
      <c r="G73" s="16">
        <f t="shared" si="9"/>
        <v>125199.53751589253</v>
      </c>
      <c r="H73" s="16">
        <f t="shared" si="5"/>
        <v>1692420.6002637334</v>
      </c>
    </row>
    <row r="74" spans="1:8" ht="15.75">
      <c r="A74" s="17">
        <v>67</v>
      </c>
      <c r="B74" s="10">
        <v>870156</v>
      </c>
      <c r="C74" s="29">
        <f t="shared" si="6"/>
        <v>11675</v>
      </c>
      <c r="D74" s="15">
        <f t="shared" si="7"/>
        <v>0.98658286560111064</v>
      </c>
      <c r="E74" s="15">
        <f t="shared" si="8"/>
        <v>1.3417134398889363E-2</v>
      </c>
      <c r="F74" s="30">
        <f>SUM(B75:$B$114)/B74+0.5</f>
        <v>16.503168397390812</v>
      </c>
      <c r="G74" s="16">
        <f t="shared" si="9"/>
        <v>120088.95450860223</v>
      </c>
      <c r="H74" s="16">
        <f t="shared" si="5"/>
        <v>1567221.0627478408</v>
      </c>
    </row>
    <row r="75" spans="1:8" ht="15.75">
      <c r="A75" s="17">
        <v>68</v>
      </c>
      <c r="B75" s="10">
        <v>858481</v>
      </c>
      <c r="C75" s="29">
        <f t="shared" si="6"/>
        <v>12847</v>
      </c>
      <c r="D75" s="15">
        <f t="shared" si="7"/>
        <v>0.9850351958866882</v>
      </c>
      <c r="E75" s="15">
        <f t="shared" si="8"/>
        <v>1.4964804113311803E-2</v>
      </c>
      <c r="F75" s="30">
        <f>SUM(B76:$B$114)/B75+0.5</f>
        <v>15.720805119740564</v>
      </c>
      <c r="G75" s="16">
        <f t="shared" si="9"/>
        <v>115026.89792828952</v>
      </c>
      <c r="H75" s="16">
        <f t="shared" si="5"/>
        <v>1447132.1082392386</v>
      </c>
    </row>
    <row r="76" spans="1:8" ht="15.75">
      <c r="A76" s="17">
        <v>69</v>
      </c>
      <c r="B76" s="10">
        <v>845634</v>
      </c>
      <c r="C76" s="29">
        <f t="shared" si="6"/>
        <v>14131</v>
      </c>
      <c r="D76" s="15">
        <f t="shared" si="7"/>
        <v>0.98328946092517566</v>
      </c>
      <c r="E76" s="15">
        <f t="shared" si="8"/>
        <v>1.6710539074824338E-2</v>
      </c>
      <c r="F76" s="30">
        <f>SUM(B77:$B$114)/B76+0.5</f>
        <v>14.952041899923607</v>
      </c>
      <c r="G76" s="16">
        <f t="shared" si="9"/>
        <v>110005.38148837938</v>
      </c>
      <c r="H76" s="16">
        <f t="shared" si="5"/>
        <v>1332105.210310949</v>
      </c>
    </row>
    <row r="77" spans="1:8" ht="15.75">
      <c r="A77" s="17">
        <v>70</v>
      </c>
      <c r="B77" s="10">
        <v>831503</v>
      </c>
      <c r="C77" s="29">
        <f t="shared" si="6"/>
        <v>15536</v>
      </c>
      <c r="D77" s="15">
        <f t="shared" si="7"/>
        <v>0.98131576193952397</v>
      </c>
      <c r="E77" s="15">
        <f t="shared" si="8"/>
        <v>1.8684238060476033E-2</v>
      </c>
      <c r="F77" s="30">
        <f>SUM(B78:$B$114)/B77+0.5</f>
        <v>14.197647512997548</v>
      </c>
      <c r="G77" s="16">
        <f t="shared" si="9"/>
        <v>105016.63326463774</v>
      </c>
      <c r="H77" s="16">
        <f t="shared" si="5"/>
        <v>1222099.8288225697</v>
      </c>
    </row>
    <row r="78" spans="1:8" ht="15.75">
      <c r="A78" s="17">
        <v>71</v>
      </c>
      <c r="B78" s="10">
        <v>815967</v>
      </c>
      <c r="C78" s="29">
        <f t="shared" si="6"/>
        <v>17066</v>
      </c>
      <c r="D78" s="15">
        <f t="shared" si="7"/>
        <v>0.97908493848403177</v>
      </c>
      <c r="E78" s="15">
        <f t="shared" si="8"/>
        <v>2.0915061515968225E-2</v>
      </c>
      <c r="F78" s="30">
        <f>SUM(B79:$B$114)/B78+0.5</f>
        <v>13.458450525572726</v>
      </c>
      <c r="G78" s="16">
        <f t="shared" si="9"/>
        <v>100052.89076544809</v>
      </c>
      <c r="H78" s="16">
        <f t="shared" si="5"/>
        <v>1117083.1955579319</v>
      </c>
    </row>
    <row r="79" spans="1:8" ht="15.75">
      <c r="A79" s="17">
        <v>72</v>
      </c>
      <c r="B79" s="10">
        <v>798901</v>
      </c>
      <c r="C79" s="29">
        <f t="shared" si="6"/>
        <v>18726</v>
      </c>
      <c r="D79" s="15">
        <f t="shared" si="7"/>
        <v>0.97656029971172897</v>
      </c>
      <c r="E79" s="15">
        <f t="shared" si="8"/>
        <v>2.3439700288271026E-2</v>
      </c>
      <c r="F79" s="30">
        <f>SUM(B80:$B$114)/B79+0.5</f>
        <v>12.735266947969773</v>
      </c>
      <c r="G79" s="16">
        <f t="shared" si="9"/>
        <v>95107.066407998354</v>
      </c>
      <c r="H79" s="16">
        <f t="shared" si="5"/>
        <v>1017030.3047924838</v>
      </c>
    </row>
    <row r="80" spans="1:8" ht="15.75">
      <c r="A80" s="14">
        <v>73</v>
      </c>
      <c r="B80" s="10">
        <v>780175</v>
      </c>
      <c r="C80" s="29">
        <f t="shared" si="6"/>
        <v>20517</v>
      </c>
      <c r="D80" s="15">
        <f t="shared" si="7"/>
        <v>0.97370205402634025</v>
      </c>
      <c r="E80" s="15">
        <f t="shared" si="8"/>
        <v>2.6297945973659753E-2</v>
      </c>
      <c r="F80" s="30">
        <f>SUM(B81:$B$114)/B80+0.5</f>
        <v>12.02894158361906</v>
      </c>
      <c r="G80" s="16">
        <f t="shared" si="9"/>
        <v>90172.607064172989</v>
      </c>
      <c r="H80" s="16">
        <f t="shared" si="5"/>
        <v>921923.23838448548</v>
      </c>
    </row>
    <row r="81" spans="1:8" ht="15.75">
      <c r="A81" s="17">
        <v>74</v>
      </c>
      <c r="B81" s="10">
        <v>759658</v>
      </c>
      <c r="C81" s="29">
        <f t="shared" si="6"/>
        <v>22436</v>
      </c>
      <c r="D81" s="15">
        <f t="shared" si="7"/>
        <v>0.97046565691403242</v>
      </c>
      <c r="E81" s="15">
        <f t="shared" si="8"/>
        <v>2.9534343085967585E-2</v>
      </c>
      <c r="F81" s="30">
        <f>SUM(B82:$B$114)/B81+0.5</f>
        <v>11.340317616611685</v>
      </c>
      <c r="G81" s="16">
        <f t="shared" si="9"/>
        <v>85243.934675044002</v>
      </c>
      <c r="H81" s="16">
        <f t="shared" si="5"/>
        <v>831750.6313203125</v>
      </c>
    </row>
    <row r="82" spans="1:8" ht="15.75">
      <c r="A82" s="17">
        <v>75</v>
      </c>
      <c r="B82" s="10">
        <v>737222</v>
      </c>
      <c r="C82" s="29">
        <f t="shared" si="6"/>
        <v>24479</v>
      </c>
      <c r="D82" s="15">
        <f t="shared" si="7"/>
        <v>0.96679561923002844</v>
      </c>
      <c r="E82" s="15">
        <f t="shared" si="8"/>
        <v>3.3204380769971564E-2</v>
      </c>
      <c r="F82" s="30">
        <f>SUM(B83:$B$114)/B82+0.5</f>
        <v>10.670222809411548</v>
      </c>
      <c r="G82" s="16">
        <f t="shared" si="9"/>
        <v>80316.806856653813</v>
      </c>
      <c r="H82" s="16">
        <f t="shared" si="5"/>
        <v>746506.69664526847</v>
      </c>
    </row>
    <row r="83" spans="1:8" ht="15.75">
      <c r="A83" s="17">
        <v>76</v>
      </c>
      <c r="B83" s="10">
        <v>712743</v>
      </c>
      <c r="C83" s="29">
        <f t="shared" si="6"/>
        <v>26631</v>
      </c>
      <c r="D83" s="15">
        <f t="shared" si="7"/>
        <v>0.96263590101902086</v>
      </c>
      <c r="E83" s="15">
        <f t="shared" si="8"/>
        <v>3.7364098980979144E-2</v>
      </c>
      <c r="F83" s="30">
        <f>SUM(B84:$B$114)/B83+0.5</f>
        <v>10.019516852498025</v>
      </c>
      <c r="G83" s="16">
        <f t="shared" si="9"/>
        <v>75388.288368502166</v>
      </c>
      <c r="H83" s="16">
        <f t="shared" si="5"/>
        <v>666189.8897886147</v>
      </c>
    </row>
    <row r="84" spans="1:8" ht="15.75">
      <c r="A84" s="17">
        <v>77</v>
      </c>
      <c r="B84" s="10">
        <v>686112</v>
      </c>
      <c r="C84" s="29">
        <f t="shared" si="6"/>
        <v>28872</v>
      </c>
      <c r="D84" s="15">
        <f t="shared" si="7"/>
        <v>0.95791940674408838</v>
      </c>
      <c r="E84" s="15">
        <f t="shared" si="8"/>
        <v>4.2080593255911625E-2</v>
      </c>
      <c r="F84" s="30">
        <f>SUM(B85:$B$114)/B84+0.5</f>
        <v>9.3890108320507437</v>
      </c>
      <c r="G84" s="16">
        <f t="shared" si="9"/>
        <v>70457.740679509574</v>
      </c>
      <c r="H84" s="16">
        <f t="shared" si="5"/>
        <v>590801.60142011254</v>
      </c>
    </row>
    <row r="85" spans="1:8" ht="15.75">
      <c r="A85" s="17">
        <v>78</v>
      </c>
      <c r="B85" s="10">
        <v>657240</v>
      </c>
      <c r="C85" s="29">
        <f t="shared" si="6"/>
        <v>31171</v>
      </c>
      <c r="D85" s="15">
        <f t="shared" si="7"/>
        <v>0.9525728805307041</v>
      </c>
      <c r="E85" s="15">
        <f t="shared" si="8"/>
        <v>4.7427119469295898E-2</v>
      </c>
      <c r="F85" s="30">
        <f>SUM(B86:$B$114)/B85+0.5</f>
        <v>8.7794975960075465</v>
      </c>
      <c r="G85" s="16">
        <f t="shared" si="9"/>
        <v>65527.026361402546</v>
      </c>
      <c r="H85" s="16">
        <f t="shared" si="5"/>
        <v>520343.86074060301</v>
      </c>
    </row>
    <row r="86" spans="1:8" ht="15.75">
      <c r="A86" s="17">
        <v>79</v>
      </c>
      <c r="B86" s="10">
        <v>626069</v>
      </c>
      <c r="C86" s="29">
        <f t="shared" si="6"/>
        <v>33490</v>
      </c>
      <c r="D86" s="15">
        <f t="shared" si="7"/>
        <v>0.9465074935829757</v>
      </c>
      <c r="E86" s="15">
        <f t="shared" si="8"/>
        <v>5.3492506417024299E-2</v>
      </c>
      <c r="F86" s="30">
        <f>SUM(B87:$B$114)/B86+0.5</f>
        <v>8.1917208806058106</v>
      </c>
      <c r="G86" s="16">
        <f t="shared" si="9"/>
        <v>60601.231314264674</v>
      </c>
      <c r="H86" s="16">
        <f t="shared" si="5"/>
        <v>454816.83437920047</v>
      </c>
    </row>
    <row r="87" spans="1:8" ht="15.75">
      <c r="A87" s="17">
        <v>80</v>
      </c>
      <c r="B87" s="10">
        <v>592579</v>
      </c>
      <c r="C87" s="29">
        <f t="shared" si="6"/>
        <v>35770</v>
      </c>
      <c r="D87" s="15">
        <f t="shared" si="7"/>
        <v>0.93963674041773337</v>
      </c>
      <c r="E87" s="15">
        <f t="shared" si="8"/>
        <v>6.0363259582266626E-2</v>
      </c>
      <c r="F87" s="30">
        <f>SUM(B88:$B$114)/B87+0.5</f>
        <v>7.6264236498424687</v>
      </c>
      <c r="G87" s="16">
        <f t="shared" si="9"/>
        <v>55688.853941074565</v>
      </c>
      <c r="H87" s="16">
        <f t="shared" si="5"/>
        <v>394215.60306493583</v>
      </c>
    </row>
    <row r="88" spans="1:8" ht="15.75">
      <c r="A88" s="17">
        <v>81</v>
      </c>
      <c r="B88" s="10">
        <v>556809</v>
      </c>
      <c r="C88" s="29">
        <f t="shared" si="6"/>
        <v>37945</v>
      </c>
      <c r="D88" s="15">
        <f t="shared" si="7"/>
        <v>0.93185275381683841</v>
      </c>
      <c r="E88" s="15">
        <f t="shared" si="8"/>
        <v>6.8147246183161592E-2</v>
      </c>
      <c r="F88" s="30">
        <f>SUM(B89:$B$114)/B88+0.5</f>
        <v>7.0842326542854011</v>
      </c>
      <c r="G88" s="16">
        <f t="shared" si="9"/>
        <v>50803.197276495674</v>
      </c>
      <c r="H88" s="16">
        <f t="shared" si="5"/>
        <v>338526.74912386126</v>
      </c>
    </row>
    <row r="89" spans="1:8" ht="15.75">
      <c r="A89" s="17">
        <v>82</v>
      </c>
      <c r="B89" s="10">
        <v>518864</v>
      </c>
      <c r="C89" s="29">
        <f t="shared" si="6"/>
        <v>39930</v>
      </c>
      <c r="D89" s="15">
        <f t="shared" si="7"/>
        <v>0.92304341792839739</v>
      </c>
      <c r="E89" s="15">
        <f t="shared" si="8"/>
        <v>7.6956582071602608E-2</v>
      </c>
      <c r="F89" s="30">
        <f>SUM(B90:$B$114)/B89+0.5</f>
        <v>6.5657436245335967</v>
      </c>
      <c r="G89" s="16">
        <f t="shared" si="9"/>
        <v>45962.232315342328</v>
      </c>
      <c r="H89" s="16">
        <f t="shared" si="5"/>
        <v>287723.55184736557</v>
      </c>
    </row>
    <row r="90" spans="1:8" ht="15.75">
      <c r="A90" s="17">
        <v>83</v>
      </c>
      <c r="B90" s="10">
        <v>478934</v>
      </c>
      <c r="C90" s="29">
        <f t="shared" si="6"/>
        <v>41624</v>
      </c>
      <c r="D90" s="15">
        <f t="shared" si="7"/>
        <v>0.9130903214221584</v>
      </c>
      <c r="E90" s="15">
        <f t="shared" si="8"/>
        <v>8.6909678577841598E-2</v>
      </c>
      <c r="F90" s="30">
        <f>SUM(B91:$B$114)/B90+0.5</f>
        <v>6.0714607858285277</v>
      </c>
      <c r="G90" s="16">
        <f t="shared" si="9"/>
        <v>41189.452438808374</v>
      </c>
      <c r="H90" s="16">
        <f t="shared" si="5"/>
        <v>241761.31953202322</v>
      </c>
    </row>
    <row r="91" spans="1:8" ht="15.75">
      <c r="A91" s="17">
        <v>84</v>
      </c>
      <c r="B91" s="10">
        <v>437310</v>
      </c>
      <c r="C91" s="29">
        <f t="shared" si="6"/>
        <v>42921</v>
      </c>
      <c r="D91" s="15">
        <f t="shared" si="7"/>
        <v>0.90185223296974681</v>
      </c>
      <c r="E91" s="15">
        <f t="shared" si="8"/>
        <v>9.8147767030253186E-2</v>
      </c>
      <c r="F91" s="30">
        <f>SUM(B92:$B$114)/B91+0.5</f>
        <v>5.6017630513823145</v>
      </c>
      <c r="G91" s="16">
        <f t="shared" si="9"/>
        <v>36514.262491800233</v>
      </c>
      <c r="H91" s="16">
        <f t="shared" si="5"/>
        <v>200571.86709321485</v>
      </c>
    </row>
    <row r="92" spans="1:8" ht="15.75">
      <c r="A92" s="17">
        <v>85</v>
      </c>
      <c r="B92" s="10">
        <v>394389</v>
      </c>
      <c r="C92" s="29">
        <f t="shared" si="6"/>
        <v>43698</v>
      </c>
      <c r="D92" s="15">
        <f t="shared" si="7"/>
        <v>0.88920076371298384</v>
      </c>
      <c r="E92" s="15">
        <f t="shared" si="8"/>
        <v>0.11079923628701616</v>
      </c>
      <c r="F92" s="30">
        <f>SUM(B93:$B$114)/B92+0.5</f>
        <v>5.1569833337136686</v>
      </c>
      <c r="G92" s="16">
        <f t="shared" si="9"/>
        <v>31971.329284925749</v>
      </c>
      <c r="H92" s="16">
        <f t="shared" si="5"/>
        <v>164057.60460141461</v>
      </c>
    </row>
    <row r="93" spans="1:8" ht="15.75">
      <c r="A93" s="17">
        <v>86</v>
      </c>
      <c r="B93" s="10">
        <v>350691</v>
      </c>
      <c r="C93" s="29">
        <f t="shared" si="6"/>
        <v>43844</v>
      </c>
      <c r="D93" s="15">
        <f t="shared" si="7"/>
        <v>0.87497825721218969</v>
      </c>
      <c r="E93" s="15">
        <f t="shared" si="8"/>
        <v>0.12502174278781031</v>
      </c>
      <c r="F93" s="30">
        <f>SUM(B94:$B$114)/B93+0.5</f>
        <v>4.7372687066391777</v>
      </c>
      <c r="G93" s="16">
        <f t="shared" si="9"/>
        <v>27600.903317548797</v>
      </c>
      <c r="H93" s="16">
        <f t="shared" si="5"/>
        <v>132086.27531648887</v>
      </c>
    </row>
    <row r="94" spans="1:8" ht="15.75">
      <c r="A94" s="17">
        <v>87</v>
      </c>
      <c r="B94" s="10">
        <v>306847</v>
      </c>
      <c r="C94" s="29">
        <f t="shared" si="6"/>
        <v>43250</v>
      </c>
      <c r="D94" s="15">
        <f t="shared" si="7"/>
        <v>0.85905027587038496</v>
      </c>
      <c r="E94" s="15">
        <f t="shared" si="8"/>
        <v>0.14094972412961504</v>
      </c>
      <c r="F94" s="30">
        <f>SUM(B95:$B$114)/B94+0.5</f>
        <v>4.3427131436839854</v>
      </c>
      <c r="G94" s="16">
        <f t="shared" si="9"/>
        <v>23446.786681816491</v>
      </c>
      <c r="H94" s="16">
        <f t="shared" si="5"/>
        <v>104485.37199894009</v>
      </c>
    </row>
    <row r="95" spans="1:8" ht="15.75">
      <c r="A95" s="17">
        <v>88</v>
      </c>
      <c r="B95" s="10">
        <v>263597</v>
      </c>
      <c r="C95" s="29">
        <f t="shared" si="6"/>
        <v>41843</v>
      </c>
      <c r="D95" s="15">
        <f t="shared" si="7"/>
        <v>0.84126147110930705</v>
      </c>
      <c r="E95" s="15">
        <f t="shared" si="8"/>
        <v>0.15873852889069295</v>
      </c>
      <c r="F95" s="30">
        <f>SUM(B96:$B$114)/B95+0.5</f>
        <v>3.973211000125191</v>
      </c>
      <c r="G95" s="16">
        <f t="shared" si="9"/>
        <v>19555.30928862964</v>
      </c>
      <c r="H95" s="16">
        <f t="shared" si="5"/>
        <v>81038.585317123594</v>
      </c>
    </row>
    <row r="96" spans="1:8" ht="15.75">
      <c r="A96" s="17">
        <v>89</v>
      </c>
      <c r="B96" s="10">
        <v>221754</v>
      </c>
      <c r="C96" s="29">
        <f t="shared" si="6"/>
        <v>39587</v>
      </c>
      <c r="D96" s="15">
        <f t="shared" si="7"/>
        <v>0.82148236333955649</v>
      </c>
      <c r="E96" s="15">
        <f t="shared" si="8"/>
        <v>0.17851763666044351</v>
      </c>
      <c r="F96" s="30">
        <f>SUM(B97:$B$114)/B96+0.5</f>
        <v>3.6285749073297437</v>
      </c>
      <c r="G96" s="16">
        <f t="shared" si="9"/>
        <v>15971.969184611715</v>
      </c>
      <c r="H96" s="16">
        <f t="shared" si="5"/>
        <v>61483.27602849395</v>
      </c>
    </row>
    <row r="97" spans="1:8" ht="15.75">
      <c r="A97" s="17">
        <v>90</v>
      </c>
      <c r="B97" s="10">
        <v>182167</v>
      </c>
      <c r="C97" s="29">
        <f t="shared" si="6"/>
        <v>36508</v>
      </c>
      <c r="D97" s="15">
        <f t="shared" si="7"/>
        <v>0.79959048565327417</v>
      </c>
      <c r="E97" s="15">
        <f t="shared" si="8"/>
        <v>0.20040951434672583</v>
      </c>
      <c r="F97" s="30">
        <f>SUM(B98:$B$114)/B97+0.5</f>
        <v>3.3084504877392722</v>
      </c>
      <c r="G97" s="16">
        <f t="shared" si="9"/>
        <v>12738.534944622716</v>
      </c>
      <c r="H97" s="16">
        <f t="shared" si="5"/>
        <v>45511.306843882237</v>
      </c>
    </row>
    <row r="98" spans="1:8" ht="15.75">
      <c r="A98" s="17">
        <v>91</v>
      </c>
      <c r="B98" s="10">
        <v>145659</v>
      </c>
      <c r="C98" s="29">
        <f t="shared" si="6"/>
        <v>32700</v>
      </c>
      <c r="D98" s="15">
        <f t="shared" si="7"/>
        <v>0.77550305851337709</v>
      </c>
      <c r="E98" s="15">
        <f t="shared" si="8"/>
        <v>0.22449694148662291</v>
      </c>
      <c r="F98" s="30">
        <f>SUM(B99:$B$114)/B98+0.5</f>
        <v>3.0123610624815496</v>
      </c>
      <c r="G98" s="16">
        <f t="shared" si="9"/>
        <v>9888.9430513418283</v>
      </c>
      <c r="H98" s="16">
        <f t="shared" si="5"/>
        <v>32772.771899259526</v>
      </c>
    </row>
    <row r="99" spans="1:8" ht="15.75">
      <c r="A99" s="17">
        <v>92</v>
      </c>
      <c r="B99" s="10">
        <v>112959</v>
      </c>
      <c r="C99" s="29">
        <f t="shared" si="6"/>
        <v>28336</v>
      </c>
      <c r="D99" s="15">
        <f t="shared" si="7"/>
        <v>0.74914792092706206</v>
      </c>
      <c r="E99" s="15">
        <f t="shared" si="8"/>
        <v>0.25085207907293794</v>
      </c>
      <c r="F99" s="30">
        <f>SUM(B100:$B$114)/B99+0.5</f>
        <v>2.7396533255428963</v>
      </c>
      <c r="G99" s="16">
        <f t="shared" si="9"/>
        <v>7445.5393997865986</v>
      </c>
      <c r="H99" s="16">
        <f t="shared" si="5"/>
        <v>22883.828847917699</v>
      </c>
    </row>
    <row r="100" spans="1:8" ht="15.75">
      <c r="A100" s="17">
        <v>93</v>
      </c>
      <c r="B100" s="10">
        <v>84623</v>
      </c>
      <c r="C100" s="29">
        <f t="shared" si="6"/>
        <v>23651</v>
      </c>
      <c r="D100" s="15">
        <f t="shared" si="7"/>
        <v>0.72051333561797615</v>
      </c>
      <c r="E100" s="15">
        <f t="shared" si="8"/>
        <v>0.27948666438202385</v>
      </c>
      <c r="F100" s="30">
        <f>SUM(B101:$B$114)/B100+0.5</f>
        <v>2.4896009359157674</v>
      </c>
      <c r="G100" s="16">
        <f t="shared" si="9"/>
        <v>5415.3498655637441</v>
      </c>
      <c r="H100" s="16">
        <f t="shared" si="5"/>
        <v>15438.289448131101</v>
      </c>
    </row>
    <row r="101" spans="1:8" ht="15.75">
      <c r="A101" s="17">
        <v>94</v>
      </c>
      <c r="B101" s="10">
        <v>60972</v>
      </c>
      <c r="C101" s="29">
        <f t="shared" si="6"/>
        <v>18922</v>
      </c>
      <c r="D101" s="15">
        <f t="shared" si="7"/>
        <v>0.68966082792101291</v>
      </c>
      <c r="E101" s="15">
        <f t="shared" si="8"/>
        <v>0.31033917207898709</v>
      </c>
      <c r="F101" s="30">
        <f>SUM(B102:$B$114)/B101+0.5</f>
        <v>2.2613658728596731</v>
      </c>
      <c r="G101" s="16">
        <f t="shared" si="9"/>
        <v>3788.1862089084384</v>
      </c>
      <c r="H101" s="16">
        <f t="shared" si="5"/>
        <v>10022.939582567358</v>
      </c>
    </row>
    <row r="102" spans="1:8" ht="15.75">
      <c r="A102" s="17">
        <v>95</v>
      </c>
      <c r="B102" s="10">
        <v>42050</v>
      </c>
      <c r="C102" s="29">
        <f t="shared" si="6"/>
        <v>14436</v>
      </c>
      <c r="D102" s="15">
        <f t="shared" si="7"/>
        <v>0.65669441141498219</v>
      </c>
      <c r="E102" s="15">
        <f t="shared" si="8"/>
        <v>0.34330558858501781</v>
      </c>
      <c r="F102" s="30">
        <f>SUM(B103:$B$114)/B102+0.5</f>
        <v>2.0539595719381687</v>
      </c>
      <c r="G102" s="16">
        <f t="shared" si="9"/>
        <v>2536.4695506356861</v>
      </c>
      <c r="H102" s="16">
        <f t="shared" si="5"/>
        <v>6234.7533736589203</v>
      </c>
    </row>
    <row r="103" spans="1:8" ht="15.75">
      <c r="A103" s="17">
        <v>96</v>
      </c>
      <c r="B103" s="10">
        <v>27614</v>
      </c>
      <c r="C103" s="29">
        <f t="shared" si="6"/>
        <v>10443</v>
      </c>
      <c r="D103" s="15">
        <f t="shared" si="7"/>
        <v>0.62182226406895058</v>
      </c>
      <c r="E103" s="15">
        <f t="shared" si="8"/>
        <v>0.37817773593104942</v>
      </c>
      <c r="F103" s="30">
        <f>SUM(B104:$B$114)/B103+0.5</f>
        <v>1.8663359165640616</v>
      </c>
      <c r="G103" s="16">
        <f t="shared" si="9"/>
        <v>1617.1702705113848</v>
      </c>
      <c r="H103" s="16">
        <f t="shared" si="5"/>
        <v>3698.2838230232342</v>
      </c>
    </row>
    <row r="104" spans="1:8" ht="15.75">
      <c r="A104" s="17">
        <v>97</v>
      </c>
      <c r="B104" s="10">
        <v>17171</v>
      </c>
      <c r="C104" s="29">
        <f t="shared" si="6"/>
        <v>7122</v>
      </c>
      <c r="D104" s="15">
        <f t="shared" si="7"/>
        <v>0.58523091258517268</v>
      </c>
      <c r="E104" s="15">
        <f t="shared" si="8"/>
        <v>0.41476908741482732</v>
      </c>
      <c r="F104" s="30">
        <f>SUM(B105:$B$114)/B104+0.5</f>
        <v>1.6973094170403586</v>
      </c>
      <c r="G104" s="16">
        <f t="shared" si="9"/>
        <v>976.30337766445291</v>
      </c>
      <c r="H104" s="16">
        <f t="shared" si="5"/>
        <v>2081.1135525118493</v>
      </c>
    </row>
    <row r="105" spans="1:8" ht="15.75">
      <c r="A105" s="17">
        <v>98</v>
      </c>
      <c r="B105" s="10">
        <v>10049</v>
      </c>
      <c r="C105" s="29">
        <f t="shared" si="6"/>
        <v>4548</v>
      </c>
      <c r="D105" s="15">
        <f t="shared" si="7"/>
        <v>0.54741765349786053</v>
      </c>
      <c r="E105" s="15">
        <f t="shared" si="8"/>
        <v>0.45258234650213947</v>
      </c>
      <c r="F105" s="30">
        <f>SUM(B106:$B$114)/B105+0.5</f>
        <v>1.5458752114638272</v>
      </c>
      <c r="G105" s="16">
        <f t="shared" si="9"/>
        <v>554.72127832092656</v>
      </c>
      <c r="H105" s="16">
        <f t="shared" si="5"/>
        <v>1104.8101748473964</v>
      </c>
    </row>
    <row r="106" spans="1:8" ht="15.75">
      <c r="A106" s="17">
        <v>99</v>
      </c>
      <c r="B106" s="10">
        <v>5501</v>
      </c>
      <c r="C106" s="29">
        <f t="shared" si="6"/>
        <v>2703</v>
      </c>
      <c r="D106" s="15">
        <f t="shared" si="7"/>
        <v>0.50863479367387743</v>
      </c>
      <c r="E106" s="15">
        <f t="shared" si="8"/>
        <v>0.49136520632612257</v>
      </c>
      <c r="F106" s="30">
        <f>SUM(B107:$B$114)/B106+0.5</f>
        <v>1.4105617160516268</v>
      </c>
      <c r="G106" s="16">
        <f t="shared" si="9"/>
        <v>294.81963157648073</v>
      </c>
      <c r="H106" s="16">
        <f t="shared" si="5"/>
        <v>550.08889652646985</v>
      </c>
    </row>
    <row r="107" spans="1:8" ht="15.75">
      <c r="A107" s="17">
        <v>100</v>
      </c>
      <c r="B107" s="10">
        <v>2798</v>
      </c>
      <c r="C107" s="29">
        <f t="shared" si="6"/>
        <v>1485</v>
      </c>
      <c r="D107" s="15">
        <f t="shared" si="7"/>
        <v>0.46926375982844887</v>
      </c>
      <c r="E107" s="15">
        <f t="shared" si="8"/>
        <v>0.53073624017155119</v>
      </c>
      <c r="F107" s="30">
        <f>SUM(B108:$B$114)/B107+0.5</f>
        <v>1.2902072909220872</v>
      </c>
      <c r="G107" s="16">
        <f t="shared" si="9"/>
        <v>145.58788590088531</v>
      </c>
      <c r="H107" s="16">
        <f t="shared" si="5"/>
        <v>255.26926494998906</v>
      </c>
    </row>
    <row r="108" spans="1:8" ht="15.75">
      <c r="A108" s="17">
        <v>101</v>
      </c>
      <c r="B108" s="10">
        <v>1313</v>
      </c>
      <c r="C108" s="29">
        <f t="shared" si="6"/>
        <v>748</v>
      </c>
      <c r="D108" s="15">
        <f t="shared" si="7"/>
        <v>0.43031226199543032</v>
      </c>
      <c r="E108" s="15">
        <f t="shared" si="8"/>
        <v>0.56968773800456973</v>
      </c>
      <c r="F108" s="30">
        <f>SUM(B109:$B$114)/B108+0.5</f>
        <v>1.1839299314546841</v>
      </c>
      <c r="G108" s="16">
        <f t="shared" si="9"/>
        <v>66.329241478955993</v>
      </c>
      <c r="H108" s="16">
        <f t="shared" si="5"/>
        <v>109.68137904910374</v>
      </c>
    </row>
    <row r="109" spans="1:8" ht="15.75">
      <c r="A109" s="17">
        <v>102</v>
      </c>
      <c r="B109" s="10">
        <v>565</v>
      </c>
      <c r="C109" s="29">
        <f t="shared" si="6"/>
        <v>344</v>
      </c>
      <c r="D109" s="15">
        <f t="shared" si="7"/>
        <v>0.39115044247787611</v>
      </c>
      <c r="E109" s="15">
        <f t="shared" si="8"/>
        <v>0.60884955752212389</v>
      </c>
      <c r="F109" s="30">
        <f>SUM(B110:$B$114)/B109+0.5</f>
        <v>1.0893805309734512</v>
      </c>
      <c r="G109" s="16">
        <f t="shared" si="9"/>
        <v>27.710957220631723</v>
      </c>
      <c r="H109" s="16">
        <f t="shared" si="5"/>
        <v>43.352137570147747</v>
      </c>
    </row>
    <row r="110" spans="1:8" ht="15.75">
      <c r="A110" s="17">
        <v>103</v>
      </c>
      <c r="B110" s="10">
        <v>221</v>
      </c>
      <c r="C110" s="29">
        <f t="shared" si="6"/>
        <v>143</v>
      </c>
      <c r="D110" s="15">
        <f t="shared" si="7"/>
        <v>0.35294117647058826</v>
      </c>
      <c r="E110" s="15">
        <f t="shared" si="8"/>
        <v>0.64705882352941169</v>
      </c>
      <c r="F110" s="30">
        <f>SUM(B111:$B$114)/B110+0.5</f>
        <v>1.0067873303167421</v>
      </c>
      <c r="G110" s="16">
        <f t="shared" si="9"/>
        <v>10.523449687704458</v>
      </c>
      <c r="H110" s="16">
        <f t="shared" si="5"/>
        <v>15.64118034951602</v>
      </c>
    </row>
    <row r="111" spans="1:8" ht="15.75">
      <c r="A111" s="17">
        <v>104</v>
      </c>
      <c r="B111" s="10">
        <v>78</v>
      </c>
      <c r="C111" s="29">
        <f t="shared" si="6"/>
        <v>53</v>
      </c>
      <c r="D111" s="15">
        <f t="shared" si="7"/>
        <v>0.32051282051282054</v>
      </c>
      <c r="E111" s="15">
        <f t="shared" si="8"/>
        <v>0.67948717948717952</v>
      </c>
      <c r="F111" s="30">
        <f>SUM(B112:$B$114)/B111+0.5</f>
        <v>0.9358974358974359</v>
      </c>
      <c r="G111" s="16">
        <f t="shared" si="9"/>
        <v>3.6059793333082109</v>
      </c>
      <c r="H111" s="16">
        <f t="shared" si="5"/>
        <v>5.1177306618115628</v>
      </c>
    </row>
    <row r="112" spans="1:8" ht="15.75">
      <c r="A112" s="17">
        <v>105</v>
      </c>
      <c r="B112" s="10">
        <v>25</v>
      </c>
      <c r="C112" s="29">
        <f t="shared" si="6"/>
        <v>18</v>
      </c>
      <c r="D112" s="15">
        <f t="shared" si="7"/>
        <v>0.28000000000000003</v>
      </c>
      <c r="E112" s="15">
        <f t="shared" si="8"/>
        <v>0.72</v>
      </c>
      <c r="F112" s="30">
        <f>SUM(B113:$B$114)/B112+0.5</f>
        <v>0.86</v>
      </c>
      <c r="G112" s="16">
        <f t="shared" si="9"/>
        <v>1.1220996182811209</v>
      </c>
      <c r="H112" s="16">
        <f t="shared" si="5"/>
        <v>1.5117513285033519</v>
      </c>
    </row>
    <row r="113" spans="1:8" ht="15.75">
      <c r="A113" s="17">
        <v>106</v>
      </c>
      <c r="B113" s="10">
        <v>7</v>
      </c>
      <c r="C113" s="29">
        <f t="shared" si="6"/>
        <v>5</v>
      </c>
      <c r="D113" s="15">
        <f t="shared" si="7"/>
        <v>0.2857142857142857</v>
      </c>
      <c r="E113" s="15">
        <f t="shared" si="8"/>
        <v>0.7142857142857143</v>
      </c>
      <c r="F113" s="30">
        <f>SUM(B114:$B$114)/B113+0.5</f>
        <v>0.7857142857142857</v>
      </c>
      <c r="G113" s="16">
        <f t="shared" si="9"/>
        <v>0.30503678943564444</v>
      </c>
      <c r="H113" s="16">
        <f>H114+G113</f>
        <v>0.389651710222231</v>
      </c>
    </row>
    <row r="114" spans="1:8" ht="15.75">
      <c r="A114" s="17">
        <v>107</v>
      </c>
      <c r="B114" s="10">
        <v>2</v>
      </c>
      <c r="C114" s="29">
        <f t="shared" si="6"/>
        <v>2</v>
      </c>
      <c r="D114" s="15">
        <f t="shared" si="7"/>
        <v>0</v>
      </c>
      <c r="E114" s="15">
        <f t="shared" si="8"/>
        <v>1</v>
      </c>
      <c r="F114" s="30">
        <f>SUM(B$114:$B115)/B114+0.5</f>
        <v>1.5</v>
      </c>
      <c r="G114" s="16">
        <f t="shared" si="9"/>
        <v>8.4614920786586542E-2</v>
      </c>
      <c r="H114" s="16">
        <f>G114</f>
        <v>8.4614920786586542E-2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workbookViewId="0"/>
  </sheetViews>
  <sheetFormatPr defaultRowHeight="12.75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23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25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E4" s="4" t="s">
        <v>10</v>
      </c>
      <c r="G4" s="23"/>
      <c r="H4" s="23"/>
    </row>
    <row r="5" spans="1:8" s="26" customFormat="1" ht="45" customHeight="1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>
      <c r="A7" s="14">
        <v>0</v>
      </c>
      <c r="B7" s="10">
        <v>1000000</v>
      </c>
      <c r="C7" s="29">
        <f>B7-B8</f>
        <v>425</v>
      </c>
      <c r="D7" s="15">
        <f>B8/B7</f>
        <v>0.99957499999999999</v>
      </c>
      <c r="E7" s="15">
        <f>1-D7</f>
        <v>4.250000000000087E-4</v>
      </c>
      <c r="F7" s="30">
        <f>SUM(B8:$B$111)/B7+0.5</f>
        <v>68.317160000000001</v>
      </c>
      <c r="G7" s="16">
        <f>B7*1.03^(-A7)</f>
        <v>1000000</v>
      </c>
      <c r="H7" s="16">
        <f t="shared" ref="H7:H70" si="0">H8+G7</f>
        <v>29233528.459791552</v>
      </c>
    </row>
    <row r="8" spans="1:8" ht="15.75">
      <c r="A8" s="17">
        <v>1</v>
      </c>
      <c r="B8" s="10">
        <v>999575</v>
      </c>
      <c r="C8" s="29">
        <f t="shared" ref="C8:C71" si="1">B8-B9</f>
        <v>444</v>
      </c>
      <c r="D8" s="15">
        <f t="shared" ref="D8:D71" si="2">B9/B8</f>
        <v>0.99955581121976844</v>
      </c>
      <c r="E8" s="15">
        <f t="shared" ref="E8:E71" si="3">1-D8</f>
        <v>4.4418878023155806E-4</v>
      </c>
      <c r="F8" s="30">
        <f>SUM(B9:$B$111)/B8+0.5</f>
        <v>67.345994547682764</v>
      </c>
      <c r="G8" s="16">
        <f t="shared" ref="G8:G71" si="4">B8*1.03^(-A8)</f>
        <v>970461.16504854371</v>
      </c>
      <c r="H8" s="16">
        <f t="shared" si="0"/>
        <v>28233528.459791552</v>
      </c>
    </row>
    <row r="9" spans="1:8" ht="15.75">
      <c r="A9" s="17">
        <v>2</v>
      </c>
      <c r="B9" s="10">
        <v>999131</v>
      </c>
      <c r="C9" s="29">
        <f t="shared" si="1"/>
        <v>464</v>
      </c>
      <c r="D9" s="15">
        <f t="shared" si="2"/>
        <v>0.99953559643330059</v>
      </c>
      <c r="E9" s="15">
        <f t="shared" si="3"/>
        <v>4.6440356669941174E-4</v>
      </c>
      <c r="F9" s="30">
        <f>SUM(B10:$B$111)/B9+0.5</f>
        <v>66.375699983285472</v>
      </c>
      <c r="G9" s="16">
        <f t="shared" si="4"/>
        <v>941776.79328871716</v>
      </c>
      <c r="H9" s="16">
        <f t="shared" si="0"/>
        <v>27263067.294743009</v>
      </c>
    </row>
    <row r="10" spans="1:8" ht="15.75">
      <c r="A10" s="17">
        <v>3</v>
      </c>
      <c r="B10" s="10">
        <v>998667</v>
      </c>
      <c r="C10" s="29">
        <f t="shared" si="1"/>
        <v>484</v>
      </c>
      <c r="D10" s="15">
        <f t="shared" si="2"/>
        <v>0.99951535396683777</v>
      </c>
      <c r="E10" s="15">
        <f t="shared" si="3"/>
        <v>4.8464603316222821E-4</v>
      </c>
      <c r="F10" s="30">
        <f>SUM(B11:$B$111)/B10+0.5</f>
        <v>65.406307107374133</v>
      </c>
      <c r="G10" s="16">
        <f t="shared" si="4"/>
        <v>913921.77552124183</v>
      </c>
      <c r="H10" s="16">
        <f t="shared" si="0"/>
        <v>26321290.50145429</v>
      </c>
    </row>
    <row r="11" spans="1:8" ht="15.75">
      <c r="A11" s="17">
        <v>4</v>
      </c>
      <c r="B11" s="10">
        <v>998183</v>
      </c>
      <c r="C11" s="29">
        <f t="shared" si="1"/>
        <v>506</v>
      </c>
      <c r="D11" s="15">
        <f t="shared" si="2"/>
        <v>0.99949307892440564</v>
      </c>
      <c r="E11" s="15">
        <f t="shared" si="3"/>
        <v>5.0692107559435762E-4</v>
      </c>
      <c r="F11" s="30">
        <f>SUM(B12:$B$111)/B11+0.5</f>
        <v>64.437778944341872</v>
      </c>
      <c r="G11" s="16">
        <f t="shared" si="4"/>
        <v>886872.66694962617</v>
      </c>
      <c r="H11" s="16">
        <f t="shared" si="0"/>
        <v>25407368.725933049</v>
      </c>
    </row>
    <row r="12" spans="1:8" ht="15.75">
      <c r="A12" s="17">
        <v>5</v>
      </c>
      <c r="B12" s="10">
        <v>997677</v>
      </c>
      <c r="C12" s="29">
        <f t="shared" si="1"/>
        <v>530</v>
      </c>
      <c r="D12" s="15">
        <f t="shared" si="2"/>
        <v>0.99946876594328626</v>
      </c>
      <c r="E12" s="15">
        <f t="shared" si="3"/>
        <v>5.3123405671373636E-4</v>
      </c>
      <c r="F12" s="30">
        <f>SUM(B13:$B$111)/B12+0.5</f>
        <v>63.470206790374036</v>
      </c>
      <c r="G12" s="16">
        <f t="shared" si="4"/>
        <v>860604.94417803967</v>
      </c>
      <c r="H12" s="16">
        <f t="shared" si="0"/>
        <v>24520496.058983423</v>
      </c>
    </row>
    <row r="13" spans="1:8" ht="15.75">
      <c r="A13" s="17">
        <v>6</v>
      </c>
      <c r="B13" s="10">
        <v>997147</v>
      </c>
      <c r="C13" s="29">
        <f t="shared" si="1"/>
        <v>555</v>
      </c>
      <c r="D13" s="15">
        <f t="shared" si="2"/>
        <v>0.99944341205459175</v>
      </c>
      <c r="E13" s="15">
        <f t="shared" si="3"/>
        <v>5.5658794540824896E-4</v>
      </c>
      <c r="F13" s="30">
        <f>SUM(B14:$B$111)/B13+0.5</f>
        <v>62.503676489023185</v>
      </c>
      <c r="G13" s="16">
        <f t="shared" si="4"/>
        <v>835094.91409933602</v>
      </c>
      <c r="H13" s="16">
        <f t="shared" si="0"/>
        <v>23659891.114805382</v>
      </c>
    </row>
    <row r="14" spans="1:8" ht="15.75">
      <c r="A14" s="17">
        <v>7</v>
      </c>
      <c r="B14" s="10">
        <v>996592</v>
      </c>
      <c r="C14" s="29">
        <f t="shared" si="1"/>
        <v>582</v>
      </c>
      <c r="D14" s="15">
        <f t="shared" si="2"/>
        <v>0.99941600976126643</v>
      </c>
      <c r="E14" s="15">
        <f t="shared" si="3"/>
        <v>5.8399023873356715E-4</v>
      </c>
      <c r="F14" s="30">
        <f>SUM(B15:$B$111)/B14+0.5</f>
        <v>61.538206206752612</v>
      </c>
      <c r="G14" s="16">
        <f t="shared" si="4"/>
        <v>810320.49547269568</v>
      </c>
      <c r="H14" s="16">
        <f t="shared" si="0"/>
        <v>22824796.200706046</v>
      </c>
    </row>
    <row r="15" spans="1:8" ht="15.75">
      <c r="A15" s="17">
        <v>8</v>
      </c>
      <c r="B15" s="10">
        <v>996010</v>
      </c>
      <c r="C15" s="29">
        <f t="shared" si="1"/>
        <v>610</v>
      </c>
      <c r="D15" s="15">
        <f t="shared" si="2"/>
        <v>0.99938755634983589</v>
      </c>
      <c r="E15" s="15">
        <f t="shared" si="3"/>
        <v>6.1244365016410729E-4</v>
      </c>
      <c r="F15" s="30">
        <f>SUM(B16:$B$111)/B15+0.5</f>
        <v>60.573872752281602</v>
      </c>
      <c r="G15" s="16">
        <f t="shared" si="4"/>
        <v>786259.49146902317</v>
      </c>
      <c r="H15" s="16">
        <f t="shared" si="0"/>
        <v>22014475.70523335</v>
      </c>
    </row>
    <row r="16" spans="1:8" ht="15.75">
      <c r="A16" s="17">
        <v>9</v>
      </c>
      <c r="B16" s="10">
        <v>995400</v>
      </c>
      <c r="C16" s="29">
        <f t="shared" si="1"/>
        <v>640</v>
      </c>
      <c r="D16" s="15">
        <f t="shared" si="2"/>
        <v>0.9993570423950171</v>
      </c>
      <c r="E16" s="15">
        <f t="shared" si="3"/>
        <v>6.4295760498289667E-4</v>
      </c>
      <c r="F16" s="30">
        <f>SUM(B17:$B$111)/B16+0.5</f>
        <v>59.610687160940323</v>
      </c>
      <c r="G16" s="16">
        <f t="shared" si="4"/>
        <v>762891.21537484624</v>
      </c>
      <c r="H16" s="16">
        <f t="shared" si="0"/>
        <v>21228216.213764329</v>
      </c>
    </row>
    <row r="17" spans="1:8" ht="15.75">
      <c r="A17" s="17">
        <v>10</v>
      </c>
      <c r="B17" s="10">
        <v>994760</v>
      </c>
      <c r="C17" s="29">
        <f t="shared" si="1"/>
        <v>673</v>
      </c>
      <c r="D17" s="15">
        <f t="shared" si="2"/>
        <v>0.99932345490369534</v>
      </c>
      <c r="E17" s="15">
        <f t="shared" si="3"/>
        <v>6.7654509630465931E-4</v>
      </c>
      <c r="F17" s="30">
        <f>SUM(B18:$B$111)/B17+0.5</f>
        <v>58.64871727853955</v>
      </c>
      <c r="G17" s="16">
        <f t="shared" si="4"/>
        <v>740194.86278266634</v>
      </c>
      <c r="H17" s="16">
        <f t="shared" si="0"/>
        <v>20465324.998389482</v>
      </c>
    </row>
    <row r="18" spans="1:8" ht="15.75">
      <c r="A18" s="17">
        <v>11</v>
      </c>
      <c r="B18" s="10">
        <v>994087</v>
      </c>
      <c r="C18" s="29">
        <f t="shared" si="1"/>
        <v>707</v>
      </c>
      <c r="D18" s="15">
        <f t="shared" si="2"/>
        <v>0.99928879464272247</v>
      </c>
      <c r="E18" s="15">
        <f t="shared" si="3"/>
        <v>7.1120535727753342E-4</v>
      </c>
      <c r="F18" s="30">
        <f>SUM(B19:$B$111)/B18+0.5</f>
        <v>57.688084141528861</v>
      </c>
      <c r="G18" s="16">
        <f t="shared" si="4"/>
        <v>718149.59959023388</v>
      </c>
      <c r="H18" s="16">
        <f t="shared" si="0"/>
        <v>19725130.135606818</v>
      </c>
    </row>
    <row r="19" spans="1:8" ht="15.75">
      <c r="A19" s="17">
        <v>12</v>
      </c>
      <c r="B19" s="10">
        <v>993380</v>
      </c>
      <c r="C19" s="29">
        <f t="shared" si="1"/>
        <v>744</v>
      </c>
      <c r="D19" s="15">
        <f t="shared" si="2"/>
        <v>0.99925104189736058</v>
      </c>
      <c r="E19" s="15">
        <f t="shared" si="3"/>
        <v>7.4895810263941875E-4</v>
      </c>
      <c r="F19" s="30">
        <f>SUM(B20:$B$111)/B19+0.5</f>
        <v>56.728785560409911</v>
      </c>
      <c r="G19" s="16">
        <f t="shared" si="4"/>
        <v>696736.74538609583</v>
      </c>
      <c r="H19" s="16">
        <f t="shared" si="0"/>
        <v>19006980.536016583</v>
      </c>
    </row>
    <row r="20" spans="1:8" ht="15.75">
      <c r="A20" s="17">
        <v>13</v>
      </c>
      <c r="B20" s="10">
        <v>992636</v>
      </c>
      <c r="C20" s="29">
        <f t="shared" si="1"/>
        <v>783</v>
      </c>
      <c r="D20" s="15">
        <f t="shared" si="2"/>
        <v>0.99921119121208579</v>
      </c>
      <c r="E20" s="15">
        <f t="shared" si="3"/>
        <v>7.8880878791420805E-4</v>
      </c>
      <c r="F20" s="30">
        <f>SUM(B21:$B$111)/B20+0.5</f>
        <v>55.770930129473442</v>
      </c>
      <c r="G20" s="16">
        <f t="shared" si="4"/>
        <v>675936.81432546815</v>
      </c>
      <c r="H20" s="16">
        <f t="shared" si="0"/>
        <v>18310243.790630486</v>
      </c>
    </row>
    <row r="21" spans="1:8" ht="15.75">
      <c r="A21" s="17">
        <v>14</v>
      </c>
      <c r="B21" s="10">
        <v>991853</v>
      </c>
      <c r="C21" s="29">
        <f t="shared" si="1"/>
        <v>825</v>
      </c>
      <c r="D21" s="15">
        <f t="shared" si="2"/>
        <v>0.99916822351699297</v>
      </c>
      <c r="E21" s="15">
        <f t="shared" si="3"/>
        <v>8.3177648300702955E-4</v>
      </c>
      <c r="F21" s="30">
        <f>SUM(B22:$B$111)/B21+0.5</f>
        <v>54.814562742664485</v>
      </c>
      <c r="G21" s="16">
        <f t="shared" si="4"/>
        <v>655731.67905461497</v>
      </c>
      <c r="H21" s="16">
        <f t="shared" si="0"/>
        <v>17634306.976305019</v>
      </c>
    </row>
    <row r="22" spans="1:8" ht="15.75">
      <c r="A22" s="17">
        <v>15</v>
      </c>
      <c r="B22" s="10">
        <v>991028</v>
      </c>
      <c r="C22" s="29">
        <f t="shared" si="1"/>
        <v>870</v>
      </c>
      <c r="D22" s="15">
        <f t="shared" si="2"/>
        <v>0.99912212369378062</v>
      </c>
      <c r="E22" s="15">
        <f t="shared" si="3"/>
        <v>8.7787630621938284E-4</v>
      </c>
      <c r="F22" s="30">
        <f>SUM(B23:$B$111)/B22+0.5</f>
        <v>53.859777927566121</v>
      </c>
      <c r="G22" s="16">
        <f t="shared" si="4"/>
        <v>636103.16200467432</v>
      </c>
      <c r="H22" s="16">
        <f t="shared" si="0"/>
        <v>16978575.297250405</v>
      </c>
    </row>
    <row r="23" spans="1:8" ht="15.75">
      <c r="A23" s="17">
        <v>16</v>
      </c>
      <c r="B23" s="10">
        <v>990158</v>
      </c>
      <c r="C23" s="29">
        <f t="shared" si="1"/>
        <v>918</v>
      </c>
      <c r="D23" s="15">
        <f t="shared" si="2"/>
        <v>0.99907287523809329</v>
      </c>
      <c r="E23" s="15">
        <f t="shared" si="3"/>
        <v>9.2712476190670579E-4</v>
      </c>
      <c r="F23" s="30">
        <f>SUM(B24:$B$111)/B23+0.5</f>
        <v>52.90666237105593</v>
      </c>
      <c r="G23" s="16">
        <f t="shared" si="4"/>
        <v>617033.73020431004</v>
      </c>
      <c r="H23" s="16">
        <f t="shared" si="0"/>
        <v>16342472.135245729</v>
      </c>
    </row>
    <row r="24" spans="1:8" ht="15.75">
      <c r="A24" s="17">
        <v>17</v>
      </c>
      <c r="B24" s="10">
        <v>989240</v>
      </c>
      <c r="C24" s="29">
        <f t="shared" si="1"/>
        <v>970</v>
      </c>
      <c r="D24" s="15">
        <f t="shared" si="2"/>
        <v>0.99901944927419029</v>
      </c>
      <c r="E24" s="15">
        <f t="shared" si="3"/>
        <v>9.8055072580971459E-4</v>
      </c>
      <c r="F24" s="30">
        <f>SUM(B25:$B$111)/B24+0.5</f>
        <v>51.955294973919372</v>
      </c>
      <c r="G24" s="16">
        <f t="shared" si="4"/>
        <v>598506.46888748149</v>
      </c>
      <c r="H24" s="16">
        <f t="shared" si="0"/>
        <v>15725438.405041419</v>
      </c>
    </row>
    <row r="25" spans="1:8" ht="15.75">
      <c r="A25" s="17">
        <v>18</v>
      </c>
      <c r="B25" s="10">
        <v>988270</v>
      </c>
      <c r="C25" s="29">
        <f t="shared" si="1"/>
        <v>1024</v>
      </c>
      <c r="D25" s="15">
        <f t="shared" si="2"/>
        <v>0.99896384591255427</v>
      </c>
      <c r="E25" s="15">
        <f t="shared" si="3"/>
        <v>1.0361540874457287E-3</v>
      </c>
      <c r="F25" s="30">
        <f>SUM(B26:$B$111)/B25+0.5</f>
        <v>51.005799022534326</v>
      </c>
      <c r="G25" s="16">
        <f t="shared" si="4"/>
        <v>580504.46886894375</v>
      </c>
      <c r="H25" s="16">
        <f t="shared" si="0"/>
        <v>15126931.936153937</v>
      </c>
    </row>
    <row r="26" spans="1:8" ht="15.75">
      <c r="A26" s="17">
        <v>19</v>
      </c>
      <c r="B26" s="10">
        <v>987246</v>
      </c>
      <c r="C26" s="29">
        <f t="shared" si="1"/>
        <v>1083</v>
      </c>
      <c r="D26" s="15">
        <f t="shared" si="2"/>
        <v>0.9989030089764861</v>
      </c>
      <c r="E26" s="15">
        <f t="shared" si="3"/>
        <v>1.0969910235139047E-3</v>
      </c>
      <c r="F26" s="30">
        <f>SUM(B27:$B$111)/B26+0.5</f>
        <v>50.058185092671941</v>
      </c>
      <c r="G26" s="16">
        <f t="shared" si="4"/>
        <v>563012.59882596566</v>
      </c>
      <c r="H26" s="16">
        <f t="shared" si="0"/>
        <v>14546427.467284994</v>
      </c>
    </row>
    <row r="27" spans="1:8" ht="15.75">
      <c r="A27" s="17">
        <v>20</v>
      </c>
      <c r="B27" s="10">
        <v>986163</v>
      </c>
      <c r="C27" s="29">
        <f t="shared" si="1"/>
        <v>1147</v>
      </c>
      <c r="D27" s="15">
        <f t="shared" si="2"/>
        <v>0.99883690627208688</v>
      </c>
      <c r="E27" s="15">
        <f t="shared" si="3"/>
        <v>1.1630937279131226E-3</v>
      </c>
      <c r="F27" s="30">
        <f>SUM(B28:$B$111)/B27+0.5</f>
        <v>49.112609680144153</v>
      </c>
      <c r="G27" s="16">
        <f t="shared" si="4"/>
        <v>546014.54277565866</v>
      </c>
      <c r="H27" s="16">
        <f t="shared" si="0"/>
        <v>13983414.868459029</v>
      </c>
    </row>
    <row r="28" spans="1:8" ht="15.75">
      <c r="A28" s="17">
        <v>21</v>
      </c>
      <c r="B28" s="10">
        <v>985016</v>
      </c>
      <c r="C28" s="29">
        <f t="shared" si="1"/>
        <v>1214</v>
      </c>
      <c r="D28" s="15">
        <f t="shared" si="2"/>
        <v>0.99876753271012852</v>
      </c>
      <c r="E28" s="15">
        <f t="shared" si="3"/>
        <v>1.232467289871475E-3</v>
      </c>
      <c r="F28" s="30">
        <f>SUM(B29:$B$111)/B28+0.5</f>
        <v>48.169216540645024</v>
      </c>
      <c r="G28" s="16">
        <f t="shared" si="4"/>
        <v>529494.63755884173</v>
      </c>
      <c r="H28" s="16">
        <f t="shared" si="0"/>
        <v>13437400.32568337</v>
      </c>
    </row>
    <row r="29" spans="1:8" ht="15.75">
      <c r="A29" s="17">
        <v>22</v>
      </c>
      <c r="B29" s="10">
        <v>983802</v>
      </c>
      <c r="C29" s="29">
        <f t="shared" si="1"/>
        <v>1287</v>
      </c>
      <c r="D29" s="15">
        <f t="shared" si="2"/>
        <v>0.99869180993736539</v>
      </c>
      <c r="E29" s="15">
        <f t="shared" si="3"/>
        <v>1.3081900626346066E-3</v>
      </c>
      <c r="F29" s="30">
        <f>SUM(B30:$B$111)/B29+0.5</f>
        <v>47.228039788494023</v>
      </c>
      <c r="G29" s="16">
        <f t="shared" si="4"/>
        <v>513438.88615328941</v>
      </c>
      <c r="H29" s="16">
        <f t="shared" si="0"/>
        <v>12907905.688124528</v>
      </c>
    </row>
    <row r="30" spans="1:8" ht="15.75">
      <c r="A30" s="17">
        <v>23</v>
      </c>
      <c r="B30" s="10">
        <v>982515</v>
      </c>
      <c r="C30" s="29">
        <f t="shared" si="1"/>
        <v>1364</v>
      </c>
      <c r="D30" s="15">
        <f t="shared" si="2"/>
        <v>0.998611726029628</v>
      </c>
      <c r="E30" s="15">
        <f t="shared" si="3"/>
        <v>1.3882739703720004E-3</v>
      </c>
      <c r="F30" s="30">
        <f>SUM(B31:$B$111)/B30+0.5</f>
        <v>46.289249019098946</v>
      </c>
      <c r="G30" s="16">
        <f t="shared" si="4"/>
        <v>497832.24320840143</v>
      </c>
      <c r="H30" s="16">
        <f t="shared" si="0"/>
        <v>12394466.801971238</v>
      </c>
    </row>
    <row r="31" spans="1:8" ht="15.75">
      <c r="A31" s="17">
        <v>24</v>
      </c>
      <c r="B31" s="10">
        <v>981151</v>
      </c>
      <c r="C31" s="29">
        <f t="shared" si="1"/>
        <v>1449</v>
      </c>
      <c r="D31" s="15">
        <f t="shared" si="2"/>
        <v>0.9985231631012963</v>
      </c>
      <c r="E31" s="15">
        <f t="shared" si="3"/>
        <v>1.4768368987037039E-3</v>
      </c>
      <c r="F31" s="30">
        <f>SUM(B32:$B$111)/B31+0.5</f>
        <v>45.352905414151337</v>
      </c>
      <c r="G31" s="16">
        <f t="shared" si="4"/>
        <v>482661.27734324604</v>
      </c>
      <c r="H31" s="16">
        <f t="shared" si="0"/>
        <v>11896634.558762837</v>
      </c>
    </row>
    <row r="32" spans="1:8" ht="15.75">
      <c r="A32" s="17">
        <v>25</v>
      </c>
      <c r="B32" s="10">
        <v>979702</v>
      </c>
      <c r="C32" s="29">
        <f t="shared" si="1"/>
        <v>1538</v>
      </c>
      <c r="D32" s="15">
        <f t="shared" si="2"/>
        <v>0.99843013487774857</v>
      </c>
      <c r="E32" s="15">
        <f t="shared" si="3"/>
        <v>1.5698651222514348E-3</v>
      </c>
      <c r="F32" s="30">
        <f>SUM(B33:$B$111)/B32+0.5</f>
        <v>44.419243810873105</v>
      </c>
      <c r="G32" s="16">
        <f t="shared" si="4"/>
        <v>467911.13141678646</v>
      </c>
      <c r="H32" s="16">
        <f t="shared" si="0"/>
        <v>11413973.281419592</v>
      </c>
    </row>
    <row r="33" spans="1:8" ht="15.75">
      <c r="A33" s="17">
        <v>26</v>
      </c>
      <c r="B33" s="10">
        <v>978164</v>
      </c>
      <c r="C33" s="29">
        <f t="shared" si="1"/>
        <v>1634</v>
      </c>
      <c r="D33" s="15">
        <f t="shared" si="2"/>
        <v>0.99832952347459114</v>
      </c>
      <c r="E33" s="15">
        <f t="shared" si="3"/>
        <v>1.6704765254088594E-3</v>
      </c>
      <c r="F33" s="30">
        <f>SUM(B34:$B$111)/B33+0.5</f>
        <v>43.488299508057956</v>
      </c>
      <c r="G33" s="16">
        <f t="shared" si="4"/>
        <v>453569.4893701573</v>
      </c>
      <c r="H33" s="16">
        <f t="shared" si="0"/>
        <v>10946062.150002806</v>
      </c>
    </row>
    <row r="34" spans="1:8" ht="15.75">
      <c r="A34" s="17">
        <v>27</v>
      </c>
      <c r="B34" s="10">
        <v>976530</v>
      </c>
      <c r="C34" s="29">
        <f t="shared" si="1"/>
        <v>1739</v>
      </c>
      <c r="D34" s="15">
        <f t="shared" si="2"/>
        <v>0.99821920473513359</v>
      </c>
      <c r="E34" s="15">
        <f t="shared" si="3"/>
        <v>1.7807952648664083E-3</v>
      </c>
      <c r="F34" s="30">
        <f>SUM(B35:$B$111)/B34+0.5</f>
        <v>42.560230612474783</v>
      </c>
      <c r="G34" s="16">
        <f t="shared" si="4"/>
        <v>439623.1186267212</v>
      </c>
      <c r="H34" s="16">
        <f t="shared" si="0"/>
        <v>10492492.660632648</v>
      </c>
    </row>
    <row r="35" spans="1:8" ht="15.75">
      <c r="A35" s="17">
        <v>28</v>
      </c>
      <c r="B35" s="10">
        <v>974791</v>
      </c>
      <c r="C35" s="29">
        <f t="shared" si="1"/>
        <v>1850</v>
      </c>
      <c r="D35" s="15">
        <f t="shared" si="2"/>
        <v>0.99810215728294582</v>
      </c>
      <c r="E35" s="15">
        <f t="shared" si="3"/>
        <v>1.8978427170541767E-3</v>
      </c>
      <c r="F35" s="30">
        <f>SUM(B36:$B$111)/B35+0.5</f>
        <v>41.635264892679558</v>
      </c>
      <c r="G35" s="16">
        <f t="shared" si="4"/>
        <v>426058.48529975233</v>
      </c>
      <c r="H35" s="16">
        <f t="shared" si="0"/>
        <v>10052869.542005926</v>
      </c>
    </row>
    <row r="36" spans="1:8" ht="15.75">
      <c r="A36" s="14">
        <v>29</v>
      </c>
      <c r="B36" s="10">
        <v>972941</v>
      </c>
      <c r="C36" s="29">
        <f t="shared" si="1"/>
        <v>1970</v>
      </c>
      <c r="D36" s="15">
        <f t="shared" si="2"/>
        <v>0.99797521124096944</v>
      </c>
      <c r="E36" s="15">
        <f t="shared" si="3"/>
        <v>2.0247887590305602E-3</v>
      </c>
      <c r="F36" s="30">
        <f>SUM(B37:$B$111)/B36+0.5</f>
        <v>40.713481598575868</v>
      </c>
      <c r="G36" s="16">
        <f t="shared" si="4"/>
        <v>412863.97408387094</v>
      </c>
      <c r="H36" s="16">
        <f t="shared" si="0"/>
        <v>9626811.0567061733</v>
      </c>
    </row>
    <row r="37" spans="1:8" ht="15.75">
      <c r="A37" s="17">
        <v>30</v>
      </c>
      <c r="B37" s="10">
        <v>970971</v>
      </c>
      <c r="C37" s="29">
        <f t="shared" si="1"/>
        <v>2099</v>
      </c>
      <c r="D37" s="15">
        <f t="shared" si="2"/>
        <v>0.99783824645638231</v>
      </c>
      <c r="E37" s="15">
        <f t="shared" si="3"/>
        <v>2.1617535436176949E-3</v>
      </c>
      <c r="F37" s="30">
        <f>SUM(B38:$B$111)/B37+0.5</f>
        <v>39.79507060458036</v>
      </c>
      <c r="G37" s="16">
        <f t="shared" si="4"/>
        <v>400027.19587391964</v>
      </c>
      <c r="H37" s="16">
        <f t="shared" si="0"/>
        <v>9213947.0826223027</v>
      </c>
    </row>
    <row r="38" spans="1:8" ht="15.75">
      <c r="A38" s="17">
        <v>31</v>
      </c>
      <c r="B38" s="10">
        <v>968872</v>
      </c>
      <c r="C38" s="29">
        <f t="shared" si="1"/>
        <v>2239</v>
      </c>
      <c r="D38" s="15">
        <f t="shared" si="2"/>
        <v>0.99768906522223777</v>
      </c>
      <c r="E38" s="15">
        <f t="shared" si="3"/>
        <v>2.3109347777622302E-3</v>
      </c>
      <c r="F38" s="30">
        <f>SUM(B39:$B$111)/B38+0.5</f>
        <v>38.88020089341007</v>
      </c>
      <c r="G38" s="16">
        <f t="shared" si="4"/>
        <v>387536.34530650068</v>
      </c>
      <c r="H38" s="16">
        <f t="shared" si="0"/>
        <v>8813919.8867483828</v>
      </c>
    </row>
    <row r="39" spans="1:8" ht="15.75">
      <c r="A39" s="17">
        <v>32</v>
      </c>
      <c r="B39" s="10">
        <v>966633</v>
      </c>
      <c r="C39" s="29">
        <f t="shared" si="1"/>
        <v>2388</v>
      </c>
      <c r="D39" s="15">
        <f t="shared" si="2"/>
        <v>0.99752956913326984</v>
      </c>
      <c r="E39" s="15">
        <f t="shared" si="3"/>
        <v>2.4704308667301556E-3</v>
      </c>
      <c r="F39" s="30">
        <f>SUM(B40:$B$111)/B39+0.5</f>
        <v>37.96910047556829</v>
      </c>
      <c r="G39" s="16">
        <f t="shared" si="4"/>
        <v>375379.39231891755</v>
      </c>
      <c r="H39" s="16">
        <f t="shared" si="0"/>
        <v>8426383.541441882</v>
      </c>
    </row>
    <row r="40" spans="1:8" ht="15.75">
      <c r="A40" s="17">
        <v>33</v>
      </c>
      <c r="B40" s="10">
        <v>964245</v>
      </c>
      <c r="C40" s="29">
        <f t="shared" si="1"/>
        <v>2550</v>
      </c>
      <c r="D40" s="15">
        <f t="shared" si="2"/>
        <v>0.99735544389652009</v>
      </c>
      <c r="E40" s="15">
        <f t="shared" si="3"/>
        <v>2.6445561034799114E-3</v>
      </c>
      <c r="F40" s="30">
        <f>SUM(B41:$B$111)/B40+0.5</f>
        <v>37.061894539250915</v>
      </c>
      <c r="G40" s="16">
        <f t="shared" si="4"/>
        <v>363545.67328291113</v>
      </c>
      <c r="H40" s="16">
        <f t="shared" si="0"/>
        <v>8051004.1491229637</v>
      </c>
    </row>
    <row r="41" spans="1:8" ht="15.75">
      <c r="A41" s="17">
        <v>34</v>
      </c>
      <c r="B41" s="10">
        <v>961695</v>
      </c>
      <c r="C41" s="29">
        <f t="shared" si="1"/>
        <v>2723</v>
      </c>
      <c r="D41" s="15">
        <f t="shared" si="2"/>
        <v>0.99716854096153151</v>
      </c>
      <c r="E41" s="15">
        <f t="shared" si="3"/>
        <v>2.8314590384684868E-3</v>
      </c>
      <c r="F41" s="30">
        <f>SUM(B42:$B$111)/B41+0.5</f>
        <v>36.158840900701364</v>
      </c>
      <c r="G41" s="16">
        <f t="shared" si="4"/>
        <v>352023.54985799728</v>
      </c>
      <c r="H41" s="16">
        <f t="shared" si="0"/>
        <v>7687458.4758400526</v>
      </c>
    </row>
    <row r="42" spans="1:8" ht="15.75">
      <c r="A42" s="17">
        <v>35</v>
      </c>
      <c r="B42" s="10">
        <v>958972</v>
      </c>
      <c r="C42" s="29">
        <f t="shared" si="1"/>
        <v>2912</v>
      </c>
      <c r="D42" s="15">
        <f t="shared" si="2"/>
        <v>0.99696341499021868</v>
      </c>
      <c r="E42" s="15">
        <f t="shared" si="3"/>
        <v>3.036585009781323E-3</v>
      </c>
      <c r="F42" s="30">
        <f>SUM(B43:$B$111)/B42+0.5</f>
        <v>35.26009414247757</v>
      </c>
      <c r="G42" s="16">
        <f t="shared" si="4"/>
        <v>340802.72776310483</v>
      </c>
      <c r="H42" s="16">
        <f t="shared" si="0"/>
        <v>7335434.9259820553</v>
      </c>
    </row>
    <row r="43" spans="1:8" ht="15.75">
      <c r="A43" s="17">
        <v>36</v>
      </c>
      <c r="B43" s="10">
        <v>956060</v>
      </c>
      <c r="C43" s="29">
        <f t="shared" si="1"/>
        <v>3114</v>
      </c>
      <c r="D43" s="15">
        <f t="shared" si="2"/>
        <v>0.99674288224588414</v>
      </c>
      <c r="E43" s="15">
        <f t="shared" si="3"/>
        <v>3.2571177541158569E-3</v>
      </c>
      <c r="F43" s="30">
        <f>SUM(B44:$B$111)/B43+0.5</f>
        <v>34.365967617095158</v>
      </c>
      <c r="G43" s="16">
        <f t="shared" si="4"/>
        <v>329871.70029969595</v>
      </c>
      <c r="H43" s="16">
        <f t="shared" si="0"/>
        <v>6994632.1982189501</v>
      </c>
    </row>
    <row r="44" spans="1:8" ht="15.75">
      <c r="A44" s="17">
        <v>37</v>
      </c>
      <c r="B44" s="10">
        <v>952946</v>
      </c>
      <c r="C44" s="29">
        <f t="shared" si="1"/>
        <v>3331</v>
      </c>
      <c r="D44" s="15">
        <f t="shared" si="2"/>
        <v>0.99650452386599031</v>
      </c>
      <c r="E44" s="15">
        <f t="shared" si="3"/>
        <v>3.4954761340096896E-3</v>
      </c>
      <c r="F44" s="30">
        <f>SUM(B45:$B$111)/B44+0.5</f>
        <v>33.476633513336537</v>
      </c>
      <c r="G44" s="16">
        <f t="shared" si="4"/>
        <v>319220.64983307716</v>
      </c>
      <c r="H44" s="16">
        <f t="shared" si="0"/>
        <v>6664760.497919254</v>
      </c>
    </row>
    <row r="45" spans="1:8" ht="15.75">
      <c r="A45" s="17">
        <v>38</v>
      </c>
      <c r="B45" s="10">
        <v>949615</v>
      </c>
      <c r="C45" s="29">
        <f t="shared" si="1"/>
        <v>3568</v>
      </c>
      <c r="D45" s="15">
        <f t="shared" si="2"/>
        <v>0.99624268782611902</v>
      </c>
      <c r="E45" s="15">
        <f t="shared" si="3"/>
        <v>3.7573121738809778E-3</v>
      </c>
      <c r="F45" s="30">
        <f>SUM(B46:$B$111)/B45+0.5</f>
        <v>32.592306882262811</v>
      </c>
      <c r="G45" s="16">
        <f t="shared" si="4"/>
        <v>308839.63268942002</v>
      </c>
      <c r="H45" s="16">
        <f t="shared" si="0"/>
        <v>6345539.8480861764</v>
      </c>
    </row>
    <row r="46" spans="1:8" ht="15.75">
      <c r="A46" s="17">
        <v>39</v>
      </c>
      <c r="B46" s="10">
        <v>946047</v>
      </c>
      <c r="C46" s="29">
        <f t="shared" si="1"/>
        <v>3821</v>
      </c>
      <c r="D46" s="15">
        <f t="shared" si="2"/>
        <v>0.99596108861399069</v>
      </c>
      <c r="E46" s="15">
        <f t="shared" si="3"/>
        <v>4.038911386009314E-3</v>
      </c>
      <c r="F46" s="30">
        <f>SUM(B47:$B$111)/B46+0.5</f>
        <v>31.713342466071982</v>
      </c>
      <c r="G46" s="16">
        <f t="shared" si="4"/>
        <v>298717.69492984371</v>
      </c>
      <c r="H46" s="16">
        <f t="shared" si="0"/>
        <v>6036700.2153967563</v>
      </c>
    </row>
    <row r="47" spans="1:8" ht="15.75">
      <c r="A47" s="17">
        <v>40</v>
      </c>
      <c r="B47" s="10">
        <v>942226</v>
      </c>
      <c r="C47" s="29">
        <f t="shared" si="1"/>
        <v>4095</v>
      </c>
      <c r="D47" s="15">
        <f t="shared" si="2"/>
        <v>0.9956539089347991</v>
      </c>
      <c r="E47" s="15">
        <f t="shared" si="3"/>
        <v>4.3460910652008966E-3</v>
      </c>
      <c r="F47" s="30">
        <f>SUM(B48:$B$111)/B47+0.5</f>
        <v>30.839921632389682</v>
      </c>
      <c r="G47" s="16">
        <f t="shared" si="4"/>
        <v>288845.82585494092</v>
      </c>
      <c r="H47" s="16">
        <f t="shared" si="0"/>
        <v>5737982.5204669125</v>
      </c>
    </row>
    <row r="48" spans="1:8" ht="15.75">
      <c r="A48" s="17">
        <v>41</v>
      </c>
      <c r="B48" s="10">
        <v>938131</v>
      </c>
      <c r="C48" s="29">
        <f t="shared" si="1"/>
        <v>4391</v>
      </c>
      <c r="D48" s="15">
        <f t="shared" si="2"/>
        <v>0.99531941701105708</v>
      </c>
      <c r="E48" s="15">
        <f t="shared" si="3"/>
        <v>4.6805829889429162E-3</v>
      </c>
      <c r="F48" s="30">
        <f>SUM(B49:$B$111)/B48+0.5</f>
        <v>29.972357272065416</v>
      </c>
      <c r="G48" s="16">
        <f t="shared" si="4"/>
        <v>279214.0539727885</v>
      </c>
      <c r="H48" s="16">
        <f t="shared" si="0"/>
        <v>5449136.6946119713</v>
      </c>
    </row>
    <row r="49" spans="1:8" ht="15.75">
      <c r="A49" s="17">
        <v>42</v>
      </c>
      <c r="B49" s="10">
        <v>933740</v>
      </c>
      <c r="C49" s="29">
        <f t="shared" si="1"/>
        <v>4709</v>
      </c>
      <c r="D49" s="15">
        <f t="shared" si="2"/>
        <v>0.99495684023389808</v>
      </c>
      <c r="E49" s="15">
        <f t="shared" si="3"/>
        <v>5.0431597661019234E-3</v>
      </c>
      <c r="F49" s="30">
        <f>SUM(B50:$B$111)/B49+0.5</f>
        <v>29.110953798701996</v>
      </c>
      <c r="G49" s="16">
        <f t="shared" si="4"/>
        <v>269812.78584610648</v>
      </c>
      <c r="H49" s="16">
        <f t="shared" si="0"/>
        <v>5169922.6406391831</v>
      </c>
    </row>
    <row r="50" spans="1:8" ht="15.75">
      <c r="A50" s="17">
        <v>43</v>
      </c>
      <c r="B50" s="10">
        <v>929031</v>
      </c>
      <c r="C50" s="29">
        <f t="shared" si="1"/>
        <v>5054</v>
      </c>
      <c r="D50" s="15">
        <f t="shared" si="2"/>
        <v>0.99455992318878483</v>
      </c>
      <c r="E50" s="15">
        <f t="shared" si="3"/>
        <v>5.4400768112151665E-3</v>
      </c>
      <c r="F50" s="30">
        <f>SUM(B51:$B$111)/B50+0.5</f>
        <v>28.255974773715838</v>
      </c>
      <c r="G50" s="16">
        <f t="shared" si="4"/>
        <v>260633.08433024032</v>
      </c>
      <c r="H50" s="16">
        <f t="shared" si="0"/>
        <v>4900109.8547930764</v>
      </c>
    </row>
    <row r="51" spans="1:8" ht="15.75">
      <c r="A51" s="17">
        <v>44</v>
      </c>
      <c r="B51" s="10">
        <v>923977</v>
      </c>
      <c r="C51" s="29">
        <f t="shared" si="1"/>
        <v>5425</v>
      </c>
      <c r="D51" s="15">
        <f t="shared" si="2"/>
        <v>0.9941286417302595</v>
      </c>
      <c r="E51" s="15">
        <f t="shared" si="3"/>
        <v>5.8713582697405009E-3</v>
      </c>
      <c r="F51" s="30">
        <f>SUM(B52:$B$111)/B51+0.5</f>
        <v>27.407795323909578</v>
      </c>
      <c r="G51" s="16">
        <f t="shared" si="4"/>
        <v>251665.26245819413</v>
      </c>
      <c r="H51" s="16">
        <f t="shared" si="0"/>
        <v>4639476.7704628361</v>
      </c>
    </row>
    <row r="52" spans="1:8" ht="15.75">
      <c r="A52" s="17">
        <v>45</v>
      </c>
      <c r="B52" s="10">
        <v>918552</v>
      </c>
      <c r="C52" s="29">
        <f t="shared" si="1"/>
        <v>5825</v>
      </c>
      <c r="D52" s="15">
        <f t="shared" si="2"/>
        <v>0.99365849728703437</v>
      </c>
      <c r="E52" s="15">
        <f t="shared" si="3"/>
        <v>6.3415027129656298E-3</v>
      </c>
      <c r="F52" s="30">
        <f>SUM(B53:$B$111)/B52+0.5</f>
        <v>26.566713697210393</v>
      </c>
      <c r="G52" s="16">
        <f t="shared" si="4"/>
        <v>242900.62673616872</v>
      </c>
      <c r="H52" s="16">
        <f t="shared" si="0"/>
        <v>4387811.5080046421</v>
      </c>
    </row>
    <row r="53" spans="1:8" ht="15.75">
      <c r="A53" s="17">
        <v>46</v>
      </c>
      <c r="B53" s="10">
        <v>912727</v>
      </c>
      <c r="C53" s="29">
        <f t="shared" si="1"/>
        <v>6256</v>
      </c>
      <c r="D53" s="15">
        <f t="shared" si="2"/>
        <v>0.9931458146850044</v>
      </c>
      <c r="E53" s="15">
        <f t="shared" si="3"/>
        <v>6.8541853149955978E-3</v>
      </c>
      <c r="F53" s="30">
        <f>SUM(B54:$B$111)/B53+0.5</f>
        <v>25.733070786774139</v>
      </c>
      <c r="G53" s="16">
        <f t="shared" si="4"/>
        <v>234330.36092499053</v>
      </c>
      <c r="H53" s="16">
        <f t="shared" si="0"/>
        <v>4144910.8812684733</v>
      </c>
    </row>
    <row r="54" spans="1:8" ht="15.75">
      <c r="A54" s="17">
        <v>47</v>
      </c>
      <c r="B54" s="10">
        <v>906471</v>
      </c>
      <c r="C54" s="29">
        <f t="shared" si="1"/>
        <v>6722</v>
      </c>
      <c r="D54" s="15">
        <f t="shared" si="2"/>
        <v>0.99258442906612565</v>
      </c>
      <c r="E54" s="15">
        <f t="shared" si="3"/>
        <v>7.4155709338743492E-3</v>
      </c>
      <c r="F54" s="30">
        <f>SUM(B55:$B$111)/B54+0.5</f>
        <v>24.907216557396762</v>
      </c>
      <c r="G54" s="16">
        <f t="shared" si="4"/>
        <v>225945.84194784547</v>
      </c>
      <c r="H54" s="16">
        <f t="shared" si="0"/>
        <v>3910580.520343483</v>
      </c>
    </row>
    <row r="55" spans="1:8" ht="15.75">
      <c r="A55" s="17">
        <v>48</v>
      </c>
      <c r="B55" s="10">
        <v>899749</v>
      </c>
      <c r="C55" s="29">
        <f t="shared" si="1"/>
        <v>7222</v>
      </c>
      <c r="D55" s="15">
        <f t="shared" si="2"/>
        <v>0.99197331700285307</v>
      </c>
      <c r="E55" s="15">
        <f t="shared" si="3"/>
        <v>8.0266829971469278E-3</v>
      </c>
      <c r="F55" s="30">
        <f>SUM(B56:$B$111)/B55+0.5</f>
        <v>24.0895622001247</v>
      </c>
      <c r="G55" s="16">
        <f t="shared" si="4"/>
        <v>217738.17915501678</v>
      </c>
      <c r="H55" s="16">
        <f t="shared" si="0"/>
        <v>3684634.6783956373</v>
      </c>
    </row>
    <row r="56" spans="1:8" ht="15.75">
      <c r="A56" s="17">
        <v>49</v>
      </c>
      <c r="B56" s="10">
        <v>892527</v>
      </c>
      <c r="C56" s="29">
        <f t="shared" si="1"/>
        <v>7762</v>
      </c>
      <c r="D56" s="15">
        <f t="shared" si="2"/>
        <v>0.99130334432459744</v>
      </c>
      <c r="E56" s="15">
        <f t="shared" si="3"/>
        <v>8.6966556754025648E-3</v>
      </c>
      <c r="F56" s="30">
        <f>SUM(B57:$B$111)/B56+0.5</f>
        <v>23.280440255588907</v>
      </c>
      <c r="G56" s="16">
        <f t="shared" si="4"/>
        <v>209699.47943161504</v>
      </c>
      <c r="H56" s="16">
        <f t="shared" si="0"/>
        <v>3466896.4992406205</v>
      </c>
    </row>
    <row r="57" spans="1:8" ht="15.75">
      <c r="A57" s="17">
        <v>50</v>
      </c>
      <c r="B57" s="10">
        <v>884765</v>
      </c>
      <c r="C57" s="29">
        <f t="shared" si="1"/>
        <v>8340</v>
      </c>
      <c r="D57" s="15">
        <f t="shared" si="2"/>
        <v>0.99057376817573028</v>
      </c>
      <c r="E57" s="15">
        <f t="shared" si="3"/>
        <v>9.4262318242697152E-3</v>
      </c>
      <c r="F57" s="30">
        <f>SUM(B58:$B$111)/B57+0.5</f>
        <v>22.480291941928083</v>
      </c>
      <c r="G57" s="16">
        <f t="shared" si="4"/>
        <v>201821.16045018166</v>
      </c>
      <c r="H57" s="16">
        <f t="shared" si="0"/>
        <v>3257197.0198090053</v>
      </c>
    </row>
    <row r="58" spans="1:8" ht="15.75">
      <c r="A58" s="17">
        <v>51</v>
      </c>
      <c r="B58" s="10">
        <v>876425</v>
      </c>
      <c r="C58" s="29">
        <f t="shared" si="1"/>
        <v>8964</v>
      </c>
      <c r="D58" s="15">
        <f t="shared" si="2"/>
        <v>0.98977208546082096</v>
      </c>
      <c r="E58" s="15">
        <f t="shared" si="3"/>
        <v>1.0227914539179039E-2</v>
      </c>
      <c r="F58" s="30">
        <f>SUM(B59:$B$111)/B58+0.5</f>
        <v>21.689454887754231</v>
      </c>
      <c r="G58" s="16">
        <f t="shared" si="4"/>
        <v>194095.87126673313</v>
      </c>
      <c r="H58" s="16">
        <f t="shared" si="0"/>
        <v>3055375.8593588239</v>
      </c>
    </row>
    <row r="59" spans="1:8" ht="15.75">
      <c r="A59" s="17">
        <v>52</v>
      </c>
      <c r="B59" s="10">
        <v>867461</v>
      </c>
      <c r="C59" s="29">
        <f t="shared" si="1"/>
        <v>9632</v>
      </c>
      <c r="D59" s="15">
        <f t="shared" si="2"/>
        <v>0.98889633078605266</v>
      </c>
      <c r="E59" s="15">
        <f t="shared" si="3"/>
        <v>1.1103669213947343E-2</v>
      </c>
      <c r="F59" s="30">
        <f>SUM(B60:$B$111)/B59+0.5</f>
        <v>20.908418361171279</v>
      </c>
      <c r="G59" s="16">
        <f t="shared" si="4"/>
        <v>186515.21872136844</v>
      </c>
      <c r="H59" s="16">
        <f t="shared" si="0"/>
        <v>2861279.9880920909</v>
      </c>
    </row>
    <row r="60" spans="1:8" ht="15.75">
      <c r="A60" s="17">
        <v>53</v>
      </c>
      <c r="B60" s="10">
        <v>857829</v>
      </c>
      <c r="C60" s="29">
        <f t="shared" si="1"/>
        <v>10349</v>
      </c>
      <c r="D60" s="15">
        <f t="shared" si="2"/>
        <v>0.98793582403952307</v>
      </c>
      <c r="E60" s="15">
        <f t="shared" si="3"/>
        <v>1.2064175960476931E-2</v>
      </c>
      <c r="F60" s="30">
        <f>SUM(B61:$B$111)/B60+0.5</f>
        <v>20.137571124314984</v>
      </c>
      <c r="G60" s="16">
        <f t="shared" si="4"/>
        <v>179072.05381487316</v>
      </c>
      <c r="H60" s="16">
        <f t="shared" si="0"/>
        <v>2674764.7693707226</v>
      </c>
    </row>
    <row r="61" spans="1:8" ht="15.75">
      <c r="A61" s="17">
        <v>54</v>
      </c>
      <c r="B61" s="10">
        <v>847480</v>
      </c>
      <c r="C61" s="29">
        <f t="shared" si="1"/>
        <v>11114</v>
      </c>
      <c r="D61" s="15">
        <f t="shared" si="2"/>
        <v>0.98688582621418797</v>
      </c>
      <c r="E61" s="15">
        <f t="shared" si="3"/>
        <v>1.3114173785812033E-2</v>
      </c>
      <c r="F61" s="30">
        <f>SUM(B62:$B$111)/B61+0.5</f>
        <v>19.377375277292678</v>
      </c>
      <c r="G61" s="16">
        <f t="shared" si="4"/>
        <v>171758.92917286069</v>
      </c>
      <c r="H61" s="16">
        <f t="shared" si="0"/>
        <v>2495692.7155558495</v>
      </c>
    </row>
    <row r="62" spans="1:8" ht="15.75">
      <c r="A62" s="17">
        <v>55</v>
      </c>
      <c r="B62" s="10">
        <v>836366</v>
      </c>
      <c r="C62" s="29">
        <f t="shared" si="1"/>
        <v>11934</v>
      </c>
      <c r="D62" s="15">
        <f t="shared" si="2"/>
        <v>0.98573112728159684</v>
      </c>
      <c r="E62" s="15">
        <f t="shared" si="3"/>
        <v>1.4268872718403158E-2</v>
      </c>
      <c r="F62" s="30">
        <f>SUM(B63:$B$111)/B62+0.5</f>
        <v>18.628226159360853</v>
      </c>
      <c r="G62" s="16">
        <f t="shared" si="4"/>
        <v>164569.37157905125</v>
      </c>
      <c r="H62" s="16">
        <f t="shared" si="0"/>
        <v>2323933.786382989</v>
      </c>
    </row>
    <row r="63" spans="1:8" ht="15.75">
      <c r="A63" s="17">
        <v>56</v>
      </c>
      <c r="B63" s="10">
        <v>824432</v>
      </c>
      <c r="C63" s="29">
        <f t="shared" si="1"/>
        <v>12806</v>
      </c>
      <c r="D63" s="15">
        <f t="shared" si="2"/>
        <v>0.98446688144079808</v>
      </c>
      <c r="E63" s="15">
        <f t="shared" si="3"/>
        <v>1.5533118559201919E-2</v>
      </c>
      <c r="F63" s="30">
        <f>SUM(B64:$B$111)/B63+0.5</f>
        <v>17.890639858714849</v>
      </c>
      <c r="G63" s="16">
        <f t="shared" si="4"/>
        <v>157496.26423557496</v>
      </c>
      <c r="H63" s="16">
        <f t="shared" si="0"/>
        <v>2159364.414803938</v>
      </c>
    </row>
    <row r="64" spans="1:8" ht="15.75">
      <c r="A64" s="17">
        <v>57</v>
      </c>
      <c r="B64" s="10">
        <v>811626</v>
      </c>
      <c r="C64" s="29">
        <f t="shared" si="1"/>
        <v>13735</v>
      </c>
      <c r="D64" s="15">
        <f t="shared" si="2"/>
        <v>0.98307718086902096</v>
      </c>
      <c r="E64" s="15">
        <f t="shared" si="3"/>
        <v>1.6922819130979039E-2</v>
      </c>
      <c r="F64" s="30">
        <f>SUM(B65:$B$111)/B64+0.5</f>
        <v>17.165032909246378</v>
      </c>
      <c r="G64" s="16">
        <f t="shared" si="4"/>
        <v>150533.84086463336</v>
      </c>
      <c r="H64" s="16">
        <f t="shared" si="0"/>
        <v>2001868.1505683633</v>
      </c>
    </row>
    <row r="65" spans="1:8" ht="15.75">
      <c r="A65" s="17">
        <v>58</v>
      </c>
      <c r="B65" s="10">
        <v>797891</v>
      </c>
      <c r="C65" s="29">
        <f t="shared" si="1"/>
        <v>14718</v>
      </c>
      <c r="D65" s="15">
        <f t="shared" si="2"/>
        <v>0.98155387139346106</v>
      </c>
      <c r="E65" s="15">
        <f t="shared" si="3"/>
        <v>1.8446128606538936E-2</v>
      </c>
      <c r="F65" s="30">
        <f>SUM(B66:$B$111)/B65+0.5</f>
        <v>16.451906964735784</v>
      </c>
      <c r="G65" s="16">
        <f t="shared" si="4"/>
        <v>143676.10087630057</v>
      </c>
      <c r="H65" s="16">
        <f t="shared" si="0"/>
        <v>1851334.3097037298</v>
      </c>
    </row>
    <row r="66" spans="1:8" ht="15.75">
      <c r="A66" s="17">
        <v>59</v>
      </c>
      <c r="B66" s="10">
        <v>783173</v>
      </c>
      <c r="C66" s="29">
        <f t="shared" si="1"/>
        <v>15759</v>
      </c>
      <c r="D66" s="15">
        <f t="shared" si="2"/>
        <v>0.97987800907334655</v>
      </c>
      <c r="E66" s="15">
        <f t="shared" si="3"/>
        <v>2.0121990926653455E-2</v>
      </c>
      <c r="F66" s="30">
        <f>SUM(B67:$B$111)/B66+0.5</f>
        <v>15.75168768586251</v>
      </c>
      <c r="G66" s="16">
        <f t="shared" si="4"/>
        <v>136918.28450665073</v>
      </c>
      <c r="H66" s="16">
        <f t="shared" si="0"/>
        <v>1707658.2088274292</v>
      </c>
    </row>
    <row r="67" spans="1:8" ht="15.75">
      <c r="A67" s="17">
        <v>60</v>
      </c>
      <c r="B67" s="10">
        <v>767414</v>
      </c>
      <c r="C67" s="29">
        <f t="shared" si="1"/>
        <v>16853</v>
      </c>
      <c r="D67" s="15">
        <f t="shared" si="2"/>
        <v>0.97803923306064267</v>
      </c>
      <c r="E67" s="15">
        <f t="shared" si="3"/>
        <v>2.1960766939357335E-2</v>
      </c>
      <c r="F67" s="30">
        <f>SUM(B68:$B$111)/B67+0.5</f>
        <v>15.064884143369811</v>
      </c>
      <c r="G67" s="16">
        <f t="shared" si="4"/>
        <v>130255.54954185917</v>
      </c>
      <c r="H67" s="16">
        <f t="shared" si="0"/>
        <v>1570739.9243207786</v>
      </c>
    </row>
    <row r="68" spans="1:8" ht="15.75">
      <c r="A68" s="17">
        <v>61</v>
      </c>
      <c r="B68" s="10">
        <v>750561</v>
      </c>
      <c r="C68" s="29">
        <f t="shared" si="1"/>
        <v>18002</v>
      </c>
      <c r="D68" s="15">
        <f t="shared" si="2"/>
        <v>0.97601527390844978</v>
      </c>
      <c r="E68" s="15">
        <f t="shared" si="3"/>
        <v>2.3984726091550224E-2</v>
      </c>
      <c r="F68" s="30">
        <f>SUM(B69:$B$111)/B68+0.5</f>
        <v>14.391922175546025</v>
      </c>
      <c r="G68" s="16">
        <f t="shared" si="4"/>
        <v>123684.50269496359</v>
      </c>
      <c r="H68" s="16">
        <f t="shared" si="0"/>
        <v>1440484.3747789194</v>
      </c>
    </row>
    <row r="69" spans="1:8" ht="15.75">
      <c r="A69" s="17">
        <v>62</v>
      </c>
      <c r="B69" s="10">
        <v>732559</v>
      </c>
      <c r="C69" s="29">
        <f t="shared" si="1"/>
        <v>19200</v>
      </c>
      <c r="D69" s="15">
        <f t="shared" si="2"/>
        <v>0.97379050697622993</v>
      </c>
      <c r="E69" s="15">
        <f t="shared" si="3"/>
        <v>2.620949302377007E-2</v>
      </c>
      <c r="F69" s="30">
        <f>SUM(B70:$B$111)/B69+0.5</f>
        <v>13.733304075166641</v>
      </c>
      <c r="G69" s="16">
        <f t="shared" si="4"/>
        <v>117201.90657869446</v>
      </c>
      <c r="H69" s="16">
        <f t="shared" si="0"/>
        <v>1316799.8720839557</v>
      </c>
    </row>
    <row r="70" spans="1:8" ht="15.75">
      <c r="A70" s="17">
        <v>63</v>
      </c>
      <c r="B70" s="10">
        <v>713359</v>
      </c>
      <c r="C70" s="29">
        <f t="shared" si="1"/>
        <v>20442</v>
      </c>
      <c r="D70" s="15">
        <f t="shared" si="2"/>
        <v>0.97134402173379741</v>
      </c>
      <c r="E70" s="15">
        <f t="shared" si="3"/>
        <v>2.8655978266202586E-2</v>
      </c>
      <c r="F70" s="30">
        <f>SUM(B71:$B$111)/B70+0.5</f>
        <v>13.089477387963143</v>
      </c>
      <c r="G70" s="16">
        <f t="shared" si="4"/>
        <v>110805.92623868698</v>
      </c>
      <c r="H70" s="16">
        <f t="shared" si="0"/>
        <v>1199597.9655052612</v>
      </c>
    </row>
    <row r="71" spans="1:8" ht="15.75">
      <c r="A71" s="17">
        <v>64</v>
      </c>
      <c r="B71" s="10">
        <v>692917</v>
      </c>
      <c r="C71" s="29">
        <f t="shared" si="1"/>
        <v>21721</v>
      </c>
      <c r="D71" s="15">
        <f t="shared" si="2"/>
        <v>0.9686528112313596</v>
      </c>
      <c r="E71" s="15">
        <f t="shared" si="3"/>
        <v>3.1347188768640399E-2</v>
      </c>
      <c r="F71" s="30">
        <f>SUM(B72:$B$111)/B71+0.5</f>
        <v>12.460884204024437</v>
      </c>
      <c r="G71" s="16">
        <f t="shared" si="4"/>
        <v>104495.80002390752</v>
      </c>
      <c r="H71" s="16">
        <f t="shared" ref="H71:H109" si="5">H72+G71</f>
        <v>1088792.0392665742</v>
      </c>
    </row>
    <row r="72" spans="1:8" ht="15.75">
      <c r="A72" s="17">
        <v>65</v>
      </c>
      <c r="B72" s="10">
        <v>671196</v>
      </c>
      <c r="C72" s="29">
        <f t="shared" ref="C72:C111" si="6">B72-B73</f>
        <v>23029</v>
      </c>
      <c r="D72" s="15">
        <f t="shared" ref="D72:D111" si="7">B73/B72</f>
        <v>0.96568960482482014</v>
      </c>
      <c r="E72" s="15">
        <f t="shared" ref="E72:E111" si="8">1-D72</f>
        <v>3.4310395175179864E-2</v>
      </c>
      <c r="F72" s="30">
        <f>SUM(B73:$B$111)/B72+0.5</f>
        <v>11.847957973527851</v>
      </c>
      <c r="G72" s="16">
        <f t="shared" ref="G72:G111" si="9">B72*1.03^(-A72)</f>
        <v>98271.990733036902</v>
      </c>
      <c r="H72" s="16">
        <f t="shared" si="5"/>
        <v>984296.23924266675</v>
      </c>
    </row>
    <row r="73" spans="1:8" ht="15.75">
      <c r="A73" s="17">
        <v>66</v>
      </c>
      <c r="B73" s="10">
        <v>648167</v>
      </c>
      <c r="C73" s="29">
        <f t="shared" si="6"/>
        <v>24351</v>
      </c>
      <c r="D73" s="15">
        <f t="shared" si="7"/>
        <v>0.96243097843611292</v>
      </c>
      <c r="E73" s="15">
        <f t="shared" si="8"/>
        <v>3.7569021563887084E-2</v>
      </c>
      <c r="F73" s="30">
        <f>SUM(B74:$B$111)/B73+0.5</f>
        <v>11.251144381000575</v>
      </c>
      <c r="G73" s="16">
        <f t="shared" si="9"/>
        <v>92136.155239159998</v>
      </c>
      <c r="H73" s="16">
        <f t="shared" si="5"/>
        <v>886024.24850962986</v>
      </c>
    </row>
    <row r="74" spans="1:8" ht="15.75">
      <c r="A74" s="17">
        <v>67</v>
      </c>
      <c r="B74" s="10">
        <v>623816</v>
      </c>
      <c r="C74" s="29">
        <f t="shared" si="6"/>
        <v>25674</v>
      </c>
      <c r="D74" s="15">
        <f t="shared" si="7"/>
        <v>0.9588436333790733</v>
      </c>
      <c r="E74" s="15">
        <f t="shared" si="8"/>
        <v>4.1156366620926699E-2</v>
      </c>
      <c r="F74" s="30">
        <f>SUM(B75:$B$111)/B74+0.5</f>
        <v>10.670821203688266</v>
      </c>
      <c r="G74" s="16">
        <f t="shared" si="9"/>
        <v>86091.932073947901</v>
      </c>
      <c r="H74" s="16">
        <f t="shared" si="5"/>
        <v>793888.09327046981</v>
      </c>
    </row>
    <row r="75" spans="1:8" ht="15.75">
      <c r="A75" s="17">
        <v>68</v>
      </c>
      <c r="B75" s="10">
        <v>598142</v>
      </c>
      <c r="C75" s="29">
        <f t="shared" si="6"/>
        <v>26978</v>
      </c>
      <c r="D75" s="15">
        <f t="shared" si="7"/>
        <v>0.95489699770288661</v>
      </c>
      <c r="E75" s="15">
        <f t="shared" si="8"/>
        <v>4.5103002297113393E-2</v>
      </c>
      <c r="F75" s="30">
        <f>SUM(B76:$B$111)/B75+0.5</f>
        <v>10.107382527894714</v>
      </c>
      <c r="G75" s="16">
        <f t="shared" si="9"/>
        <v>80144.369858649108</v>
      </c>
      <c r="H75" s="16">
        <f t="shared" si="5"/>
        <v>707796.16119652195</v>
      </c>
    </row>
    <row r="76" spans="1:8" ht="15.75">
      <c r="A76" s="17">
        <v>69</v>
      </c>
      <c r="B76" s="10">
        <v>571164</v>
      </c>
      <c r="C76" s="29">
        <f t="shared" si="6"/>
        <v>28243</v>
      </c>
      <c r="D76" s="15">
        <f t="shared" si="7"/>
        <v>0.95055185550910071</v>
      </c>
      <c r="E76" s="15">
        <f t="shared" si="8"/>
        <v>4.9448144490899293E-2</v>
      </c>
      <c r="F76" s="30">
        <f>SUM(B77:$B$111)/B76+0.5</f>
        <v>9.5611715724380382</v>
      </c>
      <c r="G76" s="16">
        <f t="shared" si="9"/>
        <v>74300.600156129862</v>
      </c>
      <c r="H76" s="16">
        <f t="shared" si="5"/>
        <v>627651.79133787286</v>
      </c>
    </row>
    <row r="77" spans="1:8" ht="15.75">
      <c r="A77" s="17">
        <v>70</v>
      </c>
      <c r="B77" s="10">
        <v>542921</v>
      </c>
      <c r="C77" s="29">
        <f t="shared" si="6"/>
        <v>29441</v>
      </c>
      <c r="D77" s="15">
        <f t="shared" si="7"/>
        <v>0.94577295775996872</v>
      </c>
      <c r="E77" s="15">
        <f t="shared" si="8"/>
        <v>5.4227042240031276E-2</v>
      </c>
      <c r="F77" s="30">
        <f>SUM(B78:$B$111)/B77+0.5</f>
        <v>9.0325378830437586</v>
      </c>
      <c r="G77" s="16">
        <f t="shared" si="9"/>
        <v>68569.488683348565</v>
      </c>
      <c r="H77" s="16">
        <f t="shared" si="5"/>
        <v>553351.19118174305</v>
      </c>
    </row>
    <row r="78" spans="1:8" ht="15.75">
      <c r="A78" s="17">
        <v>71</v>
      </c>
      <c r="B78" s="10">
        <v>513480</v>
      </c>
      <c r="C78" s="29">
        <f t="shared" si="6"/>
        <v>30543</v>
      </c>
      <c r="D78" s="15">
        <f t="shared" si="7"/>
        <v>0.94051764430941809</v>
      </c>
      <c r="E78" s="15">
        <f t="shared" si="8"/>
        <v>5.9482355690581912E-2</v>
      </c>
      <c r="F78" s="30">
        <f>SUM(B79:$B$111)/B78+0.5</f>
        <v>8.521761314948975</v>
      </c>
      <c r="G78" s="16">
        <f t="shared" si="9"/>
        <v>62962.299149649778</v>
      </c>
      <c r="H78" s="16">
        <f t="shared" si="5"/>
        <v>484781.70249839453</v>
      </c>
    </row>
    <row r="79" spans="1:8" ht="15.75">
      <c r="A79" s="17">
        <v>72</v>
      </c>
      <c r="B79" s="10">
        <v>482937</v>
      </c>
      <c r="C79" s="29">
        <f t="shared" si="6"/>
        <v>31517</v>
      </c>
      <c r="D79" s="15">
        <f t="shared" si="7"/>
        <v>0.93473889969085</v>
      </c>
      <c r="E79" s="15">
        <f t="shared" si="8"/>
        <v>6.526110030915E-2</v>
      </c>
      <c r="F79" s="30">
        <f>SUM(B80:$B$111)/B79+0.5</f>
        <v>8.0290917862992472</v>
      </c>
      <c r="G79" s="16">
        <f t="shared" si="9"/>
        <v>57492.381821877178</v>
      </c>
      <c r="H79" s="16">
        <f t="shared" si="5"/>
        <v>421819.40334874473</v>
      </c>
    </row>
    <row r="80" spans="1:8" ht="15.75">
      <c r="A80" s="14">
        <v>73</v>
      </c>
      <c r="B80" s="10">
        <v>451420</v>
      </c>
      <c r="C80" s="29">
        <f t="shared" si="6"/>
        <v>32327</v>
      </c>
      <c r="D80" s="15">
        <f t="shared" si="7"/>
        <v>0.92838819724425148</v>
      </c>
      <c r="E80" s="15">
        <f t="shared" si="8"/>
        <v>7.1611802755748521E-2</v>
      </c>
      <c r="F80" s="30">
        <f>SUM(B81:$B$111)/B80+0.5</f>
        <v>7.5547538877320459</v>
      </c>
      <c r="G80" s="16">
        <f t="shared" si="9"/>
        <v>52175.112354162804</v>
      </c>
      <c r="H80" s="16">
        <f t="shared" si="5"/>
        <v>364327.02152686758</v>
      </c>
    </row>
    <row r="81" spans="1:8" ht="15.75">
      <c r="A81" s="17">
        <v>74</v>
      </c>
      <c r="B81" s="10">
        <v>419093</v>
      </c>
      <c r="C81" s="29">
        <f t="shared" si="6"/>
        <v>32934</v>
      </c>
      <c r="D81" s="15">
        <f t="shared" si="7"/>
        <v>0.92141601028888576</v>
      </c>
      <c r="E81" s="15">
        <f t="shared" si="8"/>
        <v>7.8583989711114244E-2</v>
      </c>
      <c r="F81" s="30">
        <f>SUM(B82:$B$111)/B81+0.5</f>
        <v>7.0989267298666405</v>
      </c>
      <c r="G81" s="16">
        <f t="shared" si="9"/>
        <v>47027.920873298535</v>
      </c>
      <c r="H81" s="16">
        <f t="shared" si="5"/>
        <v>312151.90917270479</v>
      </c>
    </row>
    <row r="82" spans="1:8" ht="15.75">
      <c r="A82" s="17">
        <v>75</v>
      </c>
      <c r="B82" s="10">
        <v>386159</v>
      </c>
      <c r="C82" s="29">
        <f t="shared" si="6"/>
        <v>33300</v>
      </c>
      <c r="D82" s="15">
        <f t="shared" si="7"/>
        <v>0.91376609116969953</v>
      </c>
      <c r="E82" s="15">
        <f t="shared" si="8"/>
        <v>8.6233908830300465E-2</v>
      </c>
      <c r="F82" s="30">
        <f>SUM(B83:$B$111)/B82+0.5</f>
        <v>6.6617235387495821</v>
      </c>
      <c r="G82" s="16">
        <f t="shared" si="9"/>
        <v>42070.174003161301</v>
      </c>
      <c r="H82" s="16">
        <f t="shared" si="5"/>
        <v>265123.98829940625</v>
      </c>
    </row>
    <row r="83" spans="1:8" ht="15.75">
      <c r="A83" s="17">
        <v>76</v>
      </c>
      <c r="B83" s="10">
        <v>352859</v>
      </c>
      <c r="C83" s="29">
        <f t="shared" si="6"/>
        <v>33389</v>
      </c>
      <c r="D83" s="15">
        <f t="shared" si="7"/>
        <v>0.90537580166582121</v>
      </c>
      <c r="E83" s="15">
        <f t="shared" si="8"/>
        <v>9.4624198334178788E-2</v>
      </c>
      <c r="F83" s="30">
        <f>SUM(B84:$B$111)/B83+0.5</f>
        <v>6.2432175458185846</v>
      </c>
      <c r="G83" s="16">
        <f t="shared" si="9"/>
        <v>37322.619857959049</v>
      </c>
      <c r="H83" s="16">
        <f t="shared" si="5"/>
        <v>223053.81429624493</v>
      </c>
    </row>
    <row r="84" spans="1:8" ht="15.75">
      <c r="A84" s="17">
        <v>77</v>
      </c>
      <c r="B84" s="10">
        <v>319470</v>
      </c>
      <c r="C84" s="29">
        <f t="shared" si="6"/>
        <v>33163</v>
      </c>
      <c r="D84" s="15">
        <f t="shared" si="7"/>
        <v>0.89619369580868313</v>
      </c>
      <c r="E84" s="15">
        <f t="shared" si="8"/>
        <v>0.10380630419131687</v>
      </c>
      <c r="F84" s="30">
        <f>SUM(B85:$B$111)/B84+0.5</f>
        <v>5.8434626099477258</v>
      </c>
      <c r="G84" s="16">
        <f t="shared" si="9"/>
        <v>32806.793081716867</v>
      </c>
      <c r="H84" s="16">
        <f t="shared" si="5"/>
        <v>185731.19443828589</v>
      </c>
    </row>
    <row r="85" spans="1:8" ht="15.75">
      <c r="A85" s="17">
        <v>78</v>
      </c>
      <c r="B85" s="10">
        <v>286307</v>
      </c>
      <c r="C85" s="29">
        <f t="shared" si="6"/>
        <v>32595</v>
      </c>
      <c r="D85" s="15">
        <f t="shared" si="7"/>
        <v>0.88615367420286617</v>
      </c>
      <c r="E85" s="15">
        <f t="shared" si="8"/>
        <v>0.11384632579713383</v>
      </c>
      <c r="F85" s="30">
        <f>SUM(B86:$B$111)/B85+0.5</f>
        <v>5.4623970074081321</v>
      </c>
      <c r="G85" s="16">
        <f t="shared" si="9"/>
        <v>28544.894310227737</v>
      </c>
      <c r="H85" s="16">
        <f t="shared" si="5"/>
        <v>152924.40135656903</v>
      </c>
    </row>
    <row r="86" spans="1:8" ht="15.75">
      <c r="A86" s="17">
        <v>79</v>
      </c>
      <c r="B86" s="10">
        <v>253712</v>
      </c>
      <c r="C86" s="29">
        <f t="shared" si="6"/>
        <v>31667</v>
      </c>
      <c r="D86" s="15">
        <f t="shared" si="7"/>
        <v>0.87518524941666143</v>
      </c>
      <c r="E86" s="15">
        <f t="shared" si="8"/>
        <v>0.12481475058333857</v>
      </c>
      <c r="F86" s="30">
        <f>SUM(B87:$B$111)/B86+0.5</f>
        <v>5.0999282651195053</v>
      </c>
      <c r="G86" s="16">
        <f t="shared" si="9"/>
        <v>24558.410653146409</v>
      </c>
      <c r="H86" s="16">
        <f t="shared" si="5"/>
        <v>124379.50704634128</v>
      </c>
    </row>
    <row r="87" spans="1:8" ht="15.75">
      <c r="A87" s="17">
        <v>80</v>
      </c>
      <c r="B87" s="10">
        <v>222045</v>
      </c>
      <c r="C87" s="29">
        <f t="shared" si="6"/>
        <v>30368</v>
      </c>
      <c r="D87" s="15">
        <f t="shared" si="7"/>
        <v>0.86323492985656058</v>
      </c>
      <c r="E87" s="15">
        <f t="shared" si="8"/>
        <v>0.13676507014343942</v>
      </c>
      <c r="F87" s="30">
        <f>SUM(B88:$B$111)/B87+0.5</f>
        <v>4.7559481186246035</v>
      </c>
      <c r="G87" s="16">
        <f t="shared" si="9"/>
        <v>20867.144420146346</v>
      </c>
      <c r="H87" s="16">
        <f t="shared" si="5"/>
        <v>99821.096393194879</v>
      </c>
    </row>
    <row r="88" spans="1:8" ht="15.75">
      <c r="A88" s="17">
        <v>81</v>
      </c>
      <c r="B88" s="10">
        <v>191677</v>
      </c>
      <c r="C88" s="29">
        <f t="shared" si="6"/>
        <v>28707</v>
      </c>
      <c r="D88" s="15">
        <f t="shared" si="7"/>
        <v>0.85023242225201767</v>
      </c>
      <c r="E88" s="15">
        <f t="shared" si="8"/>
        <v>0.14976757774798233</v>
      </c>
      <c r="F88" s="30">
        <f>SUM(B89:$B$111)/B88+0.5</f>
        <v>4.4302315875144123</v>
      </c>
      <c r="G88" s="16">
        <f t="shared" si="9"/>
        <v>17488.590242555099</v>
      </c>
      <c r="H88" s="16">
        <f t="shared" si="5"/>
        <v>78953.951973048534</v>
      </c>
    </row>
    <row r="89" spans="1:8" ht="15.75">
      <c r="A89" s="17">
        <v>82</v>
      </c>
      <c r="B89" s="10">
        <v>162970</v>
      </c>
      <c r="C89" s="29">
        <f t="shared" si="6"/>
        <v>26707</v>
      </c>
      <c r="D89" s="15">
        <f t="shared" si="7"/>
        <v>0.83612321286126279</v>
      </c>
      <c r="E89" s="15">
        <f t="shared" si="8"/>
        <v>0.16387678713873721</v>
      </c>
      <c r="F89" s="30">
        <f>SUM(B90:$B$111)/B89+0.5</f>
        <v>4.1225378904092782</v>
      </c>
      <c r="G89" s="16">
        <f t="shared" si="9"/>
        <v>14436.278100680214</v>
      </c>
      <c r="H89" s="16">
        <f t="shared" si="5"/>
        <v>61465.361730493431</v>
      </c>
    </row>
    <row r="90" spans="1:8" ht="15.75">
      <c r="A90" s="17">
        <v>83</v>
      </c>
      <c r="B90" s="10">
        <v>136263</v>
      </c>
      <c r="C90" s="29">
        <f t="shared" si="6"/>
        <v>24412</v>
      </c>
      <c r="D90" s="15">
        <f t="shared" si="7"/>
        <v>0.82084645134776135</v>
      </c>
      <c r="E90" s="15">
        <f t="shared" si="8"/>
        <v>0.17915354865223865</v>
      </c>
      <c r="F90" s="30">
        <f>SUM(B91:$B$111)/B90+0.5</f>
        <v>3.8325407484056568</v>
      </c>
      <c r="G90" s="16">
        <f t="shared" si="9"/>
        <v>11718.939055630517</v>
      </c>
      <c r="H90" s="16">
        <f t="shared" si="5"/>
        <v>47029.083629813213</v>
      </c>
    </row>
    <row r="91" spans="1:8" ht="15.75">
      <c r="A91" s="17">
        <v>84</v>
      </c>
      <c r="B91" s="10">
        <v>111851</v>
      </c>
      <c r="C91" s="29">
        <f t="shared" si="6"/>
        <v>21884</v>
      </c>
      <c r="D91" s="15">
        <f t="shared" si="7"/>
        <v>0.80434685429723474</v>
      </c>
      <c r="E91" s="15">
        <f t="shared" si="8"/>
        <v>0.19565314570276526</v>
      </c>
      <c r="F91" s="30">
        <f>SUM(B92:$B$111)/B91+0.5</f>
        <v>3.5598832375213454</v>
      </c>
      <c r="G91" s="16">
        <f t="shared" si="9"/>
        <v>9339.2713955097024</v>
      </c>
      <c r="H91" s="16">
        <f t="shared" si="5"/>
        <v>35310.144574182697</v>
      </c>
    </row>
    <row r="92" spans="1:8" ht="15.75">
      <c r="A92" s="17">
        <v>85</v>
      </c>
      <c r="B92" s="10">
        <v>89967</v>
      </c>
      <c r="C92" s="29">
        <f t="shared" si="6"/>
        <v>19198</v>
      </c>
      <c r="D92" s="15">
        <f t="shared" si="7"/>
        <v>0.78661064612580167</v>
      </c>
      <c r="E92" s="15">
        <f t="shared" si="8"/>
        <v>0.21338935387419833</v>
      </c>
      <c r="F92" s="30">
        <f>SUM(B93:$B$111)/B92+0.5</f>
        <v>3.3041837562661867</v>
      </c>
      <c r="G92" s="16">
        <f t="shared" si="9"/>
        <v>7293.2170567052199</v>
      </c>
      <c r="H92" s="16">
        <f t="shared" si="5"/>
        <v>25970.873178672995</v>
      </c>
    </row>
    <row r="93" spans="1:8" ht="15.75">
      <c r="A93" s="17">
        <v>86</v>
      </c>
      <c r="B93" s="10">
        <v>70769</v>
      </c>
      <c r="C93" s="29">
        <f t="shared" si="6"/>
        <v>16449</v>
      </c>
      <c r="D93" s="15">
        <f t="shared" si="7"/>
        <v>0.76756772032952281</v>
      </c>
      <c r="E93" s="15">
        <f t="shared" si="8"/>
        <v>0.23243227967047719</v>
      </c>
      <c r="F93" s="30">
        <f>SUM(B94:$B$111)/B93+0.5</f>
        <v>3.0648942333507607</v>
      </c>
      <c r="G93" s="16">
        <f t="shared" si="9"/>
        <v>5569.8273604957376</v>
      </c>
      <c r="H93" s="16">
        <f t="shared" si="5"/>
        <v>18677.656121967775</v>
      </c>
    </row>
    <row r="94" spans="1:8" ht="15.75">
      <c r="A94" s="17">
        <v>87</v>
      </c>
      <c r="B94" s="10">
        <v>54320</v>
      </c>
      <c r="C94" s="29">
        <f t="shared" si="6"/>
        <v>13730</v>
      </c>
      <c r="D94" s="15">
        <f t="shared" si="7"/>
        <v>0.74723858615611194</v>
      </c>
      <c r="E94" s="15">
        <f t="shared" si="8"/>
        <v>0.25276141384388806</v>
      </c>
      <c r="F94" s="30">
        <f>SUM(B95:$B$111)/B94+0.5</f>
        <v>2.8415868924889542</v>
      </c>
      <c r="G94" s="16">
        <f t="shared" si="9"/>
        <v>4150.6987278880742</v>
      </c>
      <c r="H94" s="16">
        <f t="shared" si="5"/>
        <v>13107.828761472036</v>
      </c>
    </row>
    <row r="95" spans="1:8" ht="15.75">
      <c r="A95" s="17">
        <v>88</v>
      </c>
      <c r="B95" s="10">
        <v>40590</v>
      </c>
      <c r="C95" s="29">
        <f t="shared" si="6"/>
        <v>11138</v>
      </c>
      <c r="D95" s="15">
        <f t="shared" si="7"/>
        <v>0.7255974377925597</v>
      </c>
      <c r="E95" s="15">
        <f t="shared" si="8"/>
        <v>0.2744025622074403</v>
      </c>
      <c r="F95" s="30">
        <f>SUM(B96:$B$111)/B95+0.5</f>
        <v>2.6336536092633653</v>
      </c>
      <c r="G95" s="16">
        <f t="shared" si="9"/>
        <v>3011.2254844534541</v>
      </c>
      <c r="H95" s="16">
        <f t="shared" si="5"/>
        <v>8957.1300335839624</v>
      </c>
    </row>
    <row r="96" spans="1:8" ht="15.75">
      <c r="A96" s="17">
        <v>89</v>
      </c>
      <c r="B96" s="10">
        <v>29452</v>
      </c>
      <c r="C96" s="29">
        <f t="shared" si="6"/>
        <v>8757</v>
      </c>
      <c r="D96" s="15">
        <f t="shared" si="7"/>
        <v>0.70266874915116118</v>
      </c>
      <c r="E96" s="15">
        <f t="shared" si="8"/>
        <v>0.29733125084883882</v>
      </c>
      <c r="F96" s="30">
        <f>SUM(B97:$B$111)/B96+0.5</f>
        <v>2.4405473312508486</v>
      </c>
      <c r="G96" s="16">
        <f t="shared" si="9"/>
        <v>2121.2985399369763</v>
      </c>
      <c r="H96" s="16">
        <f t="shared" si="5"/>
        <v>5945.9045491305087</v>
      </c>
    </row>
    <row r="97" spans="1:8" ht="15.75">
      <c r="A97" s="17">
        <v>90</v>
      </c>
      <c r="B97" s="10">
        <v>20695</v>
      </c>
      <c r="C97" s="29">
        <f t="shared" si="6"/>
        <v>6653</v>
      </c>
      <c r="D97" s="15">
        <f t="shared" si="7"/>
        <v>0.67852138197632283</v>
      </c>
      <c r="E97" s="15">
        <f t="shared" si="8"/>
        <v>0.32147861802367717</v>
      </c>
      <c r="F97" s="30">
        <f>SUM(B98:$B$111)/B97+0.5</f>
        <v>2.2616815655955547</v>
      </c>
      <c r="G97" s="16">
        <f t="shared" si="9"/>
        <v>1447.1555258579606</v>
      </c>
      <c r="H97" s="16">
        <f t="shared" si="5"/>
        <v>3824.6060091935324</v>
      </c>
    </row>
    <row r="98" spans="1:8" ht="15.75">
      <c r="A98" s="17">
        <v>91</v>
      </c>
      <c r="B98" s="10">
        <v>14042</v>
      </c>
      <c r="C98" s="29">
        <f t="shared" si="6"/>
        <v>4870</v>
      </c>
      <c r="D98" s="15">
        <f t="shared" si="7"/>
        <v>0.65318330722119355</v>
      </c>
      <c r="E98" s="15">
        <f t="shared" si="8"/>
        <v>0.34681669277880645</v>
      </c>
      <c r="F98" s="30">
        <f>SUM(B99:$B$111)/B98+0.5</f>
        <v>2.0963537957555904</v>
      </c>
      <c r="G98" s="16">
        <f t="shared" si="9"/>
        <v>953.32618188331628</v>
      </c>
      <c r="H98" s="16">
        <f t="shared" si="5"/>
        <v>2377.4504833355718</v>
      </c>
    </row>
    <row r="99" spans="1:8" ht="15.75">
      <c r="A99" s="17">
        <v>92</v>
      </c>
      <c r="B99" s="10">
        <v>9172</v>
      </c>
      <c r="C99" s="29">
        <f t="shared" si="6"/>
        <v>3423</v>
      </c>
      <c r="D99" s="15">
        <f t="shared" si="7"/>
        <v>0.62679895333624069</v>
      </c>
      <c r="E99" s="15">
        <f t="shared" si="8"/>
        <v>0.37320104666375931</v>
      </c>
      <c r="F99" s="30">
        <f>SUM(B100:$B$111)/B99+0.5</f>
        <v>1.9439598778892282</v>
      </c>
      <c r="G99" s="16">
        <f t="shared" si="9"/>
        <v>604.55994984766755</v>
      </c>
      <c r="H99" s="16">
        <f t="shared" si="5"/>
        <v>1424.1243014522556</v>
      </c>
    </row>
    <row r="100" spans="1:8" ht="15.75">
      <c r="A100" s="17">
        <v>93</v>
      </c>
      <c r="B100" s="10">
        <v>5749</v>
      </c>
      <c r="C100" s="29">
        <f t="shared" si="6"/>
        <v>2303</v>
      </c>
      <c r="D100" s="15">
        <f t="shared" si="7"/>
        <v>0.59940859279874759</v>
      </c>
      <c r="E100" s="15">
        <f t="shared" si="8"/>
        <v>0.40059140720125241</v>
      </c>
      <c r="F100" s="30">
        <f>SUM(B101:$B$111)/B100+0.5</f>
        <v>1.8037049921725516</v>
      </c>
      <c r="G100" s="16">
        <f t="shared" si="9"/>
        <v>367.90052795488185</v>
      </c>
      <c r="H100" s="16">
        <f t="shared" si="5"/>
        <v>819.56435160458818</v>
      </c>
    </row>
    <row r="101" spans="1:8" ht="15.75">
      <c r="A101" s="17">
        <v>94</v>
      </c>
      <c r="B101" s="10">
        <v>3446</v>
      </c>
      <c r="C101" s="29">
        <f t="shared" si="6"/>
        <v>1478</v>
      </c>
      <c r="D101" s="15">
        <f t="shared" si="7"/>
        <v>0.57109692396982004</v>
      </c>
      <c r="E101" s="15">
        <f t="shared" si="8"/>
        <v>0.42890307603017996</v>
      </c>
      <c r="F101" s="30">
        <f>SUM(B102:$B$111)/B101+0.5</f>
        <v>1.6749854904236796</v>
      </c>
      <c r="G101" s="16">
        <f t="shared" si="9"/>
        <v>214.09974538966213</v>
      </c>
      <c r="H101" s="16">
        <f t="shared" si="5"/>
        <v>451.66382364970627</v>
      </c>
    </row>
    <row r="102" spans="1:8" ht="15.75">
      <c r="A102" s="17">
        <v>95</v>
      </c>
      <c r="B102" s="10">
        <v>1968</v>
      </c>
      <c r="C102" s="29">
        <f t="shared" si="6"/>
        <v>901</v>
      </c>
      <c r="D102" s="15">
        <f t="shared" si="7"/>
        <v>0.54217479674796742</v>
      </c>
      <c r="E102" s="15">
        <f t="shared" si="8"/>
        <v>0.45782520325203258</v>
      </c>
      <c r="F102" s="30">
        <f>SUM(B103:$B$111)/B102+0.5</f>
        <v>1.5574186991869918</v>
      </c>
      <c r="G102" s="16">
        <f t="shared" si="9"/>
        <v>118.71039418908515</v>
      </c>
      <c r="H102" s="16">
        <f t="shared" si="5"/>
        <v>237.56407826004414</v>
      </c>
    </row>
    <row r="103" spans="1:8" ht="15.75">
      <c r="A103" s="17">
        <v>96</v>
      </c>
      <c r="B103" s="10">
        <v>1067</v>
      </c>
      <c r="C103" s="29">
        <f t="shared" si="6"/>
        <v>519</v>
      </c>
      <c r="D103" s="15">
        <f t="shared" si="7"/>
        <v>0.5135895032802249</v>
      </c>
      <c r="E103" s="15">
        <f t="shared" si="8"/>
        <v>0.4864104967197751</v>
      </c>
      <c r="F103" s="30">
        <f>SUM(B104:$B$111)/B103+0.5</f>
        <v>1.4503280224929709</v>
      </c>
      <c r="G103" s="16">
        <f t="shared" si="9"/>
        <v>62.487168777998399</v>
      </c>
      <c r="H103" s="16">
        <f t="shared" si="5"/>
        <v>118.85368407095899</v>
      </c>
    </row>
    <row r="104" spans="1:8" ht="15.75">
      <c r="A104" s="17">
        <v>97</v>
      </c>
      <c r="B104" s="10">
        <v>548</v>
      </c>
      <c r="C104" s="29">
        <f t="shared" si="6"/>
        <v>283</v>
      </c>
      <c r="D104" s="15">
        <f t="shared" si="7"/>
        <v>0.48357664233576642</v>
      </c>
      <c r="E104" s="15">
        <f t="shared" si="8"/>
        <v>0.51642335766423364</v>
      </c>
      <c r="F104" s="30">
        <f>SUM(B105:$B$111)/B104+0.5</f>
        <v>1.3503649635036497</v>
      </c>
      <c r="G104" s="16">
        <f t="shared" si="9"/>
        <v>31.158013567067741</v>
      </c>
      <c r="H104" s="16">
        <f t="shared" si="5"/>
        <v>56.366515292960599</v>
      </c>
    </row>
    <row r="105" spans="1:8" ht="15.75">
      <c r="A105" s="17">
        <v>98</v>
      </c>
      <c r="B105" s="10">
        <v>265</v>
      </c>
      <c r="C105" s="29">
        <f t="shared" si="6"/>
        <v>145</v>
      </c>
      <c r="D105" s="15">
        <f t="shared" si="7"/>
        <v>0.45283018867924529</v>
      </c>
      <c r="E105" s="15">
        <f t="shared" si="8"/>
        <v>0.54716981132075471</v>
      </c>
      <c r="F105" s="30">
        <f>SUM(B106:$B$111)/B105+0.5</f>
        <v>1.2584905660377359</v>
      </c>
      <c r="G105" s="16">
        <f t="shared" si="9"/>
        <v>14.628434546228037</v>
      </c>
      <c r="H105" s="16">
        <f t="shared" si="5"/>
        <v>25.208501725892862</v>
      </c>
    </row>
    <row r="106" spans="1:8" ht="15.75">
      <c r="A106" s="17">
        <v>99</v>
      </c>
      <c r="B106" s="10">
        <v>120</v>
      </c>
      <c r="C106" s="29">
        <f t="shared" si="6"/>
        <v>69</v>
      </c>
      <c r="D106" s="15">
        <f t="shared" si="7"/>
        <v>0.42499999999999999</v>
      </c>
      <c r="E106" s="15">
        <f t="shared" si="8"/>
        <v>0.57499999999999996</v>
      </c>
      <c r="F106" s="30">
        <f>SUM(B107:$B$111)/B106+0.5</f>
        <v>1.175</v>
      </c>
      <c r="G106" s="16">
        <f t="shared" si="9"/>
        <v>6.4312590054858552</v>
      </c>
      <c r="H106" s="16">
        <f t="shared" si="5"/>
        <v>10.580067179664825</v>
      </c>
    </row>
    <row r="107" spans="1:8" ht="15.75">
      <c r="A107" s="17">
        <v>100</v>
      </c>
      <c r="B107" s="10">
        <v>51</v>
      </c>
      <c r="C107" s="29">
        <f t="shared" si="6"/>
        <v>31</v>
      </c>
      <c r="D107" s="15">
        <f t="shared" si="7"/>
        <v>0.39215686274509803</v>
      </c>
      <c r="E107" s="15">
        <f t="shared" si="8"/>
        <v>0.60784313725490202</v>
      </c>
      <c r="F107" s="30">
        <f>SUM(B108:$B$111)/B107+0.5</f>
        <v>1.0882352941176472</v>
      </c>
      <c r="G107" s="16">
        <f t="shared" si="9"/>
        <v>2.6536748323606685</v>
      </c>
      <c r="H107" s="16">
        <f t="shared" si="5"/>
        <v>4.1488081741789697</v>
      </c>
    </row>
    <row r="108" spans="1:8" ht="15.75">
      <c r="A108" s="17">
        <v>101</v>
      </c>
      <c r="B108" s="10">
        <v>20</v>
      </c>
      <c r="C108" s="29">
        <f t="shared" si="6"/>
        <v>13</v>
      </c>
      <c r="D108" s="15">
        <f t="shared" si="7"/>
        <v>0.35</v>
      </c>
      <c r="E108" s="15">
        <f t="shared" si="8"/>
        <v>0.65</v>
      </c>
      <c r="F108" s="30">
        <f>SUM(B109:$B$111)/B108+0.5</f>
        <v>1</v>
      </c>
      <c r="G108" s="16">
        <f t="shared" si="9"/>
        <v>1.010346404858431</v>
      </c>
      <c r="H108" s="16">
        <f t="shared" si="5"/>
        <v>1.4951333418183013</v>
      </c>
    </row>
    <row r="109" spans="1:8" ht="15.75">
      <c r="A109" s="17">
        <v>102</v>
      </c>
      <c r="B109" s="10">
        <v>7</v>
      </c>
      <c r="C109" s="29">
        <f t="shared" si="6"/>
        <v>5</v>
      </c>
      <c r="D109" s="15">
        <f t="shared" si="7"/>
        <v>0.2857142857142857</v>
      </c>
      <c r="E109" s="15">
        <f t="shared" si="8"/>
        <v>0.7142857142857143</v>
      </c>
      <c r="F109" s="30">
        <f>SUM(B110:$B$111)/B109+0.5</f>
        <v>0.9285714285714286</v>
      </c>
      <c r="G109" s="16">
        <f t="shared" si="9"/>
        <v>0.34332159388393285</v>
      </c>
      <c r="H109" s="16">
        <f t="shared" si="5"/>
        <v>0.4847869369598703</v>
      </c>
    </row>
    <row r="110" spans="1:8" ht="15.75">
      <c r="A110" s="17">
        <v>103</v>
      </c>
      <c r="B110" s="10">
        <v>2</v>
      </c>
      <c r="C110" s="29">
        <f t="shared" si="6"/>
        <v>1</v>
      </c>
      <c r="D110" s="15">
        <f t="shared" si="7"/>
        <v>0.5</v>
      </c>
      <c r="E110" s="15">
        <f t="shared" si="8"/>
        <v>0.5</v>
      </c>
      <c r="F110" s="30">
        <f>SUM(B111:$B$111)/B110+0.5</f>
        <v>1</v>
      </c>
      <c r="G110" s="16">
        <f t="shared" si="9"/>
        <v>9.5234838802755281E-2</v>
      </c>
      <c r="H110" s="16">
        <f>H111+G110</f>
        <v>0.14146534307593747</v>
      </c>
    </row>
    <row r="111" spans="1:8" ht="15.75">
      <c r="A111" s="17">
        <v>104</v>
      </c>
      <c r="B111" s="10">
        <v>1</v>
      </c>
      <c r="C111" s="29">
        <f t="shared" si="6"/>
        <v>1</v>
      </c>
      <c r="D111" s="15">
        <f t="shared" si="7"/>
        <v>0</v>
      </c>
      <c r="E111" s="15">
        <f t="shared" si="8"/>
        <v>1</v>
      </c>
      <c r="F111" s="30">
        <f>SUM(B$111:$B112)/B111+0.5</f>
        <v>1.5</v>
      </c>
      <c r="G111" s="16">
        <f t="shared" si="9"/>
        <v>4.6230504273182191E-2</v>
      </c>
      <c r="H111" s="16">
        <f>G111</f>
        <v>4.6230504273182191E-2</v>
      </c>
    </row>
    <row r="112" spans="1:8">
      <c r="C112" s="31"/>
      <c r="F112" s="31"/>
    </row>
    <row r="113" spans="3:6">
      <c r="C113" s="31"/>
      <c r="F113" s="31"/>
    </row>
    <row r="114" spans="3:6">
      <c r="C114" s="31"/>
      <c r="F114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workbookViewId="0"/>
  </sheetViews>
  <sheetFormatPr defaultRowHeight="12.75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24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25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E4" s="4" t="s">
        <v>2</v>
      </c>
      <c r="G4" s="23"/>
      <c r="H4" s="23"/>
    </row>
    <row r="5" spans="1:8" s="26" customFormat="1" ht="45" customHeight="1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>
      <c r="A7" s="14">
        <v>0</v>
      </c>
      <c r="B7" s="10">
        <v>1000000</v>
      </c>
      <c r="C7" s="29">
        <f>B7-B8</f>
        <v>358</v>
      </c>
      <c r="D7" s="15">
        <f>B8/B7</f>
        <v>0.99964200000000003</v>
      </c>
      <c r="E7" s="15">
        <f>1-D7</f>
        <v>3.5799999999996945E-4</v>
      </c>
      <c r="F7" s="30">
        <f>SUM(B8:$B$110)/B7+0.5</f>
        <v>75.461053000000007</v>
      </c>
      <c r="G7" s="16">
        <f>B7*1.03^(-A7)</f>
        <v>1000000</v>
      </c>
      <c r="H7" s="16">
        <f t="shared" ref="H7:H70" si="0">H8+G7</f>
        <v>30289646.636967678</v>
      </c>
    </row>
    <row r="8" spans="1:8" ht="15.75">
      <c r="A8" s="17">
        <v>1</v>
      </c>
      <c r="B8" s="10">
        <v>999642</v>
      </c>
      <c r="C8" s="29">
        <f t="shared" ref="C8:C71" si="1">B8-B9</f>
        <v>361</v>
      </c>
      <c r="D8" s="15">
        <f t="shared" ref="D8:D71" si="2">B9/B8</f>
        <v>0.99963887071571622</v>
      </c>
      <c r="E8" s="15">
        <f t="shared" ref="E8:E71" si="3">1-D8</f>
        <v>3.6112928428377877E-4</v>
      </c>
      <c r="F8" s="30">
        <f>SUM(B9:$B$110)/B8+0.5</f>
        <v>74.487898667723044</v>
      </c>
      <c r="G8" s="16">
        <f t="shared" ref="G8:G71" si="4">B8*1.03^(-A8)</f>
        <v>970526.21359223302</v>
      </c>
      <c r="H8" s="16">
        <f t="shared" si="0"/>
        <v>29289646.636967678</v>
      </c>
    </row>
    <row r="9" spans="1:8" ht="15.75">
      <c r="A9" s="17">
        <v>2</v>
      </c>
      <c r="B9" s="10">
        <v>999281</v>
      </c>
      <c r="C9" s="29">
        <f t="shared" si="1"/>
        <v>364</v>
      </c>
      <c r="D9" s="15">
        <f t="shared" si="2"/>
        <v>0.99963573809569084</v>
      </c>
      <c r="E9" s="15">
        <f t="shared" si="3"/>
        <v>3.6426190430915995E-4</v>
      </c>
      <c r="F9" s="30">
        <f>SUM(B10:$B$110)/B9+0.5</f>
        <v>73.514627517184863</v>
      </c>
      <c r="G9" s="16">
        <f t="shared" si="4"/>
        <v>941918.18267508713</v>
      </c>
      <c r="H9" s="16">
        <f t="shared" si="0"/>
        <v>28319120.423375446</v>
      </c>
    </row>
    <row r="10" spans="1:8" ht="15.75">
      <c r="A10" s="17">
        <v>3</v>
      </c>
      <c r="B10" s="10">
        <v>998917</v>
      </c>
      <c r="C10" s="29">
        <f t="shared" si="1"/>
        <v>368</v>
      </c>
      <c r="D10" s="15">
        <f t="shared" si="2"/>
        <v>0.99963160102390891</v>
      </c>
      <c r="E10" s="15">
        <f t="shared" si="3"/>
        <v>3.6839897609108885E-4</v>
      </c>
      <c r="F10" s="30">
        <f>SUM(B11:$B$110)/B10+0.5</f>
        <v>72.541233656049499</v>
      </c>
      <c r="G10" s="16">
        <f t="shared" si="4"/>
        <v>914150.56093608018</v>
      </c>
      <c r="H10" s="16">
        <f t="shared" si="0"/>
        <v>27377202.24070036</v>
      </c>
    </row>
    <row r="11" spans="1:8" ht="15.75">
      <c r="A11" s="17">
        <v>4</v>
      </c>
      <c r="B11" s="10">
        <v>998549</v>
      </c>
      <c r="C11" s="29">
        <f t="shared" si="1"/>
        <v>372</v>
      </c>
      <c r="D11" s="15">
        <f t="shared" si="2"/>
        <v>0.99962745944365272</v>
      </c>
      <c r="E11" s="15">
        <f t="shared" si="3"/>
        <v>3.7254055634727834E-4</v>
      </c>
      <c r="F11" s="30">
        <f>SUM(B12:$B$110)/B11+0.5</f>
        <v>71.567783353646135</v>
      </c>
      <c r="G11" s="16">
        <f t="shared" si="4"/>
        <v>887197.8532091633</v>
      </c>
      <c r="H11" s="16">
        <f t="shared" si="0"/>
        <v>26463051.679764282</v>
      </c>
    </row>
    <row r="12" spans="1:8" ht="15.75">
      <c r="A12" s="17">
        <v>5</v>
      </c>
      <c r="B12" s="10">
        <v>998177</v>
      </c>
      <c r="C12" s="29">
        <f t="shared" si="1"/>
        <v>378</v>
      </c>
      <c r="D12" s="15">
        <f t="shared" si="2"/>
        <v>0.99962130964748741</v>
      </c>
      <c r="E12" s="15">
        <f t="shared" si="3"/>
        <v>3.7869035251258953E-4</v>
      </c>
      <c r="F12" s="30">
        <f>SUM(B13:$B$110)/B12+0.5</f>
        <v>70.594268852117409</v>
      </c>
      <c r="G12" s="16">
        <f t="shared" si="4"/>
        <v>861036.24857023172</v>
      </c>
      <c r="H12" s="16">
        <f t="shared" si="0"/>
        <v>25575853.826555118</v>
      </c>
    </row>
    <row r="13" spans="1:8" ht="15.75">
      <c r="A13" s="17">
        <v>6</v>
      </c>
      <c r="B13" s="10">
        <v>997799</v>
      </c>
      <c r="C13" s="29">
        <f t="shared" si="1"/>
        <v>383</v>
      </c>
      <c r="D13" s="15">
        <f t="shared" si="2"/>
        <v>0.99961615515750168</v>
      </c>
      <c r="E13" s="15">
        <f t="shared" si="3"/>
        <v>3.8384484249831541E-4</v>
      </c>
      <c r="F13" s="30">
        <f>SUM(B14:$B$110)/B13+0.5</f>
        <v>69.620822931271732</v>
      </c>
      <c r="G13" s="16">
        <f t="shared" si="4"/>
        <v>835640.95383469376</v>
      </c>
      <c r="H13" s="16">
        <f t="shared" si="0"/>
        <v>24714817.577984884</v>
      </c>
    </row>
    <row r="14" spans="1:8" ht="15.75">
      <c r="A14" s="17">
        <v>7</v>
      </c>
      <c r="B14" s="10">
        <v>997416</v>
      </c>
      <c r="C14" s="29">
        <f t="shared" si="1"/>
        <v>390</v>
      </c>
      <c r="D14" s="15">
        <f t="shared" si="2"/>
        <v>0.99960898962920186</v>
      </c>
      <c r="E14" s="15">
        <f t="shared" si="3"/>
        <v>3.9101037079813938E-4</v>
      </c>
      <c r="F14" s="30">
        <f>SUM(B15:$B$110)/B14+0.5</f>
        <v>68.647364790618965</v>
      </c>
      <c r="G14" s="16">
        <f t="shared" si="4"/>
        <v>810990.4828780425</v>
      </c>
      <c r="H14" s="16">
        <f t="shared" si="0"/>
        <v>23879176.624150191</v>
      </c>
    </row>
    <row r="15" spans="1:8" ht="15.75">
      <c r="A15" s="17">
        <v>8</v>
      </c>
      <c r="B15" s="10">
        <v>997026</v>
      </c>
      <c r="C15" s="29">
        <f t="shared" si="1"/>
        <v>397</v>
      </c>
      <c r="D15" s="15">
        <f t="shared" si="2"/>
        <v>0.99960181580018981</v>
      </c>
      <c r="E15" s="15">
        <f t="shared" si="3"/>
        <v>3.9818419981019204E-4</v>
      </c>
      <c r="F15" s="30">
        <f>SUM(B16:$B$110)/B15+0.5</f>
        <v>67.674021540060139</v>
      </c>
      <c r="G15" s="16">
        <f t="shared" si="4"/>
        <v>787061.53125108604</v>
      </c>
      <c r="H15" s="16">
        <f t="shared" si="0"/>
        <v>23068186.141272146</v>
      </c>
    </row>
    <row r="16" spans="1:8" ht="15.75">
      <c r="A16" s="17">
        <v>9</v>
      </c>
      <c r="B16" s="10">
        <v>996629</v>
      </c>
      <c r="C16" s="29">
        <f t="shared" si="1"/>
        <v>405</v>
      </c>
      <c r="D16" s="15">
        <f t="shared" si="2"/>
        <v>0.99959363012715863</v>
      </c>
      <c r="E16" s="15">
        <f t="shared" si="3"/>
        <v>4.0636987284137227E-4</v>
      </c>
      <c r="F16" s="30">
        <f>SUM(B17:$B$110)/B16+0.5</f>
        <v>66.700779828802894</v>
      </c>
      <c r="G16" s="16">
        <f t="shared" si="4"/>
        <v>763833.1415388966</v>
      </c>
      <c r="H16" s="16">
        <f t="shared" si="0"/>
        <v>22281124.610021058</v>
      </c>
    </row>
    <row r="17" spans="1:8" ht="15.75">
      <c r="A17" s="17">
        <v>10</v>
      </c>
      <c r="B17" s="10">
        <v>996224</v>
      </c>
      <c r="C17" s="29">
        <f t="shared" si="1"/>
        <v>414</v>
      </c>
      <c r="D17" s="15">
        <f t="shared" si="2"/>
        <v>0.99958443081074133</v>
      </c>
      <c r="E17" s="15">
        <f t="shared" si="3"/>
        <v>4.1556918925866881E-4</v>
      </c>
      <c r="F17" s="30">
        <f>SUM(B18:$B$110)/B17+0.5</f>
        <v>65.727692767891554</v>
      </c>
      <c r="G17" s="16">
        <f t="shared" si="4"/>
        <v>741284.21627407509</v>
      </c>
      <c r="H17" s="16">
        <f t="shared" si="0"/>
        <v>21517291.468482163</v>
      </c>
    </row>
    <row r="18" spans="1:8" ht="15.75">
      <c r="A18" s="17">
        <v>11</v>
      </c>
      <c r="B18" s="10">
        <v>995810</v>
      </c>
      <c r="C18" s="29">
        <f t="shared" si="1"/>
        <v>423</v>
      </c>
      <c r="D18" s="15">
        <f t="shared" si="2"/>
        <v>0.99957522017252287</v>
      </c>
      <c r="E18" s="15">
        <f t="shared" si="3"/>
        <v>4.2477982747712861E-4</v>
      </c>
      <c r="F18" s="30">
        <f>SUM(B19:$B$110)/B18+0.5</f>
        <v>64.754810656651372</v>
      </c>
      <c r="G18" s="16">
        <f t="shared" si="4"/>
        <v>719394.33144981356</v>
      </c>
      <c r="H18" s="16">
        <f t="shared" si="0"/>
        <v>20776007.252208088</v>
      </c>
    </row>
    <row r="19" spans="1:8" ht="15.75">
      <c r="A19" s="17">
        <v>12</v>
      </c>
      <c r="B19" s="10">
        <v>995387</v>
      </c>
      <c r="C19" s="29">
        <f t="shared" si="1"/>
        <v>435</v>
      </c>
      <c r="D19" s="15">
        <f t="shared" si="2"/>
        <v>0.99956298404540145</v>
      </c>
      <c r="E19" s="15">
        <f t="shared" si="3"/>
        <v>4.3701595459855191E-4</v>
      </c>
      <c r="F19" s="30">
        <f>SUM(B20:$B$110)/B19+0.5</f>
        <v>63.782116402966885</v>
      </c>
      <c r="G19" s="16">
        <f t="shared" si="4"/>
        <v>698144.41480564303</v>
      </c>
      <c r="H19" s="16">
        <f t="shared" si="0"/>
        <v>20056612.920758273</v>
      </c>
    </row>
    <row r="20" spans="1:8" ht="15.75">
      <c r="A20" s="17">
        <v>13</v>
      </c>
      <c r="B20" s="10">
        <v>994952</v>
      </c>
      <c r="C20" s="29">
        <f t="shared" si="1"/>
        <v>445</v>
      </c>
      <c r="D20" s="15">
        <f t="shared" si="2"/>
        <v>0.99955274224284185</v>
      </c>
      <c r="E20" s="15">
        <f t="shared" si="3"/>
        <v>4.4725775715814819E-4</v>
      </c>
      <c r="F20" s="30">
        <f>SUM(B21:$B$110)/B20+0.5</f>
        <v>62.809783788564673</v>
      </c>
      <c r="G20" s="16">
        <f t="shared" si="4"/>
        <v>677513.89762889233</v>
      </c>
      <c r="H20" s="16">
        <f t="shared" si="0"/>
        <v>19358468.50595263</v>
      </c>
    </row>
    <row r="21" spans="1:8" ht="15.75">
      <c r="A21" s="17">
        <v>14</v>
      </c>
      <c r="B21" s="10">
        <v>994507</v>
      </c>
      <c r="C21" s="29">
        <f t="shared" si="1"/>
        <v>459</v>
      </c>
      <c r="D21" s="15">
        <f t="shared" si="2"/>
        <v>0.99953846478707542</v>
      </c>
      <c r="E21" s="15">
        <f t="shared" si="3"/>
        <v>4.6153521292457977E-4</v>
      </c>
      <c r="F21" s="30">
        <f>SUM(B22:$B$110)/B21+0.5</f>
        <v>61.837664792706335</v>
      </c>
      <c r="G21" s="16">
        <f t="shared" si="4"/>
        <v>657486.2857112576</v>
      </c>
      <c r="H21" s="16">
        <f t="shared" si="0"/>
        <v>18680954.608323738</v>
      </c>
    </row>
    <row r="22" spans="1:8" ht="15.75">
      <c r="A22" s="17">
        <v>15</v>
      </c>
      <c r="B22" s="10">
        <v>994048</v>
      </c>
      <c r="C22" s="29">
        <f t="shared" si="1"/>
        <v>473</v>
      </c>
      <c r="D22" s="15">
        <f t="shared" si="2"/>
        <v>0.99952416784702547</v>
      </c>
      <c r="E22" s="15">
        <f t="shared" si="3"/>
        <v>4.758321529745313E-4</v>
      </c>
      <c r="F22" s="30">
        <f>SUM(B23:$B$110)/B22+0.5</f>
        <v>60.865987356747361</v>
      </c>
      <c r="G22" s="16">
        <f t="shared" si="4"/>
        <v>638041.58508581237</v>
      </c>
      <c r="H22" s="16">
        <f t="shared" si="0"/>
        <v>18023468.322612479</v>
      </c>
    </row>
    <row r="23" spans="1:8" ht="15.75">
      <c r="A23" s="17">
        <v>16</v>
      </c>
      <c r="B23" s="10">
        <v>993575</v>
      </c>
      <c r="C23" s="29">
        <f t="shared" si="1"/>
        <v>487</v>
      </c>
      <c r="D23" s="15">
        <f t="shared" si="2"/>
        <v>0.99950985079133436</v>
      </c>
      <c r="E23" s="15">
        <f t="shared" si="3"/>
        <v>4.9014920866563561E-4</v>
      </c>
      <c r="F23" s="30">
        <f>SUM(B24:$B$110)/B23+0.5</f>
        <v>59.894725108824197</v>
      </c>
      <c r="G23" s="16">
        <f t="shared" si="4"/>
        <v>619163.09163562511</v>
      </c>
      <c r="H23" s="16">
        <f t="shared" si="0"/>
        <v>17385426.737526666</v>
      </c>
    </row>
    <row r="24" spans="1:8" ht="15.75">
      <c r="A24" s="17">
        <v>17</v>
      </c>
      <c r="B24" s="10">
        <v>993088</v>
      </c>
      <c r="C24" s="29">
        <f t="shared" si="1"/>
        <v>504</v>
      </c>
      <c r="D24" s="15">
        <f t="shared" si="2"/>
        <v>0.99949249210543278</v>
      </c>
      <c r="E24" s="15">
        <f t="shared" si="3"/>
        <v>5.0750789456721623E-4</v>
      </c>
      <c r="F24" s="30">
        <f>SUM(B25:$B$110)/B24+0.5</f>
        <v>58.923851662692527</v>
      </c>
      <c r="G24" s="16">
        <f t="shared" si="4"/>
        <v>600834.57217109215</v>
      </c>
      <c r="H24" s="16">
        <f t="shared" si="0"/>
        <v>16766263.645891042</v>
      </c>
    </row>
    <row r="25" spans="1:8" ht="15.75">
      <c r="A25" s="17">
        <v>18</v>
      </c>
      <c r="B25" s="10">
        <v>992584</v>
      </c>
      <c r="C25" s="29">
        <f t="shared" si="1"/>
        <v>521</v>
      </c>
      <c r="D25" s="15">
        <f t="shared" si="2"/>
        <v>0.99947510739645207</v>
      </c>
      <c r="E25" s="15">
        <f t="shared" si="3"/>
        <v>5.2489260354793288E-4</v>
      </c>
      <c r="F25" s="30">
        <f>SUM(B26:$B$110)/B25+0.5</f>
        <v>57.953517284179476</v>
      </c>
      <c r="G25" s="16">
        <f t="shared" si="4"/>
        <v>583038.48920620035</v>
      </c>
      <c r="H25" s="16">
        <f t="shared" si="0"/>
        <v>16165429.07371995</v>
      </c>
    </row>
    <row r="26" spans="1:8" ht="15.75">
      <c r="A26" s="17">
        <v>19</v>
      </c>
      <c r="B26" s="10">
        <v>992063</v>
      </c>
      <c r="C26" s="29">
        <f t="shared" si="1"/>
        <v>541</v>
      </c>
      <c r="D26" s="15">
        <f t="shared" si="2"/>
        <v>0.99945467172951719</v>
      </c>
      <c r="E26" s="15">
        <f t="shared" si="3"/>
        <v>5.453282704828144E-4</v>
      </c>
      <c r="F26" s="30">
        <f>SUM(B27:$B$110)/B26+0.5</f>
        <v>56.983690047910265</v>
      </c>
      <c r="G26" s="16">
        <f t="shared" si="4"/>
        <v>565759.66661711875</v>
      </c>
      <c r="H26" s="16">
        <f t="shared" si="0"/>
        <v>15582390.58451375</v>
      </c>
    </row>
    <row r="27" spans="1:8" ht="15.75">
      <c r="A27" s="17">
        <v>20</v>
      </c>
      <c r="B27" s="10">
        <v>991522</v>
      </c>
      <c r="C27" s="29">
        <f t="shared" si="1"/>
        <v>561</v>
      </c>
      <c r="D27" s="15">
        <f t="shared" si="2"/>
        <v>0.99943420317451348</v>
      </c>
      <c r="E27" s="15">
        <f t="shared" si="3"/>
        <v>5.6579682548651977E-4</v>
      </c>
      <c r="F27" s="30">
        <f>SUM(B28:$B$110)/B27+0.5</f>
        <v>56.014509007364438</v>
      </c>
      <c r="G27" s="16">
        <f t="shared" si="4"/>
        <v>548981.69114234322</v>
      </c>
      <c r="H27" s="16">
        <f t="shared" si="0"/>
        <v>15016630.917896632</v>
      </c>
    </row>
    <row r="28" spans="1:8" ht="15.75">
      <c r="A28" s="17">
        <v>21</v>
      </c>
      <c r="B28" s="10">
        <v>990961</v>
      </c>
      <c r="C28" s="29">
        <f t="shared" si="1"/>
        <v>584</v>
      </c>
      <c r="D28" s="15">
        <f t="shared" si="2"/>
        <v>0.99941067307391507</v>
      </c>
      <c r="E28" s="15">
        <f t="shared" si="3"/>
        <v>5.8932692608493209E-4</v>
      </c>
      <c r="F28" s="30">
        <f>SUM(B29:$B$110)/B28+0.5</f>
        <v>55.045936722030433</v>
      </c>
      <c r="G28" s="16">
        <f t="shared" si="4"/>
        <v>532690.36800412112</v>
      </c>
      <c r="H28" s="16">
        <f t="shared" si="0"/>
        <v>14467649.226754289</v>
      </c>
    </row>
    <row r="29" spans="1:8" ht="15.75">
      <c r="A29" s="17">
        <v>22</v>
      </c>
      <c r="B29" s="10">
        <v>990377</v>
      </c>
      <c r="C29" s="29">
        <f t="shared" si="1"/>
        <v>609</v>
      </c>
      <c r="D29" s="15">
        <f t="shared" si="2"/>
        <v>0.99938508265034431</v>
      </c>
      <c r="E29" s="15">
        <f t="shared" si="3"/>
        <v>6.149173496556859E-4</v>
      </c>
      <c r="F29" s="30">
        <f>SUM(B30:$B$110)/B29+0.5</f>
        <v>54.078101066563541</v>
      </c>
      <c r="G29" s="16">
        <f t="shared" si="4"/>
        <v>516870.32934659242</v>
      </c>
      <c r="H29" s="16">
        <f t="shared" si="0"/>
        <v>13934958.858750168</v>
      </c>
    </row>
    <row r="30" spans="1:8" ht="15.75">
      <c r="A30" s="17">
        <v>23</v>
      </c>
      <c r="B30" s="10">
        <v>989768</v>
      </c>
      <c r="C30" s="29">
        <f t="shared" si="1"/>
        <v>634</v>
      </c>
      <c r="D30" s="15">
        <f t="shared" si="2"/>
        <v>0.99935944584993652</v>
      </c>
      <c r="E30" s="15">
        <f t="shared" si="3"/>
        <v>6.4055415006347705E-4</v>
      </c>
      <c r="F30" s="30">
        <f>SUM(B31:$B$110)/B30+0.5</f>
        <v>53.111067442067231</v>
      </c>
      <c r="G30" s="16">
        <f t="shared" si="4"/>
        <v>501507.27845976205</v>
      </c>
      <c r="H30" s="16">
        <f t="shared" si="0"/>
        <v>13418088.529403577</v>
      </c>
    </row>
    <row r="31" spans="1:8" ht="15.75">
      <c r="A31" s="17">
        <v>24</v>
      </c>
      <c r="B31" s="10">
        <v>989134</v>
      </c>
      <c r="C31" s="29">
        <f t="shared" si="1"/>
        <v>663</v>
      </c>
      <c r="D31" s="15">
        <f t="shared" si="2"/>
        <v>0.99932971670168047</v>
      </c>
      <c r="E31" s="15">
        <f t="shared" si="3"/>
        <v>6.7028329831952949E-4</v>
      </c>
      <c r="F31" s="30">
        <f>SUM(B32:$B$110)/B31+0.5</f>
        <v>52.144789280319955</v>
      </c>
      <c r="G31" s="16">
        <f t="shared" si="4"/>
        <v>486588.38436044432</v>
      </c>
      <c r="H31" s="16">
        <f t="shared" si="0"/>
        <v>12916581.250943815</v>
      </c>
    </row>
    <row r="32" spans="1:8" ht="15.75">
      <c r="A32" s="17">
        <v>25</v>
      </c>
      <c r="B32" s="10">
        <v>988471</v>
      </c>
      <c r="C32" s="29">
        <f t="shared" si="1"/>
        <v>694</v>
      </c>
      <c r="D32" s="15">
        <f t="shared" si="2"/>
        <v>0.99929790555312192</v>
      </c>
      <c r="E32" s="15">
        <f t="shared" si="3"/>
        <v>7.0209444687807654E-4</v>
      </c>
      <c r="F32" s="30">
        <f>SUM(B33:$B$110)/B32+0.5</f>
        <v>51.179429138538204</v>
      </c>
      <c r="G32" s="16">
        <f t="shared" si="4"/>
        <v>472099.25465364195</v>
      </c>
      <c r="H32" s="16">
        <f t="shared" si="0"/>
        <v>12429992.866583372</v>
      </c>
    </row>
    <row r="33" spans="1:8" ht="15.75">
      <c r="A33" s="17">
        <v>26</v>
      </c>
      <c r="B33" s="10">
        <v>987777</v>
      </c>
      <c r="C33" s="29">
        <f t="shared" si="1"/>
        <v>728</v>
      </c>
      <c r="D33" s="15">
        <f t="shared" si="2"/>
        <v>0.99926299154566267</v>
      </c>
      <c r="E33" s="15">
        <f t="shared" si="3"/>
        <v>7.3700845433732898E-4</v>
      </c>
      <c r="F33" s="30">
        <f>SUM(B34:$B$110)/B33+0.5</f>
        <v>50.21503588360531</v>
      </c>
      <c r="G33" s="16">
        <f t="shared" si="4"/>
        <v>458026.98678502365</v>
      </c>
      <c r="H33" s="16">
        <f t="shared" si="0"/>
        <v>11957893.61192973</v>
      </c>
    </row>
    <row r="34" spans="1:8" ht="15.75">
      <c r="A34" s="17">
        <v>27</v>
      </c>
      <c r="B34" s="10">
        <v>987049</v>
      </c>
      <c r="C34" s="29">
        <f t="shared" si="1"/>
        <v>764</v>
      </c>
      <c r="D34" s="15">
        <f t="shared" si="2"/>
        <v>0.99922597561012672</v>
      </c>
      <c r="E34" s="15">
        <f t="shared" si="3"/>
        <v>7.7402438987328459E-4</v>
      </c>
      <c r="F34" s="30">
        <f>SUM(B35:$B$110)/B34+0.5</f>
        <v>49.251703309562139</v>
      </c>
      <c r="G34" s="16">
        <f t="shared" si="4"/>
        <v>444358.65730431885</v>
      </c>
      <c r="H34" s="16">
        <f t="shared" si="0"/>
        <v>11499866.625144705</v>
      </c>
    </row>
    <row r="35" spans="1:8" ht="15.75">
      <c r="A35" s="17">
        <v>28</v>
      </c>
      <c r="B35" s="10">
        <v>986285</v>
      </c>
      <c r="C35" s="29">
        <f t="shared" si="1"/>
        <v>803</v>
      </c>
      <c r="D35" s="15">
        <f t="shared" si="2"/>
        <v>0.99918583370932335</v>
      </c>
      <c r="E35" s="15">
        <f t="shared" si="3"/>
        <v>8.1416629067665447E-4</v>
      </c>
      <c r="F35" s="30">
        <f>SUM(B36:$B$110)/B35+0.5</f>
        <v>48.289467547412769</v>
      </c>
      <c r="G35" s="16">
        <f t="shared" si="4"/>
        <v>431082.24550069321</v>
      </c>
      <c r="H35" s="16">
        <f t="shared" si="0"/>
        <v>11055507.967840387</v>
      </c>
    </row>
    <row r="36" spans="1:8" ht="15.75">
      <c r="A36" s="14">
        <v>29</v>
      </c>
      <c r="B36" s="10">
        <v>985482</v>
      </c>
      <c r="C36" s="29">
        <f t="shared" si="1"/>
        <v>846</v>
      </c>
      <c r="D36" s="15">
        <f t="shared" si="2"/>
        <v>0.99914153683172291</v>
      </c>
      <c r="E36" s="15">
        <f t="shared" si="3"/>
        <v>8.5846316827709046E-4</v>
      </c>
      <c r="F36" s="30">
        <f>SUM(B37:$B$110)/B36+0.5</f>
        <v>47.32840782480045</v>
      </c>
      <c r="G36" s="16">
        <f t="shared" si="4"/>
        <v>418185.70181349263</v>
      </c>
      <c r="H36" s="16">
        <f t="shared" si="0"/>
        <v>10624425.722339693</v>
      </c>
    </row>
    <row r="37" spans="1:8" ht="15.75">
      <c r="A37" s="17">
        <v>30</v>
      </c>
      <c r="B37" s="10">
        <v>984636</v>
      </c>
      <c r="C37" s="29">
        <f t="shared" si="1"/>
        <v>893</v>
      </c>
      <c r="D37" s="15">
        <f t="shared" si="2"/>
        <v>0.99909306586393343</v>
      </c>
      <c r="E37" s="15">
        <f t="shared" si="3"/>
        <v>9.069341360665728E-4</v>
      </c>
      <c r="F37" s="30">
        <f>SUM(B38:$B$110)/B37+0.5</f>
        <v>46.36864282841578</v>
      </c>
      <c r="G37" s="16">
        <f t="shared" si="4"/>
        <v>405656.99494270451</v>
      </c>
      <c r="H37" s="16">
        <f t="shared" si="0"/>
        <v>10206240.020526201</v>
      </c>
    </row>
    <row r="38" spans="1:8" ht="15.75">
      <c r="A38" s="17">
        <v>31</v>
      </c>
      <c r="B38" s="10">
        <v>983743</v>
      </c>
      <c r="C38" s="29">
        <f t="shared" si="1"/>
        <v>943</v>
      </c>
      <c r="D38" s="15">
        <f t="shared" si="2"/>
        <v>0.9990414163048682</v>
      </c>
      <c r="E38" s="15">
        <f t="shared" si="3"/>
        <v>9.5858369513179831E-4</v>
      </c>
      <c r="F38" s="30">
        <f>SUM(B39:$B$110)/B38+0.5</f>
        <v>45.410280428933163</v>
      </c>
      <c r="G38" s="16">
        <f t="shared" si="4"/>
        <v>393484.55414219102</v>
      </c>
      <c r="H38" s="16">
        <f t="shared" si="0"/>
        <v>9800583.0255834963</v>
      </c>
    </row>
    <row r="39" spans="1:8" ht="15.75">
      <c r="A39" s="17">
        <v>32</v>
      </c>
      <c r="B39" s="10">
        <v>982800</v>
      </c>
      <c r="C39" s="29">
        <f t="shared" si="1"/>
        <v>998</v>
      </c>
      <c r="D39" s="15">
        <f t="shared" si="2"/>
        <v>0.99898453398453402</v>
      </c>
      <c r="E39" s="15">
        <f t="shared" si="3"/>
        <v>1.0154660154659823E-3</v>
      </c>
      <c r="F39" s="30">
        <f>SUM(B40:$B$110)/B39+0.5</f>
        <v>44.453371998371999</v>
      </c>
      <c r="G39" s="16">
        <f t="shared" si="4"/>
        <v>381657.63714980986</v>
      </c>
      <c r="H39" s="16">
        <f t="shared" si="0"/>
        <v>9407098.4714413062</v>
      </c>
    </row>
    <row r="40" spans="1:8" ht="15.75">
      <c r="A40" s="17">
        <v>33</v>
      </c>
      <c r="B40" s="10">
        <v>981802</v>
      </c>
      <c r="C40" s="29">
        <f t="shared" si="1"/>
        <v>1058</v>
      </c>
      <c r="D40" s="15">
        <f t="shared" si="2"/>
        <v>0.99892238964679236</v>
      </c>
      <c r="E40" s="15">
        <f t="shared" si="3"/>
        <v>1.0776103532076364E-3</v>
      </c>
      <c r="F40" s="30">
        <f>SUM(B41:$B$110)/B40+0.5</f>
        <v>43.498050523425292</v>
      </c>
      <c r="G40" s="16">
        <f t="shared" si="4"/>
        <v>370165.12309683609</v>
      </c>
      <c r="H40" s="16">
        <f t="shared" si="0"/>
        <v>9025440.8342914954</v>
      </c>
    </row>
    <row r="41" spans="1:8" ht="15.75">
      <c r="A41" s="17">
        <v>34</v>
      </c>
      <c r="B41" s="10">
        <v>980744</v>
      </c>
      <c r="C41" s="29">
        <f t="shared" si="1"/>
        <v>1123</v>
      </c>
      <c r="D41" s="15">
        <f t="shared" si="2"/>
        <v>0.99885495093520837</v>
      </c>
      <c r="E41" s="15">
        <f t="shared" si="3"/>
        <v>1.1450490647916256E-3</v>
      </c>
      <c r="F41" s="30">
        <f>SUM(B42:$B$110)/B41+0.5</f>
        <v>42.544435652932876</v>
      </c>
      <c r="G41" s="16">
        <f t="shared" si="4"/>
        <v>358996.3391531948</v>
      </c>
      <c r="H41" s="16">
        <f t="shared" si="0"/>
        <v>8655275.7111946587</v>
      </c>
    </row>
    <row r="42" spans="1:8" ht="15.75">
      <c r="A42" s="17">
        <v>35</v>
      </c>
      <c r="B42" s="10">
        <v>979621</v>
      </c>
      <c r="C42" s="29">
        <f t="shared" si="1"/>
        <v>1194</v>
      </c>
      <c r="D42" s="15">
        <f t="shared" si="2"/>
        <v>0.99878116128584427</v>
      </c>
      <c r="E42" s="15">
        <f t="shared" si="3"/>
        <v>1.2188387141557344E-3</v>
      </c>
      <c r="F42" s="30">
        <f>SUM(B43:$B$110)/B42+0.5</f>
        <v>41.592633783881723</v>
      </c>
      <c r="G42" s="16">
        <f t="shared" si="4"/>
        <v>348141.03954445024</v>
      </c>
      <c r="H42" s="16">
        <f t="shared" si="0"/>
        <v>8296279.3720414639</v>
      </c>
    </row>
    <row r="43" spans="1:8" ht="15.75">
      <c r="A43" s="17">
        <v>36</v>
      </c>
      <c r="B43" s="10">
        <v>978427</v>
      </c>
      <c r="C43" s="29">
        <f t="shared" si="1"/>
        <v>1271</v>
      </c>
      <c r="D43" s="15">
        <f t="shared" si="2"/>
        <v>0.99870097615867104</v>
      </c>
      <c r="E43" s="15">
        <f t="shared" si="3"/>
        <v>1.2990238413289612E-3</v>
      </c>
      <c r="F43" s="30">
        <f>SUM(B44:$B$110)/B43+0.5</f>
        <v>40.642780197194071</v>
      </c>
      <c r="G43" s="16">
        <f t="shared" si="4"/>
        <v>337589.04055093887</v>
      </c>
      <c r="H43" s="16">
        <f t="shared" si="0"/>
        <v>7948138.3324970137</v>
      </c>
    </row>
    <row r="44" spans="1:8" ht="15.75">
      <c r="A44" s="17">
        <v>37</v>
      </c>
      <c r="B44" s="10">
        <v>977156</v>
      </c>
      <c r="C44" s="29">
        <f t="shared" si="1"/>
        <v>1355</v>
      </c>
      <c r="D44" s="15">
        <f t="shared" si="2"/>
        <v>0.99861332274478176</v>
      </c>
      <c r="E44" s="15">
        <f t="shared" si="3"/>
        <v>1.3866772552182383E-3</v>
      </c>
      <c r="F44" s="30">
        <f>SUM(B45:$B$110)/B44+0.5</f>
        <v>39.694994453290981</v>
      </c>
      <c r="G44" s="16">
        <f t="shared" si="4"/>
        <v>327330.58673659404</v>
      </c>
      <c r="H44" s="16">
        <f t="shared" si="0"/>
        <v>7610549.2919460749</v>
      </c>
    </row>
    <row r="45" spans="1:8" ht="15.75">
      <c r="A45" s="17">
        <v>38</v>
      </c>
      <c r="B45" s="10">
        <v>975801</v>
      </c>
      <c r="C45" s="29">
        <f t="shared" si="1"/>
        <v>1448</v>
      </c>
      <c r="D45" s="15">
        <f t="shared" si="2"/>
        <v>0.99851609088328463</v>
      </c>
      <c r="E45" s="15">
        <f t="shared" si="3"/>
        <v>1.4839091167153651E-3</v>
      </c>
      <c r="F45" s="30">
        <f>SUM(B46:$B$110)/B45+0.5</f>
        <v>38.749420732300948</v>
      </c>
      <c r="G45" s="16">
        <f t="shared" si="4"/>
        <v>317356.00471556233</v>
      </c>
      <c r="H45" s="16">
        <f t="shared" si="0"/>
        <v>7283218.7052094806</v>
      </c>
    </row>
    <row r="46" spans="1:8" ht="15.75">
      <c r="A46" s="17">
        <v>39</v>
      </c>
      <c r="B46" s="10">
        <v>974353</v>
      </c>
      <c r="C46" s="29">
        <f t="shared" si="1"/>
        <v>1549</v>
      </c>
      <c r="D46" s="15">
        <f t="shared" si="2"/>
        <v>0.99841022709428717</v>
      </c>
      <c r="E46" s="15">
        <f t="shared" si="3"/>
        <v>1.5897729057128274E-3</v>
      </c>
      <c r="F46" s="30">
        <f>SUM(B47:$B$110)/B46+0.5</f>
        <v>37.80626374630139</v>
      </c>
      <c r="G46" s="16">
        <f t="shared" si="4"/>
        <v>307655.41480283538</v>
      </c>
      <c r="H46" s="16">
        <f t="shared" si="0"/>
        <v>6965862.7004939178</v>
      </c>
    </row>
    <row r="47" spans="1:8" ht="15.75">
      <c r="A47" s="17">
        <v>40</v>
      </c>
      <c r="B47" s="10">
        <v>972804</v>
      </c>
      <c r="C47" s="29">
        <f t="shared" si="1"/>
        <v>1658</v>
      </c>
      <c r="D47" s="15">
        <f t="shared" si="2"/>
        <v>0.99829564845539287</v>
      </c>
      <c r="E47" s="15">
        <f t="shared" si="3"/>
        <v>1.70435154460713E-3</v>
      </c>
      <c r="F47" s="30">
        <f>SUM(B48:$B$110)/B47+0.5</f>
        <v>36.865666670778495</v>
      </c>
      <c r="G47" s="16">
        <f t="shared" si="4"/>
        <v>298219.72093212238</v>
      </c>
      <c r="H47" s="16">
        <f t="shared" si="0"/>
        <v>6658207.2856910825</v>
      </c>
    </row>
    <row r="48" spans="1:8" ht="15.75">
      <c r="A48" s="17">
        <v>41</v>
      </c>
      <c r="B48" s="10">
        <v>971146</v>
      </c>
      <c r="C48" s="29">
        <f t="shared" si="1"/>
        <v>1780</v>
      </c>
      <c r="D48" s="15">
        <f t="shared" si="2"/>
        <v>0.99816711390460344</v>
      </c>
      <c r="E48" s="15">
        <f t="shared" si="3"/>
        <v>1.8328860953965576E-3</v>
      </c>
      <c r="F48" s="30">
        <f>SUM(B49:$B$110)/B48+0.5</f>
        <v>35.927752366791402</v>
      </c>
      <c r="G48" s="16">
        <f t="shared" si="4"/>
        <v>289040.24241759168</v>
      </c>
      <c r="H48" s="16">
        <f t="shared" si="0"/>
        <v>6359987.5647589602</v>
      </c>
    </row>
    <row r="49" spans="1:8" ht="15.75">
      <c r="A49" s="17">
        <v>42</v>
      </c>
      <c r="B49" s="10">
        <v>969366</v>
      </c>
      <c r="C49" s="29">
        <f t="shared" si="1"/>
        <v>1912</v>
      </c>
      <c r="D49" s="15">
        <f t="shared" si="2"/>
        <v>0.99802757678730225</v>
      </c>
      <c r="E49" s="15">
        <f t="shared" si="3"/>
        <v>1.9724232126977492E-3</v>
      </c>
      <c r="F49" s="30">
        <f>SUM(B50:$B$110)/B49+0.5</f>
        <v>34.992806638565824</v>
      </c>
      <c r="G49" s="16">
        <f t="shared" si="4"/>
        <v>280107.24716141203</v>
      </c>
      <c r="H49" s="16">
        <f t="shared" si="0"/>
        <v>6070947.3223413685</v>
      </c>
    </row>
    <row r="50" spans="1:8" ht="15.75">
      <c r="A50" s="17">
        <v>43</v>
      </c>
      <c r="B50" s="10">
        <v>967454</v>
      </c>
      <c r="C50" s="29">
        <f t="shared" si="1"/>
        <v>2058</v>
      </c>
      <c r="D50" s="15">
        <f t="shared" si="2"/>
        <v>0.99787276707729777</v>
      </c>
      <c r="E50" s="15">
        <f t="shared" si="3"/>
        <v>2.1272329227022269E-3</v>
      </c>
      <c r="F50" s="30">
        <f>SUM(B51:$B$110)/B50+0.5</f>
        <v>34.060975508913089</v>
      </c>
      <c r="G50" s="16">
        <f t="shared" si="4"/>
        <v>271412.38555831648</v>
      </c>
      <c r="H50" s="16">
        <f t="shared" si="0"/>
        <v>5790840.0751799569</v>
      </c>
    </row>
    <row r="51" spans="1:8" ht="15.75">
      <c r="A51" s="17">
        <v>44</v>
      </c>
      <c r="B51" s="10">
        <v>965396</v>
      </c>
      <c r="C51" s="29">
        <f t="shared" si="1"/>
        <v>2216</v>
      </c>
      <c r="D51" s="15">
        <f t="shared" si="2"/>
        <v>0.99770456890229497</v>
      </c>
      <c r="E51" s="15">
        <f t="shared" si="3"/>
        <v>2.2954310977050252E-3</v>
      </c>
      <c r="F51" s="30">
        <f>SUM(B52:$B$110)/B51+0.5</f>
        <v>33.132519712118139</v>
      </c>
      <c r="G51" s="16">
        <f t="shared" si="4"/>
        <v>262946.62931662885</v>
      </c>
      <c r="H51" s="16">
        <f t="shared" si="0"/>
        <v>5519427.6896216404</v>
      </c>
    </row>
    <row r="52" spans="1:8" ht="15.75">
      <c r="A52" s="17">
        <v>45</v>
      </c>
      <c r="B52" s="10">
        <v>963180</v>
      </c>
      <c r="C52" s="29">
        <f t="shared" si="1"/>
        <v>2393</v>
      </c>
      <c r="D52" s="15">
        <f t="shared" si="2"/>
        <v>0.99751552150169231</v>
      </c>
      <c r="E52" s="15">
        <f t="shared" si="3"/>
        <v>2.4844784983076851E-3</v>
      </c>
      <c r="F52" s="30">
        <f>SUM(B53:$B$110)/B52+0.5</f>
        <v>32.207597749122698</v>
      </c>
      <c r="G52" s="16">
        <f t="shared" si="4"/>
        <v>254701.99363753275</v>
      </c>
      <c r="H52" s="16">
        <f t="shared" si="0"/>
        <v>5256481.0603050115</v>
      </c>
    </row>
    <row r="53" spans="1:8" ht="15.75">
      <c r="A53" s="17">
        <v>46</v>
      </c>
      <c r="B53" s="10">
        <v>960787</v>
      </c>
      <c r="C53" s="29">
        <f t="shared" si="1"/>
        <v>2585</v>
      </c>
      <c r="D53" s="15">
        <f t="shared" si="2"/>
        <v>0.99730949731834428</v>
      </c>
      <c r="E53" s="15">
        <f t="shared" si="3"/>
        <v>2.6905026816557154E-3</v>
      </c>
      <c r="F53" s="30">
        <f>SUM(B54:$B$110)/B53+0.5</f>
        <v>31.28657080081225</v>
      </c>
      <c r="G53" s="16">
        <f t="shared" si="4"/>
        <v>246669.11845714971</v>
      </c>
      <c r="H53" s="16">
        <f t="shared" si="0"/>
        <v>5001779.0666674785</v>
      </c>
    </row>
    <row r="54" spans="1:8" ht="15.75">
      <c r="A54" s="17">
        <v>47</v>
      </c>
      <c r="B54" s="10">
        <v>958202</v>
      </c>
      <c r="C54" s="29">
        <f t="shared" si="1"/>
        <v>2797</v>
      </c>
      <c r="D54" s="15">
        <f t="shared" si="2"/>
        <v>0.99708099127323879</v>
      </c>
      <c r="E54" s="15">
        <f t="shared" si="3"/>
        <v>2.9190087267612075E-3</v>
      </c>
      <c r="F54" s="30">
        <f>SUM(B55:$B$110)/B54+0.5</f>
        <v>30.369625611301167</v>
      </c>
      <c r="G54" s="16">
        <f t="shared" si="4"/>
        <v>238840.24711889232</v>
      </c>
      <c r="H54" s="16">
        <f t="shared" si="0"/>
        <v>4755109.9482103288</v>
      </c>
    </row>
    <row r="55" spans="1:8" ht="15.75">
      <c r="A55" s="17">
        <v>48</v>
      </c>
      <c r="B55" s="10">
        <v>955405</v>
      </c>
      <c r="C55" s="29">
        <f t="shared" si="1"/>
        <v>3031</v>
      </c>
      <c r="D55" s="15">
        <f t="shared" si="2"/>
        <v>0.99682752340630409</v>
      </c>
      <c r="E55" s="15">
        <f t="shared" si="3"/>
        <v>3.1724765936959054E-3</v>
      </c>
      <c r="F55" s="30">
        <f>SUM(B56:$B$110)/B55+0.5</f>
        <v>29.457070561698966</v>
      </c>
      <c r="G55" s="16">
        <f t="shared" si="4"/>
        <v>231206.86442063155</v>
      </c>
      <c r="H55" s="16">
        <f t="shared" si="0"/>
        <v>4516269.7010914367</v>
      </c>
    </row>
    <row r="56" spans="1:8" ht="15.75">
      <c r="A56" s="17">
        <v>49</v>
      </c>
      <c r="B56" s="10">
        <v>952374</v>
      </c>
      <c r="C56" s="29">
        <f t="shared" si="1"/>
        <v>3289</v>
      </c>
      <c r="D56" s="15">
        <f t="shared" si="2"/>
        <v>0.99654652478963102</v>
      </c>
      <c r="E56" s="15">
        <f t="shared" si="3"/>
        <v>3.4534752103689836E-3</v>
      </c>
      <c r="F56" s="30">
        <f>SUM(B57:$B$110)/B56+0.5</f>
        <v>28.549228559368483</v>
      </c>
      <c r="G56" s="16">
        <f t="shared" si="4"/>
        <v>223760.54956791777</v>
      </c>
      <c r="H56" s="16">
        <f t="shared" si="0"/>
        <v>4285062.8366708048</v>
      </c>
    </row>
    <row r="57" spans="1:8" ht="15.75">
      <c r="A57" s="17">
        <v>50</v>
      </c>
      <c r="B57" s="10">
        <v>949085</v>
      </c>
      <c r="C57" s="29">
        <f t="shared" si="1"/>
        <v>3573</v>
      </c>
      <c r="D57" s="15">
        <f t="shared" si="2"/>
        <v>0.99623532138849524</v>
      </c>
      <c r="E57" s="15">
        <f t="shared" si="3"/>
        <v>3.764678611504757E-3</v>
      </c>
      <c r="F57" s="30">
        <f>SUM(B58:$B$110)/B57+0.5</f>
        <v>27.646431563031761</v>
      </c>
      <c r="G57" s="16">
        <f t="shared" si="4"/>
        <v>216493.00782225866</v>
      </c>
      <c r="H57" s="16">
        <f t="shared" si="0"/>
        <v>4061302.2871028869</v>
      </c>
    </row>
    <row r="58" spans="1:8" ht="15.75">
      <c r="A58" s="17">
        <v>51</v>
      </c>
      <c r="B58" s="10">
        <v>945512</v>
      </c>
      <c r="C58" s="29">
        <f t="shared" si="1"/>
        <v>3886</v>
      </c>
      <c r="D58" s="15">
        <f t="shared" si="2"/>
        <v>0.99589005745035497</v>
      </c>
      <c r="E58" s="15">
        <f t="shared" si="3"/>
        <v>4.1099425496450293E-3</v>
      </c>
      <c r="F58" s="30">
        <f>SUM(B59:$B$110)/B58+0.5</f>
        <v>26.749015348298066</v>
      </c>
      <c r="G58" s="16">
        <f t="shared" si="4"/>
        <v>209396.09827783483</v>
      </c>
      <c r="H58" s="16">
        <f t="shared" si="0"/>
        <v>3844809.2792806281</v>
      </c>
    </row>
    <row r="59" spans="1:8" ht="15.75">
      <c r="A59" s="17">
        <v>52</v>
      </c>
      <c r="B59" s="10">
        <v>941626</v>
      </c>
      <c r="C59" s="29">
        <f t="shared" si="1"/>
        <v>4233</v>
      </c>
      <c r="D59" s="15">
        <f t="shared" si="2"/>
        <v>0.99550458462276958</v>
      </c>
      <c r="E59" s="15">
        <f t="shared" si="3"/>
        <v>4.4954153772304162E-3</v>
      </c>
      <c r="F59" s="30">
        <f>SUM(B60:$B$110)/B59+0.5</f>
        <v>25.857342511782811</v>
      </c>
      <c r="G59" s="16">
        <f t="shared" si="4"/>
        <v>202461.64305222631</v>
      </c>
      <c r="H59" s="16">
        <f t="shared" si="0"/>
        <v>3635413.1810027934</v>
      </c>
    </row>
    <row r="60" spans="1:8" ht="15.75">
      <c r="A60" s="17">
        <v>53</v>
      </c>
      <c r="B60" s="10">
        <v>937393</v>
      </c>
      <c r="C60" s="29">
        <f t="shared" si="1"/>
        <v>4616</v>
      </c>
      <c r="D60" s="15">
        <f t="shared" si="2"/>
        <v>0.99507570464042294</v>
      </c>
      <c r="E60" s="15">
        <f t="shared" si="3"/>
        <v>4.9242953595770578E-3</v>
      </c>
      <c r="F60" s="30">
        <f>SUM(B61:$B$110)/B60+0.5</f>
        <v>24.971849053705331</v>
      </c>
      <c r="G60" s="16">
        <f t="shared" si="4"/>
        <v>195681.06200849515</v>
      </c>
      <c r="H60" s="16">
        <f t="shared" si="0"/>
        <v>3432951.537950567</v>
      </c>
    </row>
    <row r="61" spans="1:8" ht="15.75">
      <c r="A61" s="17">
        <v>54</v>
      </c>
      <c r="B61" s="10">
        <v>932777</v>
      </c>
      <c r="C61" s="29">
        <f t="shared" si="1"/>
        <v>5039</v>
      </c>
      <c r="D61" s="15">
        <f t="shared" si="2"/>
        <v>0.99459785136211554</v>
      </c>
      <c r="E61" s="15">
        <f t="shared" si="3"/>
        <v>5.402148637884463E-3</v>
      </c>
      <c r="F61" s="30">
        <f>SUM(B62:$B$110)/B61+0.5</f>
        <v>24.092952013182142</v>
      </c>
      <c r="G61" s="16">
        <f t="shared" si="4"/>
        <v>189046.08802222292</v>
      </c>
      <c r="H61" s="16">
        <f t="shared" si="0"/>
        <v>3237270.475942072</v>
      </c>
    </row>
    <row r="62" spans="1:8" ht="15.75">
      <c r="A62" s="17">
        <v>55</v>
      </c>
      <c r="B62" s="10">
        <v>927738</v>
      </c>
      <c r="C62" s="29">
        <f t="shared" si="1"/>
        <v>5507</v>
      </c>
      <c r="D62" s="15">
        <f t="shared" si="2"/>
        <v>0.99406405687812727</v>
      </c>
      <c r="E62" s="15">
        <f t="shared" si="3"/>
        <v>5.9359431218727332E-3</v>
      </c>
      <c r="F62" s="30">
        <f>SUM(B63:$B$110)/B62+0.5</f>
        <v>23.221096904513988</v>
      </c>
      <c r="G62" s="16">
        <f t="shared" si="4"/>
        <v>182548.38151001578</v>
      </c>
      <c r="H62" s="16">
        <f t="shared" si="0"/>
        <v>3048224.3879198493</v>
      </c>
    </row>
    <row r="63" spans="1:8" ht="15.75">
      <c r="A63" s="17">
        <v>56</v>
      </c>
      <c r="B63" s="10">
        <v>922231</v>
      </c>
      <c r="C63" s="29">
        <f t="shared" si="1"/>
        <v>6025</v>
      </c>
      <c r="D63" s="15">
        <f t="shared" si="2"/>
        <v>0.99346692965211536</v>
      </c>
      <c r="E63" s="15">
        <f t="shared" si="3"/>
        <v>6.5330703478846397E-3</v>
      </c>
      <c r="F63" s="30">
        <f>SUM(B64:$B$110)/B63+0.5</f>
        <v>22.356773411433796</v>
      </c>
      <c r="G63" s="16">
        <f t="shared" si="4"/>
        <v>176179.40262173052</v>
      </c>
      <c r="H63" s="16">
        <f t="shared" si="0"/>
        <v>2865676.0064098337</v>
      </c>
    </row>
    <row r="64" spans="1:8" ht="15.75">
      <c r="A64" s="17">
        <v>57</v>
      </c>
      <c r="B64" s="10">
        <v>916206</v>
      </c>
      <c r="C64" s="29">
        <f t="shared" si="1"/>
        <v>6596</v>
      </c>
      <c r="D64" s="15">
        <f t="shared" si="2"/>
        <v>0.99280074568383092</v>
      </c>
      <c r="E64" s="15">
        <f t="shared" si="3"/>
        <v>7.1992543161690792E-3</v>
      </c>
      <c r="F64" s="30">
        <f>SUM(B65:$B$110)/B64+0.5</f>
        <v>21.500504253410259</v>
      </c>
      <c r="G64" s="16">
        <f t="shared" si="4"/>
        <v>169930.49533063537</v>
      </c>
      <c r="H64" s="16">
        <f t="shared" si="0"/>
        <v>2689496.603788103</v>
      </c>
    </row>
    <row r="65" spans="1:8" ht="15.75">
      <c r="A65" s="17">
        <v>58</v>
      </c>
      <c r="B65" s="10">
        <v>909610</v>
      </c>
      <c r="C65" s="29">
        <f t="shared" si="1"/>
        <v>7230</v>
      </c>
      <c r="D65" s="15">
        <f t="shared" si="2"/>
        <v>0.99205153857147566</v>
      </c>
      <c r="E65" s="15">
        <f t="shared" si="3"/>
        <v>7.9484614285243449E-3</v>
      </c>
      <c r="F65" s="30">
        <f>SUM(B66:$B$110)/B65+0.5</f>
        <v>20.652788557733533</v>
      </c>
      <c r="G65" s="16">
        <f t="shared" si="4"/>
        <v>163793.32279483258</v>
      </c>
      <c r="H65" s="16">
        <f t="shared" si="0"/>
        <v>2519566.1084574675</v>
      </c>
    </row>
    <row r="66" spans="1:8" ht="15.75">
      <c r="A66" s="17">
        <v>59</v>
      </c>
      <c r="B66" s="10">
        <v>902380</v>
      </c>
      <c r="C66" s="29">
        <f t="shared" si="1"/>
        <v>7929</v>
      </c>
      <c r="D66" s="15">
        <f t="shared" si="2"/>
        <v>0.99121323610895629</v>
      </c>
      <c r="E66" s="15">
        <f t="shared" si="3"/>
        <v>8.786763891043714E-3</v>
      </c>
      <c r="F66" s="30">
        <f>SUM(B67:$B$110)/B66+0.5</f>
        <v>19.814255635098295</v>
      </c>
      <c r="G66" s="16">
        <f t="shared" si="4"/>
        <v>157758.65814208545</v>
      </c>
      <c r="H66" s="16">
        <f t="shared" si="0"/>
        <v>2355772.7856626348</v>
      </c>
    </row>
    <row r="67" spans="1:8" ht="15.75">
      <c r="A67" s="17">
        <v>60</v>
      </c>
      <c r="B67" s="10">
        <v>894451</v>
      </c>
      <c r="C67" s="29">
        <f t="shared" si="1"/>
        <v>8702</v>
      </c>
      <c r="D67" s="15">
        <f t="shared" si="2"/>
        <v>0.99027112720540311</v>
      </c>
      <c r="E67" s="15">
        <f t="shared" si="3"/>
        <v>9.7288727945968878E-3</v>
      </c>
      <c r="F67" s="30">
        <f>SUM(B68:$B$110)/B67+0.5</f>
        <v>18.985469858047004</v>
      </c>
      <c r="G67" s="16">
        <f t="shared" si="4"/>
        <v>151817.93209827482</v>
      </c>
      <c r="H67" s="16">
        <f t="shared" si="0"/>
        <v>2198014.1275205491</v>
      </c>
    </row>
    <row r="68" spans="1:8" ht="15.75">
      <c r="A68" s="17">
        <v>61</v>
      </c>
      <c r="B68" s="10">
        <v>885749</v>
      </c>
      <c r="C68" s="29">
        <f t="shared" si="1"/>
        <v>9555</v>
      </c>
      <c r="D68" s="15">
        <f t="shared" si="2"/>
        <v>0.98921251957382961</v>
      </c>
      <c r="E68" s="15">
        <f t="shared" si="3"/>
        <v>1.0787480426170393E-2</v>
      </c>
      <c r="F68" s="30">
        <f>SUM(B69:$B$110)/B68+0.5</f>
        <v>18.167079499948631</v>
      </c>
      <c r="G68" s="16">
        <f t="shared" si="4"/>
        <v>145962.05315432232</v>
      </c>
      <c r="H68" s="16">
        <f t="shared" si="0"/>
        <v>2046196.1954222741</v>
      </c>
    </row>
    <row r="69" spans="1:8" ht="15.75">
      <c r="A69" s="17">
        <v>62</v>
      </c>
      <c r="B69" s="10">
        <v>876194</v>
      </c>
      <c r="C69" s="29">
        <f t="shared" si="1"/>
        <v>10498</v>
      </c>
      <c r="D69" s="15">
        <f t="shared" si="2"/>
        <v>0.98801863514244559</v>
      </c>
      <c r="E69" s="15">
        <f t="shared" si="3"/>
        <v>1.1981364857554411E-2</v>
      </c>
      <c r="F69" s="30">
        <f>SUM(B70:$B$110)/B69+0.5</f>
        <v>17.359741107562936</v>
      </c>
      <c r="G69" s="16">
        <f t="shared" si="4"/>
        <v>140182.02947859847</v>
      </c>
      <c r="H69" s="16">
        <f t="shared" si="0"/>
        <v>1900234.1422679517</v>
      </c>
    </row>
    <row r="70" spans="1:8" ht="15.75">
      <c r="A70" s="17">
        <v>63</v>
      </c>
      <c r="B70" s="10">
        <v>865696</v>
      </c>
      <c r="C70" s="29">
        <f t="shared" si="1"/>
        <v>11535</v>
      </c>
      <c r="D70" s="15">
        <f t="shared" si="2"/>
        <v>0.98667546113185234</v>
      </c>
      <c r="E70" s="15">
        <f t="shared" si="3"/>
        <v>1.3324538868147662E-2</v>
      </c>
      <c r="F70" s="30">
        <f>SUM(B71:$B$110)/B70+0.5</f>
        <v>16.564193435108859</v>
      </c>
      <c r="G70" s="16">
        <f t="shared" si="4"/>
        <v>134468.40527858536</v>
      </c>
      <c r="H70" s="16">
        <f t="shared" si="0"/>
        <v>1760052.1127893534</v>
      </c>
    </row>
    <row r="71" spans="1:8" ht="15.75">
      <c r="A71" s="17">
        <v>64</v>
      </c>
      <c r="B71" s="10">
        <v>854161</v>
      </c>
      <c r="C71" s="29">
        <f t="shared" si="1"/>
        <v>12675</v>
      </c>
      <c r="D71" s="15">
        <f t="shared" si="2"/>
        <v>0.98516087716484368</v>
      </c>
      <c r="E71" s="15">
        <f t="shared" si="3"/>
        <v>1.4839122835156315E-2</v>
      </c>
      <c r="F71" s="30">
        <f>SUM(B72:$B$110)/B71+0.5</f>
        <v>15.781132011412369</v>
      </c>
      <c r="G71" s="16">
        <f t="shared" si="4"/>
        <v>128812.30658826507</v>
      </c>
      <c r="H71" s="16">
        <f t="shared" ref="H71:H108" si="5">H72+G71</f>
        <v>1625583.707510768</v>
      </c>
    </row>
    <row r="72" spans="1:8" ht="15.75">
      <c r="A72" s="17">
        <v>65</v>
      </c>
      <c r="B72" s="10">
        <v>841486</v>
      </c>
      <c r="C72" s="29">
        <f t="shared" ref="C72:C110" si="6">B72-B73</f>
        <v>13928</v>
      </c>
      <c r="D72" s="15">
        <f t="shared" ref="D72:D110" si="7">B73/B72</f>
        <v>0.98344832831443418</v>
      </c>
      <c r="E72" s="15">
        <f t="shared" ref="E72:E110" si="8">1-D72</f>
        <v>1.6551671685565816E-2</v>
      </c>
      <c r="F72" s="30">
        <f>SUM(B73:$B$110)/B72+0.5</f>
        <v>15.011306189288948</v>
      </c>
      <c r="G72" s="16">
        <f t="shared" ref="G72:G110" si="9">B72*1.03^(-A72)</f>
        <v>123204.70383312815</v>
      </c>
      <c r="H72" s="16">
        <f t="shared" si="5"/>
        <v>1496771.4009225029</v>
      </c>
    </row>
    <row r="73" spans="1:8" ht="15.75">
      <c r="A73" s="17">
        <v>66</v>
      </c>
      <c r="B73" s="10">
        <v>827558</v>
      </c>
      <c r="C73" s="29">
        <f t="shared" si="6"/>
        <v>15298</v>
      </c>
      <c r="D73" s="15">
        <f t="shared" si="7"/>
        <v>0.9815142866119354</v>
      </c>
      <c r="E73" s="15">
        <f t="shared" si="8"/>
        <v>1.8485713388064595E-2</v>
      </c>
      <c r="F73" s="30">
        <f>SUM(B74:$B$110)/B73+0.5</f>
        <v>14.255534959483203</v>
      </c>
      <c r="G73" s="16">
        <f t="shared" si="9"/>
        <v>117636.36895647073</v>
      </c>
      <c r="H73" s="16">
        <f t="shared" si="5"/>
        <v>1373566.6970893748</v>
      </c>
    </row>
    <row r="74" spans="1:8" ht="15.75">
      <c r="A74" s="17">
        <v>67</v>
      </c>
      <c r="B74" s="10">
        <v>812260</v>
      </c>
      <c r="C74" s="29">
        <f t="shared" si="6"/>
        <v>16793</v>
      </c>
      <c r="D74" s="15">
        <f t="shared" si="7"/>
        <v>0.97932558540368853</v>
      </c>
      <c r="E74" s="15">
        <f t="shared" si="8"/>
        <v>2.0674414596311474E-2</v>
      </c>
      <c r="F74" s="30">
        <f>SUM(B75:$B$110)/B74+0.5</f>
        <v>13.514604929456086</v>
      </c>
      <c r="G74" s="16">
        <f t="shared" si="9"/>
        <v>112098.81238439686</v>
      </c>
      <c r="H74" s="16">
        <f t="shared" si="5"/>
        <v>1255930.3281329041</v>
      </c>
    </row>
    <row r="75" spans="1:8" ht="15.75">
      <c r="A75" s="17">
        <v>68</v>
      </c>
      <c r="B75" s="10">
        <v>795467</v>
      </c>
      <c r="C75" s="29">
        <f t="shared" si="6"/>
        <v>18417</v>
      </c>
      <c r="D75" s="15">
        <f t="shared" si="7"/>
        <v>0.97684756250102145</v>
      </c>
      <c r="E75" s="15">
        <f t="shared" si="8"/>
        <v>2.3152437498978551E-2</v>
      </c>
      <c r="F75" s="30">
        <f>SUM(B76:$B$110)/B75+0.5</f>
        <v>12.789354555248678</v>
      </c>
      <c r="G75" s="16">
        <f t="shared" si="9"/>
        <v>106583.72336059001</v>
      </c>
      <c r="H75" s="16">
        <f t="shared" si="5"/>
        <v>1143831.5157485073</v>
      </c>
    </row>
    <row r="76" spans="1:8" ht="15.75">
      <c r="A76" s="17">
        <v>69</v>
      </c>
      <c r="B76" s="10">
        <v>777050</v>
      </c>
      <c r="C76" s="29">
        <f t="shared" si="6"/>
        <v>20171</v>
      </c>
      <c r="D76" s="15">
        <f t="shared" si="7"/>
        <v>0.97404156746670101</v>
      </c>
      <c r="E76" s="15">
        <f t="shared" si="8"/>
        <v>2.5958432533298992E-2</v>
      </c>
      <c r="F76" s="30">
        <f>SUM(B77:$B$110)/B76+0.5</f>
        <v>12.080626729296698</v>
      </c>
      <c r="G76" s="16">
        <f t="shared" si="9"/>
        <v>101083.5440457044</v>
      </c>
      <c r="H76" s="16">
        <f t="shared" si="5"/>
        <v>1037247.7923879173</v>
      </c>
    </row>
    <row r="77" spans="1:8" ht="15.75">
      <c r="A77" s="17">
        <v>70</v>
      </c>
      <c r="B77" s="10">
        <v>756879</v>
      </c>
      <c r="C77" s="29">
        <f t="shared" si="6"/>
        <v>22058</v>
      </c>
      <c r="D77" s="15">
        <f t="shared" si="7"/>
        <v>0.97085663626550611</v>
      </c>
      <c r="E77" s="15">
        <f t="shared" si="8"/>
        <v>2.9143363734493888E-2</v>
      </c>
      <c r="F77" s="30">
        <f>SUM(B78:$B$110)/B77+0.5</f>
        <v>11.389253103864686</v>
      </c>
      <c r="G77" s="16">
        <f t="shared" si="9"/>
        <v>95591.819113948775</v>
      </c>
      <c r="H77" s="16">
        <f t="shared" si="5"/>
        <v>936164.24834221287</v>
      </c>
    </row>
    <row r="78" spans="1:8" ht="15.75">
      <c r="A78" s="17">
        <v>71</v>
      </c>
      <c r="B78" s="10">
        <v>734821</v>
      </c>
      <c r="C78" s="29">
        <f t="shared" si="6"/>
        <v>24070</v>
      </c>
      <c r="D78" s="15">
        <f t="shared" si="7"/>
        <v>0.96724372330132102</v>
      </c>
      <c r="E78" s="15">
        <f t="shared" si="8"/>
        <v>3.2756276698678977E-2</v>
      </c>
      <c r="F78" s="30">
        <f>SUM(B79:$B$110)/B78+0.5</f>
        <v>10.716128825931758</v>
      </c>
      <c r="G78" s="16">
        <f t="shared" si="9"/>
        <v>90102.865980066999</v>
      </c>
      <c r="H78" s="16">
        <f t="shared" si="5"/>
        <v>840572.42922826414</v>
      </c>
    </row>
    <row r="79" spans="1:8" ht="15.75">
      <c r="A79" s="17">
        <v>72</v>
      </c>
      <c r="B79" s="10">
        <v>710751</v>
      </c>
      <c r="C79" s="29">
        <f t="shared" si="6"/>
        <v>26195</v>
      </c>
      <c r="D79" s="15">
        <f t="shared" si="7"/>
        <v>0.96314461745393254</v>
      </c>
      <c r="E79" s="15">
        <f t="shared" si="8"/>
        <v>3.6855382546067461E-2</v>
      </c>
      <c r="F79" s="30">
        <f>SUM(B80:$B$110)/B79+0.5</f>
        <v>10.062104027992925</v>
      </c>
      <c r="G79" s="16">
        <f t="shared" si="9"/>
        <v>84613.040359883438</v>
      </c>
      <c r="H79" s="16">
        <f t="shared" si="5"/>
        <v>750469.56324819708</v>
      </c>
    </row>
    <row r="80" spans="1:8" ht="15.75">
      <c r="A80" s="14">
        <v>73</v>
      </c>
      <c r="B80" s="10">
        <v>684556</v>
      </c>
      <c r="C80" s="29">
        <f t="shared" si="6"/>
        <v>28417</v>
      </c>
      <c r="D80" s="15">
        <f t="shared" si="7"/>
        <v>0.95848842169230863</v>
      </c>
      <c r="E80" s="15">
        <f t="shared" si="8"/>
        <v>4.1511578307691366E-2</v>
      </c>
      <c r="F80" s="30">
        <f>SUM(B81:$B$110)/B80+0.5</f>
        <v>9.4280044291482366</v>
      </c>
      <c r="G80" s="16">
        <f t="shared" si="9"/>
        <v>79120.965426246679</v>
      </c>
      <c r="H80" s="16">
        <f t="shared" si="5"/>
        <v>665856.52288831363</v>
      </c>
    </row>
    <row r="81" spans="1:8" ht="15.75">
      <c r="A81" s="17">
        <v>74</v>
      </c>
      <c r="B81" s="10">
        <v>656139</v>
      </c>
      <c r="C81" s="29">
        <f t="shared" si="6"/>
        <v>30706</v>
      </c>
      <c r="D81" s="15">
        <f t="shared" si="7"/>
        <v>0.95320198921265153</v>
      </c>
      <c r="E81" s="15">
        <f t="shared" si="8"/>
        <v>4.6798010787348465E-2</v>
      </c>
      <c r="F81" s="30">
        <f>SUM(B82:$B$110)/B81+0.5</f>
        <v>8.814671129135748</v>
      </c>
      <c r="G81" s="16">
        <f t="shared" si="9"/>
        <v>73627.698324441662</v>
      </c>
      <c r="H81" s="16">
        <f t="shared" si="5"/>
        <v>586735.55746206699</v>
      </c>
    </row>
    <row r="82" spans="1:8" ht="15.75">
      <c r="A82" s="17">
        <v>75</v>
      </c>
      <c r="B82" s="10">
        <v>625433</v>
      </c>
      <c r="C82" s="29">
        <f t="shared" si="6"/>
        <v>33025</v>
      </c>
      <c r="D82" s="15">
        <f t="shared" si="7"/>
        <v>0.94719658220784642</v>
      </c>
      <c r="E82" s="15">
        <f t="shared" si="8"/>
        <v>5.2803417792153584E-2</v>
      </c>
      <c r="F82" s="30">
        <f>SUM(B83:$B$110)/B82+0.5</f>
        <v>8.2228847854206606</v>
      </c>
      <c r="G82" s="16">
        <f t="shared" si="9"/>
        <v>68137.930586414353</v>
      </c>
      <c r="H82" s="16">
        <f t="shared" si="5"/>
        <v>513107.85913762532</v>
      </c>
    </row>
    <row r="83" spans="1:8" ht="15.75">
      <c r="A83" s="17">
        <v>76</v>
      </c>
      <c r="B83" s="10">
        <v>592408</v>
      </c>
      <c r="C83" s="29">
        <f t="shared" si="6"/>
        <v>35319</v>
      </c>
      <c r="D83" s="15">
        <f t="shared" si="7"/>
        <v>0.94038061606190326</v>
      </c>
      <c r="E83" s="15">
        <f t="shared" si="8"/>
        <v>5.9619383938096737E-2</v>
      </c>
      <c r="F83" s="30">
        <f>SUM(B84:$B$110)/B83+0.5</f>
        <v>7.6534128506029626</v>
      </c>
      <c r="G83" s="16">
        <f t="shared" si="9"/>
        <v>62660.208708900165</v>
      </c>
      <c r="H83" s="16">
        <f t="shared" si="5"/>
        <v>444969.92855121096</v>
      </c>
    </row>
    <row r="84" spans="1:8" ht="15.75">
      <c r="A84" s="17">
        <v>77</v>
      </c>
      <c r="B84" s="10">
        <v>557089</v>
      </c>
      <c r="C84" s="29">
        <f t="shared" si="6"/>
        <v>37523</v>
      </c>
      <c r="D84" s="15">
        <f t="shared" si="7"/>
        <v>0.93264451461077136</v>
      </c>
      <c r="E84" s="15">
        <f t="shared" si="8"/>
        <v>6.7355485389228642E-2</v>
      </c>
      <c r="F84" s="30">
        <f>SUM(B85:$B$110)/B84+0.5</f>
        <v>7.106933542037269</v>
      </c>
      <c r="G84" s="16">
        <f t="shared" si="9"/>
        <v>57208.19967790581</v>
      </c>
      <c r="H84" s="16">
        <f t="shared" si="5"/>
        <v>382309.71984231082</v>
      </c>
    </row>
    <row r="85" spans="1:8" ht="15.75">
      <c r="A85" s="17">
        <v>78</v>
      </c>
      <c r="B85" s="10">
        <v>519566</v>
      </c>
      <c r="C85" s="29">
        <f t="shared" si="6"/>
        <v>39553</v>
      </c>
      <c r="D85" s="15">
        <f t="shared" si="7"/>
        <v>0.92387300169757069</v>
      </c>
      <c r="E85" s="15">
        <f t="shared" si="8"/>
        <v>7.6126998302429305E-2</v>
      </c>
      <c r="F85" s="30">
        <f>SUM(B86:$B$110)/B85+0.5</f>
        <v>6.5840855637204898</v>
      </c>
      <c r="G85" s="16">
        <f t="shared" si="9"/>
        <v>51800.887010054888</v>
      </c>
      <c r="H85" s="16">
        <f t="shared" si="5"/>
        <v>325101.520164405</v>
      </c>
    </row>
    <row r="86" spans="1:8" ht="15.75">
      <c r="A86" s="17">
        <v>79</v>
      </c>
      <c r="B86" s="10">
        <v>480013</v>
      </c>
      <c r="C86" s="29">
        <f t="shared" si="6"/>
        <v>41311</v>
      </c>
      <c r="D86" s="15">
        <f t="shared" si="7"/>
        <v>0.91393774751933798</v>
      </c>
      <c r="E86" s="15">
        <f t="shared" si="8"/>
        <v>8.6062252480662016E-2</v>
      </c>
      <c r="F86" s="30">
        <f>SUM(B87:$B$110)/B86+0.5</f>
        <v>6.0854133117228075</v>
      </c>
      <c r="G86" s="16">
        <f t="shared" si="9"/>
        <v>46463.534924831176</v>
      </c>
      <c r="H86" s="16">
        <f t="shared" si="5"/>
        <v>273300.6331543501</v>
      </c>
    </row>
    <row r="87" spans="1:8" ht="15.75">
      <c r="A87" s="17">
        <v>80</v>
      </c>
      <c r="B87" s="10">
        <v>438702</v>
      </c>
      <c r="C87" s="29">
        <f t="shared" si="6"/>
        <v>42687</v>
      </c>
      <c r="D87" s="15">
        <f t="shared" si="7"/>
        <v>0.902697047198326</v>
      </c>
      <c r="E87" s="15">
        <f t="shared" si="8"/>
        <v>9.7302952801674003E-2</v>
      </c>
      <c r="F87" s="30">
        <f>SUM(B88:$B$110)/B87+0.5</f>
        <v>5.6113717284170122</v>
      </c>
      <c r="G87" s="16">
        <f t="shared" si="9"/>
        <v>41227.940243676021</v>
      </c>
      <c r="H87" s="16">
        <f t="shared" si="5"/>
        <v>226837.09822951892</v>
      </c>
    </row>
    <row r="88" spans="1:8" ht="15.75">
      <c r="A88" s="17">
        <v>81</v>
      </c>
      <c r="B88" s="10">
        <v>396015</v>
      </c>
      <c r="C88" s="29">
        <f t="shared" si="6"/>
        <v>43557</v>
      </c>
      <c r="D88" s="15">
        <f t="shared" si="7"/>
        <v>0.89001174197947053</v>
      </c>
      <c r="E88" s="15">
        <f t="shared" si="8"/>
        <v>0.10998825802052947</v>
      </c>
      <c r="F88" s="30">
        <f>SUM(B89:$B$110)/B88+0.5</f>
        <v>5.1623334974685307</v>
      </c>
      <c r="G88" s="16">
        <f t="shared" si="9"/>
        <v>36132.368854403278</v>
      </c>
      <c r="H88" s="16">
        <f t="shared" si="5"/>
        <v>185609.1579858429</v>
      </c>
    </row>
    <row r="89" spans="1:8" ht="15.75">
      <c r="A89" s="17">
        <v>82</v>
      </c>
      <c r="B89" s="10">
        <v>352458</v>
      </c>
      <c r="C89" s="29">
        <f t="shared" si="6"/>
        <v>43802</v>
      </c>
      <c r="D89" s="15">
        <f t="shared" si="7"/>
        <v>0.87572419976280858</v>
      </c>
      <c r="E89" s="15">
        <f t="shared" si="8"/>
        <v>0.12427580023719142</v>
      </c>
      <c r="F89" s="30">
        <f>SUM(B90:$B$110)/B89+0.5</f>
        <v>4.7385078505807785</v>
      </c>
      <c r="G89" s="16">
        <f t="shared" si="9"/>
        <v>31221.584996070116</v>
      </c>
      <c r="H89" s="16">
        <f t="shared" si="5"/>
        <v>149476.78913143964</v>
      </c>
    </row>
    <row r="90" spans="1:8" ht="15.75">
      <c r="A90" s="17">
        <v>83</v>
      </c>
      <c r="B90" s="10">
        <v>308656</v>
      </c>
      <c r="C90" s="29">
        <f t="shared" si="6"/>
        <v>43313</v>
      </c>
      <c r="D90" s="15">
        <f t="shared" si="7"/>
        <v>0.85967225649266499</v>
      </c>
      <c r="E90" s="15">
        <f t="shared" si="8"/>
        <v>0.14032774350733501</v>
      </c>
      <c r="F90" s="30">
        <f>SUM(B91:$B$110)/B90+0.5</f>
        <v>4.34000311025867</v>
      </c>
      <c r="G90" s="16">
        <f t="shared" si="9"/>
        <v>26545.143238844681</v>
      </c>
      <c r="H90" s="16">
        <f t="shared" si="5"/>
        <v>118255.20413536951</v>
      </c>
    </row>
    <row r="91" spans="1:8" ht="15.75">
      <c r="A91" s="17">
        <v>84</v>
      </c>
      <c r="B91" s="10">
        <v>265343</v>
      </c>
      <c r="C91" s="29">
        <f t="shared" si="6"/>
        <v>42001</v>
      </c>
      <c r="D91" s="15">
        <f t="shared" si="7"/>
        <v>0.84171054069638163</v>
      </c>
      <c r="E91" s="15">
        <f t="shared" si="8"/>
        <v>0.15828945930361837</v>
      </c>
      <c r="F91" s="30">
        <f>SUM(B92:$B$110)/B91+0.5</f>
        <v>3.9668221886388562</v>
      </c>
      <c r="G91" s="16">
        <f t="shared" si="9"/>
        <v>22155.459404911275</v>
      </c>
      <c r="H91" s="16">
        <f t="shared" si="5"/>
        <v>91710.060896524825</v>
      </c>
    </row>
    <row r="92" spans="1:8" ht="15.75">
      <c r="A92" s="17">
        <v>85</v>
      </c>
      <c r="B92" s="10">
        <v>223342</v>
      </c>
      <c r="C92" s="29">
        <f t="shared" si="6"/>
        <v>39824</v>
      </c>
      <c r="D92" s="15">
        <f t="shared" si="7"/>
        <v>0.82169050156262591</v>
      </c>
      <c r="E92" s="15">
        <f t="shared" si="8"/>
        <v>0.17830949843737409</v>
      </c>
      <c r="F92" s="30">
        <f>SUM(B93:$B$110)/B92+0.5</f>
        <v>3.6187819577150737</v>
      </c>
      <c r="G92" s="16">
        <f t="shared" si="9"/>
        <v>18105.323995227773</v>
      </c>
      <c r="H92" s="16">
        <f t="shared" si="5"/>
        <v>69554.601491613546</v>
      </c>
    </row>
    <row r="93" spans="1:8" ht="15.75">
      <c r="A93" s="17">
        <v>86</v>
      </c>
      <c r="B93" s="10">
        <v>183518</v>
      </c>
      <c r="C93" s="29">
        <f t="shared" si="6"/>
        <v>36799</v>
      </c>
      <c r="D93" s="15">
        <f t="shared" si="7"/>
        <v>0.79948015998430677</v>
      </c>
      <c r="E93" s="15">
        <f t="shared" si="8"/>
        <v>0.20051984001569323</v>
      </c>
      <c r="F93" s="30">
        <f>SUM(B94:$B$110)/B93+0.5</f>
        <v>3.2955677372246863</v>
      </c>
      <c r="G93" s="16">
        <f t="shared" si="9"/>
        <v>14443.662868536461</v>
      </c>
      <c r="H93" s="16">
        <f t="shared" si="5"/>
        <v>51449.277496385781</v>
      </c>
    </row>
    <row r="94" spans="1:8" ht="15.75">
      <c r="A94" s="17">
        <v>87</v>
      </c>
      <c r="B94" s="10">
        <v>146719</v>
      </c>
      <c r="C94" s="29">
        <f t="shared" si="6"/>
        <v>33014</v>
      </c>
      <c r="D94" s="15">
        <f t="shared" si="7"/>
        <v>0.77498483495661774</v>
      </c>
      <c r="E94" s="15">
        <f t="shared" si="8"/>
        <v>0.22501516504338226</v>
      </c>
      <c r="F94" s="30">
        <f>SUM(B95:$B$110)/B94+0.5</f>
        <v>2.9967318479542526</v>
      </c>
      <c r="G94" s="16">
        <f t="shared" si="9"/>
        <v>11211.089224171765</v>
      </c>
      <c r="H94" s="16">
        <f t="shared" si="5"/>
        <v>37005.614627849318</v>
      </c>
    </row>
    <row r="95" spans="1:8" ht="15.75">
      <c r="A95" s="17">
        <v>88</v>
      </c>
      <c r="B95" s="10">
        <v>113705</v>
      </c>
      <c r="C95" s="29">
        <f t="shared" si="6"/>
        <v>28640</v>
      </c>
      <c r="D95" s="15">
        <f t="shared" si="7"/>
        <v>0.74812013543819533</v>
      </c>
      <c r="E95" s="15">
        <f t="shared" si="8"/>
        <v>0.25187986456180467</v>
      </c>
      <c r="F95" s="30">
        <f>SUM(B96:$B$110)/B95+0.5</f>
        <v>2.7216525218767864</v>
      </c>
      <c r="G95" s="16">
        <f t="shared" si="9"/>
        <v>8435.3632350278385</v>
      </c>
      <c r="H95" s="16">
        <f t="shared" si="5"/>
        <v>25794.525403677555</v>
      </c>
    </row>
    <row r="96" spans="1:8" ht="15.75">
      <c r="A96" s="17">
        <v>89</v>
      </c>
      <c r="B96" s="10">
        <v>85065</v>
      </c>
      <c r="C96" s="29">
        <f t="shared" si="6"/>
        <v>23912</v>
      </c>
      <c r="D96" s="15">
        <f t="shared" si="7"/>
        <v>0.71889731381884436</v>
      </c>
      <c r="E96" s="15">
        <f t="shared" si="8"/>
        <v>0.28110268618115564</v>
      </c>
      <c r="F96" s="30">
        <f>SUM(B97:$B$110)/B96+0.5</f>
        <v>2.4696467407276788</v>
      </c>
      <c r="G96" s="16">
        <f t="shared" si="9"/>
        <v>6126.8593066596113</v>
      </c>
      <c r="H96" s="16">
        <f t="shared" si="5"/>
        <v>17359.162168649716</v>
      </c>
    </row>
    <row r="97" spans="1:8" ht="15.75">
      <c r="A97" s="17">
        <v>90</v>
      </c>
      <c r="B97" s="10">
        <v>61153</v>
      </c>
      <c r="C97" s="29">
        <f t="shared" si="6"/>
        <v>19120</v>
      </c>
      <c r="D97" s="15">
        <f t="shared" si="7"/>
        <v>0.68734158585842065</v>
      </c>
      <c r="E97" s="15">
        <f t="shared" si="8"/>
        <v>0.31265841414157935</v>
      </c>
      <c r="F97" s="30">
        <f>SUM(B98:$B$110)/B97+0.5</f>
        <v>2.2398165257632496</v>
      </c>
      <c r="G97" s="16">
        <f t="shared" si="9"/>
        <v>4276.293881265613</v>
      </c>
      <c r="H97" s="16">
        <f t="shared" si="5"/>
        <v>11232.302861990105</v>
      </c>
    </row>
    <row r="98" spans="1:8" ht="15.75">
      <c r="A98" s="17">
        <v>91</v>
      </c>
      <c r="B98" s="10">
        <v>42033</v>
      </c>
      <c r="C98" s="29">
        <f t="shared" si="6"/>
        <v>14560</v>
      </c>
      <c r="D98" s="15">
        <f t="shared" si="7"/>
        <v>0.65360550044013033</v>
      </c>
      <c r="E98" s="15">
        <f t="shared" si="8"/>
        <v>0.34639449955986967</v>
      </c>
      <c r="F98" s="30">
        <f>SUM(B99:$B$110)/B98+0.5</f>
        <v>2.0312254657055169</v>
      </c>
      <c r="G98" s="16">
        <f t="shared" si="9"/>
        <v>2853.6646776172506</v>
      </c>
      <c r="H98" s="16">
        <f t="shared" si="5"/>
        <v>6956.0089807244913</v>
      </c>
    </row>
    <row r="99" spans="1:8" ht="15.75">
      <c r="A99" s="17">
        <v>92</v>
      </c>
      <c r="B99" s="10">
        <v>27473</v>
      </c>
      <c r="C99" s="29">
        <f t="shared" si="6"/>
        <v>10499</v>
      </c>
      <c r="D99" s="15">
        <f t="shared" si="7"/>
        <v>0.61784297310086267</v>
      </c>
      <c r="E99" s="15">
        <f t="shared" si="8"/>
        <v>0.38215702689913733</v>
      </c>
      <c r="F99" s="30">
        <f>SUM(B100:$B$110)/B99+0.5</f>
        <v>1.8427365049321152</v>
      </c>
      <c r="G99" s="16">
        <f t="shared" si="9"/>
        <v>1810.8455628178119</v>
      </c>
      <c r="H99" s="16">
        <f t="shared" si="5"/>
        <v>4102.3443031072402</v>
      </c>
    </row>
    <row r="100" spans="1:8" ht="15.75">
      <c r="A100" s="17">
        <v>93</v>
      </c>
      <c r="B100" s="10">
        <v>16974</v>
      </c>
      <c r="C100" s="29">
        <f t="shared" si="6"/>
        <v>7123</v>
      </c>
      <c r="D100" s="15">
        <f t="shared" si="7"/>
        <v>0.5803581948862967</v>
      </c>
      <c r="E100" s="15">
        <f t="shared" si="8"/>
        <v>0.4196418051137033</v>
      </c>
      <c r="F100" s="30">
        <f>SUM(B101:$B$110)/B100+0.5</f>
        <v>1.6732649935195003</v>
      </c>
      <c r="G100" s="16">
        <f t="shared" si="9"/>
        <v>1086.2312683086041</v>
      </c>
      <c r="H100" s="16">
        <f t="shared" si="5"/>
        <v>2291.4987402894285</v>
      </c>
    </row>
    <row r="101" spans="1:8" ht="15.75">
      <c r="A101" s="17">
        <v>94</v>
      </c>
      <c r="B101" s="10">
        <v>9851</v>
      </c>
      <c r="C101" s="29">
        <f t="shared" si="6"/>
        <v>4516</v>
      </c>
      <c r="D101" s="15">
        <f t="shared" si="7"/>
        <v>0.54156938381890163</v>
      </c>
      <c r="E101" s="15">
        <f t="shared" si="8"/>
        <v>0.45843061618109837</v>
      </c>
      <c r="F101" s="30">
        <f>SUM(B102:$B$110)/B101+0.5</f>
        <v>1.5216221703380368</v>
      </c>
      <c r="G101" s="16">
        <f t="shared" si="9"/>
        <v>612.04195932488733</v>
      </c>
      <c r="H101" s="16">
        <f t="shared" si="5"/>
        <v>1205.2674719808244</v>
      </c>
    </row>
    <row r="102" spans="1:8" ht="15.75">
      <c r="A102" s="17">
        <v>95</v>
      </c>
      <c r="B102" s="10">
        <v>5335</v>
      </c>
      <c r="C102" s="29">
        <f t="shared" si="6"/>
        <v>2658</v>
      </c>
      <c r="D102" s="15">
        <f t="shared" si="7"/>
        <v>0.50178069353327082</v>
      </c>
      <c r="E102" s="15">
        <f t="shared" si="8"/>
        <v>0.49821930646672918</v>
      </c>
      <c r="F102" s="30">
        <f>SUM(B103:$B$110)/B102+0.5</f>
        <v>1.3864104967197752</v>
      </c>
      <c r="G102" s="16">
        <f t="shared" si="9"/>
        <v>321.80891920669171</v>
      </c>
      <c r="H102" s="16">
        <f t="shared" si="5"/>
        <v>593.22551265593711</v>
      </c>
    </row>
    <row r="103" spans="1:8" ht="15.75">
      <c r="A103" s="17">
        <v>96</v>
      </c>
      <c r="B103" s="10">
        <v>2677</v>
      </c>
      <c r="C103" s="29">
        <f t="shared" si="6"/>
        <v>1441</v>
      </c>
      <c r="D103" s="15">
        <f t="shared" si="7"/>
        <v>0.46171087037728803</v>
      </c>
      <c r="E103" s="15">
        <f t="shared" si="8"/>
        <v>0.53828912962271191</v>
      </c>
      <c r="F103" s="30">
        <f>SUM(B104:$B$110)/B103+0.5</f>
        <v>1.266529697422488</v>
      </c>
      <c r="G103" s="16">
        <f t="shared" si="9"/>
        <v>156.77427443177291</v>
      </c>
      <c r="H103" s="16">
        <f t="shared" si="5"/>
        <v>271.41659344924545</v>
      </c>
    </row>
    <row r="104" spans="1:8" ht="15.75">
      <c r="A104" s="17">
        <v>97</v>
      </c>
      <c r="B104" s="10">
        <v>1236</v>
      </c>
      <c r="C104" s="29">
        <f t="shared" si="6"/>
        <v>715</v>
      </c>
      <c r="D104" s="15">
        <f t="shared" si="7"/>
        <v>0.42152103559870552</v>
      </c>
      <c r="E104" s="15">
        <f t="shared" si="8"/>
        <v>0.57847896440129443</v>
      </c>
      <c r="F104" s="30">
        <f>SUM(B105:$B$110)/B104+0.5</f>
        <v>1.1601941747572817</v>
      </c>
      <c r="G104" s="16">
        <f t="shared" si="9"/>
        <v>70.276103592875415</v>
      </c>
      <c r="H104" s="16">
        <f t="shared" si="5"/>
        <v>114.64231901747256</v>
      </c>
    </row>
    <row r="105" spans="1:8" ht="15.75">
      <c r="A105" s="17">
        <v>98</v>
      </c>
      <c r="B105" s="10">
        <v>521</v>
      </c>
      <c r="C105" s="29">
        <f t="shared" si="6"/>
        <v>322</v>
      </c>
      <c r="D105" s="15">
        <f t="shared" si="7"/>
        <v>0.38195777351247601</v>
      </c>
      <c r="E105" s="15">
        <f t="shared" si="8"/>
        <v>0.61804222648752405</v>
      </c>
      <c r="F105" s="30">
        <f>SUM(B106:$B$110)/B105+0.5</f>
        <v>1.0662188099808061</v>
      </c>
      <c r="G105" s="16">
        <f t="shared" si="9"/>
        <v>28.760054334282295</v>
      </c>
      <c r="H105" s="16">
        <f t="shared" si="5"/>
        <v>44.366215424597144</v>
      </c>
    </row>
    <row r="106" spans="1:8" ht="15.75">
      <c r="A106" s="17">
        <v>99</v>
      </c>
      <c r="B106" s="10">
        <v>199</v>
      </c>
      <c r="C106" s="29">
        <f t="shared" si="6"/>
        <v>131</v>
      </c>
      <c r="D106" s="15">
        <f t="shared" si="7"/>
        <v>0.34170854271356782</v>
      </c>
      <c r="E106" s="15">
        <f t="shared" si="8"/>
        <v>0.65829145728643224</v>
      </c>
      <c r="F106" s="30">
        <f>SUM(B107:$B$110)/B106+0.5</f>
        <v>0.98241206030150752</v>
      </c>
      <c r="G106" s="16">
        <f t="shared" si="9"/>
        <v>10.665171184097376</v>
      </c>
      <c r="H106" s="16">
        <f t="shared" si="5"/>
        <v>15.606161090314846</v>
      </c>
    </row>
    <row r="107" spans="1:8" ht="15.75">
      <c r="A107" s="17">
        <v>100</v>
      </c>
      <c r="B107" s="10">
        <v>68</v>
      </c>
      <c r="C107" s="29">
        <f t="shared" si="6"/>
        <v>47</v>
      </c>
      <c r="D107" s="15">
        <f t="shared" si="7"/>
        <v>0.30882352941176472</v>
      </c>
      <c r="E107" s="15">
        <f t="shared" si="8"/>
        <v>0.69117647058823528</v>
      </c>
      <c r="F107" s="30">
        <f>SUM(B108:$B$110)/B107+0.5</f>
        <v>0.91176470588235292</v>
      </c>
      <c r="G107" s="16">
        <f t="shared" si="9"/>
        <v>3.5382331098142248</v>
      </c>
      <c r="H107" s="16">
        <f t="shared" si="5"/>
        <v>4.9409899062174691</v>
      </c>
    </row>
    <row r="108" spans="1:8" ht="15.75">
      <c r="A108" s="17">
        <v>101</v>
      </c>
      <c r="B108" s="10">
        <v>21</v>
      </c>
      <c r="C108" s="29">
        <f t="shared" si="6"/>
        <v>15</v>
      </c>
      <c r="D108" s="15">
        <f t="shared" si="7"/>
        <v>0.2857142857142857</v>
      </c>
      <c r="E108" s="15">
        <f t="shared" si="8"/>
        <v>0.7142857142857143</v>
      </c>
      <c r="F108" s="30">
        <f>SUM(B109:$B$110)/B108+0.5</f>
        <v>0.83333333333333326</v>
      </c>
      <c r="G108" s="16">
        <f t="shared" si="9"/>
        <v>1.0608637251013526</v>
      </c>
      <c r="H108" s="16">
        <f t="shared" si="5"/>
        <v>1.4027567964032441</v>
      </c>
    </row>
    <row r="109" spans="1:8" ht="15.75">
      <c r="A109" s="17">
        <v>102</v>
      </c>
      <c r="B109" s="10">
        <v>6</v>
      </c>
      <c r="C109" s="29">
        <f t="shared" si="6"/>
        <v>5</v>
      </c>
      <c r="D109" s="15">
        <f t="shared" si="7"/>
        <v>0.16666666666666666</v>
      </c>
      <c r="E109" s="15">
        <f t="shared" si="8"/>
        <v>0.83333333333333337</v>
      </c>
      <c r="F109" s="30">
        <f>SUM(B110:$B$110)/B109+0.5</f>
        <v>0.66666666666666663</v>
      </c>
      <c r="G109" s="16">
        <f t="shared" si="9"/>
        <v>0.29427565190051386</v>
      </c>
      <c r="H109" s="16">
        <f>H110+G109</f>
        <v>0.3418930713018915</v>
      </c>
    </row>
    <row r="110" spans="1:8" ht="15.75">
      <c r="A110" s="17">
        <v>103</v>
      </c>
      <c r="B110" s="10">
        <v>1</v>
      </c>
      <c r="C110" s="29">
        <f t="shared" si="6"/>
        <v>1</v>
      </c>
      <c r="D110" s="15">
        <f t="shared" si="7"/>
        <v>0</v>
      </c>
      <c r="E110" s="15">
        <f t="shared" si="8"/>
        <v>1</v>
      </c>
      <c r="F110" s="30">
        <f>SUM(B$110:$B111)/B110+0.5</f>
        <v>1.5</v>
      </c>
      <c r="G110" s="16">
        <f t="shared" si="9"/>
        <v>4.7617419401377641E-2</v>
      </c>
      <c r="H110" s="16">
        <f>G110</f>
        <v>4.7617419401377641E-2</v>
      </c>
    </row>
    <row r="111" spans="1:8">
      <c r="C111" s="31"/>
      <c r="F111" s="31"/>
    </row>
    <row r="112" spans="1:8">
      <c r="C112" s="31"/>
      <c r="F112" s="31"/>
    </row>
    <row r="113" spans="3:6">
      <c r="C113" s="31"/>
      <c r="F113" s="31"/>
    </row>
    <row r="114" spans="3:6">
      <c r="C114" s="31"/>
      <c r="F114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УПФ-мъже</vt:lpstr>
      <vt:lpstr>УПФ-жени</vt:lpstr>
      <vt:lpstr>ДПФ-мъже-старост</vt:lpstr>
      <vt:lpstr>ДПФ-жени-старост</vt:lpstr>
      <vt:lpstr>ДПФ-мъже-инвалидност</vt:lpstr>
      <vt:lpstr>ДПФ-жени-инвалидност</vt:lpstr>
      <vt:lpstr>'ДПФ-жени-инвалидност'!Print_Titles</vt:lpstr>
      <vt:lpstr>'ДПФ-жени-старост'!Print_Titles</vt:lpstr>
      <vt:lpstr>'ДПФ-мъже-инвалидност'!Print_Titles</vt:lpstr>
      <vt:lpstr>'ДПФ-мъже-старост'!Print_Titles</vt:lpstr>
      <vt:lpstr>'УПФ-жени'!Print_Titles</vt:lpstr>
      <vt:lpstr>'УПФ-мъже'!Print_Titles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despotova_k</cp:lastModifiedBy>
  <cp:lastPrinted>2016-12-22T15:19:56Z</cp:lastPrinted>
  <dcterms:created xsi:type="dcterms:W3CDTF">2007-11-29T11:19:10Z</dcterms:created>
  <dcterms:modified xsi:type="dcterms:W3CDTF">2016-12-28T09:32:07Z</dcterms:modified>
</cp:coreProperties>
</file>