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240" yWindow="90" windowWidth="11340" windowHeight="6300" tabRatio="602"/>
  </bookViews>
  <sheets>
    <sheet name="УПФ - III-то тримесечие 2016 г." sheetId="6" r:id="rId1"/>
    <sheet name="УПФ - деветмесечие 2016 г." sheetId="9" r:id="rId2"/>
  </sheets>
  <definedNames>
    <definedName name="_xlnm.Print_Area" localSheetId="0">'УПФ - III-то тримесечие 2016 г.'!$A$1:$X$45</definedName>
    <definedName name="_xlnm.Print_Area" localSheetId="1">'УПФ - деветмесечие 2016 г.'!$A$1:$X$44</definedName>
    <definedName name="_xlnm.Print_Titles" localSheetId="0">'УПФ - III-то тримесечие 2016 г.'!$A:$B</definedName>
  </definedNames>
  <calcPr calcId="124519"/>
</workbook>
</file>

<file path=xl/calcChain.xml><?xml version="1.0" encoding="utf-8"?>
<calcChain xmlns="http://schemas.openxmlformats.org/spreadsheetml/2006/main">
  <c r="C17" i="9"/>
  <c r="S17"/>
  <c r="Q17"/>
  <c r="O17"/>
  <c r="M17"/>
  <c r="K17"/>
  <c r="I17"/>
  <c r="G17"/>
  <c r="S17" i="6"/>
  <c r="Q17"/>
  <c r="O17"/>
  <c r="M17"/>
  <c r="K17"/>
  <c r="I17"/>
  <c r="G17"/>
  <c r="D17"/>
  <c r="T17"/>
  <c r="T17" i="9"/>
  <c r="R17"/>
  <c r="P17"/>
  <c r="N17"/>
  <c r="L17"/>
  <c r="J17"/>
  <c r="H17"/>
  <c r="F17"/>
  <c r="D17"/>
  <c r="V17" i="6"/>
  <c r="E17"/>
  <c r="F17"/>
  <c r="H17"/>
  <c r="J17"/>
  <c r="L17"/>
  <c r="N17"/>
  <c r="P17"/>
  <c r="R17"/>
  <c r="C17" l="1"/>
  <c r="U17"/>
  <c r="U17" i="9"/>
  <c r="E17"/>
  <c r="V17"/>
</calcChain>
</file>

<file path=xl/sharedStrings.xml><?xml version="1.0" encoding="utf-8"?>
<sst xmlns="http://schemas.openxmlformats.org/spreadsheetml/2006/main" count="98" uniqueCount="24">
  <si>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</si>
  <si>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</si>
  <si>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</si>
  <si>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</si>
  <si>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</si>
  <si>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</si>
  <si>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</si>
  <si>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</si>
  <si>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</si>
  <si>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УПФ "ДСК-Родина"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</si>
  <si>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</si>
  <si>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</si>
  <si>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</si>
  <si>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</si>
  <si>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</si>
  <si>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>УПФ "Пенсионно-осигурителен институт"</t>
  </si>
  <si>
    <t>УПФ "Пенсионноосигурителен институт"</t>
  </si>
  <si>
    <t>и за размера на прехвърлените средства</t>
  </si>
  <si>
    <t xml:space="preserve">"Ен Ен УПФ" </t>
  </si>
  <si>
    <t>средства
/лв./</t>
  </si>
  <si>
    <t>средства
 /лв./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</si>
  <si>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01.07.2016 г. - 30.09.2016 г. </t>
    </r>
  </si>
  <si>
    <t>и за размера на прехвърлените средства на 15.11.2016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</si>
  <si>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01.01.2016 г. - 30.09.2016 г. </t>
    </r>
  </si>
</sst>
</file>

<file path=xl/styles.xml><?xml version="1.0" encoding="utf-8"?>
<styleSheet xmlns="http://schemas.openxmlformats.org/spreadsheetml/2006/main">
  <fonts count="16">
    <font>
      <sz val="10"/>
      <name val="Arial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color indexed="55"/>
      <name val="Times New Roman"/>
      <family val="1"/>
    </font>
    <font>
      <sz val="12"/>
      <color indexed="55"/>
      <name val="Times New Roman"/>
      <family val="1"/>
    </font>
    <font>
      <sz val="12"/>
      <color indexed="9"/>
      <name val="Times New Roman"/>
      <family val="1"/>
    </font>
    <font>
      <b/>
      <i/>
      <sz val="12"/>
      <color indexed="55"/>
      <name val="Times New Roman"/>
      <family val="1"/>
    </font>
    <font>
      <sz val="12"/>
      <color indexed="10"/>
      <name val="Times New Roman"/>
      <family val="1"/>
    </font>
    <font>
      <b/>
      <sz val="12"/>
      <color rgb="FFFF0000"/>
      <name val="Times New Roman"/>
      <family val="1"/>
    </font>
    <font>
      <sz val="11"/>
      <name val="Times New Roman"/>
      <family val="1"/>
    </font>
    <font>
      <b/>
      <i/>
      <sz val="11"/>
      <name val="Times New Roman"/>
      <family val="1"/>
    </font>
    <font>
      <b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lightUp">
        <bgColor theme="2" tint="-9.9978637043366805E-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Border="1"/>
    <xf numFmtId="0" fontId="8" fillId="0" borderId="0" xfId="0" applyFont="1" applyBorder="1"/>
    <xf numFmtId="0" fontId="8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vertical="center"/>
    </xf>
    <xf numFmtId="2" fontId="8" fillId="0" borderId="0" xfId="0" applyNumberFormat="1" applyFont="1" applyBorder="1"/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6" fillId="0" borderId="2" xfId="0" applyFont="1" applyBorder="1"/>
    <xf numFmtId="0" fontId="6" fillId="0" borderId="5" xfId="0" applyFont="1" applyBorder="1" applyAlignment="1">
      <alignment vertical="center" wrapText="1"/>
    </xf>
    <xf numFmtId="0" fontId="6" fillId="0" borderId="0" xfId="0" applyFont="1" applyBorder="1"/>
    <xf numFmtId="3" fontId="3" fillId="0" borderId="0" xfId="0" applyNumberFormat="1" applyFont="1" applyFill="1"/>
    <xf numFmtId="3" fontId="9" fillId="0" borderId="0" xfId="0" applyNumberFormat="1" applyFont="1" applyFill="1"/>
    <xf numFmtId="3" fontId="6" fillId="0" borderId="0" xfId="0" applyNumberFormat="1" applyFont="1"/>
    <xf numFmtId="3" fontId="8" fillId="0" borderId="0" xfId="0" applyNumberFormat="1" applyFont="1" applyBorder="1"/>
    <xf numFmtId="3" fontId="10" fillId="0" borderId="0" xfId="0" applyNumberFormat="1" applyFont="1" applyFill="1" applyBorder="1"/>
    <xf numFmtId="0" fontId="1" fillId="0" borderId="0" xfId="0" applyFont="1"/>
    <xf numFmtId="1" fontId="3" fillId="0" borderId="0" xfId="0" applyNumberFormat="1" applyFont="1" applyFill="1"/>
    <xf numFmtId="0" fontId="3" fillId="0" borderId="0" xfId="0" applyFont="1"/>
    <xf numFmtId="3" fontId="13" fillId="0" borderId="1" xfId="0" applyNumberFormat="1" applyFont="1" applyBorder="1" applyAlignment="1">
      <alignment horizontal="right"/>
    </xf>
    <xf numFmtId="3" fontId="14" fillId="0" borderId="1" xfId="0" applyNumberFormat="1" applyFont="1" applyFill="1" applyBorder="1" applyAlignment="1"/>
    <xf numFmtId="3" fontId="15" fillId="0" borderId="1" xfId="0" applyNumberFormat="1" applyFont="1" applyBorder="1" applyAlignment="1"/>
    <xf numFmtId="3" fontId="13" fillId="0" borderId="3" xfId="0" applyNumberFormat="1" applyFont="1" applyBorder="1" applyAlignment="1">
      <alignment horizontal="right"/>
    </xf>
    <xf numFmtId="3" fontId="14" fillId="0" borderId="3" xfId="0" applyNumberFormat="1" applyFont="1" applyFill="1" applyBorder="1" applyAlignment="1"/>
    <xf numFmtId="3" fontId="15" fillId="0" borderId="3" xfId="0" applyNumberFormat="1" applyFont="1" applyBorder="1" applyAlignment="1"/>
    <xf numFmtId="3" fontId="14" fillId="0" borderId="0" xfId="0" applyNumberFormat="1" applyFont="1" applyFill="1" applyAlignment="1">
      <alignment horizontal="right"/>
    </xf>
    <xf numFmtId="3" fontId="13" fillId="0" borderId="0" xfId="0" applyNumberFormat="1" applyFont="1"/>
    <xf numFmtId="3" fontId="13" fillId="0" borderId="1" xfId="0" applyNumberFormat="1" applyFont="1" applyBorder="1" applyAlignment="1"/>
    <xf numFmtId="3" fontId="14" fillId="0" borderId="1" xfId="0" applyNumberFormat="1" applyFont="1" applyBorder="1" applyAlignment="1"/>
    <xf numFmtId="3" fontId="13" fillId="0" borderId="3" xfId="0" applyNumberFormat="1" applyFont="1" applyBorder="1" applyAlignment="1"/>
    <xf numFmtId="3" fontId="14" fillId="0" borderId="3" xfId="0" applyNumberFormat="1" applyFont="1" applyBorder="1" applyAlignment="1"/>
    <xf numFmtId="3" fontId="14" fillId="0" borderId="0" xfId="0" applyNumberFormat="1" applyFont="1" applyFill="1"/>
    <xf numFmtId="3" fontId="14" fillId="0" borderId="0" xfId="0" applyNumberFormat="1" applyFont="1"/>
    <xf numFmtId="3" fontId="14" fillId="0" borderId="0" xfId="0" applyNumberFormat="1" applyFont="1" applyFill="1" applyAlignment="1">
      <alignment readingOrder="1"/>
    </xf>
    <xf numFmtId="3" fontId="13" fillId="2" borderId="1" xfId="0" applyNumberFormat="1" applyFont="1" applyFill="1" applyBorder="1" applyAlignment="1"/>
    <xf numFmtId="4" fontId="13" fillId="2" borderId="1" xfId="0" applyNumberFormat="1" applyFont="1" applyFill="1" applyBorder="1" applyAlignment="1"/>
    <xf numFmtId="4" fontId="13" fillId="2" borderId="3" xfId="0" applyNumberFormat="1" applyFont="1" applyFill="1" applyBorder="1" applyAlignment="1"/>
    <xf numFmtId="3" fontId="13" fillId="2" borderId="1" xfId="0" applyNumberFormat="1" applyFont="1" applyFill="1" applyBorder="1" applyAlignment="1">
      <alignment horizontal="right"/>
    </xf>
    <xf numFmtId="3" fontId="13" fillId="2" borderId="3" xfId="0" applyNumberFormat="1" applyFont="1" applyFill="1" applyBorder="1" applyAlignment="1">
      <alignment horizontal="right"/>
    </xf>
    <xf numFmtId="0" fontId="11" fillId="0" borderId="0" xfId="0" applyFont="1" applyFill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textRotation="90"/>
    </xf>
    <xf numFmtId="0" fontId="6" fillId="0" borderId="7" xfId="0" applyFont="1" applyBorder="1" applyAlignment="1">
      <alignment horizontal="center" vertical="center" textRotation="90"/>
    </xf>
    <xf numFmtId="0" fontId="6" fillId="0" borderId="3" xfId="0" applyFont="1" applyBorder="1" applyAlignment="1">
      <alignment horizontal="center" vertical="center" textRotation="90"/>
    </xf>
    <xf numFmtId="3" fontId="6" fillId="0" borderId="0" xfId="0" applyNumberFormat="1" applyFont="1" applyFill="1" applyAlignment="1">
      <alignment horizontal="left"/>
    </xf>
    <xf numFmtId="3" fontId="3" fillId="0" borderId="8" xfId="0" applyNumberFormat="1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6" fillId="0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 algn="ctr">
              <a:defRPr>
                <a:latin typeface="Times New Roman" pitchFamily="18" charset="0"/>
                <a:cs typeface="Times New Roman" pitchFamily="18" charset="0"/>
              </a:defRPr>
            </a:pPr>
            <a:r>
              <a:rPr lang="bg-BG" sz="1400">
                <a:latin typeface="Times New Roman" pitchFamily="18" charset="0"/>
                <a:cs typeface="Times New Roman" pitchFamily="18" charset="0"/>
              </a:rPr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18801556856675006"/>
          <c:y val="5.2486053311777102E-2"/>
        </c:manualLayout>
      </c:layout>
    </c:title>
    <c:plotArea>
      <c:layout>
        <c:manualLayout>
          <c:layoutTarget val="inner"/>
          <c:xMode val="edge"/>
          <c:yMode val="edge"/>
          <c:x val="9.1991439215789894E-2"/>
          <c:y val="0.12524728929431794"/>
          <c:w val="0.89285808650619858"/>
          <c:h val="0.6640171348444458"/>
        </c:manualLayout>
      </c:layout>
      <c:barChart>
        <c:barDir val="col"/>
        <c:grouping val="clustered"/>
        <c:ser>
          <c:idx val="0"/>
          <c:order val="0"/>
          <c:tx>
            <c:strRef>
              <c:f>'УПФ - III-то тримесечие 2016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-1.4245014245014274E-3"/>
                  <c:y val="7.6045627376425924E-3"/>
                </c:manualLayout>
              </c:layout>
              <c:dLblPos val="outEnd"/>
              <c:showVal val="1"/>
            </c:dLbl>
            <c:dLblPos val="outEnd"/>
            <c:showVal val="1"/>
          </c:dLbls>
          <c:val>
            <c:numRef>
              <c:f>'УПФ - III-то тримесечие 2016 г.'!$X$8</c:f>
              <c:numCache>
                <c:formatCode>#,##0</c:formatCode>
                <c:ptCount val="1"/>
                <c:pt idx="0">
                  <c:v>-3297609.0099999979</c:v>
                </c:pt>
              </c:numCache>
            </c:numRef>
          </c:val>
        </c:ser>
        <c:ser>
          <c:idx val="1"/>
          <c:order val="1"/>
          <c:tx>
            <c:strRef>
              <c:f>'УПФ - III-то тримесечие 2016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3.8083540839446389E-3"/>
                  <c:y val="1.3596798499046939E-2"/>
                </c:manualLayout>
              </c:layout>
              <c:dLblPos val="outEnd"/>
              <c:showVal val="1"/>
            </c:dLbl>
            <c:showVal val="1"/>
          </c:dLbls>
          <c:val>
            <c:numRef>
              <c:f>'УПФ - III-то тримесечие 2016 г.'!$X$9</c:f>
              <c:numCache>
                <c:formatCode>#,##0</c:formatCode>
                <c:ptCount val="1"/>
                <c:pt idx="0">
                  <c:v>-8462944.129999999</c:v>
                </c:pt>
              </c:numCache>
            </c:numRef>
          </c:val>
        </c:ser>
        <c:ser>
          <c:idx val="2"/>
          <c:order val="2"/>
          <c:tx>
            <c:strRef>
              <c:f>'УПФ - III-то тримесечие 2016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-4.0379567938623206E-6"/>
                  <c:y val="2.5348542458808652E-3"/>
                </c:manualLayout>
              </c:layout>
              <c:dLblPos val="outEnd"/>
              <c:showVal val="1"/>
            </c:dLbl>
            <c:dLblPos val="outEnd"/>
            <c:showVal val="1"/>
          </c:dLbls>
          <c:val>
            <c:numRef>
              <c:f>'УПФ - III-то тримесечие 2016 г.'!$X$10</c:f>
              <c:numCache>
                <c:formatCode>#,##0</c:formatCode>
                <c:ptCount val="1"/>
                <c:pt idx="0">
                  <c:v>17659454.859999992</c:v>
                </c:pt>
              </c:numCache>
            </c:numRef>
          </c:val>
        </c:ser>
        <c:ser>
          <c:idx val="3"/>
          <c:order val="3"/>
          <c:tx>
            <c:strRef>
              <c:f>'УПФ - III-то тримесечие 2016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7.7109225663619784E-3"/>
                  <c:y val="-1.0859555162157318E-3"/>
                </c:manualLayout>
              </c:layout>
              <c:dLblPos val="outEnd"/>
              <c:showVal val="1"/>
            </c:dLbl>
            <c:showVal val="1"/>
          </c:dLbls>
          <c:val>
            <c:numRef>
              <c:f>'УПФ - III-то тримесечие 2016 г.'!$X$11</c:f>
              <c:numCache>
                <c:formatCode>#,##0</c:formatCode>
                <c:ptCount val="1"/>
                <c:pt idx="0">
                  <c:v>199723.41999999806</c:v>
                </c:pt>
              </c:numCache>
            </c:numRef>
          </c:val>
        </c:ser>
        <c:ser>
          <c:idx val="4"/>
          <c:order val="4"/>
          <c:tx>
            <c:strRef>
              <c:f>'УПФ - III-то тримесечие 2016 г.'!$B$12</c:f>
              <c:strCache>
                <c:ptCount val="1"/>
                <c:pt idx="0">
                  <c:v>"Ен Ен УПФ"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III-то тримесечие 2016 г.'!$X$12</c:f>
              <c:numCache>
                <c:formatCode>#,##0</c:formatCode>
                <c:ptCount val="1"/>
                <c:pt idx="0">
                  <c:v>474166.79999999888</c:v>
                </c:pt>
              </c:numCache>
            </c:numRef>
          </c:val>
        </c:ser>
        <c:ser>
          <c:idx val="5"/>
          <c:order val="5"/>
          <c:tx>
            <c:strRef>
              <c:f>'УПФ - III-то тримесечие 2016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3.7321717382664222E-3"/>
                  <c:y val="-8.0292987696372296E-3"/>
                </c:manualLayout>
              </c:layout>
              <c:dLblPos val="outEnd"/>
              <c:showVal val="1"/>
            </c:dLbl>
            <c:showVal val="1"/>
          </c:dLbls>
          <c:val>
            <c:numRef>
              <c:f>'УПФ - III-то тримесечие 2016 г.'!$X$13</c:f>
              <c:numCache>
                <c:formatCode>#,##0</c:formatCode>
                <c:ptCount val="1"/>
                <c:pt idx="0">
                  <c:v>-3932424.830000001</c:v>
                </c:pt>
              </c:numCache>
            </c:numRef>
          </c:val>
        </c:ser>
        <c:ser>
          <c:idx val="7"/>
          <c:order val="6"/>
          <c:tx>
            <c:strRef>
              <c:f>'УПФ - III-то тримесечие 2016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-2.8490028490028491E-3"/>
                  <c:y val="1.0139416983523329E-2"/>
                </c:manualLayout>
              </c:layout>
              <c:showVal val="1"/>
            </c:dLbl>
            <c:showVal val="1"/>
          </c:dLbls>
          <c:val>
            <c:numRef>
              <c:f>'УПФ - III-то тримесечие 2016 г.'!$X$14</c:f>
              <c:numCache>
                <c:formatCode>#,##0</c:formatCode>
                <c:ptCount val="1"/>
                <c:pt idx="0">
                  <c:v>-3339652.62</c:v>
                </c:pt>
              </c:numCache>
            </c:numRef>
          </c:val>
        </c:ser>
        <c:ser>
          <c:idx val="8"/>
          <c:order val="7"/>
          <c:tx>
            <c:strRef>
              <c:f>'УПФ - III-то тримесечие 2016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4.4457815288271724E-3"/>
                  <c:y val="-3.9507718470293291E-3"/>
                </c:manualLayout>
              </c:layout>
              <c:dLblPos val="outEnd"/>
              <c:showVal val="1"/>
            </c:dLbl>
            <c:showVal val="1"/>
          </c:dLbls>
          <c:val>
            <c:numRef>
              <c:f>'УПФ - III-то тримесечие 2016 г.'!$X$15</c:f>
              <c:numCache>
                <c:formatCode>#,##0</c:formatCode>
                <c:ptCount val="1"/>
                <c:pt idx="0">
                  <c:v>-267282.70999999996</c:v>
                </c:pt>
              </c:numCache>
            </c:numRef>
          </c:val>
        </c:ser>
        <c:ser>
          <c:idx val="9"/>
          <c:order val="8"/>
          <c:tx>
            <c:strRef>
              <c:f>'УПФ - III-то тримесечие 2016 г.'!$B$18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howVal val="1"/>
          </c:dLbls>
          <c:val>
            <c:numRef>
              <c:f>'УПФ - III-то тримесечие 2016 г.'!$X$16</c:f>
              <c:numCache>
                <c:formatCode>#,##0</c:formatCode>
                <c:ptCount val="1"/>
                <c:pt idx="0">
                  <c:v>966568.2200000002</c:v>
                </c:pt>
              </c:numCache>
            </c:numRef>
          </c:val>
        </c:ser>
        <c:dLbls>
          <c:showVal val="1"/>
        </c:dLbls>
        <c:gapWidth val="20"/>
        <c:axId val="52637696"/>
        <c:axId val="52639232"/>
      </c:barChart>
      <c:catAx>
        <c:axId val="52637696"/>
        <c:scaling>
          <c:orientation val="minMax"/>
        </c:scaling>
        <c:delete val="1"/>
        <c:axPos val="b"/>
        <c:tickLblPos val="nextTo"/>
        <c:crossAx val="52639232"/>
        <c:crosses val="autoZero"/>
        <c:auto val="1"/>
        <c:lblAlgn val="ctr"/>
        <c:lblOffset val="100"/>
      </c:catAx>
      <c:valAx>
        <c:axId val="52639232"/>
        <c:scaling>
          <c:orientation val="minMax"/>
        </c:scaling>
        <c:axPos val="l"/>
        <c:majorGridlines/>
        <c:numFmt formatCode="#,##0" sourceLinked="1"/>
        <c:tickLblPos val="nextTo"/>
        <c:txPr>
          <a:bodyPr rot="0" vert="horz"/>
          <a:lstStyle/>
          <a:p>
            <a:pPr>
              <a:defRPr/>
            </a:pPr>
            <a:endParaRPr lang="bg-BG"/>
          </a:p>
        </c:txPr>
        <c:crossAx val="52637696"/>
        <c:crosses val="autoZero"/>
        <c:crossBetween val="between"/>
        <c:minorUnit val="400000"/>
      </c:valAx>
      <c:spPr>
        <a:solidFill>
          <a:srgbClr val="EEECE1">
            <a:lumMod val="90000"/>
          </a:srgbClr>
        </a:solidFill>
      </c:spPr>
    </c:plotArea>
    <c:legend>
      <c:legendPos val="b"/>
      <c:layout>
        <c:manualLayout>
          <c:xMode val="edge"/>
          <c:yMode val="edge"/>
          <c:x val="8.7930659308612061E-2"/>
          <c:y val="0.81709741550695825"/>
          <c:w val="0.89665051483949165"/>
          <c:h val="0.15904572564612399"/>
        </c:manualLayout>
      </c:layout>
      <c:spPr>
        <a:ln>
          <a:solidFill>
            <a:schemeClr val="bg1">
              <a:lumMod val="65000"/>
            </a:schemeClr>
          </a:solidFill>
        </a:ln>
      </c:spPr>
      <c:txPr>
        <a:bodyPr/>
        <a:lstStyle/>
        <a:p>
          <a:pPr>
            <a:defRPr>
              <a:latin typeface="Times New Roman" pitchFamily="18" charset="0"/>
              <a:cs typeface="Times New Roman" pitchFamily="18" charset="0"/>
            </a:defRPr>
          </a:pPr>
          <a:endParaRPr lang="bg-BG"/>
        </a:p>
      </c:txPr>
    </c:legend>
    <c:plotVisOnly val="1"/>
    <c:dispBlanksAs val="gap"/>
  </c:chart>
  <c:printSettings>
    <c:headerFooter alignWithMargins="0"/>
    <c:pageMargins b="1" l="0.75000000000000211" r="0.75000000000000211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r>
              <a:rPr lang="bg-BG" sz="1400">
                <a:latin typeface="Times New Roman" pitchFamily="18" charset="0"/>
                <a:cs typeface="Times New Roman" pitchFamily="18" charset="0"/>
              </a:rPr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17982692981167886"/>
          <c:y val="4.9211304339170002E-2"/>
        </c:manualLayout>
      </c:layout>
    </c:title>
    <c:plotArea>
      <c:layout>
        <c:manualLayout>
          <c:layoutTarget val="inner"/>
          <c:xMode val="edge"/>
          <c:yMode val="edge"/>
          <c:x val="6.4060871400048888E-2"/>
          <c:y val="0.10999528379265139"/>
          <c:w val="0.9153104167837447"/>
          <c:h val="0.67770464238845662"/>
        </c:manualLayout>
      </c:layout>
      <c:barChart>
        <c:barDir val="col"/>
        <c:grouping val="clustered"/>
        <c:ser>
          <c:idx val="0"/>
          <c:order val="0"/>
          <c:tx>
            <c:strRef>
              <c:f>'УПФ - III-то тримесечие 2016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III-то тримесечие 2016 г.'!$W$8</c:f>
              <c:numCache>
                <c:formatCode>#,##0</c:formatCode>
                <c:ptCount val="1"/>
                <c:pt idx="0">
                  <c:v>2329</c:v>
                </c:pt>
              </c:numCache>
            </c:numRef>
          </c:val>
        </c:ser>
        <c:ser>
          <c:idx val="1"/>
          <c:order val="1"/>
          <c:tx>
            <c:strRef>
              <c:f>'УПФ - III-то тримесечие 2016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III-то тримесечие 2016 г.'!$W$9</c:f>
              <c:numCache>
                <c:formatCode>#,##0</c:formatCode>
                <c:ptCount val="1"/>
                <c:pt idx="0">
                  <c:v>-4154</c:v>
                </c:pt>
              </c:numCache>
            </c:numRef>
          </c:val>
        </c:ser>
        <c:ser>
          <c:idx val="2"/>
          <c:order val="2"/>
          <c:tx>
            <c:strRef>
              <c:f>'УПФ - III-то тримесечие 2016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5.5423847644872955E-3"/>
                  <c:y val="-6.8757776959296442E-3"/>
                </c:manualLayout>
              </c:layout>
              <c:dLblPos val="outEnd"/>
              <c:showVal val="1"/>
            </c:dLbl>
            <c:dLblPos val="outEnd"/>
            <c:showVal val="1"/>
          </c:dLbls>
          <c:val>
            <c:numRef>
              <c:f>'УПФ - III-то тримесечие 2016 г.'!$W$10</c:f>
              <c:numCache>
                <c:formatCode>#,##0</c:formatCode>
                <c:ptCount val="1"/>
                <c:pt idx="0">
                  <c:v>8070</c:v>
                </c:pt>
              </c:numCache>
            </c:numRef>
          </c:val>
        </c:ser>
        <c:ser>
          <c:idx val="3"/>
          <c:order val="3"/>
          <c:tx>
            <c:strRef>
              <c:f>'УПФ - III-то тримесечие 2016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1.3538687952709285E-4"/>
                  <c:y val="9.638462716996846E-3"/>
                </c:manualLayout>
              </c:layout>
              <c:dLblPos val="outEnd"/>
              <c:showVal val="1"/>
            </c:dLbl>
            <c:showVal val="1"/>
          </c:dLbls>
          <c:val>
            <c:numRef>
              <c:f>'УПФ - III-то тримесечие 2016 г.'!$W$11</c:f>
              <c:numCache>
                <c:formatCode>#,##0</c:formatCode>
                <c:ptCount val="1"/>
                <c:pt idx="0">
                  <c:v>45</c:v>
                </c:pt>
              </c:numCache>
            </c:numRef>
          </c:val>
        </c:ser>
        <c:ser>
          <c:idx val="4"/>
          <c:order val="4"/>
          <c:tx>
            <c:strRef>
              <c:f>'УПФ - III-то тримесечие 2016 г.'!$B$12</c:f>
              <c:strCache>
                <c:ptCount val="1"/>
                <c:pt idx="0">
                  <c:v>"Ен Ен УПФ"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III-то тримесечие 2016 г.'!$W$12</c:f>
              <c:numCache>
                <c:formatCode>#,##0</c:formatCode>
                <c:ptCount val="1"/>
                <c:pt idx="0">
                  <c:v>-556</c:v>
                </c:pt>
              </c:numCache>
            </c:numRef>
          </c:val>
        </c:ser>
        <c:ser>
          <c:idx val="5"/>
          <c:order val="5"/>
          <c:tx>
            <c:strRef>
              <c:f>'УПФ - III-то тримесечие 2016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III-то тримесечие 2016 г.'!$W$13</c:f>
              <c:numCache>
                <c:formatCode>#,##0</c:formatCode>
                <c:ptCount val="1"/>
                <c:pt idx="0">
                  <c:v>-2738</c:v>
                </c:pt>
              </c:numCache>
            </c:numRef>
          </c:val>
        </c:ser>
        <c:ser>
          <c:idx val="7"/>
          <c:order val="6"/>
          <c:tx>
            <c:strRef>
              <c:f>'УПФ - III-то тримесечие 2016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III-то тримесечие 2016 г.'!$W$14</c:f>
              <c:numCache>
                <c:formatCode>#,##0</c:formatCode>
                <c:ptCount val="1"/>
                <c:pt idx="0">
                  <c:v>-2572</c:v>
                </c:pt>
              </c:numCache>
            </c:numRef>
          </c:val>
        </c:ser>
        <c:ser>
          <c:idx val="8"/>
          <c:order val="7"/>
          <c:tx>
            <c:strRef>
              <c:f>'УПФ - III-то тримесечие 2016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III-то тримесечие 2016 г.'!$W$15</c:f>
              <c:numCache>
                <c:formatCode>#,##0</c:formatCode>
                <c:ptCount val="1"/>
                <c:pt idx="0">
                  <c:v>-220</c:v>
                </c:pt>
              </c:numCache>
            </c:numRef>
          </c:val>
        </c:ser>
        <c:ser>
          <c:idx val="9"/>
          <c:order val="8"/>
          <c:tx>
            <c:strRef>
              <c:f>'УПФ - III-то тримесечие 2016 г.'!$B$18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howVal val="1"/>
          </c:dLbls>
          <c:val>
            <c:numRef>
              <c:f>'УПФ - III-то тримесечие 2016 г.'!$W$16</c:f>
              <c:numCache>
                <c:formatCode>#,##0</c:formatCode>
                <c:ptCount val="1"/>
                <c:pt idx="0">
                  <c:v>-204</c:v>
                </c:pt>
              </c:numCache>
            </c:numRef>
          </c:val>
        </c:ser>
        <c:dLbls>
          <c:showVal val="1"/>
        </c:dLbls>
        <c:gapWidth val="20"/>
        <c:axId val="52710400"/>
        <c:axId val="52716288"/>
      </c:barChart>
      <c:catAx>
        <c:axId val="52710400"/>
        <c:scaling>
          <c:orientation val="minMax"/>
        </c:scaling>
        <c:delete val="1"/>
        <c:axPos val="b"/>
        <c:tickLblPos val="nextTo"/>
        <c:crossAx val="52716288"/>
        <c:crosses val="autoZero"/>
        <c:auto val="1"/>
        <c:lblAlgn val="ctr"/>
        <c:lblOffset val="100"/>
      </c:catAx>
      <c:valAx>
        <c:axId val="52716288"/>
        <c:scaling>
          <c:orientation val="minMax"/>
        </c:scaling>
        <c:axPos val="l"/>
        <c:majorGridlines/>
        <c:numFmt formatCode="#,##0" sourceLinked="1"/>
        <c:tickLblPos val="nextTo"/>
        <c:txPr>
          <a:bodyPr rot="0" vert="horz"/>
          <a:lstStyle/>
          <a:p>
            <a:pPr>
              <a:defRPr/>
            </a:pPr>
            <a:endParaRPr lang="bg-BG"/>
          </a:p>
        </c:txPr>
        <c:crossAx val="52710400"/>
        <c:crosses val="autoZero"/>
        <c:crossBetween val="between"/>
      </c:valAx>
      <c:spPr>
        <a:solidFill>
          <a:srgbClr val="EEECE1">
            <a:lumMod val="90000"/>
          </a:srgbClr>
        </a:solidFill>
      </c:spPr>
    </c:plotArea>
    <c:legend>
      <c:legendPos val="r"/>
      <c:layout>
        <c:manualLayout>
          <c:xMode val="edge"/>
          <c:yMode val="edge"/>
          <c:x val="6.0844112563404322E-2"/>
          <c:y val="0.81150960296629582"/>
          <c:w val="0.91848665258306161"/>
          <c:h val="0.16666708328125646"/>
        </c:manualLayout>
      </c:layout>
      <c:spPr>
        <a:ln>
          <a:solidFill>
            <a:schemeClr val="bg1">
              <a:lumMod val="65000"/>
            </a:schemeClr>
          </a:solidFill>
        </a:ln>
      </c:spPr>
      <c:txPr>
        <a:bodyPr/>
        <a:lstStyle/>
        <a:p>
          <a:pPr>
            <a:defRPr>
              <a:latin typeface="Times New Roman" pitchFamily="18" charset="0"/>
              <a:cs typeface="Times New Roman" pitchFamily="18" charset="0"/>
            </a:defRPr>
          </a:pPr>
          <a:endParaRPr lang="bg-BG"/>
        </a:p>
      </c:txPr>
    </c:legend>
    <c:plotVisOnly val="1"/>
    <c:dispBlanksAs val="gap"/>
  </c:chart>
  <c:printSettings>
    <c:headerFooter alignWithMargins="0"/>
    <c:pageMargins b="1" l="0.75000000000000211" r="0.75000000000000211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r>
              <a:rPr lang="bg-BG" sz="1400">
                <a:latin typeface="Times New Roman" pitchFamily="18" charset="0"/>
                <a:cs typeface="Times New Roman" pitchFamily="18" charset="0"/>
              </a:rPr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0591899086793997"/>
          <c:y val="7.5545351351628987E-2"/>
        </c:manualLayout>
      </c:layout>
    </c:title>
    <c:plotArea>
      <c:layout>
        <c:manualLayout>
          <c:layoutTarget val="inner"/>
          <c:xMode val="edge"/>
          <c:yMode val="edge"/>
          <c:x val="0.10388139434551845"/>
          <c:y val="0.14612139236020191"/>
          <c:w val="0.87899641369285186"/>
          <c:h val="0.64314303177856436"/>
        </c:manualLayout>
      </c:layout>
      <c:barChart>
        <c:barDir val="col"/>
        <c:grouping val="clustered"/>
        <c:ser>
          <c:idx val="0"/>
          <c:order val="0"/>
          <c:tx>
            <c:strRef>
              <c:f>'УПФ - деветмесечие 2016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Pos val="outEnd"/>
            <c:showVal val="1"/>
          </c:dLbls>
          <c:val>
            <c:numRef>
              <c:f>'УПФ - деветмесечие 2016 г.'!$X$8</c:f>
              <c:numCache>
                <c:formatCode>#,##0</c:formatCode>
                <c:ptCount val="1"/>
                <c:pt idx="0">
                  <c:v>-22601880.109999977</c:v>
                </c:pt>
              </c:numCache>
            </c:numRef>
          </c:val>
        </c:ser>
        <c:ser>
          <c:idx val="1"/>
          <c:order val="1"/>
          <c:tx>
            <c:strRef>
              <c:f>'УПФ - деветмесечие 2016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Pos val="outEnd"/>
            <c:showVal val="1"/>
          </c:dLbls>
          <c:val>
            <c:numRef>
              <c:f>'УПФ - деветмесечие 2016 г.'!$X$9</c:f>
              <c:numCache>
                <c:formatCode>#,##0</c:formatCode>
                <c:ptCount val="1"/>
                <c:pt idx="0">
                  <c:v>-20888474.510000005</c:v>
                </c:pt>
              </c:numCache>
            </c:numRef>
          </c:val>
        </c:ser>
        <c:ser>
          <c:idx val="2"/>
          <c:order val="2"/>
          <c:tx>
            <c:strRef>
              <c:f>'УПФ - деветмесечие 2016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деветмесечие 2016 г.'!$X$10</c:f>
              <c:numCache>
                <c:formatCode>#,##0</c:formatCode>
                <c:ptCount val="1"/>
                <c:pt idx="0">
                  <c:v>58744170.769999996</c:v>
                </c:pt>
              </c:numCache>
            </c:numRef>
          </c:val>
        </c:ser>
        <c:ser>
          <c:idx val="3"/>
          <c:order val="3"/>
          <c:tx>
            <c:strRef>
              <c:f>'УПФ - деветмесечие 2016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-4.2796005706134191E-3"/>
                  <c:y val="-7.8277886497064575E-3"/>
                </c:manualLayout>
              </c:layout>
              <c:dLblPos val="outEnd"/>
              <c:showVal val="1"/>
            </c:dLbl>
            <c:dLblPos val="outEnd"/>
            <c:showVal val="1"/>
          </c:dLbls>
          <c:val>
            <c:numRef>
              <c:f>'УПФ - деветмесечие 2016 г.'!$X$11</c:f>
              <c:numCache>
                <c:formatCode>#,##0</c:formatCode>
                <c:ptCount val="1"/>
                <c:pt idx="0">
                  <c:v>7283356.9699999988</c:v>
                </c:pt>
              </c:numCache>
            </c:numRef>
          </c:val>
        </c:ser>
        <c:ser>
          <c:idx val="4"/>
          <c:order val="4"/>
          <c:tx>
            <c:strRef>
              <c:f>'УПФ - деветмесечие 2016 г.'!$B$12</c:f>
              <c:strCache>
                <c:ptCount val="1"/>
                <c:pt idx="0">
                  <c:v>"Ен Ен УПФ"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0"/>
                  <c:y val="1.3046314416177441E-2"/>
                </c:manualLayout>
              </c:layout>
              <c:dLblPos val="outEnd"/>
              <c:showVal val="1"/>
            </c:dLbl>
            <c:dLblPos val="outEnd"/>
            <c:showVal val="1"/>
          </c:dLbls>
          <c:val>
            <c:numRef>
              <c:f>'УПФ - деветмесечие 2016 г.'!$X$12</c:f>
              <c:numCache>
                <c:formatCode>#,##0</c:formatCode>
                <c:ptCount val="1"/>
                <c:pt idx="0">
                  <c:v>-2862959.9899999984</c:v>
                </c:pt>
              </c:numCache>
            </c:numRef>
          </c:val>
        </c:ser>
        <c:ser>
          <c:idx val="5"/>
          <c:order val="5"/>
          <c:tx>
            <c:strRef>
              <c:f>'УПФ - деветмесечие 2016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4.1177857346908773E-3"/>
                  <c:y val="-4.4149960706966395E-3"/>
                </c:manualLayout>
              </c:layout>
              <c:dLblPos val="outEnd"/>
              <c:showVal val="1"/>
            </c:dLbl>
            <c:showVal val="1"/>
          </c:dLbls>
          <c:val>
            <c:numRef>
              <c:f>'УПФ - деветмесечие 2016 г.'!$X$13</c:f>
              <c:numCache>
                <c:formatCode>#,##0</c:formatCode>
                <c:ptCount val="1"/>
                <c:pt idx="0">
                  <c:v>-10666018.589999996</c:v>
                </c:pt>
              </c:numCache>
            </c:numRef>
          </c:val>
        </c:ser>
        <c:ser>
          <c:idx val="7"/>
          <c:order val="6"/>
          <c:tx>
            <c:strRef>
              <c:f>'УПФ - деветмесечие 2016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1.4347332831612879E-3"/>
                  <c:y val="2.6094683370057239E-3"/>
                </c:manualLayout>
              </c:layout>
              <c:dLblPos val="outEnd"/>
              <c:showVal val="1"/>
            </c:dLbl>
            <c:dLblPos val="outEnd"/>
            <c:showVal val="1"/>
          </c:dLbls>
          <c:val>
            <c:numRef>
              <c:f>'УПФ - деветмесечие 2016 г.'!$X$14</c:f>
              <c:numCache>
                <c:formatCode>#,##0</c:formatCode>
                <c:ptCount val="1"/>
                <c:pt idx="0">
                  <c:v>-10364966.740000002</c:v>
                </c:pt>
              </c:numCache>
            </c:numRef>
          </c:val>
        </c:ser>
        <c:ser>
          <c:idx val="8"/>
          <c:order val="7"/>
          <c:tx>
            <c:strRef>
              <c:f>'УПФ - деветмесечие 2016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-1.6973558024689372E-3"/>
                  <c:y val="-9.0718680045709637E-3"/>
                </c:manualLayout>
              </c:layout>
              <c:dLblPos val="outEnd"/>
              <c:showVal val="1"/>
            </c:dLbl>
            <c:showVal val="1"/>
          </c:dLbls>
          <c:val>
            <c:numRef>
              <c:f>'УПФ - деветмесечие 2016 г.'!$X$15</c:f>
              <c:numCache>
                <c:formatCode>#,##0</c:formatCode>
                <c:ptCount val="1"/>
                <c:pt idx="0">
                  <c:v>56421.600000000559</c:v>
                </c:pt>
              </c:numCache>
            </c:numRef>
          </c:val>
        </c:ser>
        <c:ser>
          <c:idx val="9"/>
          <c:order val="8"/>
          <c:tx>
            <c:strRef>
              <c:f>'УПФ - деветмесечие 2016 г.'!$B$18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howVal val="1"/>
          </c:dLbls>
          <c:val>
            <c:numRef>
              <c:f>'УПФ - деветмесечие 2016 г.'!$X$16</c:f>
              <c:numCache>
                <c:formatCode>#,##0</c:formatCode>
                <c:ptCount val="1"/>
                <c:pt idx="0">
                  <c:v>1300350.6000000006</c:v>
                </c:pt>
              </c:numCache>
            </c:numRef>
          </c:val>
        </c:ser>
        <c:dLbls>
          <c:showVal val="1"/>
        </c:dLbls>
        <c:gapWidth val="20"/>
        <c:axId val="52910720"/>
        <c:axId val="52937088"/>
      </c:barChart>
      <c:catAx>
        <c:axId val="52910720"/>
        <c:scaling>
          <c:orientation val="minMax"/>
        </c:scaling>
        <c:delete val="1"/>
        <c:axPos val="b"/>
        <c:tickLblPos val="nextTo"/>
        <c:crossAx val="52937088"/>
        <c:crosses val="autoZero"/>
        <c:auto val="1"/>
        <c:lblAlgn val="ctr"/>
        <c:lblOffset val="100"/>
      </c:catAx>
      <c:valAx>
        <c:axId val="52937088"/>
        <c:scaling>
          <c:orientation val="minMax"/>
        </c:scaling>
        <c:axPos val="l"/>
        <c:majorGridlines/>
        <c:numFmt formatCode="#,##0" sourceLinked="1"/>
        <c:tickLblPos val="nextTo"/>
        <c:txPr>
          <a:bodyPr rot="0" vert="horz"/>
          <a:lstStyle/>
          <a:p>
            <a:pPr>
              <a:defRPr/>
            </a:pPr>
            <a:endParaRPr lang="bg-BG"/>
          </a:p>
        </c:txPr>
        <c:crossAx val="52910720"/>
        <c:crosses val="autoZero"/>
        <c:crossBetween val="between"/>
        <c:minorUnit val="400000"/>
      </c:valAx>
      <c:spPr>
        <a:solidFill>
          <a:srgbClr val="EEECE1">
            <a:lumMod val="90000"/>
          </a:srgbClr>
        </a:solidFill>
      </c:spPr>
    </c:plotArea>
    <c:legend>
      <c:legendPos val="b"/>
      <c:layout>
        <c:manualLayout>
          <c:xMode val="edge"/>
          <c:yMode val="edge"/>
          <c:x val="0.10303301245689522"/>
          <c:y val="0.81709741550695825"/>
          <c:w val="0.88069810282273919"/>
          <c:h val="0.15904572564612399"/>
        </c:manualLayout>
      </c:layout>
      <c:spPr>
        <a:ln>
          <a:solidFill>
            <a:schemeClr val="bg1">
              <a:lumMod val="65000"/>
            </a:schemeClr>
          </a:solidFill>
        </a:ln>
      </c:spPr>
      <c:txPr>
        <a:bodyPr/>
        <a:lstStyle/>
        <a:p>
          <a:pPr>
            <a:defRPr>
              <a:latin typeface="Times New Roman" pitchFamily="18" charset="0"/>
              <a:cs typeface="Times New Roman" pitchFamily="18" charset="0"/>
            </a:defRPr>
          </a:pPr>
          <a:endParaRPr lang="bg-BG"/>
        </a:p>
      </c:txPr>
    </c:legend>
    <c:plotVisOnly val="1"/>
    <c:dispBlanksAs val="gap"/>
  </c:chart>
  <c:printSettings>
    <c:headerFooter alignWithMargins="0"/>
    <c:pageMargins b="1" l="0.75000000000000211" r="0.75000000000000211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r>
              <a:rPr lang="bg-BG" sz="1400">
                <a:latin typeface="Times New Roman" pitchFamily="18" charset="0"/>
                <a:cs typeface="Times New Roman" pitchFamily="18" charset="0"/>
              </a:rPr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0784358696330948"/>
          <c:y val="7.6636934055118372E-2"/>
        </c:manualLayout>
      </c:layout>
    </c:title>
    <c:plotArea>
      <c:layout>
        <c:manualLayout>
          <c:layoutTarget val="inner"/>
          <c:xMode val="edge"/>
          <c:yMode val="edge"/>
          <c:x val="6.7505758537524205E-2"/>
          <c:y val="0.14124528379265192"/>
          <c:w val="0.91075565755710985"/>
          <c:h val="0.6464546423884544"/>
        </c:manualLayout>
      </c:layout>
      <c:barChart>
        <c:barDir val="col"/>
        <c:grouping val="clustered"/>
        <c:ser>
          <c:idx val="0"/>
          <c:order val="0"/>
          <c:tx>
            <c:strRef>
              <c:f>'УПФ - деветмесечие 2016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0"/>
                  <c:y val="-7.8125E-3"/>
                </c:manualLayout>
              </c:layout>
              <c:dLblPos val="outEnd"/>
              <c:showVal val="1"/>
            </c:dLbl>
            <c:numFmt formatCode="General" sourceLinked="0"/>
            <c:dLblPos val="outEnd"/>
            <c:showVal val="1"/>
          </c:dLbls>
          <c:val>
            <c:numRef>
              <c:f>'УПФ - деветмесечие 2016 г.'!$W$8</c:f>
              <c:numCache>
                <c:formatCode>#,##0</c:formatCode>
                <c:ptCount val="1"/>
                <c:pt idx="0">
                  <c:v>3522</c:v>
                </c:pt>
              </c:numCache>
            </c:numRef>
          </c:val>
        </c:ser>
        <c:ser>
          <c:idx val="1"/>
          <c:order val="1"/>
          <c:tx>
            <c:strRef>
              <c:f>'УПФ - деветмесечие 2016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 w="9525">
              <a:solidFill>
                <a:sysClr val="windowText" lastClr="000000"/>
              </a:solidFill>
              <a:prstDash val="solid"/>
            </a:ln>
          </c:spPr>
          <c:dLbls>
            <c:showVal val="1"/>
          </c:dLbls>
          <c:val>
            <c:numRef>
              <c:f>'УПФ - деветмесечие 2016 г.'!$W$9</c:f>
              <c:numCache>
                <c:formatCode>#,##0</c:formatCode>
                <c:ptCount val="1"/>
                <c:pt idx="0">
                  <c:v>-11278</c:v>
                </c:pt>
              </c:numCache>
            </c:numRef>
          </c:val>
        </c:ser>
        <c:ser>
          <c:idx val="2"/>
          <c:order val="2"/>
          <c:tx>
            <c:strRef>
              <c:f>'УПФ - деветмесечие 2016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>
                  <a:alpha val="77000"/>
                </a:sysClr>
              </a:solidFill>
            </a:ln>
          </c:spPr>
          <c:dLbls>
            <c:dLbl>
              <c:idx val="0"/>
              <c:layout>
                <c:manualLayout>
                  <c:x val="1.499030360070618E-3"/>
                  <c:y val="4.356340223097113E-3"/>
                </c:manualLayout>
              </c:layout>
              <c:dLblPos val="outEnd"/>
              <c:showVal val="1"/>
            </c:dLbl>
            <c:dLblPos val="outEnd"/>
            <c:showVal val="1"/>
          </c:dLbls>
          <c:val>
            <c:numRef>
              <c:f>'УПФ - деветмесечие 2016 г.'!$W$10</c:f>
              <c:numCache>
                <c:formatCode>#,##0</c:formatCode>
                <c:ptCount val="1"/>
                <c:pt idx="0">
                  <c:v>26639</c:v>
                </c:pt>
              </c:numCache>
            </c:numRef>
          </c:val>
        </c:ser>
        <c:ser>
          <c:idx val="3"/>
          <c:order val="3"/>
          <c:tx>
            <c:strRef>
              <c:f>'УПФ - деветмесечие 2016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-6.2344700250877689E-4"/>
                  <c:y val="1.5194389763779575E-4"/>
                </c:manualLayout>
              </c:layout>
              <c:dLblPos val="outEnd"/>
              <c:showVal val="1"/>
            </c:dLbl>
            <c:showVal val="1"/>
          </c:dLbls>
          <c:val>
            <c:numRef>
              <c:f>'УПФ - деветмесечие 2016 г.'!$W$11</c:f>
              <c:numCache>
                <c:formatCode>#,##0</c:formatCode>
                <c:ptCount val="1"/>
                <c:pt idx="0">
                  <c:v>882</c:v>
                </c:pt>
              </c:numCache>
            </c:numRef>
          </c:val>
        </c:ser>
        <c:ser>
          <c:idx val="4"/>
          <c:order val="4"/>
          <c:tx>
            <c:strRef>
              <c:f>'УПФ - деветмесечие 2016 г.'!$B$12</c:f>
              <c:strCache>
                <c:ptCount val="1"/>
                <c:pt idx="0">
                  <c:v>"Ен Ен УПФ"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0"/>
                  <c:y val="1.3020833333333363E-2"/>
                </c:manualLayout>
              </c:layout>
              <c:dLblPos val="outEnd"/>
              <c:showVal val="1"/>
            </c:dLbl>
            <c:dLblPos val="outEnd"/>
            <c:showVal val="1"/>
          </c:dLbls>
          <c:val>
            <c:numRef>
              <c:f>'УПФ - деветмесечие 2016 г.'!$W$12</c:f>
              <c:numCache>
                <c:formatCode>#,##0</c:formatCode>
                <c:ptCount val="1"/>
                <c:pt idx="0">
                  <c:v>-3024</c:v>
                </c:pt>
              </c:numCache>
            </c:numRef>
          </c:val>
        </c:ser>
        <c:ser>
          <c:idx val="5"/>
          <c:order val="5"/>
          <c:tx>
            <c:strRef>
              <c:f>'УПФ - деветмесечие 2016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0"/>
                  <c:y val="1.0416666666666666E-2"/>
                </c:manualLayout>
              </c:layout>
              <c:dLblPos val="outEnd"/>
              <c:showVal val="1"/>
            </c:dLbl>
            <c:dLblPos val="outEnd"/>
            <c:showVal val="1"/>
          </c:dLbls>
          <c:val>
            <c:numRef>
              <c:f>'УПФ - деветмесечие 2016 г.'!$W$13</c:f>
              <c:numCache>
                <c:formatCode>#,##0</c:formatCode>
                <c:ptCount val="1"/>
                <c:pt idx="0">
                  <c:v>-7770</c:v>
                </c:pt>
              </c:numCache>
            </c:numRef>
          </c:val>
        </c:ser>
        <c:ser>
          <c:idx val="7"/>
          <c:order val="6"/>
          <c:tx>
            <c:strRef>
              <c:f>'УПФ - деветмесечие 2016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-3.7321812783495866E-3"/>
                  <c:y val="-1.5386113845144453E-2"/>
                </c:manualLayout>
              </c:layout>
              <c:dLblPos val="outEnd"/>
              <c:showVal val="1"/>
            </c:dLbl>
            <c:dLblPos val="ctr"/>
            <c:showVal val="1"/>
          </c:dLbls>
          <c:val>
            <c:numRef>
              <c:f>'УПФ - деветмесечие 2016 г.'!$W$14</c:f>
              <c:numCache>
                <c:formatCode>#,##0</c:formatCode>
                <c:ptCount val="1"/>
                <c:pt idx="0">
                  <c:v>-7859</c:v>
                </c:pt>
              </c:numCache>
            </c:numRef>
          </c:val>
        </c:ser>
        <c:ser>
          <c:idx val="8"/>
          <c:order val="7"/>
          <c:tx>
            <c:strRef>
              <c:f>'УПФ - деветмесечие 2016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Pos val="outEnd"/>
            <c:showVal val="1"/>
          </c:dLbls>
          <c:val>
            <c:numRef>
              <c:f>'УПФ - деветмесечие 2016 г.'!$W$15</c:f>
              <c:numCache>
                <c:formatCode>#,##0</c:formatCode>
                <c:ptCount val="1"/>
                <c:pt idx="0">
                  <c:v>-121</c:v>
                </c:pt>
              </c:numCache>
            </c:numRef>
          </c:val>
        </c:ser>
        <c:ser>
          <c:idx val="9"/>
          <c:order val="8"/>
          <c:tx>
            <c:strRef>
              <c:f>'УПФ - деветмесечие 2016 г.'!$B$18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howVal val="1"/>
          </c:dLbls>
          <c:val>
            <c:numRef>
              <c:f>'УПФ - деветмесечие 2016 г.'!$W$16</c:f>
              <c:numCache>
                <c:formatCode>#,##0</c:formatCode>
                <c:ptCount val="1"/>
                <c:pt idx="0">
                  <c:v>-991</c:v>
                </c:pt>
              </c:numCache>
            </c:numRef>
          </c:val>
        </c:ser>
        <c:dLbls>
          <c:showVal val="1"/>
        </c:dLbls>
        <c:gapWidth val="20"/>
        <c:axId val="60974976"/>
        <c:axId val="60976512"/>
      </c:barChart>
      <c:catAx>
        <c:axId val="60974976"/>
        <c:scaling>
          <c:orientation val="minMax"/>
        </c:scaling>
        <c:delete val="1"/>
        <c:axPos val="b"/>
        <c:tickLblPos val="nextTo"/>
        <c:crossAx val="60976512"/>
        <c:crosses val="autoZero"/>
        <c:auto val="1"/>
        <c:lblAlgn val="ctr"/>
        <c:lblOffset val="100"/>
      </c:catAx>
      <c:valAx>
        <c:axId val="60976512"/>
        <c:scaling>
          <c:orientation val="minMax"/>
        </c:scaling>
        <c:axPos val="l"/>
        <c:majorGridlines/>
        <c:numFmt formatCode="#,##0" sourceLinked="1"/>
        <c:tickLblPos val="nextTo"/>
        <c:txPr>
          <a:bodyPr rot="0" vert="horz"/>
          <a:lstStyle/>
          <a:p>
            <a:pPr>
              <a:defRPr/>
            </a:pPr>
            <a:endParaRPr lang="bg-BG"/>
          </a:p>
        </c:txPr>
        <c:crossAx val="60974976"/>
        <c:crosses val="autoZero"/>
        <c:crossBetween val="between"/>
      </c:valAx>
      <c:spPr>
        <a:solidFill>
          <a:srgbClr val="EEECE1">
            <a:lumMod val="90000"/>
          </a:srgbClr>
        </a:solidFill>
      </c:spPr>
    </c:plotArea>
    <c:legend>
      <c:legendPos val="r"/>
      <c:layout>
        <c:manualLayout>
          <c:xMode val="edge"/>
          <c:yMode val="edge"/>
          <c:x val="6.5327081050701674E-2"/>
          <c:y val="0.81150960296629582"/>
          <c:w val="0.91163333314410111"/>
          <c:h val="0.16666708328125646"/>
        </c:manualLayout>
      </c:layout>
      <c:spPr>
        <a:ln>
          <a:solidFill>
            <a:schemeClr val="bg1">
              <a:lumMod val="65000"/>
            </a:schemeClr>
          </a:solidFill>
        </a:ln>
      </c:spPr>
      <c:txPr>
        <a:bodyPr/>
        <a:lstStyle/>
        <a:p>
          <a:pPr>
            <a:defRPr>
              <a:latin typeface="Times New Roman" pitchFamily="18" charset="0"/>
              <a:cs typeface="Times New Roman" pitchFamily="18" charset="0"/>
            </a:defRPr>
          </a:pPr>
          <a:endParaRPr lang="bg-BG"/>
        </a:p>
      </c:txPr>
    </c:legend>
    <c:plotVisOnly val="1"/>
    <c:dispBlanksAs val="gap"/>
  </c:chart>
  <c:printSettings>
    <c:headerFooter alignWithMargins="0"/>
    <c:pageMargins b="1" l="0.75000000000000211" r="0.75000000000000211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584200</xdr:colOff>
      <xdr:row>19</xdr:row>
      <xdr:rowOff>25401</xdr:rowOff>
    </xdr:from>
    <xdr:to>
      <xdr:col>24</xdr:col>
      <xdr:colOff>0</xdr:colOff>
      <xdr:row>43</xdr:row>
      <xdr:rowOff>12701</xdr:rowOff>
    </xdr:to>
    <xdr:graphicFrame macro="">
      <xdr:nvGraphicFramePr>
        <xdr:cNvPr id="1230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12701</xdr:colOff>
      <xdr:row>19</xdr:row>
      <xdr:rowOff>25400</xdr:rowOff>
    </xdr:from>
    <xdr:to>
      <xdr:col>11</xdr:col>
      <xdr:colOff>558801</xdr:colOff>
      <xdr:row>43</xdr:row>
      <xdr:rowOff>12700</xdr:rowOff>
    </xdr:to>
    <xdr:graphicFrame macro="">
      <xdr:nvGraphicFramePr>
        <xdr:cNvPr id="1230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609600</xdr:colOff>
      <xdr:row>19</xdr:row>
      <xdr:rowOff>28575</xdr:rowOff>
    </xdr:from>
    <xdr:to>
      <xdr:col>24</xdr:col>
      <xdr:colOff>0</xdr:colOff>
      <xdr:row>43</xdr:row>
      <xdr:rowOff>19050</xdr:rowOff>
    </xdr:to>
    <xdr:graphicFrame macro="">
      <xdr:nvGraphicFramePr>
        <xdr:cNvPr id="942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19050</xdr:rowOff>
    </xdr:from>
    <xdr:to>
      <xdr:col>11</xdr:col>
      <xdr:colOff>546100</xdr:colOff>
      <xdr:row>43</xdr:row>
      <xdr:rowOff>19050</xdr:rowOff>
    </xdr:to>
    <xdr:graphicFrame macro="">
      <xdr:nvGraphicFramePr>
        <xdr:cNvPr id="942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CP21"/>
  <sheetViews>
    <sheetView tabSelected="1" topLeftCell="B1" zoomScale="75" zoomScaleNormal="75" zoomScaleSheetLayoutView="75" workbookViewId="0">
      <selection sqref="A1:X1"/>
    </sheetView>
  </sheetViews>
  <sheetFormatPr defaultRowHeight="15.75"/>
  <cols>
    <col min="1" max="1" width="5.7109375" style="6" customWidth="1"/>
    <col min="2" max="2" width="24.85546875" style="6" customWidth="1"/>
    <col min="3" max="3" width="7.7109375" style="6" customWidth="1"/>
    <col min="4" max="4" width="13.7109375" style="6" customWidth="1"/>
    <col min="5" max="5" width="7.7109375" style="6" customWidth="1"/>
    <col min="6" max="6" width="13.7109375" style="6" customWidth="1"/>
    <col min="7" max="7" width="7.7109375" style="6" customWidth="1"/>
    <col min="8" max="8" width="13.7109375" style="6" customWidth="1"/>
    <col min="9" max="9" width="7.7109375" style="6" customWidth="1"/>
    <col min="10" max="10" width="14.140625" style="6" customWidth="1"/>
    <col min="11" max="11" width="7.7109375" style="6" customWidth="1"/>
    <col min="12" max="12" width="13.7109375" style="6" customWidth="1"/>
    <col min="13" max="13" width="7.7109375" style="6" customWidth="1"/>
    <col min="14" max="14" width="13.7109375" style="6" customWidth="1"/>
    <col min="15" max="15" width="7.7109375" style="6" customWidth="1"/>
    <col min="16" max="16" width="13.7109375" style="6" customWidth="1"/>
    <col min="17" max="17" width="7.7109375" style="6" customWidth="1"/>
    <col min="18" max="18" width="13.7109375" style="6" customWidth="1"/>
    <col min="19" max="19" width="7.7109375" style="6" customWidth="1"/>
    <col min="20" max="20" width="13.7109375" style="6" customWidth="1"/>
    <col min="21" max="21" width="7.7109375" style="29" customWidth="1"/>
    <col min="22" max="22" width="14.140625" style="29" customWidth="1"/>
    <col min="23" max="23" width="7.7109375" style="6" customWidth="1"/>
    <col min="24" max="24" width="13" style="6" customWidth="1"/>
    <col min="25" max="16384" width="9.140625" style="6"/>
  </cols>
  <sheetData>
    <row r="1" spans="1:94" ht="18.75">
      <c r="A1" s="57" t="s">
        <v>21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</row>
    <row r="2" spans="1:94" ht="18.75">
      <c r="A2" s="57" t="s">
        <v>22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</row>
    <row r="3" spans="1:94" ht="16.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5" spans="1:94" ht="15.75" customHeight="1">
      <c r="A5" s="51" t="s">
        <v>4</v>
      </c>
      <c r="B5" s="51"/>
      <c r="C5" s="59" t="s">
        <v>5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7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</row>
    <row r="6" spans="1:94" s="10" customFormat="1" ht="48.75" customHeight="1">
      <c r="A6" s="51"/>
      <c r="B6" s="51"/>
      <c r="C6" s="51" t="s">
        <v>7</v>
      </c>
      <c r="D6" s="51"/>
      <c r="E6" s="51" t="s">
        <v>8</v>
      </c>
      <c r="F6" s="51"/>
      <c r="G6" s="51" t="s">
        <v>9</v>
      </c>
      <c r="H6" s="51"/>
      <c r="I6" s="51" t="s">
        <v>10</v>
      </c>
      <c r="J6" s="51"/>
      <c r="K6" s="51" t="s">
        <v>18</v>
      </c>
      <c r="L6" s="51"/>
      <c r="M6" s="51" t="s">
        <v>11</v>
      </c>
      <c r="N6" s="51"/>
      <c r="O6" s="51" t="s">
        <v>12</v>
      </c>
      <c r="P6" s="51"/>
      <c r="Q6" s="51" t="s">
        <v>14</v>
      </c>
      <c r="R6" s="51"/>
      <c r="S6" s="51" t="s">
        <v>15</v>
      </c>
      <c r="T6" s="51"/>
      <c r="U6" s="60" t="s">
        <v>0</v>
      </c>
      <c r="V6" s="60"/>
      <c r="W6" s="58" t="s">
        <v>6</v>
      </c>
      <c r="X6" s="58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</row>
    <row r="7" spans="1:94" s="13" customFormat="1" ht="40.5" customHeight="1">
      <c r="A7" s="51"/>
      <c r="B7" s="51"/>
      <c r="C7" s="11" t="s">
        <v>2</v>
      </c>
      <c r="D7" s="11" t="s">
        <v>19</v>
      </c>
      <c r="E7" s="11" t="s">
        <v>2</v>
      </c>
      <c r="F7" s="11" t="s">
        <v>19</v>
      </c>
      <c r="G7" s="11" t="s">
        <v>2</v>
      </c>
      <c r="H7" s="11" t="s">
        <v>19</v>
      </c>
      <c r="I7" s="11" t="s">
        <v>2</v>
      </c>
      <c r="J7" s="11" t="s">
        <v>19</v>
      </c>
      <c r="K7" s="11" t="s">
        <v>2</v>
      </c>
      <c r="L7" s="11" t="s">
        <v>19</v>
      </c>
      <c r="M7" s="11" t="s">
        <v>2</v>
      </c>
      <c r="N7" s="11" t="s">
        <v>19</v>
      </c>
      <c r="O7" s="11" t="s">
        <v>2</v>
      </c>
      <c r="P7" s="11" t="s">
        <v>19</v>
      </c>
      <c r="Q7" s="11" t="s">
        <v>2</v>
      </c>
      <c r="R7" s="11" t="s">
        <v>19</v>
      </c>
      <c r="S7" s="11" t="s">
        <v>2</v>
      </c>
      <c r="T7" s="11" t="s">
        <v>19</v>
      </c>
      <c r="U7" s="3" t="s">
        <v>2</v>
      </c>
      <c r="V7" s="5" t="s">
        <v>19</v>
      </c>
      <c r="W7" s="2" t="s">
        <v>2</v>
      </c>
      <c r="X7" s="4" t="s">
        <v>20</v>
      </c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</row>
    <row r="8" spans="1:94" ht="32.25" customHeight="1">
      <c r="A8" s="52" t="s">
        <v>1</v>
      </c>
      <c r="B8" s="14" t="s">
        <v>7</v>
      </c>
      <c r="C8" s="45"/>
      <c r="D8" s="46"/>
      <c r="E8" s="38">
        <v>680</v>
      </c>
      <c r="F8" s="38">
        <v>1809370.21</v>
      </c>
      <c r="G8" s="38">
        <v>4276</v>
      </c>
      <c r="H8" s="38">
        <v>9543736.3100000005</v>
      </c>
      <c r="I8" s="38">
        <v>3874</v>
      </c>
      <c r="J8" s="38">
        <v>7185384.3200000003</v>
      </c>
      <c r="K8" s="38">
        <v>1019</v>
      </c>
      <c r="L8" s="38">
        <v>2847517.32</v>
      </c>
      <c r="M8" s="38">
        <v>517</v>
      </c>
      <c r="N8" s="38">
        <v>1602409.17</v>
      </c>
      <c r="O8" s="38">
        <v>21</v>
      </c>
      <c r="P8" s="38">
        <v>64439.67</v>
      </c>
      <c r="Q8" s="38">
        <v>215</v>
      </c>
      <c r="R8" s="38">
        <v>314842.08</v>
      </c>
      <c r="S8" s="38">
        <v>295</v>
      </c>
      <c r="T8" s="38">
        <v>969331.23</v>
      </c>
      <c r="U8" s="31">
        <v>10897</v>
      </c>
      <c r="V8" s="31">
        <v>24337030.309999999</v>
      </c>
      <c r="W8" s="39">
        <v>2329</v>
      </c>
      <c r="X8" s="39">
        <v>-3297609.0099999979</v>
      </c>
      <c r="Y8" s="15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</row>
    <row r="9" spans="1:94" ht="32.25" customHeight="1">
      <c r="A9" s="53"/>
      <c r="B9" s="14" t="s">
        <v>8</v>
      </c>
      <c r="C9" s="38">
        <v>2093</v>
      </c>
      <c r="D9" s="38">
        <v>3683121.58</v>
      </c>
      <c r="E9" s="45"/>
      <c r="F9" s="46"/>
      <c r="G9" s="38">
        <v>1859</v>
      </c>
      <c r="H9" s="38">
        <v>4290500.21</v>
      </c>
      <c r="I9" s="38">
        <v>1492</v>
      </c>
      <c r="J9" s="38">
        <v>3671326.46</v>
      </c>
      <c r="K9" s="38">
        <v>450</v>
      </c>
      <c r="L9" s="38">
        <v>1319106.24</v>
      </c>
      <c r="M9" s="38">
        <v>75</v>
      </c>
      <c r="N9" s="38">
        <v>341391.35999999999</v>
      </c>
      <c r="O9" s="38">
        <v>17</v>
      </c>
      <c r="P9" s="38">
        <v>53973.53</v>
      </c>
      <c r="Q9" s="38">
        <v>106</v>
      </c>
      <c r="R9" s="38">
        <v>188033.94</v>
      </c>
      <c r="S9" s="38">
        <v>130</v>
      </c>
      <c r="T9" s="38">
        <v>388511.73</v>
      </c>
      <c r="U9" s="31">
        <v>6222</v>
      </c>
      <c r="V9" s="31">
        <v>13935965.049999999</v>
      </c>
      <c r="W9" s="39">
        <v>-4154</v>
      </c>
      <c r="X9" s="39">
        <v>-8462944.129999999</v>
      </c>
      <c r="Y9" s="15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</row>
    <row r="10" spans="1:94" ht="32.25" customHeight="1">
      <c r="A10" s="53"/>
      <c r="B10" s="14" t="s">
        <v>9</v>
      </c>
      <c r="C10" s="38">
        <v>1970</v>
      </c>
      <c r="D10" s="38">
        <v>3571987.47</v>
      </c>
      <c r="E10" s="38">
        <v>340</v>
      </c>
      <c r="F10" s="38">
        <v>922478.17</v>
      </c>
      <c r="G10" s="45"/>
      <c r="H10" s="46"/>
      <c r="I10" s="38">
        <v>1630</v>
      </c>
      <c r="J10" s="38">
        <v>3676124.31</v>
      </c>
      <c r="K10" s="38">
        <v>471</v>
      </c>
      <c r="L10" s="38">
        <v>1325275.83</v>
      </c>
      <c r="M10" s="38">
        <v>382</v>
      </c>
      <c r="N10" s="38">
        <v>1361171.66</v>
      </c>
      <c r="O10" s="38">
        <v>16</v>
      </c>
      <c r="P10" s="38">
        <v>50498.43</v>
      </c>
      <c r="Q10" s="38">
        <v>116</v>
      </c>
      <c r="R10" s="38">
        <v>223761.7</v>
      </c>
      <c r="S10" s="38">
        <v>130</v>
      </c>
      <c r="T10" s="38">
        <v>333527.71999999997</v>
      </c>
      <c r="U10" s="31">
        <v>5055</v>
      </c>
      <c r="V10" s="31">
        <v>11464825.290000001</v>
      </c>
      <c r="W10" s="39">
        <v>8070</v>
      </c>
      <c r="X10" s="39">
        <v>17659454.859999992</v>
      </c>
      <c r="Y10" s="15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</row>
    <row r="11" spans="1:94" ht="32.25" customHeight="1">
      <c r="A11" s="53"/>
      <c r="B11" s="16" t="s">
        <v>10</v>
      </c>
      <c r="C11" s="38">
        <v>4580</v>
      </c>
      <c r="D11" s="38">
        <v>6990731.7300000004</v>
      </c>
      <c r="E11" s="38">
        <v>556</v>
      </c>
      <c r="F11" s="38">
        <v>1558628.08</v>
      </c>
      <c r="G11" s="38">
        <v>2990</v>
      </c>
      <c r="H11" s="38">
        <v>6636946.7699999996</v>
      </c>
      <c r="I11" s="45"/>
      <c r="J11" s="46"/>
      <c r="K11" s="38">
        <v>876</v>
      </c>
      <c r="L11" s="38">
        <v>2412694.66</v>
      </c>
      <c r="M11" s="38">
        <v>497</v>
      </c>
      <c r="N11" s="38">
        <v>1561493.01</v>
      </c>
      <c r="O11" s="38">
        <v>26</v>
      </c>
      <c r="P11" s="38">
        <v>36530.660000000003</v>
      </c>
      <c r="Q11" s="38">
        <v>169</v>
      </c>
      <c r="R11" s="38">
        <v>233480.57</v>
      </c>
      <c r="S11" s="38">
        <v>232</v>
      </c>
      <c r="T11" s="38">
        <v>674815.61</v>
      </c>
      <c r="U11" s="31">
        <v>9926</v>
      </c>
      <c r="V11" s="31">
        <v>20105321.090000004</v>
      </c>
      <c r="W11" s="39">
        <v>45</v>
      </c>
      <c r="X11" s="39">
        <v>199723.41999999806</v>
      </c>
      <c r="Y11" s="15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</row>
    <row r="12" spans="1:94" ht="32.25" customHeight="1">
      <c r="A12" s="53"/>
      <c r="B12" s="17" t="s">
        <v>18</v>
      </c>
      <c r="C12" s="38">
        <v>1477</v>
      </c>
      <c r="D12" s="38">
        <v>2598426.9</v>
      </c>
      <c r="E12" s="38">
        <v>209</v>
      </c>
      <c r="F12" s="38">
        <v>587683.09</v>
      </c>
      <c r="G12" s="38">
        <v>1206</v>
      </c>
      <c r="H12" s="38">
        <v>3075786.81</v>
      </c>
      <c r="I12" s="38">
        <v>909</v>
      </c>
      <c r="J12" s="38">
        <v>1966601.25</v>
      </c>
      <c r="K12" s="45"/>
      <c r="L12" s="46"/>
      <c r="M12" s="38">
        <v>137</v>
      </c>
      <c r="N12" s="38">
        <v>500542.65</v>
      </c>
      <c r="O12" s="38">
        <v>15</v>
      </c>
      <c r="P12" s="38">
        <v>19679.47</v>
      </c>
      <c r="Q12" s="38">
        <v>79</v>
      </c>
      <c r="R12" s="38">
        <v>137694.91</v>
      </c>
      <c r="S12" s="38">
        <v>73</v>
      </c>
      <c r="T12" s="38">
        <v>214273.32</v>
      </c>
      <c r="U12" s="31">
        <v>4105</v>
      </c>
      <c r="V12" s="31">
        <v>9100688.4000000004</v>
      </c>
      <c r="W12" s="39">
        <v>-556</v>
      </c>
      <c r="X12" s="39">
        <v>474166.79999999888</v>
      </c>
      <c r="Y12" s="15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</row>
    <row r="13" spans="1:94" ht="32.25" customHeight="1">
      <c r="A13" s="53"/>
      <c r="B13" s="14" t="s">
        <v>11</v>
      </c>
      <c r="C13" s="38">
        <v>1447</v>
      </c>
      <c r="D13" s="38">
        <v>2388844.6</v>
      </c>
      <c r="E13" s="38">
        <v>77</v>
      </c>
      <c r="F13" s="38">
        <v>174263.54</v>
      </c>
      <c r="G13" s="38">
        <v>1403</v>
      </c>
      <c r="H13" s="38">
        <v>3382579.65</v>
      </c>
      <c r="I13" s="38">
        <v>1046</v>
      </c>
      <c r="J13" s="38">
        <v>2335115.08</v>
      </c>
      <c r="K13" s="38">
        <v>353</v>
      </c>
      <c r="L13" s="38">
        <v>957760.63</v>
      </c>
      <c r="M13" s="45"/>
      <c r="N13" s="46"/>
      <c r="O13" s="38">
        <v>9</v>
      </c>
      <c r="P13" s="38">
        <v>22393.13</v>
      </c>
      <c r="Q13" s="38">
        <v>60</v>
      </c>
      <c r="R13" s="38">
        <v>105538.84</v>
      </c>
      <c r="S13" s="38">
        <v>97</v>
      </c>
      <c r="T13" s="38">
        <v>299384.08</v>
      </c>
      <c r="U13" s="31">
        <v>4492</v>
      </c>
      <c r="V13" s="31">
        <v>9665879.5500000007</v>
      </c>
      <c r="W13" s="39">
        <v>-2738</v>
      </c>
      <c r="X13" s="39">
        <v>-3932424.830000001</v>
      </c>
      <c r="Y13" s="15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</row>
    <row r="14" spans="1:94" ht="32.25" customHeight="1">
      <c r="A14" s="53"/>
      <c r="B14" s="16" t="s">
        <v>12</v>
      </c>
      <c r="C14" s="38">
        <v>887</v>
      </c>
      <c r="D14" s="38">
        <v>870811.23</v>
      </c>
      <c r="E14" s="38">
        <v>101</v>
      </c>
      <c r="F14" s="38">
        <v>182933.24</v>
      </c>
      <c r="G14" s="38">
        <v>819</v>
      </c>
      <c r="H14" s="38">
        <v>1288187.26</v>
      </c>
      <c r="I14" s="38">
        <v>457</v>
      </c>
      <c r="J14" s="38">
        <v>618163.77</v>
      </c>
      <c r="K14" s="38">
        <v>225</v>
      </c>
      <c r="L14" s="38">
        <v>371467.75</v>
      </c>
      <c r="M14" s="38">
        <v>79</v>
      </c>
      <c r="N14" s="38">
        <v>139295.67000000001</v>
      </c>
      <c r="O14" s="45"/>
      <c r="P14" s="46"/>
      <c r="Q14" s="38">
        <v>64</v>
      </c>
      <c r="R14" s="38">
        <v>60313.62</v>
      </c>
      <c r="S14" s="38">
        <v>54</v>
      </c>
      <c r="T14" s="38">
        <v>88163.58</v>
      </c>
      <c r="U14" s="31">
        <v>2686</v>
      </c>
      <c r="V14" s="31">
        <v>3619336.12</v>
      </c>
      <c r="W14" s="39">
        <v>-2572</v>
      </c>
      <c r="X14" s="39">
        <v>-3339652.62</v>
      </c>
      <c r="Y14" s="15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</row>
    <row r="15" spans="1:94" s="19" customFormat="1" ht="32.25" customHeight="1" thickBot="1">
      <c r="A15" s="53"/>
      <c r="B15" s="18" t="s">
        <v>13</v>
      </c>
      <c r="C15" s="38">
        <v>335</v>
      </c>
      <c r="D15" s="38">
        <v>383238.77</v>
      </c>
      <c r="E15" s="38">
        <v>66</v>
      </c>
      <c r="F15" s="38">
        <v>123627.62</v>
      </c>
      <c r="G15" s="38">
        <v>264</v>
      </c>
      <c r="H15" s="38">
        <v>358266.56</v>
      </c>
      <c r="I15" s="38">
        <v>258</v>
      </c>
      <c r="J15" s="38">
        <v>362453.9</v>
      </c>
      <c r="K15" s="38">
        <v>77</v>
      </c>
      <c r="L15" s="38">
        <v>198364.58</v>
      </c>
      <c r="M15" s="38">
        <v>24</v>
      </c>
      <c r="N15" s="38">
        <v>56406.34</v>
      </c>
      <c r="O15" s="38">
        <v>4</v>
      </c>
      <c r="P15" s="38">
        <v>14369.94</v>
      </c>
      <c r="Q15" s="45"/>
      <c r="R15" s="46"/>
      <c r="S15" s="38">
        <v>32</v>
      </c>
      <c r="T15" s="38">
        <v>89601.26</v>
      </c>
      <c r="U15" s="31">
        <v>1060</v>
      </c>
      <c r="V15" s="31">
        <v>1586328.9700000002</v>
      </c>
      <c r="W15" s="39">
        <v>-220</v>
      </c>
      <c r="X15" s="39">
        <v>-267282.70999999996</v>
      </c>
      <c r="Y15" s="15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</row>
    <row r="16" spans="1:94" s="21" customFormat="1" ht="32.25" customHeight="1" thickTop="1" thickBot="1">
      <c r="A16" s="54"/>
      <c r="B16" s="20" t="s">
        <v>15</v>
      </c>
      <c r="C16" s="40">
        <v>437</v>
      </c>
      <c r="D16" s="40">
        <v>552259.02</v>
      </c>
      <c r="E16" s="40">
        <v>39</v>
      </c>
      <c r="F16" s="40">
        <v>114036.97</v>
      </c>
      <c r="G16" s="40">
        <v>308</v>
      </c>
      <c r="H16" s="40">
        <v>548276.57999999996</v>
      </c>
      <c r="I16" s="40">
        <v>305</v>
      </c>
      <c r="J16" s="40">
        <v>489875.42</v>
      </c>
      <c r="K16" s="40">
        <v>78</v>
      </c>
      <c r="L16" s="40">
        <v>142668.19</v>
      </c>
      <c r="M16" s="40">
        <v>43</v>
      </c>
      <c r="N16" s="40">
        <v>170744.86</v>
      </c>
      <c r="O16" s="40">
        <v>6</v>
      </c>
      <c r="P16" s="40">
        <v>17798.669999999998</v>
      </c>
      <c r="Q16" s="40">
        <v>31</v>
      </c>
      <c r="R16" s="40">
        <v>55380.6</v>
      </c>
      <c r="S16" s="47"/>
      <c r="T16" s="47"/>
      <c r="U16" s="34">
        <v>1247</v>
      </c>
      <c r="V16" s="34">
        <v>2091040.3099999996</v>
      </c>
      <c r="W16" s="41">
        <v>-204</v>
      </c>
      <c r="X16" s="41">
        <v>966568.2200000002</v>
      </c>
      <c r="Y16" s="15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</row>
    <row r="17" spans="1:94" s="22" customFormat="1" ht="22.5" customHeight="1" thickTop="1">
      <c r="A17" s="56" t="s">
        <v>0</v>
      </c>
      <c r="B17" s="56"/>
      <c r="C17" s="42">
        <f>SUM(C8:C16)</f>
        <v>13226</v>
      </c>
      <c r="D17" s="42">
        <f t="shared" ref="D17:V17" si="0">SUM(D8:D16)</f>
        <v>21039421.300000001</v>
      </c>
      <c r="E17" s="42">
        <f t="shared" si="0"/>
        <v>2068</v>
      </c>
      <c r="F17" s="42">
        <f t="shared" si="0"/>
        <v>5473020.9199999999</v>
      </c>
      <c r="G17" s="42">
        <f t="shared" si="0"/>
        <v>13125</v>
      </c>
      <c r="H17" s="42">
        <f t="shared" si="0"/>
        <v>29124280.149999995</v>
      </c>
      <c r="I17" s="42">
        <f t="shared" si="0"/>
        <v>9971</v>
      </c>
      <c r="J17" s="44">
        <f t="shared" si="0"/>
        <v>20305044.510000002</v>
      </c>
      <c r="K17" s="42">
        <f t="shared" si="0"/>
        <v>3549</v>
      </c>
      <c r="L17" s="42">
        <f t="shared" si="0"/>
        <v>9574855.1999999993</v>
      </c>
      <c r="M17" s="42">
        <f t="shared" si="0"/>
        <v>1754</v>
      </c>
      <c r="N17" s="42">
        <f t="shared" si="0"/>
        <v>5733454.7199999997</v>
      </c>
      <c r="O17" s="42">
        <f t="shared" si="0"/>
        <v>114</v>
      </c>
      <c r="P17" s="42">
        <f t="shared" si="0"/>
        <v>279683.5</v>
      </c>
      <c r="Q17" s="42">
        <f t="shared" si="0"/>
        <v>840</v>
      </c>
      <c r="R17" s="42">
        <f t="shared" si="0"/>
        <v>1319046.2600000002</v>
      </c>
      <c r="S17" s="42">
        <f t="shared" si="0"/>
        <v>1043</v>
      </c>
      <c r="T17" s="42">
        <f t="shared" si="0"/>
        <v>3057608.53</v>
      </c>
      <c r="U17" s="42">
        <f t="shared" si="0"/>
        <v>45690</v>
      </c>
      <c r="V17" s="42">
        <f t="shared" si="0"/>
        <v>95906415.090000018</v>
      </c>
      <c r="W17" s="43"/>
      <c r="X17" s="43"/>
      <c r="Y17" s="25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</row>
    <row r="18" spans="1:94" s="22" customFormat="1">
      <c r="B18" s="23" t="s">
        <v>16</v>
      </c>
      <c r="W18" s="24"/>
      <c r="X18" s="24"/>
      <c r="Y18" s="25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</row>
    <row r="19" spans="1:94" s="22" customFormat="1" ht="22.5" customHeight="1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25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</row>
    <row r="20" spans="1:94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</row>
    <row r="21" spans="1:94">
      <c r="A21" s="27"/>
      <c r="C21" s="21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1"/>
      <c r="X21" s="21"/>
    </row>
  </sheetData>
  <mergeCells count="19">
    <mergeCell ref="A1:X1"/>
    <mergeCell ref="A2:X2"/>
    <mergeCell ref="W6:X6"/>
    <mergeCell ref="C5:X5"/>
    <mergeCell ref="U6:V6"/>
    <mergeCell ref="O6:P6"/>
    <mergeCell ref="G6:H6"/>
    <mergeCell ref="I6:J6"/>
    <mergeCell ref="A20:X20"/>
    <mergeCell ref="K6:L6"/>
    <mergeCell ref="M6:N6"/>
    <mergeCell ref="C6:D6"/>
    <mergeCell ref="E6:F6"/>
    <mergeCell ref="A5:B7"/>
    <mergeCell ref="Q6:R6"/>
    <mergeCell ref="S6:T6"/>
    <mergeCell ref="A8:A16"/>
    <mergeCell ref="A19:X19"/>
    <mergeCell ref="A17:B17"/>
  </mergeCells>
  <phoneticPr fontId="0" type="noConversion"/>
  <printOptions horizontalCentered="1" verticalCentered="1"/>
  <pageMargins left="0.15748031496062992" right="0.15748031496062992" top="0.39370078740157483" bottom="0.15748031496062992" header="0.35433070866141736" footer="0.11811023622047245"/>
  <pageSetup paperSize="9" scale="4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CP20"/>
  <sheetViews>
    <sheetView zoomScale="75" zoomScaleNormal="75" workbookViewId="0">
      <selection sqref="A1:X1"/>
    </sheetView>
  </sheetViews>
  <sheetFormatPr defaultRowHeight="15.75"/>
  <cols>
    <col min="1" max="1" width="5.7109375" style="6" customWidth="1"/>
    <col min="2" max="2" width="24.7109375" style="6" customWidth="1"/>
    <col min="3" max="3" width="8.28515625" style="6" customWidth="1"/>
    <col min="4" max="4" width="12.85546875" style="6" customWidth="1"/>
    <col min="5" max="5" width="8.28515625" style="6" customWidth="1"/>
    <col min="6" max="6" width="12.85546875" style="6" customWidth="1"/>
    <col min="7" max="7" width="8.28515625" style="6" customWidth="1"/>
    <col min="8" max="8" width="12.85546875" style="6" customWidth="1"/>
    <col min="9" max="9" width="8.28515625" style="6" customWidth="1"/>
    <col min="10" max="10" width="12.85546875" style="6" customWidth="1"/>
    <col min="11" max="11" width="8.28515625" style="6" customWidth="1"/>
    <col min="12" max="12" width="12.85546875" style="6" customWidth="1"/>
    <col min="13" max="13" width="8.28515625" style="6" customWidth="1"/>
    <col min="14" max="14" width="12.85546875" style="6" customWidth="1"/>
    <col min="15" max="15" width="8.28515625" style="6" customWidth="1"/>
    <col min="16" max="16" width="12.85546875" style="6" customWidth="1"/>
    <col min="17" max="17" width="8.28515625" style="6" customWidth="1"/>
    <col min="18" max="18" width="12.85546875" style="6" customWidth="1"/>
    <col min="19" max="19" width="8.28515625" style="6" customWidth="1"/>
    <col min="20" max="20" width="12.85546875" style="6" customWidth="1"/>
    <col min="21" max="21" width="9.140625" style="29" customWidth="1"/>
    <col min="22" max="22" width="13" style="29" customWidth="1"/>
    <col min="23" max="23" width="9.140625" style="6" customWidth="1"/>
    <col min="24" max="24" width="13.140625" style="6" customWidth="1"/>
    <col min="25" max="16384" width="9.140625" style="6"/>
  </cols>
  <sheetData>
    <row r="1" spans="1:94" ht="18.75">
      <c r="A1" s="57" t="s">
        <v>23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</row>
    <row r="2" spans="1:94" ht="18.75">
      <c r="A2" s="57" t="s">
        <v>17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</row>
    <row r="3" spans="1:94" ht="16.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5" spans="1:94" ht="15.75" customHeight="1">
      <c r="A5" s="51" t="s">
        <v>4</v>
      </c>
      <c r="B5" s="51"/>
      <c r="C5" s="59" t="s">
        <v>5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7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</row>
    <row r="6" spans="1:94" s="10" customFormat="1" ht="48.75" customHeight="1">
      <c r="A6" s="51"/>
      <c r="B6" s="51"/>
      <c r="C6" s="51" t="s">
        <v>7</v>
      </c>
      <c r="D6" s="51"/>
      <c r="E6" s="51" t="s">
        <v>8</v>
      </c>
      <c r="F6" s="51"/>
      <c r="G6" s="51" t="s">
        <v>9</v>
      </c>
      <c r="H6" s="51"/>
      <c r="I6" s="51" t="s">
        <v>10</v>
      </c>
      <c r="J6" s="51"/>
      <c r="K6" s="51" t="s">
        <v>18</v>
      </c>
      <c r="L6" s="51"/>
      <c r="M6" s="51" t="s">
        <v>11</v>
      </c>
      <c r="N6" s="51"/>
      <c r="O6" s="51" t="s">
        <v>12</v>
      </c>
      <c r="P6" s="51"/>
      <c r="Q6" s="51" t="s">
        <v>14</v>
      </c>
      <c r="R6" s="51"/>
      <c r="S6" s="51" t="s">
        <v>15</v>
      </c>
      <c r="T6" s="51"/>
      <c r="U6" s="60" t="s">
        <v>0</v>
      </c>
      <c r="V6" s="60"/>
      <c r="W6" s="58" t="s">
        <v>6</v>
      </c>
      <c r="X6" s="58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</row>
    <row r="7" spans="1:94" s="13" customFormat="1" ht="40.5" customHeight="1">
      <c r="A7" s="51"/>
      <c r="B7" s="51"/>
      <c r="C7" s="11" t="s">
        <v>2</v>
      </c>
      <c r="D7" s="11" t="s">
        <v>3</v>
      </c>
      <c r="E7" s="11" t="s">
        <v>2</v>
      </c>
      <c r="F7" s="11" t="s">
        <v>3</v>
      </c>
      <c r="G7" s="11" t="s">
        <v>2</v>
      </c>
      <c r="H7" s="11" t="s">
        <v>3</v>
      </c>
      <c r="I7" s="11" t="s">
        <v>2</v>
      </c>
      <c r="J7" s="11" t="s">
        <v>3</v>
      </c>
      <c r="K7" s="11" t="s">
        <v>2</v>
      </c>
      <c r="L7" s="11" t="s">
        <v>3</v>
      </c>
      <c r="M7" s="11" t="s">
        <v>2</v>
      </c>
      <c r="N7" s="11" t="s">
        <v>3</v>
      </c>
      <c r="O7" s="11" t="s">
        <v>2</v>
      </c>
      <c r="P7" s="11" t="s">
        <v>3</v>
      </c>
      <c r="Q7" s="11" t="s">
        <v>2</v>
      </c>
      <c r="R7" s="11" t="s">
        <v>3</v>
      </c>
      <c r="S7" s="11" t="s">
        <v>2</v>
      </c>
      <c r="T7" s="11" t="s">
        <v>3</v>
      </c>
      <c r="U7" s="3" t="s">
        <v>2</v>
      </c>
      <c r="V7" s="3" t="s">
        <v>3</v>
      </c>
      <c r="W7" s="2" t="s">
        <v>2</v>
      </c>
      <c r="X7" s="2" t="s">
        <v>3</v>
      </c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</row>
    <row r="8" spans="1:94" ht="32.25" customHeight="1">
      <c r="A8" s="52" t="s">
        <v>1</v>
      </c>
      <c r="B8" s="14" t="s">
        <v>7</v>
      </c>
      <c r="C8" s="48"/>
      <c r="D8" s="48"/>
      <c r="E8" s="30">
        <v>2550</v>
      </c>
      <c r="F8" s="30">
        <v>6767410.2600000007</v>
      </c>
      <c r="G8" s="30">
        <v>13789</v>
      </c>
      <c r="H8" s="30">
        <v>31484905.840000004</v>
      </c>
      <c r="I8" s="30">
        <v>12121</v>
      </c>
      <c r="J8" s="30">
        <v>24356189.460000001</v>
      </c>
      <c r="K8" s="30">
        <v>2815</v>
      </c>
      <c r="L8" s="30">
        <v>7611143.209999999</v>
      </c>
      <c r="M8" s="30">
        <v>2093</v>
      </c>
      <c r="N8" s="30">
        <v>6423266.5199999996</v>
      </c>
      <c r="O8" s="30">
        <v>79</v>
      </c>
      <c r="P8" s="30">
        <v>225054.99</v>
      </c>
      <c r="Q8" s="30">
        <v>893</v>
      </c>
      <c r="R8" s="30">
        <v>1378474.82</v>
      </c>
      <c r="S8" s="30">
        <v>826</v>
      </c>
      <c r="T8" s="30">
        <v>2346749.46</v>
      </c>
      <c r="U8" s="31">
        <v>35166</v>
      </c>
      <c r="V8" s="31">
        <v>80593194.559999973</v>
      </c>
      <c r="W8" s="32">
        <v>3522</v>
      </c>
      <c r="X8" s="32">
        <v>-22601880.109999977</v>
      </c>
      <c r="Y8" s="15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</row>
    <row r="9" spans="1:94" ht="32.25" customHeight="1">
      <c r="A9" s="53"/>
      <c r="B9" s="14" t="s">
        <v>8</v>
      </c>
      <c r="C9" s="30">
        <v>6020</v>
      </c>
      <c r="D9" s="30">
        <v>9994009.2300000004</v>
      </c>
      <c r="E9" s="48"/>
      <c r="F9" s="48"/>
      <c r="G9" s="30">
        <v>6003</v>
      </c>
      <c r="H9" s="30">
        <v>13813518.370000001</v>
      </c>
      <c r="I9" s="30">
        <v>4564</v>
      </c>
      <c r="J9" s="30">
        <v>10924154.52</v>
      </c>
      <c r="K9" s="30">
        <v>1304</v>
      </c>
      <c r="L9" s="30">
        <v>3505357.8600000003</v>
      </c>
      <c r="M9" s="30">
        <v>221</v>
      </c>
      <c r="N9" s="30">
        <v>971507.84</v>
      </c>
      <c r="O9" s="30">
        <v>41</v>
      </c>
      <c r="P9" s="30">
        <v>97820.88</v>
      </c>
      <c r="Q9" s="30">
        <v>393</v>
      </c>
      <c r="R9" s="30">
        <v>652650.92999999993</v>
      </c>
      <c r="S9" s="30">
        <v>341</v>
      </c>
      <c r="T9" s="30">
        <v>904546.12</v>
      </c>
      <c r="U9" s="31">
        <v>18887</v>
      </c>
      <c r="V9" s="31">
        <v>40863565.750000007</v>
      </c>
      <c r="W9" s="32">
        <v>-11278</v>
      </c>
      <c r="X9" s="32">
        <v>-20888474.510000005</v>
      </c>
      <c r="Y9" s="15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</row>
    <row r="10" spans="1:94" ht="32.25" customHeight="1">
      <c r="A10" s="53"/>
      <c r="B10" s="14" t="s">
        <v>9</v>
      </c>
      <c r="C10" s="30">
        <v>5893</v>
      </c>
      <c r="D10" s="30">
        <v>10273819.09</v>
      </c>
      <c r="E10" s="30">
        <v>1192</v>
      </c>
      <c r="F10" s="30">
        <v>3219818.67</v>
      </c>
      <c r="G10" s="48"/>
      <c r="H10" s="48"/>
      <c r="I10" s="30">
        <v>4810</v>
      </c>
      <c r="J10" s="30">
        <v>10998193.720000001</v>
      </c>
      <c r="K10" s="30">
        <v>1402</v>
      </c>
      <c r="L10" s="30">
        <v>3461183.09</v>
      </c>
      <c r="M10" s="30">
        <v>1299</v>
      </c>
      <c r="N10" s="30">
        <v>4561625.32</v>
      </c>
      <c r="O10" s="30">
        <v>46</v>
      </c>
      <c r="P10" s="30">
        <v>153050.23999999999</v>
      </c>
      <c r="Q10" s="30">
        <v>449</v>
      </c>
      <c r="R10" s="30">
        <v>726448.65</v>
      </c>
      <c r="S10" s="30">
        <v>360</v>
      </c>
      <c r="T10" s="30">
        <v>903790.04999999993</v>
      </c>
      <c r="U10" s="31">
        <v>15451</v>
      </c>
      <c r="V10" s="31">
        <v>34297928.829999998</v>
      </c>
      <c r="W10" s="32">
        <v>26639</v>
      </c>
      <c r="X10" s="32">
        <v>58744170.769999996</v>
      </c>
      <c r="Y10" s="15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</row>
    <row r="11" spans="1:94" ht="32.25" customHeight="1">
      <c r="A11" s="53"/>
      <c r="B11" s="16" t="s">
        <v>10</v>
      </c>
      <c r="C11" s="30">
        <v>13169</v>
      </c>
      <c r="D11" s="30">
        <v>18082818.199999999</v>
      </c>
      <c r="E11" s="30">
        <v>1950</v>
      </c>
      <c r="F11" s="30">
        <v>5225065.4400000004</v>
      </c>
      <c r="G11" s="30">
        <v>9576</v>
      </c>
      <c r="H11" s="30">
        <v>20706335.579999998</v>
      </c>
      <c r="I11" s="48"/>
      <c r="J11" s="48"/>
      <c r="K11" s="30">
        <v>2390</v>
      </c>
      <c r="L11" s="30">
        <v>6068291.29</v>
      </c>
      <c r="M11" s="30">
        <v>1696</v>
      </c>
      <c r="N11" s="30">
        <v>5240260.24</v>
      </c>
      <c r="O11" s="30">
        <v>94</v>
      </c>
      <c r="P11" s="30">
        <v>251135.74000000002</v>
      </c>
      <c r="Q11" s="30">
        <v>705</v>
      </c>
      <c r="R11" s="30">
        <v>955646.60000000009</v>
      </c>
      <c r="S11" s="30">
        <v>601</v>
      </c>
      <c r="T11" s="30">
        <v>1546433.4300000002</v>
      </c>
      <c r="U11" s="31">
        <v>30181</v>
      </c>
      <c r="V11" s="31">
        <v>58075986.520000003</v>
      </c>
      <c r="W11" s="32">
        <v>882</v>
      </c>
      <c r="X11" s="32">
        <v>7283356.9699999988</v>
      </c>
      <c r="Y11" s="15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</row>
    <row r="12" spans="1:94" ht="32.25" customHeight="1">
      <c r="A12" s="53"/>
      <c r="B12" s="17" t="s">
        <v>18</v>
      </c>
      <c r="C12" s="30">
        <v>4184</v>
      </c>
      <c r="D12" s="30">
        <v>6815867.4499999993</v>
      </c>
      <c r="E12" s="30">
        <v>769</v>
      </c>
      <c r="F12" s="30">
        <v>2045966.5299999998</v>
      </c>
      <c r="G12" s="30">
        <v>4036</v>
      </c>
      <c r="H12" s="30">
        <v>9820905.25</v>
      </c>
      <c r="I12" s="30">
        <v>2773</v>
      </c>
      <c r="J12" s="30">
        <v>5900692.9900000002</v>
      </c>
      <c r="K12" s="48"/>
      <c r="L12" s="48"/>
      <c r="M12" s="30">
        <v>579</v>
      </c>
      <c r="N12" s="30">
        <v>1954240.02</v>
      </c>
      <c r="O12" s="30">
        <v>45</v>
      </c>
      <c r="P12" s="30">
        <v>126758.01000000001</v>
      </c>
      <c r="Q12" s="30">
        <v>281</v>
      </c>
      <c r="R12" s="30">
        <v>443230.52</v>
      </c>
      <c r="S12" s="30">
        <v>254</v>
      </c>
      <c r="T12" s="30">
        <v>743194.97</v>
      </c>
      <c r="U12" s="31">
        <v>12921</v>
      </c>
      <c r="V12" s="31">
        <v>27850855.739999998</v>
      </c>
      <c r="W12" s="32">
        <v>-3024</v>
      </c>
      <c r="X12" s="32">
        <v>-2862959.9899999984</v>
      </c>
      <c r="Y12" s="15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</row>
    <row r="13" spans="1:94" ht="32.25" customHeight="1">
      <c r="A13" s="53"/>
      <c r="B13" s="14" t="s">
        <v>11</v>
      </c>
      <c r="C13" s="30">
        <v>4423</v>
      </c>
      <c r="D13" s="30">
        <v>7430447.0099999998</v>
      </c>
      <c r="E13" s="30">
        <v>341</v>
      </c>
      <c r="F13" s="30">
        <v>976884.67999999993</v>
      </c>
      <c r="G13" s="30">
        <v>4450</v>
      </c>
      <c r="H13" s="30">
        <v>10831966.52</v>
      </c>
      <c r="I13" s="30">
        <v>3450</v>
      </c>
      <c r="J13" s="30">
        <v>8019437.9500000002</v>
      </c>
      <c r="K13" s="30">
        <v>955</v>
      </c>
      <c r="L13" s="30">
        <v>2429790.86</v>
      </c>
      <c r="M13" s="48"/>
      <c r="N13" s="48"/>
      <c r="O13" s="30">
        <v>41</v>
      </c>
      <c r="P13" s="30">
        <v>93197.22</v>
      </c>
      <c r="Q13" s="30">
        <v>255</v>
      </c>
      <c r="R13" s="30">
        <v>430543.15</v>
      </c>
      <c r="S13" s="30">
        <v>284</v>
      </c>
      <c r="T13" s="30">
        <v>816278.33000000007</v>
      </c>
      <c r="U13" s="31">
        <v>14199</v>
      </c>
      <c r="V13" s="31">
        <v>31028545.719999999</v>
      </c>
      <c r="W13" s="32">
        <v>-7770</v>
      </c>
      <c r="X13" s="32">
        <v>-10666018.589999996</v>
      </c>
      <c r="Y13" s="15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</row>
    <row r="14" spans="1:94" ht="32.25" customHeight="1">
      <c r="A14" s="53"/>
      <c r="B14" s="16" t="s">
        <v>12</v>
      </c>
      <c r="C14" s="30">
        <v>2702</v>
      </c>
      <c r="D14" s="30">
        <v>2785308.33</v>
      </c>
      <c r="E14" s="30">
        <v>417</v>
      </c>
      <c r="F14" s="30">
        <v>769404.73</v>
      </c>
      <c r="G14" s="30">
        <v>2311</v>
      </c>
      <c r="H14" s="30">
        <v>3422426.71</v>
      </c>
      <c r="I14" s="30">
        <v>1512</v>
      </c>
      <c r="J14" s="30">
        <v>2158316.5499999998</v>
      </c>
      <c r="K14" s="30">
        <v>598</v>
      </c>
      <c r="L14" s="30">
        <v>1078875.28</v>
      </c>
      <c r="M14" s="30">
        <v>280</v>
      </c>
      <c r="N14" s="30">
        <v>557832.21000000008</v>
      </c>
      <c r="O14" s="48"/>
      <c r="P14" s="48"/>
      <c r="Q14" s="30">
        <v>267</v>
      </c>
      <c r="R14" s="30">
        <v>326194.40999999997</v>
      </c>
      <c r="S14" s="30">
        <v>135</v>
      </c>
      <c r="T14" s="30">
        <v>253164.97000000003</v>
      </c>
      <c r="U14" s="31">
        <v>8222</v>
      </c>
      <c r="V14" s="31">
        <v>11351523.190000001</v>
      </c>
      <c r="W14" s="32">
        <v>-7859</v>
      </c>
      <c r="X14" s="32">
        <v>-10364966.740000002</v>
      </c>
      <c r="Y14" s="15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</row>
    <row r="15" spans="1:94" s="19" customFormat="1" ht="32.25" customHeight="1" thickBot="1">
      <c r="A15" s="53"/>
      <c r="B15" s="18" t="s">
        <v>13</v>
      </c>
      <c r="C15" s="30">
        <v>1089</v>
      </c>
      <c r="D15" s="30">
        <v>1188986.6000000001</v>
      </c>
      <c r="E15" s="30">
        <v>190</v>
      </c>
      <c r="F15" s="30">
        <v>366827.48</v>
      </c>
      <c r="G15" s="30">
        <v>882</v>
      </c>
      <c r="H15" s="30">
        <v>1211225</v>
      </c>
      <c r="I15" s="30">
        <v>914</v>
      </c>
      <c r="J15" s="30">
        <v>1464325.7599999998</v>
      </c>
      <c r="K15" s="30">
        <v>223</v>
      </c>
      <c r="L15" s="30">
        <v>478063.66000000003</v>
      </c>
      <c r="M15" s="30">
        <v>122</v>
      </c>
      <c r="N15" s="30">
        <v>246734.52</v>
      </c>
      <c r="O15" s="30">
        <v>7</v>
      </c>
      <c r="P15" s="30">
        <v>19911.099999999999</v>
      </c>
      <c r="Q15" s="48"/>
      <c r="R15" s="48"/>
      <c r="S15" s="30">
        <v>64</v>
      </c>
      <c r="T15" s="30">
        <v>135149.22999999998</v>
      </c>
      <c r="U15" s="31">
        <v>3491</v>
      </c>
      <c r="V15" s="31">
        <v>5111223.3499999996</v>
      </c>
      <c r="W15" s="32">
        <v>-121</v>
      </c>
      <c r="X15" s="32">
        <v>56421.600000000559</v>
      </c>
      <c r="Y15" s="15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</row>
    <row r="16" spans="1:94" s="21" customFormat="1" ht="32.25" customHeight="1" thickTop="1" thickBot="1">
      <c r="A16" s="54"/>
      <c r="B16" s="20" t="s">
        <v>15</v>
      </c>
      <c r="C16" s="33">
        <v>1208</v>
      </c>
      <c r="D16" s="33">
        <v>1420058.54</v>
      </c>
      <c r="E16" s="33">
        <v>200</v>
      </c>
      <c r="F16" s="33">
        <v>603713.44999999995</v>
      </c>
      <c r="G16" s="33">
        <v>1043</v>
      </c>
      <c r="H16" s="33">
        <v>1750816.33</v>
      </c>
      <c r="I16" s="33">
        <v>919</v>
      </c>
      <c r="J16" s="33">
        <v>1538032.54</v>
      </c>
      <c r="K16" s="33">
        <v>210</v>
      </c>
      <c r="L16" s="33">
        <v>355190.5</v>
      </c>
      <c r="M16" s="33">
        <v>139</v>
      </c>
      <c r="N16" s="33">
        <v>407060.45999999996</v>
      </c>
      <c r="O16" s="33">
        <v>10</v>
      </c>
      <c r="P16" s="33">
        <v>19628.269999999997</v>
      </c>
      <c r="Q16" s="33">
        <v>127</v>
      </c>
      <c r="R16" s="33">
        <v>254455.87000000002</v>
      </c>
      <c r="S16" s="49"/>
      <c r="T16" s="49"/>
      <c r="U16" s="34">
        <v>3856</v>
      </c>
      <c r="V16" s="34">
        <v>6348955.96</v>
      </c>
      <c r="W16" s="35">
        <v>-991</v>
      </c>
      <c r="X16" s="35">
        <v>1300350.6000000006</v>
      </c>
      <c r="Y16" s="15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</row>
    <row r="17" spans="1:94" s="22" customFormat="1" ht="22.5" customHeight="1" thickTop="1">
      <c r="A17" s="22" t="s">
        <v>0</v>
      </c>
      <c r="C17" s="36">
        <f>SUM(C8:C16)</f>
        <v>38688</v>
      </c>
      <c r="D17" s="36">
        <f t="shared" ref="D17:V17" si="0">SUM(D8:D16)</f>
        <v>57991314.449999996</v>
      </c>
      <c r="E17" s="36">
        <f t="shared" si="0"/>
        <v>7609</v>
      </c>
      <c r="F17" s="36">
        <f t="shared" si="0"/>
        <v>19975091.240000002</v>
      </c>
      <c r="G17" s="36">
        <f t="shared" si="0"/>
        <v>42090</v>
      </c>
      <c r="H17" s="36">
        <f t="shared" si="0"/>
        <v>93042099.599999994</v>
      </c>
      <c r="I17" s="36">
        <f t="shared" si="0"/>
        <v>31063</v>
      </c>
      <c r="J17" s="36">
        <f t="shared" si="0"/>
        <v>65359343.490000002</v>
      </c>
      <c r="K17" s="36">
        <f t="shared" si="0"/>
        <v>9897</v>
      </c>
      <c r="L17" s="36">
        <f t="shared" si="0"/>
        <v>24987895.75</v>
      </c>
      <c r="M17" s="36">
        <f t="shared" si="0"/>
        <v>6429</v>
      </c>
      <c r="N17" s="36">
        <f t="shared" si="0"/>
        <v>20362527.130000003</v>
      </c>
      <c r="O17" s="36">
        <f t="shared" si="0"/>
        <v>363</v>
      </c>
      <c r="P17" s="36">
        <f t="shared" si="0"/>
        <v>986556.45</v>
      </c>
      <c r="Q17" s="36">
        <f t="shared" si="0"/>
        <v>3370</v>
      </c>
      <c r="R17" s="36">
        <f t="shared" si="0"/>
        <v>5167644.95</v>
      </c>
      <c r="S17" s="36">
        <f t="shared" si="0"/>
        <v>2865</v>
      </c>
      <c r="T17" s="36">
        <f t="shared" si="0"/>
        <v>7649306.5600000005</v>
      </c>
      <c r="U17" s="36">
        <f t="shared" si="0"/>
        <v>142374</v>
      </c>
      <c r="V17" s="36">
        <f t="shared" si="0"/>
        <v>295521779.62</v>
      </c>
      <c r="W17" s="37"/>
      <c r="X17" s="37"/>
      <c r="Y17" s="25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</row>
    <row r="18" spans="1:94" s="22" customFormat="1">
      <c r="B18" s="23" t="s">
        <v>16</v>
      </c>
      <c r="W18" s="24"/>
      <c r="X18" s="24"/>
      <c r="Y18" s="25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</row>
    <row r="19" spans="1:94" s="22" customFormat="1" ht="22.5" customHeight="1">
      <c r="A19" s="62"/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25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</row>
    <row r="20" spans="1:94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</row>
  </sheetData>
  <mergeCells count="18">
    <mergeCell ref="A1:X1"/>
    <mergeCell ref="A2:X2"/>
    <mergeCell ref="A5:B7"/>
    <mergeCell ref="C5:X5"/>
    <mergeCell ref="C6:D6"/>
    <mergeCell ref="E6:F6"/>
    <mergeCell ref="G6:H6"/>
    <mergeCell ref="I6:J6"/>
    <mergeCell ref="K6:L6"/>
    <mergeCell ref="M6:N6"/>
    <mergeCell ref="W6:X6"/>
    <mergeCell ref="O6:P6"/>
    <mergeCell ref="Q6:R6"/>
    <mergeCell ref="S6:T6"/>
    <mergeCell ref="U6:V6"/>
    <mergeCell ref="A20:X20"/>
    <mergeCell ref="A8:A16"/>
    <mergeCell ref="A19:X19"/>
  </mergeCells>
  <phoneticPr fontId="0" type="noConversion"/>
  <printOptions horizontalCentered="1" verticalCentered="1"/>
  <pageMargins left="0.19685039370078741" right="0.19685039370078741" top="0.39370078740157483" bottom="0.19685039370078741" header="0.35433070866141736" footer="0.15748031496062992"/>
  <pageSetup paperSize="9" scale="55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УПФ - III-то тримесечие 2016 г.</vt:lpstr>
      <vt:lpstr>УПФ - деветмесечие 2016 г.</vt:lpstr>
      <vt:lpstr>'УПФ - III-то тримесечие 2016 г.'!Print_Area</vt:lpstr>
      <vt:lpstr>'УПФ - деветмесечие 2016 г.'!Print_Area</vt:lpstr>
      <vt:lpstr>'УПФ - III-то тримесечие 2016 г.'!Print_Titles</vt:lpstr>
    </vt:vector>
  </TitlesOfParts>
  <Company>BerlinischeLeiben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dashev_k</cp:lastModifiedBy>
  <cp:lastPrinted>2016-11-28T14:26:47Z</cp:lastPrinted>
  <dcterms:created xsi:type="dcterms:W3CDTF">2004-05-22T18:25:26Z</dcterms:created>
  <dcterms:modified xsi:type="dcterms:W3CDTF">2016-12-06T09:43:37Z</dcterms:modified>
</cp:coreProperties>
</file>