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20" yWindow="150" windowWidth="18000" windowHeight="412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1.1-Д'!$A$1:$K$15</definedName>
    <definedName name="_xlnm.Print_Area" localSheetId="0">'Таблица № 1-Д'!$A$1:$K$15</definedName>
    <definedName name="_xlnm.Print_Area" localSheetId="3">'Таблица № 2-Д'!$A$1:$L$16</definedName>
    <definedName name="_xlnm.Print_Area" localSheetId="6">'Таблица № 3.1-Д'!$A$1:$M$19</definedName>
    <definedName name="_xlnm.Print_Area" localSheetId="7">'Таблица № 4-Д'!$A$1:$L$20</definedName>
    <definedName name="_xlnm.Print_Area" localSheetId="10">'Таблица №6-Д'!$A$1:$L$13</definedName>
  </definedNames>
  <calcPr calcId="124519"/>
</workbook>
</file>

<file path=xl/calcChain.xml><?xml version="1.0" encoding="utf-8"?>
<calcChain xmlns="http://schemas.openxmlformats.org/spreadsheetml/2006/main">
  <c r="G3" i="39"/>
  <c r="F3" i="36"/>
  <c r="G3" i="35"/>
  <c r="A9" i="20"/>
  <c r="G3" i="19"/>
  <c r="G3" i="11"/>
  <c r="A11" i="18"/>
  <c r="A11" i="10"/>
  <c r="A10" i="28"/>
  <c r="A10" i="7"/>
  <c r="A10" i="5"/>
  <c r="C30" i="35"/>
  <c r="D33"/>
  <c r="C32"/>
  <c r="C31"/>
</calcChain>
</file>

<file path=xl/sharedStrings.xml><?xml version="1.0" encoding="utf-8"?>
<sst xmlns="http://schemas.openxmlformats.org/spreadsheetml/2006/main" count="266" uniqueCount="112">
  <si>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</si>
  <si>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</si>
  <si>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</si>
  <si>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</si>
  <si>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</si>
  <si>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</si>
  <si>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</si>
  <si>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</si>
  <si>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</si>
  <si>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</si>
  <si>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</si>
  <si>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</si>
  <si>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</si>
  <si>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</si>
  <si>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</si>
  <si>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</si>
  <si>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</si>
  <si>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</si>
  <si>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</si>
  <si>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</si>
  <si>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</si>
  <si>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</si>
  <si>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</si>
  <si>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</si>
  <si>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</si>
  <si>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</si>
  <si>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</si>
  <si>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</si>
  <si>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</si>
  <si>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</si>
  <si>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</si>
  <si>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</si>
  <si>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</si>
  <si>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</si>
  <si>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</si>
  <si>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</si>
  <si>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</si>
  <si>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</si>
  <si>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</si>
  <si>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</si>
  <si>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</si>
  <si>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</si>
  <si>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</si>
  <si>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</si>
  <si>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</si>
  <si>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</si>
  <si>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</si>
  <si>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</si>
  <si>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</si>
  <si>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</si>
  <si>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</si>
  <si>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</si>
  <si>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</si>
  <si>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</si>
  <si>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</si>
  <si>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</si>
  <si>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</si>
  <si>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</si>
  <si>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</si>
  <si>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</si>
  <si>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</si>
  <si>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</si>
  <si>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</si>
  <si>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</si>
  <si>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t>5.1</t>
  </si>
  <si>
    <t>5.2</t>
  </si>
  <si>
    <t>5.3</t>
  </si>
  <si>
    <t>Акции и права, извън тези на АДСИЦ и КИС</t>
  </si>
  <si>
    <t>Акции и дялове на КИС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</si>
  <si>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</si>
  <si>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</si>
  <si>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</si>
  <si>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</si>
  <si>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</si>
  <si>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</si>
  <si>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</si>
  <si>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</si>
  <si>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</si>
  <si>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</si>
  <si>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</si>
  <si>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</si>
  <si>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</si>
  <si>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</si>
  <si>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</si>
  <si>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</si>
  <si>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</si>
  <si>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</si>
  <si>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Деветмесечие</t>
  </si>
  <si>
    <t xml:space="preserve">   ценни книжа, търгувани на чуждестранни регулирани пазари</t>
  </si>
  <si>
    <t>Инвестиции общо
от тях:</t>
  </si>
  <si>
    <t>1</t>
  </si>
  <si>
    <t>"ЕН ЕН ДПФ"</t>
  </si>
  <si>
    <t xml:space="preserve">Среден размер* на натрупаните средства на едно осигурено лице в ДПФ 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</si>
  <si>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</si>
  <si>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 xml:space="preserve">                                                                                          ДПФ 
Вид договор</t>
  </si>
  <si>
    <t xml:space="preserve"> ДПФ                                     Година, месец</t>
  </si>
  <si>
    <t xml:space="preserve">                                                  ДПФ 
Показатели</t>
  </si>
  <si>
    <t xml:space="preserve">                                                             ДПФ 
Показатели</t>
  </si>
  <si>
    <t xml:space="preserve">                                                                                   ДПФ 
Показатели</t>
  </si>
  <si>
    <t xml:space="preserve">                                                                                                                   ДПФ 
Показатели</t>
  </si>
  <si>
    <t>*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</si>
  <si>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>Брой на осигурените лица* по видове договори в ДПФ към 30.09.2016 г.</t>
  </si>
  <si>
    <t>Динамика на нетните активи в ДПФ през 2016 г. (по месеци)</t>
  </si>
  <si>
    <t>Инвестиционен портфейл и балансови активи на ДПФ към 30.09.2016 г.</t>
  </si>
  <si>
    <t>Структура на инвестиционния портфейл и балансовите активи на ДПФ към 30.09.2016 г.</t>
  </si>
  <si>
    <t>Брой на пенсионерите в ДПФ към 30.09.2016 г.</t>
  </si>
  <si>
    <t xml:space="preserve">Начислени и изплатени суми на осигурени лица и пенсионери за периода 01.01.2016 г. - 30.09.2016 г.  </t>
  </si>
  <si>
    <t>Брой на осигурените лица по договор от работодател към 30.09.2016 г. (брой лица)</t>
  </si>
  <si>
    <t>Натрупани средства по партидите на лицата с работодателски договори към 30.09.2016 г. (хил. лв.)</t>
  </si>
  <si>
    <t>Постъпления от осигурителни вноски по работодателски договори за деветмесечието на 2016 г. (хил. лв.)</t>
  </si>
  <si>
    <t>Структура на осигурителните вноски в ДПФ за деветмесечието на 2016 г.</t>
  </si>
  <si>
    <t xml:space="preserve">   ДПФ                               Година, месец</t>
  </si>
</sst>
</file>

<file path=xl/styles.xml><?xml version="1.0" encoding="utf-8"?>
<styleSheet xmlns="http://schemas.openxmlformats.org/spreadsheetml/2006/main">
  <numFmts count="14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  <numFmt numFmtId="174" formatCode="0.000%"/>
    <numFmt numFmtId="175" formatCode="_-* #,##0.0\ _л_в_-;\-* #,##0.0\ _л_в_-;_-* &quot;-&quot;\ _л_в_-;_-@_-"/>
    <numFmt numFmtId="176" formatCode="_-* #,##0.000\ _л_в_-;\-* #,##0.000\ _л_в_-;_-* &quot;-&quot;??\ _л_в_-;_-@_-"/>
    <numFmt numFmtId="177" formatCode="_-* #,##0.00000\ _л_в_-;\-* #,##0.00000\ _л_в_-;_-* &quot;-&quot;??\ _л_в_-;_-@_-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68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166" fontId="7" fillId="0" borderId="2" xfId="3" applyNumberFormat="1" applyFont="1" applyBorder="1" applyAlignment="1">
      <alignment horizontal="right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wrapText="1"/>
    </xf>
    <xf numFmtId="3" fontId="4" fillId="0" borderId="2" xfId="3" applyNumberFormat="1" applyFont="1" applyFill="1" applyBorder="1" applyAlignment="1">
      <alignment vertical="center"/>
    </xf>
    <xf numFmtId="4" fontId="4" fillId="0" borderId="2" xfId="3" applyNumberFormat="1" applyFont="1" applyFill="1" applyBorder="1" applyAlignment="1">
      <alignment horizontal="right"/>
    </xf>
    <xf numFmtId="3" fontId="4" fillId="0" borderId="0" xfId="4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176" fontId="4" fillId="0" borderId="0" xfId="1" applyNumberFormat="1" applyFont="1" applyBorder="1" applyAlignment="1">
      <alignment vertical="center" wrapText="1"/>
    </xf>
    <xf numFmtId="177" fontId="4" fillId="0" borderId="0" xfId="1" applyNumberFormat="1" applyFont="1" applyBorder="1" applyAlignment="1">
      <alignment vertical="center" wrapText="1"/>
    </xf>
    <xf numFmtId="3" fontId="4" fillId="0" borderId="2" xfId="4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/>
    </xf>
    <xf numFmtId="3" fontId="4" fillId="0" borderId="2" xfId="4" applyNumberFormat="1" applyFont="1" applyBorder="1" applyAlignment="1">
      <alignment horizontal="right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5" fillId="0" borderId="2" xfId="5" applyNumberFormat="1" applyFont="1" applyFill="1" applyBorder="1" applyAlignment="1">
      <alignment horizontal="right" wrapText="1"/>
    </xf>
    <xf numFmtId="166" fontId="15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4" fontId="15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left" vertical="center" wrapText="1"/>
    </xf>
    <xf numFmtId="3" fontId="7" fillId="0" borderId="2" xfId="3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0" xfId="3" applyNumberFormat="1" applyFont="1"/>
    <xf numFmtId="166" fontId="21" fillId="0" borderId="0" xfId="0" applyNumberFormat="1" applyFont="1" applyBorder="1" applyAlignment="1">
      <alignment horizontal="right" wrapText="1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vertical="center" wrapText="1"/>
    </xf>
    <xf numFmtId="171" fontId="4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2" fontId="4" fillId="0" borderId="0" xfId="0" applyNumberFormat="1" applyFont="1" applyAlignment="1">
      <alignment horizontal="center"/>
    </xf>
    <xf numFmtId="166" fontId="2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3" fontId="7" fillId="0" borderId="0" xfId="3" applyNumberFormat="1" applyFont="1" applyAlignment="1">
      <alignment horizontal="right" vertical="center" wrapText="1"/>
    </xf>
    <xf numFmtId="167" fontId="4" fillId="0" borderId="2" xfId="1" applyFont="1" applyFill="1" applyBorder="1" applyAlignment="1">
      <alignment horizontal="right" wrapText="1"/>
    </xf>
    <xf numFmtId="173" fontId="4" fillId="0" borderId="0" xfId="4" applyNumberFormat="1" applyFont="1" applyBorder="1" applyAlignment="1">
      <alignment vertical="center" wrapText="1"/>
    </xf>
    <xf numFmtId="4" fontId="2" fillId="0" borderId="2" xfId="6" applyNumberFormat="1" applyFont="1" applyFill="1" applyBorder="1" applyAlignment="1">
      <alignment horizontal="right" wrapText="1"/>
    </xf>
    <xf numFmtId="0" fontId="23" fillId="0" borderId="0" xfId="3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174" fontId="23" fillId="0" borderId="0" xfId="6" applyNumberFormat="1" applyFont="1" applyAlignment="1">
      <alignment horizontal="center" vertical="center" wrapText="1"/>
    </xf>
    <xf numFmtId="10" fontId="23" fillId="0" borderId="0" xfId="3" applyNumberFormat="1" applyFont="1" applyAlignment="1">
      <alignment horizontal="center" vertical="center" wrapText="1"/>
    </xf>
    <xf numFmtId="175" fontId="7" fillId="0" borderId="2" xfId="3" applyNumberFormat="1" applyFont="1" applyFill="1" applyBorder="1" applyAlignment="1">
      <alignment horizontal="right" vertical="center" wrapText="1"/>
    </xf>
    <xf numFmtId="167" fontId="2" fillId="0" borderId="2" xfId="1" applyFont="1" applyBorder="1" applyAlignment="1">
      <alignment horizontal="left" wrapText="1"/>
    </xf>
    <xf numFmtId="3" fontId="4" fillId="0" borderId="2" xfId="3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167" fontId="7" fillId="0" borderId="3" xfId="1" applyFont="1" applyFill="1" applyBorder="1" applyAlignment="1">
      <alignment horizontal="left" vertical="center" wrapText="1"/>
    </xf>
    <xf numFmtId="167" fontId="7" fillId="0" borderId="5" xfId="1" applyFont="1" applyFill="1" applyBorder="1" applyAlignment="1">
      <alignment horizontal="left" vertical="center" wrapText="1"/>
    </xf>
    <xf numFmtId="175" fontId="4" fillId="0" borderId="2" xfId="0" applyNumberFormat="1" applyFont="1" applyFill="1" applyBorder="1" applyAlignment="1">
      <alignment horizontal="right" wrapText="1"/>
    </xf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2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2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2">
    <dxf>
      <font>
        <condense val="0"/>
        <extend val="0"/>
        <color indexed="10"/>
      </font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55" r="0.7500000000000015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55" r="0.7500000000000015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55" r="0.7500000000000015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5641186156078327"/>
          <c:y val="0.37627118644067797"/>
          <c:w val="0.45027665020133339"/>
          <c:h val="0.29161753762104031"/>
        </c:manualLayout>
      </c:layout>
      <c:pie3DChart>
        <c:varyColors val="1"/>
        <c:ser>
          <c:idx val="0"/>
          <c:order val="0"/>
          <c:explosion val="18"/>
          <c:dLbls>
            <c:dLbl>
              <c:idx val="0"/>
              <c:layout>
                <c:manualLayout>
                  <c:x val="-0.12540114335023231"/>
                  <c:y val="-2.727897148449677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1968449652169897E-2"/>
                  <c:y val="-0.1709565372125094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4439705906326933"/>
                  <c:y val="-0.1222330655187626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1215663259483869E-2"/>
                  <c:y val="-0.11404854529007304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.1109485461163269"/>
                  <c:y val="-0.15773103785755649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7802006910459875"/>
                  <c:y val="3.5091418657413796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4734468429295391"/>
                  <c:y val="0.1506029627652475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7.8330306953616577E-2"/>
                  <c:y val="0.16932052137550554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7110314933487584"/>
                  <c:y val="7.4045820543618482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1.1-Д'!$K$6:$K$11,'Таблица № 1.1-Д'!$K$12:$K$14)</c:f>
              <c:numCache>
                <c:formatCode>#,##0.00</c:formatCode>
                <c:ptCount val="9"/>
                <c:pt idx="0">
                  <c:v>24.68</c:v>
                </c:pt>
                <c:pt idx="1">
                  <c:v>8.4600000000000009</c:v>
                </c:pt>
                <c:pt idx="2">
                  <c:v>12.91</c:v>
                </c:pt>
                <c:pt idx="3">
                  <c:v>36.01</c:v>
                </c:pt>
                <c:pt idx="4">
                  <c:v>6.47</c:v>
                </c:pt>
                <c:pt idx="5">
                  <c:v>8.8699999999999992</c:v>
                </c:pt>
                <c:pt idx="6">
                  <c:v>0.7</c:v>
                </c:pt>
                <c:pt idx="7">
                  <c:v>1.83</c:v>
                </c:pt>
                <c:pt idx="8">
                  <c:v>7.0000000000000007E-2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30.09.201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г. </a:t>
            </a: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862365030458108"/>
          <c:y val="2.1207170835394397E-2"/>
        </c:manualLayout>
      </c:layout>
      <c:spPr>
        <a:noFill/>
        <a:ln w="25400">
          <a:noFill/>
        </a:ln>
      </c:spPr>
    </c:title>
    <c:view3D>
      <c:rotY val="180"/>
      <c:perspective val="0"/>
    </c:view3D>
    <c:plotArea>
      <c:layout>
        <c:manualLayout>
          <c:layoutTarget val="inner"/>
          <c:xMode val="edge"/>
          <c:yMode val="edge"/>
          <c:x val="0.21812349543263623"/>
          <c:y val="0.35469094376785265"/>
          <c:w val="0.50545714394396335"/>
          <c:h val="0.32610759818010876"/>
        </c:manualLayout>
      </c:layout>
      <c:pie3DChart>
        <c:varyColors val="1"/>
        <c:ser>
          <c:idx val="2"/>
          <c:order val="0"/>
          <c:explosion val="30"/>
          <c:dPt>
            <c:idx val="3"/>
            <c:explosion val="25"/>
          </c:dPt>
          <c:dLbls>
            <c:dLbl>
              <c:idx val="0"/>
              <c:layout>
                <c:manualLayout>
                  <c:x val="-0.16782070803714166"/>
                  <c:y val="-1.5527381111259321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0701053672638764E-2"/>
                  <c:y val="-0.12685854845393896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3668997897002029E-2"/>
                  <c:y val="-0.1498134210303508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0.13360036517174484"/>
                  <c:y val="-0.1050822382346519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6.5573868483830886E-2"/>
                  <c:y val="-0.1098184119175255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5721996487771051"/>
                  <c:y val="-5.9451043195871724E-3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5618507872658627"/>
                  <c:y val="0.1005016237377107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2.117488674825678E-2"/>
                  <c:y val="0.148198941234040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2965320131260739"/>
                  <c:y val="6.9117665376573739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2.1-Д'!$K$6:$K$11,'Таблица № 2.1-Д'!$K$12:$K$14)</c:f>
              <c:numCache>
                <c:formatCode>#,##0.00</c:formatCode>
                <c:ptCount val="9"/>
                <c:pt idx="0">
                  <c:v>15.45</c:v>
                </c:pt>
                <c:pt idx="1">
                  <c:v>8.18</c:v>
                </c:pt>
                <c:pt idx="2">
                  <c:v>8</c:v>
                </c:pt>
                <c:pt idx="3">
                  <c:v>45.28</c:v>
                </c:pt>
                <c:pt idx="4">
                  <c:v>13.23</c:v>
                </c:pt>
                <c:pt idx="5">
                  <c:v>8.2899999999999991</c:v>
                </c:pt>
                <c:pt idx="6">
                  <c:v>0.31</c:v>
                </c:pt>
                <c:pt idx="7">
                  <c:v>1.18</c:v>
                </c:pt>
                <c:pt idx="8">
                  <c:v>0.08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403308282116909"/>
          <c:y val="2.0338934712957151E-2"/>
        </c:manualLayout>
      </c:layout>
      <c:spPr>
        <a:noFill/>
        <a:ln w="25400">
          <a:noFill/>
        </a:ln>
      </c:spPr>
    </c:title>
    <c:view3D>
      <c:rotY val="20"/>
      <c:perspective val="0"/>
    </c:view3D>
    <c:plotArea>
      <c:layout>
        <c:manualLayout>
          <c:layoutTarget val="inner"/>
          <c:xMode val="edge"/>
          <c:yMode val="edge"/>
          <c:x val="0.21708514696532508"/>
          <c:y val="0.33666172034098474"/>
          <c:w val="0.54648897148725939"/>
          <c:h val="0.35323788261611605"/>
        </c:manualLayout>
      </c:layout>
      <c:pie3DChart>
        <c:varyColors val="1"/>
        <c:ser>
          <c:idx val="0"/>
          <c:order val="0"/>
          <c:explosion val="25"/>
          <c:dPt>
            <c:idx val="4"/>
            <c:explosion val="22"/>
          </c:dPt>
          <c:dPt>
            <c:idx val="6"/>
            <c:explosion val="48"/>
          </c:dPt>
          <c:dLbls>
            <c:dLbl>
              <c:idx val="0"/>
              <c:layout>
                <c:manualLayout>
                  <c:x val="4.5582454367117324E-2"/>
                  <c:y val="-9.297666314630873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5244724844177008"/>
                  <c:y val="6.904072474811634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9.0594545247061786E-2"/>
                  <c:y val="0.1455109197937694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5896545540503101E-2"/>
                  <c:y val="6.1466162230570082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144079816109944E-2"/>
                  <c:y val="-0.13290197808465787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4.3427506344315678E-2"/>
                  <c:y val="-0.110908029535357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1.9711014384071562E-2"/>
                  <c:y val="-9.3463987629729614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9.8916928862153267E-2"/>
                  <c:y val="-6.8664803996274656E-2"/>
                </c:manualLayout>
              </c:layout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4.1-Д'!$B$5:$B$6,'Таблица № 4.1-Д'!$B$8:$B$10,'Таблица № 4.1-Д'!$B$14:$B$15)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 4.1-Д'!$L$5:$L$6,'Таблица № 4.1-Д'!$L$8:$L$10,'Таблица № 4.1-Д'!$L$14:$L$15)</c:f>
              <c:numCache>
                <c:formatCode>_-* #,##0.00\ _л_в_-;\-* #,##0.00\ _л_в_-;_-* "-"\ _л_в_-;_-@_-</c:formatCode>
                <c:ptCount val="7"/>
                <c:pt idx="0">
                  <c:v>39.880000000000003</c:v>
                </c:pt>
                <c:pt idx="1">
                  <c:v>14.41</c:v>
                </c:pt>
                <c:pt idx="2">
                  <c:v>0.05</c:v>
                </c:pt>
                <c:pt idx="3">
                  <c:v>0.02</c:v>
                </c:pt>
                <c:pt idx="4">
                  <c:v>36.909999999999997</c:v>
                </c:pt>
                <c:pt idx="5">
                  <c:v>3.54</c:v>
                </c:pt>
                <c:pt idx="6">
                  <c:v>5.19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30.09.201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6826"/>
          <c:y val="2.0338934712957151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5646328852119865"/>
          <c:y val="0.38644067796610293"/>
          <c:w val="0.48707342295760186"/>
          <c:h val="0.31694915254237283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20713183344326044"/>
                  <c:y val="-0.1345796521197561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676038943942759E-2"/>
                  <c:y val="5.163005471773650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8978467919017906E-2"/>
                  <c:y val="9.4841941367498767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№6-Д'!$B$30:$B$32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№6-Д'!$D$30:$D$32</c:f>
              <c:numCache>
                <c:formatCode>0.00%</c:formatCode>
                <c:ptCount val="3"/>
                <c:pt idx="0">
                  <c:v>0.76339999999999997</c:v>
                </c:pt>
                <c:pt idx="1">
                  <c:v>4.5999999999999999E-3</c:v>
                </c:pt>
                <c:pt idx="2">
                  <c:v>0.23200000000000001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109"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zoomScale="108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8"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0.12925</cdr:x>
      <cdr:y>0.0235</cdr:y>
    </cdr:from>
    <cdr:to>
      <cdr:x>0.8995</cdr:x>
      <cdr:y>0.11375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30.09.201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6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0.499</cdr:x>
      <cdr:y>0.5015</cdr:y>
    </cdr:from>
    <cdr:to>
      <cdr:x>0.511</cdr:x>
      <cdr:y>0.53425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430" y="2928171"/>
          <a:ext cx="102985" cy="191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L17"/>
  <sheetViews>
    <sheetView showGridLines="0" tabSelected="1" workbookViewId="0">
      <selection sqref="A1:K1"/>
    </sheetView>
  </sheetViews>
  <sheetFormatPr defaultColWidth="10.28515625" defaultRowHeight="15.75"/>
  <cols>
    <col min="1" max="1" width="43.140625" style="2" customWidth="1"/>
    <col min="2" max="10" width="10.7109375" style="2" customWidth="1"/>
    <col min="11" max="11" width="10.5703125" style="2" customWidth="1"/>
    <col min="12" max="16384" width="10.28515625" style="2"/>
  </cols>
  <sheetData>
    <row r="1" spans="1:12" ht="15.75" customHeight="1">
      <c r="A1" s="234" t="s">
        <v>54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2" ht="13.5" customHeight="1">
      <c r="A2" s="1"/>
      <c r="B2" s="3"/>
      <c r="C2" s="153"/>
      <c r="D2" s="153"/>
      <c r="E2" s="153"/>
      <c r="F2" s="153"/>
      <c r="G2" s="153"/>
      <c r="H2" s="153"/>
      <c r="I2" s="153"/>
      <c r="J2" s="153"/>
      <c r="K2" s="153"/>
    </row>
    <row r="3" spans="1:12" s="1" customFormat="1" ht="21" customHeight="1">
      <c r="A3" s="229" t="s">
        <v>11</v>
      </c>
      <c r="B3" s="4">
        <v>2015</v>
      </c>
      <c r="C3" s="231">
        <v>2016</v>
      </c>
      <c r="D3" s="232"/>
      <c r="E3" s="232"/>
      <c r="F3" s="232"/>
      <c r="G3" s="232"/>
      <c r="H3" s="232"/>
      <c r="I3" s="232"/>
      <c r="J3" s="232"/>
      <c r="K3" s="233"/>
      <c r="L3" s="157"/>
    </row>
    <row r="4" spans="1:12" s="1" customFormat="1" ht="21" customHeight="1">
      <c r="A4" s="230"/>
      <c r="B4" s="4">
        <v>12</v>
      </c>
      <c r="C4" s="155">
        <v>1</v>
      </c>
      <c r="D4" s="155">
        <v>2</v>
      </c>
      <c r="E4" s="156">
        <v>3</v>
      </c>
      <c r="F4" s="155">
        <v>4</v>
      </c>
      <c r="G4" s="155">
        <v>5</v>
      </c>
      <c r="H4" s="156">
        <v>6</v>
      </c>
      <c r="I4" s="155">
        <v>7</v>
      </c>
      <c r="J4" s="155">
        <v>8</v>
      </c>
      <c r="K4" s="156">
        <v>9</v>
      </c>
    </row>
    <row r="5" spans="1:12" s="8" customFormat="1" ht="21" customHeight="1">
      <c r="A5" s="7" t="s">
        <v>0</v>
      </c>
      <c r="B5" s="172">
        <v>149554</v>
      </c>
      <c r="C5" s="172">
        <v>149442</v>
      </c>
      <c r="D5" s="172">
        <v>149426</v>
      </c>
      <c r="E5" s="172">
        <v>149311</v>
      </c>
      <c r="F5" s="172">
        <v>149275</v>
      </c>
      <c r="G5" s="172">
        <v>149090</v>
      </c>
      <c r="H5" s="172">
        <v>148643</v>
      </c>
      <c r="I5" s="172">
        <v>148362</v>
      </c>
      <c r="J5" s="172">
        <v>148203</v>
      </c>
      <c r="K5" s="172">
        <v>148041</v>
      </c>
    </row>
    <row r="6" spans="1:12" s="8" customFormat="1" ht="21" customHeight="1">
      <c r="A6" s="7" t="s">
        <v>1</v>
      </c>
      <c r="B6" s="172">
        <v>50933</v>
      </c>
      <c r="C6" s="172">
        <v>50898</v>
      </c>
      <c r="D6" s="172">
        <v>50881</v>
      </c>
      <c r="E6" s="172">
        <v>50854</v>
      </c>
      <c r="F6" s="172">
        <v>50833</v>
      </c>
      <c r="G6" s="172">
        <v>50879</v>
      </c>
      <c r="H6" s="172">
        <v>50786</v>
      </c>
      <c r="I6" s="172">
        <v>50707</v>
      </c>
      <c r="J6" s="172">
        <v>50720</v>
      </c>
      <c r="K6" s="172">
        <v>50715</v>
      </c>
    </row>
    <row r="7" spans="1:12" s="8" customFormat="1" ht="21" customHeight="1">
      <c r="A7" s="7" t="s">
        <v>12</v>
      </c>
      <c r="B7" s="172">
        <v>73910</v>
      </c>
      <c r="C7" s="172">
        <v>74264</v>
      </c>
      <c r="D7" s="172">
        <v>74694</v>
      </c>
      <c r="E7" s="172">
        <v>75084</v>
      </c>
      <c r="F7" s="172">
        <v>75447</v>
      </c>
      <c r="G7" s="172">
        <v>75611</v>
      </c>
      <c r="H7" s="172">
        <v>76148</v>
      </c>
      <c r="I7" s="172">
        <v>76550</v>
      </c>
      <c r="J7" s="172">
        <v>76902</v>
      </c>
      <c r="K7" s="172">
        <v>77451</v>
      </c>
    </row>
    <row r="8" spans="1:12" s="8" customFormat="1" ht="21" customHeight="1">
      <c r="A8" s="7" t="s">
        <v>2</v>
      </c>
      <c r="B8" s="172">
        <v>216460</v>
      </c>
      <c r="C8" s="172">
        <v>216459</v>
      </c>
      <c r="D8" s="172">
        <v>216498</v>
      </c>
      <c r="E8" s="172">
        <v>216431</v>
      </c>
      <c r="F8" s="172">
        <v>216386</v>
      </c>
      <c r="G8" s="172">
        <v>216209</v>
      </c>
      <c r="H8" s="172">
        <v>216084</v>
      </c>
      <c r="I8" s="172">
        <v>216026</v>
      </c>
      <c r="J8" s="172">
        <v>215931</v>
      </c>
      <c r="K8" s="172">
        <v>215903</v>
      </c>
    </row>
    <row r="9" spans="1:12" s="8" customFormat="1" ht="21" customHeight="1">
      <c r="A9" s="220" t="s">
        <v>91</v>
      </c>
      <c r="B9" s="172">
        <v>38296</v>
      </c>
      <c r="C9" s="172">
        <v>38409</v>
      </c>
      <c r="D9" s="172">
        <v>38465</v>
      </c>
      <c r="E9" s="172">
        <v>38539</v>
      </c>
      <c r="F9" s="172">
        <v>38607</v>
      </c>
      <c r="G9" s="172">
        <v>38718</v>
      </c>
      <c r="H9" s="172">
        <v>38724</v>
      </c>
      <c r="I9" s="172">
        <v>38747</v>
      </c>
      <c r="J9" s="172">
        <v>38776</v>
      </c>
      <c r="K9" s="172">
        <v>38819</v>
      </c>
    </row>
    <row r="10" spans="1:12" s="8" customFormat="1" ht="21" customHeight="1">
      <c r="A10" s="7" t="s">
        <v>9</v>
      </c>
      <c r="B10" s="172">
        <v>52669</v>
      </c>
      <c r="C10" s="172">
        <v>52651</v>
      </c>
      <c r="D10" s="172">
        <v>52700</v>
      </c>
      <c r="E10" s="172">
        <v>52782</v>
      </c>
      <c r="F10" s="172">
        <v>52849</v>
      </c>
      <c r="G10" s="172">
        <v>52806</v>
      </c>
      <c r="H10" s="172">
        <v>52722</v>
      </c>
      <c r="I10" s="172">
        <v>52780</v>
      </c>
      <c r="J10" s="172">
        <v>53222</v>
      </c>
      <c r="K10" s="172">
        <v>53208</v>
      </c>
    </row>
    <row r="11" spans="1:12" s="8" customFormat="1" ht="21" customHeight="1">
      <c r="A11" s="7" t="s">
        <v>55</v>
      </c>
      <c r="B11" s="172">
        <v>4295</v>
      </c>
      <c r="C11" s="173">
        <v>4285</v>
      </c>
      <c r="D11" s="173">
        <v>4281</v>
      </c>
      <c r="E11" s="173">
        <v>4270</v>
      </c>
      <c r="F11" s="173">
        <v>4263</v>
      </c>
      <c r="G11" s="173">
        <v>4256</v>
      </c>
      <c r="H11" s="173">
        <v>4241</v>
      </c>
      <c r="I11" s="173">
        <v>4226</v>
      </c>
      <c r="J11" s="173">
        <v>4213</v>
      </c>
      <c r="K11" s="173">
        <v>4205</v>
      </c>
    </row>
    <row r="12" spans="1:12" s="8" customFormat="1" ht="21" customHeight="1">
      <c r="A12" s="7" t="s">
        <v>32</v>
      </c>
      <c r="B12" s="172">
        <v>11167</v>
      </c>
      <c r="C12" s="172">
        <v>11177</v>
      </c>
      <c r="D12" s="172">
        <v>11159</v>
      </c>
      <c r="E12" s="172">
        <v>11107</v>
      </c>
      <c r="F12" s="172">
        <v>11083</v>
      </c>
      <c r="G12" s="172">
        <v>11116</v>
      </c>
      <c r="H12" s="172">
        <v>11083</v>
      </c>
      <c r="I12" s="172">
        <v>11053</v>
      </c>
      <c r="J12" s="172">
        <v>11043</v>
      </c>
      <c r="K12" s="172">
        <v>10991</v>
      </c>
    </row>
    <row r="13" spans="1:12" s="8" customFormat="1" ht="31.5">
      <c r="A13" s="7" t="s">
        <v>82</v>
      </c>
      <c r="B13" s="172">
        <v>399</v>
      </c>
      <c r="C13" s="172">
        <v>399</v>
      </c>
      <c r="D13" s="172">
        <v>409</v>
      </c>
      <c r="E13" s="172">
        <v>408</v>
      </c>
      <c r="F13" s="172">
        <v>407</v>
      </c>
      <c r="G13" s="172">
        <v>404</v>
      </c>
      <c r="H13" s="172">
        <v>401</v>
      </c>
      <c r="I13" s="172">
        <v>400</v>
      </c>
      <c r="J13" s="172">
        <v>397</v>
      </c>
      <c r="K13" s="172">
        <v>399</v>
      </c>
    </row>
    <row r="14" spans="1:12" s="8" customFormat="1" ht="21" customHeight="1">
      <c r="A14" s="9" t="s">
        <v>6</v>
      </c>
      <c r="B14" s="172">
        <v>597683</v>
      </c>
      <c r="C14" s="172">
        <v>597984</v>
      </c>
      <c r="D14" s="172">
        <v>598513</v>
      </c>
      <c r="E14" s="172">
        <v>598786</v>
      </c>
      <c r="F14" s="172">
        <v>599150</v>
      </c>
      <c r="G14" s="172">
        <v>599089</v>
      </c>
      <c r="H14" s="172">
        <v>598832</v>
      </c>
      <c r="I14" s="172">
        <v>598851</v>
      </c>
      <c r="J14" s="172">
        <v>599407</v>
      </c>
      <c r="K14" s="172">
        <v>599732</v>
      </c>
    </row>
    <row r="15" spans="1:12" s="8" customFormat="1" ht="12.75" customHeight="1">
      <c r="A15" s="74"/>
      <c r="B15" s="167"/>
      <c r="C15" s="167"/>
      <c r="D15" s="167"/>
      <c r="E15" s="167"/>
      <c r="F15" s="167"/>
      <c r="G15" s="167"/>
      <c r="H15" s="167"/>
      <c r="I15" s="167"/>
      <c r="J15" s="167"/>
      <c r="K15" s="167"/>
    </row>
    <row r="16" spans="1:12">
      <c r="A16" s="44"/>
    </row>
    <row r="17" spans="2:2">
      <c r="B17" s="18"/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K22"/>
  <sheetViews>
    <sheetView showGridLines="0" workbookViewId="0">
      <selection sqref="A1:K1"/>
    </sheetView>
  </sheetViews>
  <sheetFormatPr defaultRowHeight="14.25" customHeight="1"/>
  <cols>
    <col min="1" max="1" width="43.42578125" style="13" customWidth="1"/>
    <col min="2" max="2" width="10.7109375" style="13" customWidth="1"/>
    <col min="3" max="11" width="10.7109375" style="12" customWidth="1"/>
    <col min="12" max="16384" width="9.140625" style="13"/>
  </cols>
  <sheetData>
    <row r="1" spans="1:11" ht="33.75" customHeight="1">
      <c r="A1" s="236" t="s">
        <v>92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11.25" customHeight="1">
      <c r="A2" s="14"/>
      <c r="B2" s="14"/>
      <c r="C2" s="15"/>
      <c r="D2" s="15"/>
      <c r="E2" s="15"/>
      <c r="F2" s="15"/>
      <c r="G2" s="15"/>
      <c r="H2" s="15"/>
      <c r="I2" s="15"/>
      <c r="J2" s="15"/>
      <c r="K2" s="27" t="s">
        <v>47</v>
      </c>
    </row>
    <row r="3" spans="1:11" s="16" customFormat="1" ht="21" customHeight="1">
      <c r="A3" s="244" t="s">
        <v>11</v>
      </c>
      <c r="B3" s="4">
        <v>2015</v>
      </c>
      <c r="C3" s="231">
        <v>2016</v>
      </c>
      <c r="D3" s="232"/>
      <c r="E3" s="232"/>
      <c r="F3" s="232"/>
      <c r="G3" s="232"/>
      <c r="H3" s="232"/>
      <c r="I3" s="232"/>
      <c r="J3" s="232"/>
      <c r="K3" s="233"/>
    </row>
    <row r="4" spans="1:11" s="16" customFormat="1" ht="21" customHeight="1">
      <c r="A4" s="244"/>
      <c r="B4" s="4">
        <v>12</v>
      </c>
      <c r="C4" s="155">
        <v>1</v>
      </c>
      <c r="D4" s="15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1" ht="21" customHeight="1">
      <c r="A5" s="7" t="s">
        <v>0</v>
      </c>
      <c r="B5" s="164">
        <v>870.88</v>
      </c>
      <c r="C5" s="118">
        <v>859.73</v>
      </c>
      <c r="D5" s="118">
        <v>861.33</v>
      </c>
      <c r="E5" s="118">
        <v>880.08</v>
      </c>
      <c r="F5" s="118">
        <v>884.11</v>
      </c>
      <c r="G5" s="118">
        <v>885.26</v>
      </c>
      <c r="H5" s="118">
        <v>886.2</v>
      </c>
      <c r="I5" s="118">
        <v>903.46</v>
      </c>
      <c r="J5" s="118">
        <v>911.32</v>
      </c>
      <c r="K5" s="118">
        <v>918.21</v>
      </c>
    </row>
    <row r="6" spans="1:11" ht="21" customHeight="1">
      <c r="A6" s="7" t="s">
        <v>1</v>
      </c>
      <c r="B6" s="164">
        <v>1352.09</v>
      </c>
      <c r="C6" s="118">
        <v>1345.67</v>
      </c>
      <c r="D6" s="118">
        <v>1333.33</v>
      </c>
      <c r="E6" s="118">
        <v>1336.65</v>
      </c>
      <c r="F6" s="118">
        <v>1366.36</v>
      </c>
      <c r="G6" s="118">
        <v>1355.51</v>
      </c>
      <c r="H6" s="118">
        <v>1330.07</v>
      </c>
      <c r="I6" s="118">
        <v>1375.06</v>
      </c>
      <c r="J6" s="118">
        <v>1386.22</v>
      </c>
      <c r="K6" s="118">
        <v>1418.14</v>
      </c>
    </row>
    <row r="7" spans="1:11" ht="21" customHeight="1">
      <c r="A7" s="7" t="s">
        <v>12</v>
      </c>
      <c r="B7" s="164">
        <v>900.34</v>
      </c>
      <c r="C7" s="118">
        <v>899.75</v>
      </c>
      <c r="D7" s="118">
        <v>894.82</v>
      </c>
      <c r="E7" s="118">
        <v>908.38</v>
      </c>
      <c r="F7" s="118">
        <v>904.61</v>
      </c>
      <c r="G7" s="118">
        <v>901.64</v>
      </c>
      <c r="H7" s="118">
        <v>894.63</v>
      </c>
      <c r="I7" s="118">
        <v>895.64</v>
      </c>
      <c r="J7" s="118">
        <v>900.83</v>
      </c>
      <c r="K7" s="118">
        <v>908.55</v>
      </c>
    </row>
    <row r="8" spans="1:11" ht="21" customHeight="1">
      <c r="A8" s="7" t="s">
        <v>2</v>
      </c>
      <c r="B8" s="164">
        <v>1758.99</v>
      </c>
      <c r="C8" s="118">
        <v>1719.33</v>
      </c>
      <c r="D8" s="118">
        <v>1723.88</v>
      </c>
      <c r="E8" s="118">
        <v>1761.3</v>
      </c>
      <c r="F8" s="118">
        <v>1784.43</v>
      </c>
      <c r="G8" s="118">
        <v>1782.19</v>
      </c>
      <c r="H8" s="118">
        <v>1768.22</v>
      </c>
      <c r="I8" s="118">
        <v>1797.84</v>
      </c>
      <c r="J8" s="118">
        <v>1831.84</v>
      </c>
      <c r="K8" s="118">
        <v>1845.41</v>
      </c>
    </row>
    <row r="9" spans="1:11" ht="21" customHeight="1">
      <c r="A9" s="7" t="str">
        <f>'Таблица № 1-Д'!A9</f>
        <v>"ЕН ЕН ДПФ"</v>
      </c>
      <c r="B9" s="164">
        <v>2794.18</v>
      </c>
      <c r="C9" s="118">
        <v>2754.33</v>
      </c>
      <c r="D9" s="118">
        <v>2748.78</v>
      </c>
      <c r="E9" s="118">
        <v>2802.23</v>
      </c>
      <c r="F9" s="118">
        <v>2829.31</v>
      </c>
      <c r="G9" s="118">
        <v>2837.67</v>
      </c>
      <c r="H9" s="118">
        <v>2838.24</v>
      </c>
      <c r="I9" s="118">
        <v>2909.62</v>
      </c>
      <c r="J9" s="118">
        <v>2954.1</v>
      </c>
      <c r="K9" s="118">
        <v>2997.53</v>
      </c>
    </row>
    <row r="10" spans="1:11" ht="21" customHeight="1">
      <c r="A10" s="7" t="s">
        <v>9</v>
      </c>
      <c r="B10" s="164">
        <v>1320.7</v>
      </c>
      <c r="C10" s="118">
        <v>1324.95</v>
      </c>
      <c r="D10" s="118">
        <v>1329.85</v>
      </c>
      <c r="E10" s="118">
        <v>1329.18</v>
      </c>
      <c r="F10" s="118">
        <v>1350.39</v>
      </c>
      <c r="G10" s="118">
        <v>1346.89</v>
      </c>
      <c r="H10" s="118">
        <v>1333.18</v>
      </c>
      <c r="I10" s="118">
        <v>1358.68</v>
      </c>
      <c r="J10" s="118">
        <v>1350.33</v>
      </c>
      <c r="K10" s="118">
        <v>1370.3</v>
      </c>
    </row>
    <row r="11" spans="1:11" ht="21" customHeight="1">
      <c r="A11" s="7" t="s">
        <v>55</v>
      </c>
      <c r="B11" s="164">
        <v>681.26</v>
      </c>
      <c r="C11" s="118">
        <v>669.08</v>
      </c>
      <c r="D11" s="118">
        <v>673.67</v>
      </c>
      <c r="E11" s="118">
        <v>667.21</v>
      </c>
      <c r="F11" s="118">
        <v>666.67</v>
      </c>
      <c r="G11" s="118">
        <v>658.36</v>
      </c>
      <c r="H11" s="118">
        <v>654.09</v>
      </c>
      <c r="I11" s="118">
        <v>656.41</v>
      </c>
      <c r="J11" s="118">
        <v>639.45000000000005</v>
      </c>
      <c r="K11" s="118">
        <v>643.76</v>
      </c>
    </row>
    <row r="12" spans="1:11" ht="21" customHeight="1">
      <c r="A12" s="7" t="s">
        <v>32</v>
      </c>
      <c r="B12" s="164">
        <v>924.87</v>
      </c>
      <c r="C12" s="118">
        <v>924.22</v>
      </c>
      <c r="D12" s="118">
        <v>923.65</v>
      </c>
      <c r="E12" s="118">
        <v>920.77</v>
      </c>
      <c r="F12" s="118">
        <v>921.59</v>
      </c>
      <c r="G12" s="118">
        <v>921.01</v>
      </c>
      <c r="H12" s="118">
        <v>926.01</v>
      </c>
      <c r="I12" s="118">
        <v>930.61</v>
      </c>
      <c r="J12" s="118">
        <v>938.78</v>
      </c>
      <c r="K12" s="118">
        <v>946.96</v>
      </c>
    </row>
    <row r="13" spans="1:11" ht="31.5">
      <c r="A13" s="7" t="s">
        <v>82</v>
      </c>
      <c r="B13" s="166">
        <v>2065.16</v>
      </c>
      <c r="C13" s="118">
        <v>1989.97</v>
      </c>
      <c r="D13" s="118">
        <v>1899.76</v>
      </c>
      <c r="E13" s="118">
        <v>1914.22</v>
      </c>
      <c r="F13" s="118">
        <v>1916.46</v>
      </c>
      <c r="G13" s="118">
        <v>1923.27</v>
      </c>
      <c r="H13" s="118">
        <v>1837.91</v>
      </c>
      <c r="I13" s="118">
        <v>1782.5</v>
      </c>
      <c r="J13" s="118">
        <v>1790.93</v>
      </c>
      <c r="K13" s="118">
        <v>1822.06</v>
      </c>
    </row>
    <row r="14" spans="1:11" ht="21" customHeight="1">
      <c r="A14" s="9" t="s">
        <v>15</v>
      </c>
      <c r="B14" s="164">
        <v>1400.49</v>
      </c>
      <c r="C14" s="21">
        <v>1380.47</v>
      </c>
      <c r="D14" s="21">
        <v>1380.73</v>
      </c>
      <c r="E14" s="21">
        <v>1404.16</v>
      </c>
      <c r="F14" s="21">
        <v>1419.08</v>
      </c>
      <c r="G14" s="21">
        <v>1417.58</v>
      </c>
      <c r="H14" s="21">
        <v>1408.5</v>
      </c>
      <c r="I14" s="21">
        <v>1434.29</v>
      </c>
      <c r="J14" s="21">
        <v>1452.08</v>
      </c>
      <c r="K14" s="21">
        <v>1466.93</v>
      </c>
    </row>
    <row r="16" spans="1:11" ht="14.25" customHeight="1">
      <c r="A16" s="222" t="s">
        <v>70</v>
      </c>
    </row>
    <row r="17" spans="1:11" ht="64.5" customHeight="1">
      <c r="A17" s="262" t="s">
        <v>93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</row>
    <row r="21" spans="1:11" ht="14.25" customHeight="1">
      <c r="B21" s="12"/>
      <c r="K21" s="13"/>
    </row>
    <row r="22" spans="1:11" ht="14.25" customHeight="1">
      <c r="B22" s="12"/>
      <c r="K22" s="13"/>
    </row>
  </sheetData>
  <mergeCells count="4">
    <mergeCell ref="A3:A4"/>
    <mergeCell ref="C3:K3"/>
    <mergeCell ref="A1:K1"/>
    <mergeCell ref="A17:K17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40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3.7109375" style="59" customWidth="1"/>
    <col min="4" max="4" width="12.7109375" style="59" customWidth="1"/>
    <col min="5" max="5" width="12" style="59" customWidth="1"/>
    <col min="6" max="6" width="14.5703125" style="59" customWidth="1"/>
    <col min="7" max="7" width="13" style="59" customWidth="1"/>
    <col min="8" max="8" width="12.140625" style="59" customWidth="1"/>
    <col min="9" max="9" width="11.7109375" style="59" customWidth="1"/>
    <col min="10" max="10" width="12.140625" style="59" customWidth="1"/>
    <col min="11" max="11" width="16.7109375" style="59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63" t="s">
        <v>105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26">
      <c r="I2" s="265" t="s">
        <v>35</v>
      </c>
      <c r="J2" s="265"/>
      <c r="K2" s="265"/>
      <c r="L2" s="266"/>
    </row>
    <row r="3" spans="1:26" ht="54" customHeight="1">
      <c r="A3" s="61"/>
      <c r="B3" s="223" t="s">
        <v>96</v>
      </c>
      <c r="C3" s="123" t="s">
        <v>0</v>
      </c>
      <c r="D3" s="123" t="s">
        <v>1</v>
      </c>
      <c r="E3" s="123" t="s">
        <v>17</v>
      </c>
      <c r="F3" s="123" t="s">
        <v>2</v>
      </c>
      <c r="G3" s="123" t="str">
        <f>'Таблица № 1.2-Д'!F3</f>
        <v>"ЕН ЕН ДПФ"</v>
      </c>
      <c r="H3" s="123" t="s">
        <v>9</v>
      </c>
      <c r="I3" s="124" t="s">
        <v>55</v>
      </c>
      <c r="J3" s="124" t="s">
        <v>32</v>
      </c>
      <c r="K3" s="126" t="s">
        <v>83</v>
      </c>
      <c r="L3" s="55" t="s">
        <v>6</v>
      </c>
    </row>
    <row r="4" spans="1:26">
      <c r="A4" s="62"/>
      <c r="B4" s="62" t="s">
        <v>18</v>
      </c>
      <c r="C4" s="173">
        <v>932</v>
      </c>
      <c r="D4" s="173">
        <v>31</v>
      </c>
      <c r="E4" s="173">
        <v>18</v>
      </c>
      <c r="F4" s="173">
        <v>202</v>
      </c>
      <c r="G4" s="173">
        <v>6</v>
      </c>
      <c r="H4" s="173">
        <v>113</v>
      </c>
      <c r="I4" s="173">
        <v>0</v>
      </c>
      <c r="J4" s="173">
        <v>0</v>
      </c>
      <c r="K4" s="173">
        <v>0</v>
      </c>
      <c r="L4" s="173">
        <v>1302</v>
      </c>
      <c r="M4" s="63"/>
    </row>
    <row r="5" spans="1:26" s="32" customFormat="1">
      <c r="A5" s="80">
        <v>1</v>
      </c>
      <c r="B5" s="80" t="s">
        <v>19</v>
      </c>
      <c r="C5" s="173">
        <v>629</v>
      </c>
      <c r="D5" s="173">
        <v>30</v>
      </c>
      <c r="E5" s="173">
        <v>17</v>
      </c>
      <c r="F5" s="173">
        <v>199</v>
      </c>
      <c r="G5" s="173">
        <v>6</v>
      </c>
      <c r="H5" s="173">
        <v>113</v>
      </c>
      <c r="I5" s="173">
        <v>0</v>
      </c>
      <c r="J5" s="173">
        <v>0</v>
      </c>
      <c r="K5" s="173">
        <v>0</v>
      </c>
      <c r="L5" s="173">
        <v>994</v>
      </c>
      <c r="M5" s="106"/>
    </row>
    <row r="6" spans="1:26">
      <c r="A6" s="62" t="s">
        <v>20</v>
      </c>
      <c r="B6" s="62" t="s">
        <v>21</v>
      </c>
      <c r="C6" s="173">
        <v>547</v>
      </c>
      <c r="D6" s="173">
        <v>2</v>
      </c>
      <c r="E6" s="173">
        <v>2</v>
      </c>
      <c r="F6" s="173">
        <v>3</v>
      </c>
      <c r="G6" s="173">
        <v>0</v>
      </c>
      <c r="H6" s="173">
        <v>12</v>
      </c>
      <c r="I6" s="173">
        <v>0</v>
      </c>
      <c r="J6" s="173">
        <v>0</v>
      </c>
      <c r="K6" s="173">
        <v>0</v>
      </c>
      <c r="L6" s="173">
        <v>566</v>
      </c>
      <c r="M6" s="107"/>
    </row>
    <row r="7" spans="1:26">
      <c r="A7" s="62" t="s">
        <v>22</v>
      </c>
      <c r="B7" s="62" t="s">
        <v>23</v>
      </c>
      <c r="C7" s="173">
        <v>82</v>
      </c>
      <c r="D7" s="173">
        <v>28</v>
      </c>
      <c r="E7" s="173">
        <v>15</v>
      </c>
      <c r="F7" s="173">
        <v>196</v>
      </c>
      <c r="G7" s="173">
        <v>6</v>
      </c>
      <c r="H7" s="173">
        <v>101</v>
      </c>
      <c r="I7" s="173">
        <v>0</v>
      </c>
      <c r="J7" s="173">
        <v>0</v>
      </c>
      <c r="K7" s="173">
        <v>0</v>
      </c>
      <c r="L7" s="173">
        <v>428</v>
      </c>
      <c r="M7" s="107"/>
    </row>
    <row r="8" spans="1:26" s="32" customFormat="1">
      <c r="A8" s="80">
        <v>2</v>
      </c>
      <c r="B8" s="80" t="s">
        <v>24</v>
      </c>
      <c r="C8" s="173">
        <v>5</v>
      </c>
      <c r="D8" s="173">
        <v>1</v>
      </c>
      <c r="E8" s="173">
        <v>0</v>
      </c>
      <c r="F8" s="173">
        <v>0</v>
      </c>
      <c r="G8" s="173">
        <v>0</v>
      </c>
      <c r="H8" s="173">
        <v>0</v>
      </c>
      <c r="I8" s="173">
        <v>0</v>
      </c>
      <c r="J8" s="173">
        <v>0</v>
      </c>
      <c r="K8" s="173">
        <v>0</v>
      </c>
      <c r="L8" s="173">
        <v>6</v>
      </c>
      <c r="M8" s="106"/>
    </row>
    <row r="9" spans="1:26">
      <c r="A9" s="62" t="s">
        <v>25</v>
      </c>
      <c r="B9" s="62" t="s">
        <v>21</v>
      </c>
      <c r="C9" s="173">
        <v>4</v>
      </c>
      <c r="D9" s="173">
        <v>0</v>
      </c>
      <c r="E9" s="173">
        <v>0</v>
      </c>
      <c r="F9" s="173">
        <v>0</v>
      </c>
      <c r="G9" s="173">
        <v>0</v>
      </c>
      <c r="H9" s="173">
        <v>0</v>
      </c>
      <c r="I9" s="173">
        <v>0</v>
      </c>
      <c r="J9" s="173">
        <v>0</v>
      </c>
      <c r="K9" s="173">
        <v>0</v>
      </c>
      <c r="L9" s="173">
        <v>4</v>
      </c>
      <c r="M9" s="107"/>
    </row>
    <row r="10" spans="1:26">
      <c r="A10" s="62" t="s">
        <v>26</v>
      </c>
      <c r="B10" s="62" t="s">
        <v>23</v>
      </c>
      <c r="C10" s="173">
        <v>1</v>
      </c>
      <c r="D10" s="173">
        <v>1</v>
      </c>
      <c r="E10" s="173">
        <v>0</v>
      </c>
      <c r="F10" s="173">
        <v>0</v>
      </c>
      <c r="G10" s="173">
        <v>0</v>
      </c>
      <c r="H10" s="173">
        <v>0</v>
      </c>
      <c r="I10" s="173">
        <v>0</v>
      </c>
      <c r="J10" s="173">
        <v>0</v>
      </c>
      <c r="K10" s="173">
        <v>0</v>
      </c>
      <c r="L10" s="173">
        <v>2</v>
      </c>
      <c r="M10" s="107"/>
    </row>
    <row r="11" spans="1:26" s="32" customFormat="1">
      <c r="A11" s="80">
        <v>3</v>
      </c>
      <c r="B11" s="80" t="s">
        <v>27</v>
      </c>
      <c r="C11" s="173">
        <v>298</v>
      </c>
      <c r="D11" s="173">
        <v>0</v>
      </c>
      <c r="E11" s="173">
        <v>1</v>
      </c>
      <c r="F11" s="173">
        <v>3</v>
      </c>
      <c r="G11" s="173">
        <v>0</v>
      </c>
      <c r="H11" s="173">
        <v>0</v>
      </c>
      <c r="I11" s="173">
        <v>0</v>
      </c>
      <c r="J11" s="173">
        <v>0</v>
      </c>
      <c r="K11" s="173">
        <v>0</v>
      </c>
      <c r="L11" s="173">
        <v>302</v>
      </c>
      <c r="M11" s="106"/>
    </row>
    <row r="12" spans="1:26">
      <c r="A12" s="62" t="s">
        <v>28</v>
      </c>
      <c r="B12" s="62" t="s">
        <v>21</v>
      </c>
      <c r="C12" s="173">
        <v>294</v>
      </c>
      <c r="D12" s="173">
        <v>0</v>
      </c>
      <c r="E12" s="173">
        <v>1</v>
      </c>
      <c r="F12" s="173"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295</v>
      </c>
      <c r="M12" s="90"/>
    </row>
    <row r="13" spans="1:26">
      <c r="A13" s="62" t="s">
        <v>29</v>
      </c>
      <c r="B13" s="62" t="s">
        <v>23</v>
      </c>
      <c r="C13" s="173">
        <v>4</v>
      </c>
      <c r="D13" s="173">
        <v>0</v>
      </c>
      <c r="E13" s="173">
        <v>0</v>
      </c>
      <c r="F13" s="173">
        <v>3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7</v>
      </c>
      <c r="M13" s="90"/>
    </row>
    <row r="14" spans="1:26">
      <c r="C14" s="162"/>
      <c r="D14" s="162"/>
      <c r="E14" s="162"/>
      <c r="F14" s="162"/>
      <c r="G14" s="162"/>
      <c r="H14" s="162"/>
      <c r="I14" s="159"/>
      <c r="J14" s="162"/>
      <c r="K14" s="162"/>
    </row>
    <row r="15" spans="1:26"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N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</row>
    <row r="16" spans="1:26"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N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</row>
    <row r="17" spans="1:26"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N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</row>
    <row r="18" spans="1:26"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N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</row>
    <row r="19" spans="1:26">
      <c r="C19" s="161"/>
      <c r="D19" s="161"/>
      <c r="E19" s="161"/>
      <c r="F19" s="161"/>
      <c r="G19" s="161"/>
      <c r="H19" s="161"/>
      <c r="I19" s="161"/>
      <c r="N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</row>
    <row r="20" spans="1:26">
      <c r="C20" s="161"/>
      <c r="D20" s="161"/>
      <c r="E20" s="161"/>
      <c r="F20" s="161"/>
      <c r="G20" s="161"/>
      <c r="H20" s="161"/>
      <c r="I20" s="161"/>
      <c r="N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</row>
    <row r="24" spans="1:26">
      <c r="A24" s="226"/>
      <c r="B24" s="227"/>
      <c r="C24" s="226"/>
      <c r="D24" s="226"/>
      <c r="E24" s="226"/>
      <c r="F24" s="226"/>
    </row>
    <row r="25" spans="1:26">
      <c r="A25" s="226"/>
      <c r="B25" s="227"/>
      <c r="C25" s="226"/>
      <c r="D25" s="226"/>
      <c r="E25" s="226"/>
      <c r="F25" s="226"/>
    </row>
    <row r="26" spans="1:26">
      <c r="A26" s="226"/>
      <c r="B26" s="227"/>
      <c r="C26" s="226"/>
      <c r="D26" s="226"/>
      <c r="E26" s="226"/>
      <c r="F26" s="226"/>
    </row>
    <row r="27" spans="1:26">
      <c r="A27" s="226"/>
      <c r="B27" s="227"/>
      <c r="C27" s="226"/>
      <c r="D27" s="226"/>
      <c r="E27" s="226"/>
      <c r="F27" s="226"/>
      <c r="G27" s="226"/>
    </row>
    <row r="28" spans="1:26">
      <c r="A28" s="215"/>
      <c r="B28" s="214"/>
      <c r="C28" s="215"/>
      <c r="D28" s="215"/>
      <c r="E28" s="215"/>
      <c r="F28" s="226"/>
      <c r="G28" s="226"/>
    </row>
    <row r="29" spans="1:26">
      <c r="A29" s="215"/>
      <c r="B29" s="214"/>
      <c r="C29" s="215"/>
      <c r="D29" s="215"/>
      <c r="E29" s="215"/>
      <c r="F29" s="226"/>
      <c r="G29" s="226"/>
    </row>
    <row r="30" spans="1:26" s="67" customFormat="1">
      <c r="A30" s="215"/>
      <c r="B30" s="216" t="s">
        <v>81</v>
      </c>
      <c r="C30" s="217">
        <f>L5/L$4</f>
        <v>0.76344086021505375</v>
      </c>
      <c r="D30" s="218">
        <v>0.76339999999999997</v>
      </c>
      <c r="E30" s="215"/>
      <c r="F30" s="226"/>
      <c r="G30" s="226"/>
      <c r="H30" s="59"/>
      <c r="I30" s="59"/>
    </row>
    <row r="31" spans="1:26" s="67" customFormat="1">
      <c r="A31" s="215"/>
      <c r="B31" s="216" t="s">
        <v>80</v>
      </c>
      <c r="C31" s="217">
        <f>L8/L$4</f>
        <v>4.608294930875576E-3</v>
      </c>
      <c r="D31" s="218">
        <v>4.5999999999999999E-3</v>
      </c>
      <c r="E31" s="215"/>
      <c r="F31" s="226"/>
      <c r="G31" s="226"/>
      <c r="H31" s="59"/>
      <c r="I31" s="59"/>
    </row>
    <row r="32" spans="1:26" s="67" customFormat="1">
      <c r="A32" s="215"/>
      <c r="B32" s="216" t="s">
        <v>79</v>
      </c>
      <c r="C32" s="217">
        <f>L11/L$4</f>
        <v>0.23195084485407066</v>
      </c>
      <c r="D32" s="218">
        <v>0.23200000000000001</v>
      </c>
      <c r="E32" s="215"/>
      <c r="F32" s="226"/>
      <c r="G32" s="226"/>
      <c r="H32" s="59"/>
      <c r="I32" s="59"/>
    </row>
    <row r="33" spans="1:7">
      <c r="A33" s="215"/>
      <c r="B33" s="214"/>
      <c r="C33" s="218"/>
      <c r="D33" s="218">
        <f>SUM(D30:D32)</f>
        <v>1</v>
      </c>
      <c r="E33" s="215"/>
      <c r="F33" s="226"/>
      <c r="G33" s="226"/>
    </row>
    <row r="34" spans="1:7">
      <c r="A34" s="215"/>
      <c r="B34" s="214"/>
      <c r="C34" s="215"/>
      <c r="D34" s="215"/>
      <c r="E34" s="215"/>
      <c r="F34" s="226"/>
      <c r="G34" s="226"/>
    </row>
    <row r="35" spans="1:7">
      <c r="A35" s="215"/>
      <c r="B35" s="214"/>
      <c r="C35" s="215"/>
      <c r="D35" s="215"/>
      <c r="E35" s="215"/>
      <c r="F35" s="226"/>
      <c r="G35" s="226"/>
    </row>
    <row r="36" spans="1:7">
      <c r="A36" s="226"/>
      <c r="B36" s="227"/>
      <c r="C36" s="226"/>
      <c r="D36" s="226"/>
      <c r="E36" s="226"/>
      <c r="F36" s="226"/>
      <c r="G36" s="226"/>
    </row>
    <row r="37" spans="1:7">
      <c r="A37" s="226"/>
      <c r="B37" s="227"/>
      <c r="C37" s="226"/>
      <c r="D37" s="226"/>
      <c r="E37" s="226"/>
      <c r="F37" s="226"/>
      <c r="G37" s="226"/>
    </row>
    <row r="38" spans="1:7">
      <c r="A38" s="215"/>
      <c r="B38" s="214"/>
      <c r="C38" s="215"/>
      <c r="D38" s="215"/>
      <c r="E38" s="215"/>
      <c r="F38" s="215"/>
    </row>
    <row r="39" spans="1:7">
      <c r="A39" s="215"/>
      <c r="B39" s="214"/>
      <c r="C39" s="215"/>
      <c r="D39" s="215"/>
      <c r="E39" s="215"/>
      <c r="F39" s="215"/>
    </row>
    <row r="40" spans="1:7">
      <c r="A40" s="215"/>
      <c r="B40" s="214"/>
      <c r="C40" s="215"/>
      <c r="D40" s="215"/>
      <c r="E40" s="215"/>
      <c r="F40" s="215"/>
    </row>
  </sheetData>
  <mergeCells count="2">
    <mergeCell ref="B1:L1"/>
    <mergeCell ref="I2:L2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1"/>
  <sheetViews>
    <sheetView showGridLines="0" workbookViewId="0">
      <selection sqref="A1:K1"/>
    </sheetView>
  </sheetViews>
  <sheetFormatPr defaultColWidth="10.28515625" defaultRowHeight="15.75"/>
  <cols>
    <col min="1" max="1" width="41.28515625" style="60" customWidth="1"/>
    <col min="2" max="2" width="12.140625" style="59" customWidth="1"/>
    <col min="3" max="3" width="13" style="59" customWidth="1"/>
    <col min="4" max="4" width="13.28515625" style="59" customWidth="1"/>
    <col min="5" max="5" width="13.7109375" style="59" customWidth="1"/>
    <col min="6" max="6" width="12" style="59" customWidth="1"/>
    <col min="7" max="7" width="12.85546875" style="59" customWidth="1"/>
    <col min="8" max="8" width="11.5703125" style="59" customWidth="1"/>
    <col min="9" max="9" width="12.42578125" style="59" customWidth="1"/>
    <col min="10" max="10" width="17.28515625" style="59" customWidth="1"/>
    <col min="11" max="11" width="13.5703125" style="59" customWidth="1"/>
    <col min="12" max="16384" width="10.28515625" style="59"/>
  </cols>
  <sheetData>
    <row r="1" spans="1:12" ht="21" customHeight="1">
      <c r="A1" s="267" t="s">
        <v>106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2">
      <c r="I2" s="258" t="s">
        <v>46</v>
      </c>
      <c r="J2" s="258"/>
      <c r="K2" s="258"/>
    </row>
    <row r="3" spans="1:12" ht="57.75" customHeight="1">
      <c r="A3" s="223" t="s">
        <v>97</v>
      </c>
      <c r="B3" s="123" t="s">
        <v>0</v>
      </c>
      <c r="C3" s="123" t="s">
        <v>1</v>
      </c>
      <c r="D3" s="123" t="s">
        <v>17</v>
      </c>
      <c r="E3" s="123" t="s">
        <v>2</v>
      </c>
      <c r="F3" s="123" t="str">
        <f>'Таблица № 1.2-Д'!F3</f>
        <v>"ЕН ЕН ДПФ"</v>
      </c>
      <c r="G3" s="123" t="s">
        <v>9</v>
      </c>
      <c r="H3" s="124" t="s">
        <v>55</v>
      </c>
      <c r="I3" s="124" t="s">
        <v>32</v>
      </c>
      <c r="J3" s="126" t="s">
        <v>83</v>
      </c>
      <c r="K3" s="55" t="s">
        <v>6</v>
      </c>
    </row>
    <row r="4" spans="1:12">
      <c r="A4" s="65" t="s">
        <v>30</v>
      </c>
      <c r="B4" s="195">
        <v>250</v>
      </c>
      <c r="C4" s="195">
        <v>71</v>
      </c>
      <c r="D4" s="195">
        <v>53</v>
      </c>
      <c r="E4" s="195">
        <v>644</v>
      </c>
      <c r="F4" s="195">
        <v>14</v>
      </c>
      <c r="G4" s="195">
        <v>96</v>
      </c>
      <c r="H4" s="173">
        <v>0</v>
      </c>
      <c r="I4" s="173">
        <v>0</v>
      </c>
      <c r="J4" s="173">
        <v>0</v>
      </c>
      <c r="K4" s="64">
        <v>1128</v>
      </c>
      <c r="L4" s="63"/>
    </row>
    <row r="5" spans="1:12" ht="47.25">
      <c r="A5" s="65" t="s">
        <v>75</v>
      </c>
      <c r="B5" s="195">
        <v>4245</v>
      </c>
      <c r="C5" s="195">
        <v>2428</v>
      </c>
      <c r="D5" s="195">
        <v>3049</v>
      </c>
      <c r="E5" s="195">
        <v>16988</v>
      </c>
      <c r="F5" s="195">
        <v>1705</v>
      </c>
      <c r="G5" s="195">
        <v>2063</v>
      </c>
      <c r="H5" s="165">
        <v>150</v>
      </c>
      <c r="I5" s="195">
        <v>402</v>
      </c>
      <c r="J5" s="182">
        <v>41</v>
      </c>
      <c r="K5" s="64">
        <v>31071</v>
      </c>
      <c r="L5" s="63"/>
    </row>
    <row r="6" spans="1:12">
      <c r="A6" s="65" t="s">
        <v>76</v>
      </c>
      <c r="B6" s="195">
        <v>1273</v>
      </c>
      <c r="C6" s="195">
        <v>693</v>
      </c>
      <c r="D6" s="195">
        <v>4016</v>
      </c>
      <c r="E6" s="195">
        <v>7588</v>
      </c>
      <c r="F6" s="173">
        <v>1410</v>
      </c>
      <c r="G6" s="195">
        <v>799</v>
      </c>
      <c r="H6" s="195">
        <v>9</v>
      </c>
      <c r="I6" s="195">
        <v>7</v>
      </c>
      <c r="J6" s="173">
        <v>30</v>
      </c>
      <c r="K6" s="64">
        <v>15825</v>
      </c>
      <c r="L6" s="63"/>
    </row>
    <row r="7" spans="1:12" ht="47.25">
      <c r="A7" s="65" t="s">
        <v>77</v>
      </c>
      <c r="B7" s="195">
        <v>290</v>
      </c>
      <c r="C7" s="182">
        <v>137</v>
      </c>
      <c r="D7" s="195">
        <v>128</v>
      </c>
      <c r="E7" s="195">
        <v>962</v>
      </c>
      <c r="F7" s="195">
        <v>185</v>
      </c>
      <c r="G7" s="195">
        <v>92</v>
      </c>
      <c r="H7" s="219">
        <v>6</v>
      </c>
      <c r="I7" s="195">
        <v>39</v>
      </c>
      <c r="J7" s="182">
        <v>43</v>
      </c>
      <c r="K7" s="64">
        <v>1882</v>
      </c>
      <c r="L7" s="63"/>
    </row>
    <row r="8" spans="1:12" ht="47.25">
      <c r="A8" s="65" t="s">
        <v>78</v>
      </c>
      <c r="B8" s="182">
        <v>0</v>
      </c>
      <c r="C8" s="182">
        <v>0</v>
      </c>
      <c r="D8" s="182">
        <v>0</v>
      </c>
      <c r="E8" s="182">
        <v>0</v>
      </c>
      <c r="F8" s="182">
        <v>0</v>
      </c>
      <c r="G8" s="182">
        <v>1</v>
      </c>
      <c r="H8" s="182">
        <v>0</v>
      </c>
      <c r="I8" s="182">
        <v>0</v>
      </c>
      <c r="J8" s="182">
        <v>0</v>
      </c>
      <c r="K8" s="154">
        <v>1</v>
      </c>
      <c r="L8" s="63"/>
    </row>
    <row r="9" spans="1:12">
      <c r="A9" s="66" t="s">
        <v>6</v>
      </c>
      <c r="B9" s="64">
        <v>6058</v>
      </c>
      <c r="C9" s="64">
        <v>3329</v>
      </c>
      <c r="D9" s="64">
        <v>7246</v>
      </c>
      <c r="E9" s="64">
        <v>26182</v>
      </c>
      <c r="F9" s="64">
        <v>3314</v>
      </c>
      <c r="G9" s="64">
        <v>3051</v>
      </c>
      <c r="H9" s="64">
        <v>165</v>
      </c>
      <c r="I9" s="64">
        <v>448</v>
      </c>
      <c r="J9" s="64">
        <v>114</v>
      </c>
      <c r="K9" s="64">
        <v>49907</v>
      </c>
      <c r="L9" s="63"/>
    </row>
    <row r="10" spans="1:12" ht="9.75" customHeight="1"/>
    <row r="11" spans="1:12">
      <c r="B11" s="81"/>
      <c r="C11" s="81"/>
      <c r="D11" s="81"/>
      <c r="E11" s="81"/>
      <c r="F11" s="81"/>
      <c r="G11" s="81"/>
      <c r="H11" s="81"/>
      <c r="I11" s="81"/>
    </row>
  </sheetData>
  <mergeCells count="2">
    <mergeCell ref="A1:K1"/>
    <mergeCell ref="I2:K2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20"/>
  <sheetViews>
    <sheetView showGridLines="0" workbookViewId="0">
      <selection sqref="A1:L1"/>
    </sheetView>
  </sheetViews>
  <sheetFormatPr defaultRowHeight="15.75"/>
  <cols>
    <col min="1" max="1" width="3.5703125" style="43" customWidth="1"/>
    <col min="2" max="2" width="53.7109375" style="44" customWidth="1"/>
    <col min="3" max="3" width="12.140625" style="37" customWidth="1"/>
    <col min="4" max="4" width="13" style="37" customWidth="1"/>
    <col min="5" max="5" width="11.5703125" style="37" customWidth="1"/>
    <col min="6" max="6" width="12.5703125" style="37" customWidth="1"/>
    <col min="7" max="7" width="12.28515625" style="37" customWidth="1"/>
    <col min="8" max="8" width="11.7109375" style="37" customWidth="1"/>
    <col min="9" max="9" width="12.140625" style="37" customWidth="1"/>
    <col min="10" max="10" width="11.7109375" style="37" customWidth="1"/>
    <col min="11" max="11" width="17" style="37" customWidth="1"/>
    <col min="12" max="12" width="12.710937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35" t="s">
        <v>39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86"/>
      <c r="K2" s="86"/>
      <c r="L2" s="15"/>
    </row>
    <row r="3" spans="1:15" s="40" customFormat="1" ht="63">
      <c r="A3" s="52" t="s">
        <v>8</v>
      </c>
      <c r="B3" s="223" t="s">
        <v>98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tr">
        <f>'Таблица № 1.2-Д'!F3</f>
        <v>"ЕН ЕН ДПФ"</v>
      </c>
      <c r="H3" s="125" t="s">
        <v>9</v>
      </c>
      <c r="I3" s="126" t="s">
        <v>55</v>
      </c>
      <c r="J3" s="126" t="s">
        <v>32</v>
      </c>
      <c r="K3" s="126" t="s">
        <v>83</v>
      </c>
      <c r="L3" s="55" t="s">
        <v>6</v>
      </c>
      <c r="N3" s="41"/>
      <c r="O3" s="41"/>
    </row>
    <row r="4" spans="1:15" s="40" customFormat="1" ht="31.5">
      <c r="A4" s="128">
        <v>1</v>
      </c>
      <c r="B4" s="79" t="s">
        <v>107</v>
      </c>
      <c r="C4" s="196">
        <v>134130</v>
      </c>
      <c r="D4" s="196">
        <v>36340</v>
      </c>
      <c r="E4" s="196">
        <v>19252</v>
      </c>
      <c r="F4" s="196">
        <v>145319</v>
      </c>
      <c r="G4" s="196">
        <v>26664</v>
      </c>
      <c r="H4" s="196">
        <v>45881</v>
      </c>
      <c r="I4" s="196">
        <v>3172</v>
      </c>
      <c r="J4" s="196">
        <v>10891</v>
      </c>
      <c r="K4" s="196">
        <v>214</v>
      </c>
      <c r="L4" s="152">
        <v>421863</v>
      </c>
      <c r="N4" s="41"/>
      <c r="O4" s="41"/>
    </row>
    <row r="5" spans="1:15" ht="32.25" customHeight="1">
      <c r="A5" s="128">
        <v>2</v>
      </c>
      <c r="B5" s="79" t="s">
        <v>108</v>
      </c>
      <c r="C5" s="196">
        <v>110233.01300000001</v>
      </c>
      <c r="D5" s="196">
        <v>37208.419000000002</v>
      </c>
      <c r="E5" s="196">
        <v>22009.601999999999</v>
      </c>
      <c r="F5" s="196">
        <v>241274.32399999999</v>
      </c>
      <c r="G5" s="196">
        <v>50676.103999999999</v>
      </c>
      <c r="H5" s="196">
        <v>60473.245999999999</v>
      </c>
      <c r="I5" s="196">
        <v>1535.116</v>
      </c>
      <c r="J5" s="196">
        <v>10251.617</v>
      </c>
      <c r="K5" s="196">
        <v>358.5</v>
      </c>
      <c r="L5" s="152">
        <v>534019.94099999999</v>
      </c>
      <c r="M5" s="42"/>
    </row>
    <row r="6" spans="1:15" s="92" customFormat="1" ht="46.5" customHeight="1">
      <c r="A6" s="128">
        <v>3</v>
      </c>
      <c r="B6" s="79" t="s">
        <v>109</v>
      </c>
      <c r="C6" s="196">
        <v>4226.6009999999997</v>
      </c>
      <c r="D6" s="196">
        <v>3372.8020000000001</v>
      </c>
      <c r="E6" s="196">
        <v>324.17399999999998</v>
      </c>
      <c r="F6" s="196">
        <v>8924.4719999999998</v>
      </c>
      <c r="G6" s="196">
        <v>2530.8029999999999</v>
      </c>
      <c r="H6" s="196">
        <v>2855.0970000000002</v>
      </c>
      <c r="I6" s="196">
        <v>7.2709999999999999</v>
      </c>
      <c r="J6" s="196">
        <v>308.286</v>
      </c>
      <c r="K6" s="196">
        <v>8.5820000000000007</v>
      </c>
      <c r="L6" s="152">
        <v>22558.088</v>
      </c>
      <c r="M6" s="102"/>
      <c r="N6" s="93"/>
      <c r="O6" s="93"/>
    </row>
    <row r="7" spans="1:15">
      <c r="A7" s="42"/>
      <c r="B7" s="38"/>
      <c r="C7" s="87"/>
      <c r="D7" s="87"/>
      <c r="E7" s="87"/>
      <c r="F7" s="87"/>
      <c r="G7" s="87"/>
      <c r="H7" s="87"/>
      <c r="I7" s="87"/>
      <c r="J7" s="87"/>
      <c r="K7" s="87"/>
      <c r="L7" s="87"/>
      <c r="N7" s="37"/>
      <c r="O7" s="37"/>
    </row>
    <row r="8" spans="1:15">
      <c r="C8" s="43"/>
      <c r="D8" s="43"/>
      <c r="E8" s="43"/>
      <c r="F8" s="43"/>
      <c r="G8" s="43"/>
      <c r="H8" s="43"/>
      <c r="I8" s="43"/>
      <c r="J8" s="43"/>
      <c r="K8" s="43"/>
      <c r="L8" s="91"/>
      <c r="M8" s="69"/>
      <c r="N8" s="69"/>
    </row>
    <row r="9" spans="1:15">
      <c r="C9" s="87"/>
      <c r="D9" s="87"/>
      <c r="E9" s="87"/>
      <c r="F9" s="87"/>
      <c r="G9" s="87"/>
      <c r="H9" s="87"/>
      <c r="I9" s="87"/>
      <c r="J9" s="87"/>
      <c r="K9" s="87"/>
      <c r="L9" s="135"/>
    </row>
    <row r="10" spans="1:15">
      <c r="C10" s="43"/>
      <c r="D10" s="43"/>
      <c r="E10" s="43"/>
      <c r="F10" s="43"/>
      <c r="G10" s="43"/>
      <c r="H10" s="43"/>
      <c r="I10" s="43"/>
      <c r="J10" s="43"/>
      <c r="K10" s="43"/>
      <c r="L10" s="135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3:12">
      <c r="C17" s="45"/>
      <c r="D17" s="45"/>
      <c r="E17" s="45"/>
      <c r="F17" s="45"/>
      <c r="G17" s="45"/>
      <c r="H17" s="45"/>
      <c r="I17" s="45"/>
      <c r="J17" s="45"/>
      <c r="K17" s="45"/>
      <c r="L17" s="69"/>
    </row>
    <row r="18" spans="3:12">
      <c r="C18" s="45"/>
      <c r="D18" s="45"/>
      <c r="E18" s="45"/>
      <c r="F18" s="45"/>
      <c r="G18" s="45"/>
      <c r="H18" s="45"/>
      <c r="I18" s="45"/>
      <c r="J18" s="45"/>
      <c r="K18" s="45"/>
      <c r="L18" s="69"/>
    </row>
    <row r="19" spans="3:12">
      <c r="C19" s="45"/>
      <c r="D19" s="45"/>
      <c r="E19" s="45"/>
      <c r="F19" s="45"/>
      <c r="G19" s="45"/>
      <c r="H19" s="45"/>
      <c r="I19" s="45"/>
      <c r="J19" s="45"/>
      <c r="K19" s="45"/>
    </row>
    <row r="20" spans="3:12">
      <c r="C20" s="45"/>
      <c r="D20" s="45"/>
      <c r="E20" s="45"/>
      <c r="F20" s="45"/>
      <c r="G20" s="45"/>
      <c r="H20" s="45"/>
      <c r="I20" s="45"/>
      <c r="J20" s="45"/>
      <c r="K20" s="45"/>
    </row>
  </sheetData>
  <mergeCells count="1">
    <mergeCell ref="A1:L1"/>
  </mergeCells>
  <phoneticPr fontId="1" type="noConversion"/>
  <conditionalFormatting sqref="C18:K19">
    <cfRule type="cellIs" dxfId="0" priority="1" stopIfTrue="1" operator="lessThan">
      <formula>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3" customWidth="1"/>
    <col min="2" max="2" width="72.140625" style="44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2" customFormat="1" ht="15.75" customHeight="1">
      <c r="A1" s="235" t="s">
        <v>110</v>
      </c>
      <c r="B1" s="235"/>
      <c r="C1" s="235"/>
      <c r="D1" s="47"/>
      <c r="E1" s="47"/>
      <c r="F1" s="47"/>
      <c r="G1" s="47"/>
      <c r="H1" s="47"/>
      <c r="I1" s="47"/>
      <c r="J1" s="47"/>
      <c r="K1" s="47"/>
      <c r="M1" s="93"/>
      <c r="N1" s="93"/>
    </row>
    <row r="2" spans="1:14" s="92" customFormat="1" ht="10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M2" s="93"/>
      <c r="N2" s="93"/>
    </row>
    <row r="3" spans="1:14" s="92" customFormat="1" ht="14.25" customHeight="1">
      <c r="A3" s="48"/>
      <c r="B3" s="48"/>
      <c r="C3" s="94" t="s">
        <v>40</v>
      </c>
      <c r="D3" s="49"/>
      <c r="E3" s="49"/>
      <c r="F3" s="49"/>
      <c r="G3" s="49"/>
      <c r="H3" s="49"/>
      <c r="I3" s="50"/>
      <c r="J3" s="86"/>
      <c r="K3" s="95"/>
      <c r="M3" s="93"/>
      <c r="N3" s="93"/>
    </row>
    <row r="4" spans="1:14" s="99" customFormat="1" ht="46.5" customHeight="1">
      <c r="A4" s="96" t="s">
        <v>8</v>
      </c>
      <c r="B4" s="224" t="s">
        <v>99</v>
      </c>
      <c r="C4" s="78" t="s">
        <v>41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56</v>
      </c>
      <c r="B5" s="109" t="s">
        <v>59</v>
      </c>
      <c r="C5" s="187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6">
        <v>1</v>
      </c>
      <c r="B6" s="100" t="s">
        <v>42</v>
      </c>
      <c r="C6" s="188">
        <v>66.75</v>
      </c>
      <c r="D6" s="136"/>
      <c r="E6" s="101"/>
      <c r="F6" s="101"/>
    </row>
    <row r="7" spans="1:14" s="92" customFormat="1" ht="15.75">
      <c r="A7" s="56">
        <v>2</v>
      </c>
      <c r="B7" s="100" t="s">
        <v>43</v>
      </c>
      <c r="C7" s="188">
        <v>33.03</v>
      </c>
      <c r="D7" s="136"/>
      <c r="E7" s="93"/>
      <c r="F7" s="93"/>
    </row>
    <row r="8" spans="1:14" s="92" customFormat="1" ht="15.75">
      <c r="A8" s="56">
        <v>3</v>
      </c>
      <c r="B8" s="103" t="s">
        <v>44</v>
      </c>
      <c r="C8" s="188">
        <v>0.22</v>
      </c>
      <c r="D8" s="136"/>
      <c r="E8" s="93"/>
      <c r="F8" s="93"/>
    </row>
    <row r="9" spans="1:14" s="85" customFormat="1" ht="15" customHeight="1">
      <c r="A9" s="113" t="s">
        <v>38</v>
      </c>
      <c r="B9" s="114" t="s">
        <v>60</v>
      </c>
      <c r="C9" s="187">
        <v>100</v>
      </c>
      <c r="D9" s="136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57</v>
      </c>
      <c r="C10" s="188">
        <v>60.25</v>
      </c>
      <c r="D10" s="136"/>
      <c r="E10" s="88"/>
      <c r="F10" s="88"/>
      <c r="G10" s="88"/>
      <c r="H10" s="88"/>
      <c r="I10" s="88"/>
      <c r="J10" s="88"/>
      <c r="K10" s="88"/>
      <c r="L10" s="69"/>
      <c r="M10" s="69"/>
    </row>
    <row r="11" spans="1:14" ht="15.75">
      <c r="A11" s="116">
        <v>2</v>
      </c>
      <c r="B11" s="117" t="s">
        <v>58</v>
      </c>
      <c r="C11" s="188">
        <v>39.75</v>
      </c>
      <c r="D11" s="136"/>
      <c r="E11" s="87"/>
      <c r="F11" s="87"/>
      <c r="G11" s="87"/>
      <c r="H11" s="87"/>
      <c r="I11" s="87"/>
      <c r="J11" s="87"/>
      <c r="K11" s="69"/>
    </row>
    <row r="12" spans="1:14" ht="14.25" customHeight="1">
      <c r="C12" s="89"/>
      <c r="K12" s="69"/>
    </row>
    <row r="13" spans="1:14" ht="14.25" customHeight="1">
      <c r="C13" s="89"/>
      <c r="K13" s="69"/>
    </row>
    <row r="14" spans="1:14" ht="14.25" customHeight="1">
      <c r="C14" s="89"/>
      <c r="K14" s="69"/>
    </row>
    <row r="15" spans="1:14" ht="14.25" customHeight="1">
      <c r="K15" s="69"/>
    </row>
    <row r="16" spans="1:14" ht="14.25" customHeight="1">
      <c r="B16" s="37"/>
      <c r="I16" s="69"/>
      <c r="K16" s="38"/>
      <c r="L16" s="38"/>
      <c r="M16" s="37"/>
      <c r="N16" s="37"/>
    </row>
    <row r="17" spans="2:14" ht="14.25" customHeight="1">
      <c r="B17" s="37"/>
      <c r="I17" s="69"/>
      <c r="K17" s="38"/>
      <c r="L17" s="38"/>
      <c r="M17" s="37"/>
      <c r="N17" s="37"/>
    </row>
    <row r="18" spans="2:14" ht="14.25" customHeight="1">
      <c r="B18" s="37"/>
      <c r="I18" s="69"/>
      <c r="K18" s="38"/>
      <c r="L18" s="38"/>
      <c r="M18" s="37"/>
      <c r="N18" s="37"/>
    </row>
    <row r="19" spans="2:14" ht="14.25" customHeight="1">
      <c r="B19" s="37"/>
      <c r="I19" s="69"/>
      <c r="K19" s="38"/>
      <c r="L19" s="38"/>
      <c r="M19" s="37"/>
      <c r="N19" s="37"/>
    </row>
    <row r="20" spans="2:14" ht="14.25" customHeight="1">
      <c r="B20" s="37"/>
      <c r="I20" s="69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M28"/>
  <sheetViews>
    <sheetView showGridLines="0" workbookViewId="0">
      <selection sqref="A1:K2"/>
    </sheetView>
  </sheetViews>
  <sheetFormatPr defaultColWidth="10.28515625" defaultRowHeight="15.75"/>
  <cols>
    <col min="1" max="1" width="42.42578125" style="2" customWidth="1"/>
    <col min="2" max="10" width="10.7109375" style="2" customWidth="1"/>
    <col min="11" max="11" width="10.7109375" style="1" customWidth="1"/>
    <col min="12" max="16384" width="10.28515625" style="2"/>
  </cols>
  <sheetData>
    <row r="1" spans="1:13" ht="12" customHeight="1">
      <c r="A1" s="234" t="s">
        <v>48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3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3">
      <c r="K3" s="11" t="s">
        <v>40</v>
      </c>
    </row>
    <row r="4" spans="1:13" s="1" customFormat="1" ht="21" customHeight="1">
      <c r="A4" s="229" t="s">
        <v>11</v>
      </c>
      <c r="B4" s="4">
        <v>2015</v>
      </c>
      <c r="C4" s="231">
        <v>2016</v>
      </c>
      <c r="D4" s="232"/>
      <c r="E4" s="232"/>
      <c r="F4" s="232"/>
      <c r="G4" s="232"/>
      <c r="H4" s="232"/>
      <c r="I4" s="232"/>
      <c r="J4" s="232"/>
      <c r="K4" s="233"/>
      <c r="L4" s="157"/>
    </row>
    <row r="5" spans="1:13" ht="21" customHeight="1">
      <c r="A5" s="230"/>
      <c r="B5" s="4">
        <v>12</v>
      </c>
      <c r="C5" s="155">
        <v>1</v>
      </c>
      <c r="D5" s="155">
        <v>2</v>
      </c>
      <c r="E5" s="155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13" ht="21" customHeight="1">
      <c r="A6" s="7" t="s">
        <v>0</v>
      </c>
      <c r="B6" s="174">
        <v>25.02</v>
      </c>
      <c r="C6" s="174">
        <v>24.99</v>
      </c>
      <c r="D6" s="174">
        <v>24.97</v>
      </c>
      <c r="E6" s="174">
        <v>24.94</v>
      </c>
      <c r="F6" s="174">
        <v>24.91</v>
      </c>
      <c r="G6" s="174">
        <v>24.89</v>
      </c>
      <c r="H6" s="174">
        <v>24.82</v>
      </c>
      <c r="I6" s="213">
        <v>24.77</v>
      </c>
      <c r="J6" s="174">
        <v>24.72</v>
      </c>
      <c r="K6" s="174">
        <v>24.68</v>
      </c>
      <c r="M6" s="212"/>
    </row>
    <row r="7" spans="1:13" ht="21" customHeight="1">
      <c r="A7" s="7" t="s">
        <v>1</v>
      </c>
      <c r="B7" s="174">
        <v>8.52</v>
      </c>
      <c r="C7" s="174">
        <v>8.51</v>
      </c>
      <c r="D7" s="174">
        <v>8.5</v>
      </c>
      <c r="E7" s="174">
        <v>8.49</v>
      </c>
      <c r="F7" s="174">
        <v>8.48</v>
      </c>
      <c r="G7" s="174">
        <v>8.49</v>
      </c>
      <c r="H7" s="174">
        <v>8.48</v>
      </c>
      <c r="I7" s="174">
        <v>8.4700000000000006</v>
      </c>
      <c r="J7" s="174">
        <v>8.4600000000000009</v>
      </c>
      <c r="K7" s="174">
        <v>8.4600000000000009</v>
      </c>
      <c r="M7" s="212"/>
    </row>
    <row r="8" spans="1:13" ht="21" customHeight="1">
      <c r="A8" s="7" t="s">
        <v>12</v>
      </c>
      <c r="B8" s="174">
        <v>12.37</v>
      </c>
      <c r="C8" s="174">
        <v>12.42</v>
      </c>
      <c r="D8" s="174">
        <v>12.48</v>
      </c>
      <c r="E8" s="174">
        <v>12.54</v>
      </c>
      <c r="F8" s="174">
        <v>12.59</v>
      </c>
      <c r="G8" s="174">
        <v>12.62</v>
      </c>
      <c r="H8" s="174">
        <v>12.72</v>
      </c>
      <c r="I8" s="174">
        <v>12.78</v>
      </c>
      <c r="J8" s="174">
        <v>12.83</v>
      </c>
      <c r="K8" s="174">
        <v>12.91</v>
      </c>
      <c r="M8" s="212"/>
    </row>
    <row r="9" spans="1:13" ht="21" customHeight="1">
      <c r="A9" s="7" t="s">
        <v>2</v>
      </c>
      <c r="B9" s="174">
        <v>36.21</v>
      </c>
      <c r="C9" s="174">
        <v>36.200000000000003</v>
      </c>
      <c r="D9" s="174">
        <v>36.159999999999997</v>
      </c>
      <c r="E9" s="174">
        <v>36.15</v>
      </c>
      <c r="F9" s="174">
        <v>36.130000000000003</v>
      </c>
      <c r="G9" s="174">
        <v>36.090000000000003</v>
      </c>
      <c r="H9" s="174">
        <v>36.08</v>
      </c>
      <c r="I9" s="213">
        <v>36.07</v>
      </c>
      <c r="J9" s="213">
        <v>36.03</v>
      </c>
      <c r="K9" s="213">
        <v>36.01</v>
      </c>
      <c r="M9" s="212"/>
    </row>
    <row r="10" spans="1:13" ht="21" customHeight="1">
      <c r="A10" s="7" t="str">
        <f>'Таблица № 1-Д'!A9</f>
        <v>"ЕН ЕН ДПФ"</v>
      </c>
      <c r="B10" s="174">
        <v>6.41</v>
      </c>
      <c r="C10" s="174">
        <v>6.42</v>
      </c>
      <c r="D10" s="174">
        <v>6.43</v>
      </c>
      <c r="E10" s="174">
        <v>6.44</v>
      </c>
      <c r="F10" s="174">
        <v>6.44</v>
      </c>
      <c r="G10" s="174">
        <v>6.46</v>
      </c>
      <c r="H10" s="174">
        <v>6.47</v>
      </c>
      <c r="I10" s="174">
        <v>6.47</v>
      </c>
      <c r="J10" s="174">
        <v>6.47</v>
      </c>
      <c r="K10" s="174">
        <v>6.47</v>
      </c>
      <c r="M10" s="212"/>
    </row>
    <row r="11" spans="1:13" ht="21" customHeight="1">
      <c r="A11" s="7" t="s">
        <v>9</v>
      </c>
      <c r="B11" s="174">
        <v>8.81</v>
      </c>
      <c r="C11" s="174">
        <v>8.8000000000000007</v>
      </c>
      <c r="D11" s="174">
        <v>8.81</v>
      </c>
      <c r="E11" s="174">
        <v>8.81</v>
      </c>
      <c r="F11" s="174">
        <v>8.82</v>
      </c>
      <c r="G11" s="174">
        <v>8.81</v>
      </c>
      <c r="H11" s="174">
        <v>8.8000000000000007</v>
      </c>
      <c r="I11" s="174">
        <v>8.81</v>
      </c>
      <c r="J11" s="174">
        <v>8.8800000000000008</v>
      </c>
      <c r="K11" s="174">
        <v>8.8699999999999992</v>
      </c>
      <c r="M11" s="212"/>
    </row>
    <row r="12" spans="1:13" ht="21" customHeight="1">
      <c r="A12" s="7" t="s">
        <v>55</v>
      </c>
      <c r="B12" s="174">
        <v>0.72</v>
      </c>
      <c r="C12" s="174">
        <v>0.72</v>
      </c>
      <c r="D12" s="174">
        <v>0.72</v>
      </c>
      <c r="E12" s="174">
        <v>0.71</v>
      </c>
      <c r="F12" s="174">
        <v>0.71</v>
      </c>
      <c r="G12" s="174">
        <v>0.71</v>
      </c>
      <c r="H12" s="174">
        <v>0.71</v>
      </c>
      <c r="I12" s="174">
        <v>0.71</v>
      </c>
      <c r="J12" s="174">
        <v>0.7</v>
      </c>
      <c r="K12" s="174">
        <v>0.7</v>
      </c>
      <c r="M12" s="212"/>
    </row>
    <row r="13" spans="1:13" ht="21" customHeight="1">
      <c r="A13" s="7" t="s">
        <v>32</v>
      </c>
      <c r="B13" s="174">
        <v>1.87</v>
      </c>
      <c r="C13" s="174">
        <v>1.87</v>
      </c>
      <c r="D13" s="174">
        <v>1.86</v>
      </c>
      <c r="E13" s="174">
        <v>1.85</v>
      </c>
      <c r="F13" s="174">
        <v>1.85</v>
      </c>
      <c r="G13" s="174">
        <v>1.86</v>
      </c>
      <c r="H13" s="174">
        <v>1.85</v>
      </c>
      <c r="I13" s="174">
        <v>1.85</v>
      </c>
      <c r="J13" s="174">
        <v>1.84</v>
      </c>
      <c r="K13" s="174">
        <v>1.83</v>
      </c>
      <c r="M13" s="212"/>
    </row>
    <row r="14" spans="1:13" ht="31.5">
      <c r="A14" s="7" t="s">
        <v>82</v>
      </c>
      <c r="B14" s="174">
        <v>7.0000000000000007E-2</v>
      </c>
      <c r="C14" s="174">
        <v>7.0000000000000007E-2</v>
      </c>
      <c r="D14" s="174">
        <v>7.0000000000000007E-2</v>
      </c>
      <c r="E14" s="174">
        <v>7.0000000000000007E-2</v>
      </c>
      <c r="F14" s="174">
        <v>7.0000000000000007E-2</v>
      </c>
      <c r="G14" s="174">
        <v>7.0000000000000007E-2</v>
      </c>
      <c r="H14" s="174">
        <v>7.0000000000000007E-2</v>
      </c>
      <c r="I14" s="174">
        <v>7.0000000000000007E-2</v>
      </c>
      <c r="J14" s="174">
        <v>7.0000000000000007E-2</v>
      </c>
      <c r="K14" s="174">
        <v>7.0000000000000007E-2</v>
      </c>
      <c r="M14" s="212"/>
    </row>
    <row r="15" spans="1:13" ht="21" customHeight="1">
      <c r="A15" s="9" t="s">
        <v>6</v>
      </c>
      <c r="B15" s="174">
        <v>100</v>
      </c>
      <c r="C15" s="174">
        <v>100</v>
      </c>
      <c r="D15" s="174">
        <v>99.999999999999986</v>
      </c>
      <c r="E15" s="174">
        <v>99.999999999999986</v>
      </c>
      <c r="F15" s="174">
        <v>99.999999999999986</v>
      </c>
      <c r="G15" s="174">
        <v>99.999999999999986</v>
      </c>
      <c r="H15" s="174">
        <v>99.999999999999972</v>
      </c>
      <c r="I15" s="174">
        <v>99.999999999999986</v>
      </c>
      <c r="J15" s="174">
        <v>99.999999999999986</v>
      </c>
      <c r="K15" s="174">
        <v>100</v>
      </c>
    </row>
    <row r="17" spans="2:11">
      <c r="C17" s="140"/>
      <c r="D17" s="140"/>
      <c r="E17" s="140"/>
      <c r="F17" s="140"/>
      <c r="G17" s="140"/>
      <c r="H17" s="140"/>
      <c r="I17" s="140"/>
      <c r="J17" s="140"/>
      <c r="K17" s="140"/>
    </row>
    <row r="18" spans="2:11">
      <c r="B18" s="18"/>
      <c r="C18" s="140"/>
      <c r="D18" s="140"/>
      <c r="E18" s="140"/>
      <c r="F18" s="140"/>
      <c r="G18" s="140"/>
      <c r="H18" s="140"/>
      <c r="I18" s="140"/>
      <c r="J18" s="140"/>
      <c r="K18" s="140"/>
    </row>
    <row r="19" spans="2:11">
      <c r="C19" s="140"/>
      <c r="D19" s="140"/>
      <c r="E19" s="140"/>
      <c r="F19" s="140"/>
      <c r="G19" s="140"/>
      <c r="H19" s="140"/>
      <c r="I19" s="140"/>
      <c r="J19" s="140"/>
      <c r="K19" s="140"/>
    </row>
    <row r="20" spans="2:11">
      <c r="C20" s="140"/>
      <c r="D20" s="140"/>
      <c r="E20" s="140"/>
      <c r="F20" s="140"/>
      <c r="G20" s="140"/>
      <c r="H20" s="140"/>
      <c r="I20" s="140"/>
      <c r="J20" s="140"/>
      <c r="K20" s="140"/>
    </row>
    <row r="21" spans="2:11">
      <c r="C21" s="140"/>
      <c r="D21" s="140"/>
      <c r="E21" s="140"/>
      <c r="F21" s="140"/>
      <c r="G21" s="140"/>
      <c r="H21" s="140"/>
      <c r="I21" s="140"/>
      <c r="J21" s="140"/>
      <c r="K21" s="140"/>
    </row>
    <row r="22" spans="2:11">
      <c r="C22" s="140"/>
      <c r="D22" s="140"/>
      <c r="E22" s="140"/>
      <c r="F22" s="140"/>
      <c r="G22" s="140"/>
      <c r="H22" s="140"/>
      <c r="I22" s="140"/>
      <c r="J22" s="140"/>
      <c r="K22" s="140"/>
    </row>
    <row r="23" spans="2:11">
      <c r="C23" s="140"/>
      <c r="D23" s="140"/>
      <c r="E23" s="140"/>
      <c r="F23" s="140"/>
      <c r="G23" s="140"/>
      <c r="H23" s="140"/>
      <c r="I23" s="140"/>
      <c r="J23" s="140"/>
      <c r="K23" s="140"/>
    </row>
    <row r="24" spans="2:11">
      <c r="C24" s="140"/>
      <c r="D24" s="140"/>
      <c r="E24" s="140"/>
      <c r="F24" s="140"/>
      <c r="G24" s="140"/>
      <c r="H24" s="140"/>
      <c r="I24" s="140"/>
      <c r="J24" s="140"/>
      <c r="K24" s="140"/>
    </row>
    <row r="25" spans="2:11">
      <c r="C25" s="140"/>
      <c r="D25" s="140"/>
      <c r="E25" s="140"/>
      <c r="F25" s="140"/>
      <c r="G25" s="140"/>
      <c r="H25" s="140"/>
      <c r="I25" s="140"/>
      <c r="J25" s="140"/>
      <c r="K25" s="140"/>
    </row>
    <row r="26" spans="2:11">
      <c r="K26" s="2"/>
    </row>
    <row r="27" spans="2:11">
      <c r="K27" s="2"/>
    </row>
    <row r="28" spans="2:11">
      <c r="K28" s="2"/>
    </row>
  </sheetData>
  <mergeCells count="3">
    <mergeCell ref="A4:A5"/>
    <mergeCell ref="C4:K4"/>
    <mergeCell ref="A1:K2"/>
  </mergeCells>
  <phoneticPr fontId="3" type="noConversion"/>
  <conditionalFormatting sqref="B15:K15">
    <cfRule type="cellIs" dxfId="1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workbookViewId="0">
      <selection sqref="A1:K1"/>
    </sheetView>
  </sheetViews>
  <sheetFormatPr defaultRowHeight="15.75"/>
  <cols>
    <col min="1" max="1" width="58.42578125" style="44" customWidth="1"/>
    <col min="2" max="2" width="12.28515625" style="37" customWidth="1"/>
    <col min="3" max="3" width="13.140625" style="37" customWidth="1"/>
    <col min="4" max="4" width="11" style="37" customWidth="1"/>
    <col min="5" max="5" width="13" style="37" customWidth="1"/>
    <col min="6" max="6" width="12.42578125" style="37" customWidth="1"/>
    <col min="7" max="7" width="11.5703125" style="37" customWidth="1"/>
    <col min="8" max="8" width="11.140625" style="37" customWidth="1"/>
    <col min="9" max="9" width="12" style="37" customWidth="1"/>
    <col min="10" max="10" width="16.140625" style="37" customWidth="1"/>
    <col min="11" max="11" width="11.710937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9" ht="21" customHeight="1">
      <c r="A1" s="235" t="s">
        <v>101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9">
      <c r="A2" s="48"/>
      <c r="B2" s="48"/>
      <c r="C2" s="48"/>
      <c r="D2" s="48"/>
      <c r="E2" s="48"/>
      <c r="F2" s="48"/>
      <c r="G2" s="49"/>
      <c r="H2" s="51"/>
      <c r="I2" s="86"/>
      <c r="J2" s="86"/>
      <c r="K2" s="15"/>
    </row>
    <row r="3" spans="1:19" s="40" customFormat="1" ht="54.75" customHeight="1">
      <c r="A3" s="223" t="s">
        <v>94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91</v>
      </c>
      <c r="G3" s="125" t="s">
        <v>9</v>
      </c>
      <c r="H3" s="126" t="s">
        <v>55</v>
      </c>
      <c r="I3" s="126" t="s">
        <v>32</v>
      </c>
      <c r="J3" s="126" t="s">
        <v>83</v>
      </c>
      <c r="K3" s="142" t="s">
        <v>6</v>
      </c>
      <c r="M3" s="41"/>
      <c r="N3" s="41"/>
    </row>
    <row r="4" spans="1:19" s="40" customFormat="1">
      <c r="A4" s="66" t="s">
        <v>69</v>
      </c>
      <c r="B4" s="189">
        <v>148041</v>
      </c>
      <c r="C4" s="189">
        <v>50715</v>
      </c>
      <c r="D4" s="189">
        <v>77451</v>
      </c>
      <c r="E4" s="189">
        <v>215903</v>
      </c>
      <c r="F4" s="189">
        <v>38819</v>
      </c>
      <c r="G4" s="189">
        <v>53208</v>
      </c>
      <c r="H4" s="190">
        <v>4205</v>
      </c>
      <c r="I4" s="190">
        <v>10991</v>
      </c>
      <c r="J4" s="190">
        <v>399</v>
      </c>
      <c r="K4" s="143">
        <v>599732</v>
      </c>
      <c r="M4" s="41"/>
      <c r="N4" s="41"/>
    </row>
    <row r="5" spans="1:19" s="40" customFormat="1" ht="15.75" customHeight="1">
      <c r="A5" s="144" t="s">
        <v>72</v>
      </c>
      <c r="B5" s="191">
        <v>54122</v>
      </c>
      <c r="C5" s="191">
        <v>22343</v>
      </c>
      <c r="D5" s="191">
        <v>62045</v>
      </c>
      <c r="E5" s="191">
        <v>98170</v>
      </c>
      <c r="F5" s="191">
        <v>15241</v>
      </c>
      <c r="G5" s="191">
        <v>16128</v>
      </c>
      <c r="H5" s="191">
        <v>1508</v>
      </c>
      <c r="I5" s="191">
        <v>166</v>
      </c>
      <c r="J5" s="191">
        <v>225</v>
      </c>
      <c r="K5" s="143">
        <v>269948</v>
      </c>
      <c r="M5" s="41"/>
      <c r="N5" s="41"/>
    </row>
    <row r="6" spans="1:19" s="40" customFormat="1" ht="15.75" customHeight="1">
      <c r="A6" s="144" t="s">
        <v>73</v>
      </c>
      <c r="B6" s="192">
        <v>134130</v>
      </c>
      <c r="C6" s="192">
        <v>36340</v>
      </c>
      <c r="D6" s="192">
        <v>19252</v>
      </c>
      <c r="E6" s="192">
        <v>145319</v>
      </c>
      <c r="F6" s="192">
        <v>26664</v>
      </c>
      <c r="G6" s="192">
        <v>45881</v>
      </c>
      <c r="H6" s="193">
        <v>3172</v>
      </c>
      <c r="I6" s="193">
        <v>10891</v>
      </c>
      <c r="J6" s="193">
        <v>214</v>
      </c>
      <c r="K6" s="143">
        <v>421863</v>
      </c>
      <c r="M6" s="41"/>
      <c r="N6" s="41"/>
    </row>
    <row r="7" spans="1:19" s="40" customFormat="1" ht="15.75" customHeight="1">
      <c r="A7" s="144" t="s">
        <v>74</v>
      </c>
      <c r="B7" s="191">
        <v>85</v>
      </c>
      <c r="C7" s="191">
        <v>15</v>
      </c>
      <c r="D7" s="191">
        <v>4</v>
      </c>
      <c r="E7" s="191">
        <v>442</v>
      </c>
      <c r="F7" s="191">
        <v>597</v>
      </c>
      <c r="G7" s="191">
        <v>22</v>
      </c>
      <c r="H7" s="191">
        <v>6</v>
      </c>
      <c r="I7" s="191">
        <v>2</v>
      </c>
      <c r="J7" s="173">
        <v>0</v>
      </c>
      <c r="K7" s="143">
        <v>1173</v>
      </c>
      <c r="M7" s="41"/>
      <c r="N7" s="41"/>
    </row>
    <row r="8" spans="1:19">
      <c r="B8" s="145"/>
      <c r="C8" s="145"/>
      <c r="D8" s="145"/>
      <c r="E8" s="145"/>
      <c r="F8" s="145"/>
      <c r="G8" s="145"/>
      <c r="H8" s="145"/>
      <c r="I8" s="145"/>
      <c r="J8" s="145"/>
      <c r="K8" s="146"/>
    </row>
    <row r="9" spans="1:19">
      <c r="A9" s="44" t="s">
        <v>70</v>
      </c>
      <c r="B9" s="147"/>
      <c r="C9" s="147"/>
      <c r="D9" s="147"/>
      <c r="E9" s="147"/>
      <c r="F9" s="147"/>
      <c r="G9" s="147"/>
      <c r="H9" s="147"/>
      <c r="I9" s="147"/>
      <c r="J9" s="147"/>
      <c r="K9" s="69"/>
    </row>
    <row r="10" spans="1:19">
      <c r="A10" s="44" t="s">
        <v>71</v>
      </c>
      <c r="K10" s="148"/>
    </row>
    <row r="11" spans="1:19">
      <c r="K11" s="69"/>
    </row>
    <row r="12" spans="1:19">
      <c r="B12" s="45"/>
      <c r="C12" s="45"/>
      <c r="D12" s="45"/>
      <c r="E12" s="45"/>
      <c r="F12" s="45"/>
    </row>
    <row r="13" spans="1:19">
      <c r="B13" s="45"/>
      <c r="C13" s="45"/>
      <c r="D13" s="45"/>
      <c r="E13" s="45"/>
      <c r="F13" s="45"/>
    </row>
    <row r="14" spans="1:19">
      <c r="B14" s="158"/>
      <c r="C14" s="158"/>
      <c r="D14" s="158"/>
      <c r="E14" s="158"/>
      <c r="F14" s="158"/>
      <c r="G14" s="158"/>
      <c r="H14" s="158"/>
      <c r="I14" s="158"/>
      <c r="J14" s="158"/>
      <c r="S14" s="158"/>
    </row>
    <row r="15" spans="1:19">
      <c r="B15" s="158"/>
      <c r="C15" s="158"/>
      <c r="D15" s="158"/>
      <c r="E15" s="158"/>
      <c r="F15" s="158"/>
      <c r="G15" s="158"/>
      <c r="H15" s="158"/>
      <c r="I15" s="158"/>
      <c r="J15" s="158"/>
      <c r="S15" s="158"/>
    </row>
    <row r="16" spans="1:19">
      <c r="B16" s="158"/>
      <c r="C16" s="158"/>
      <c r="D16" s="158"/>
      <c r="E16" s="158"/>
      <c r="F16" s="158"/>
      <c r="G16" s="158"/>
      <c r="H16" s="158"/>
      <c r="I16" s="158"/>
      <c r="J16" s="158"/>
      <c r="S16" s="158"/>
    </row>
    <row r="17" spans="8:14">
      <c r="H17" s="38"/>
      <c r="I17" s="38"/>
      <c r="N17" s="37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K547"/>
  <sheetViews>
    <sheetView showGridLines="0" workbookViewId="0">
      <selection sqref="A1:K1"/>
    </sheetView>
  </sheetViews>
  <sheetFormatPr defaultRowHeight="13.5" customHeight="1"/>
  <cols>
    <col min="1" max="1" width="39.7109375" style="13" customWidth="1"/>
    <col min="2" max="2" width="11.140625" style="13" customWidth="1"/>
    <col min="3" max="3" width="11.42578125" style="13" customWidth="1"/>
    <col min="4" max="11" width="11.140625" style="13" customWidth="1"/>
    <col min="12" max="12" width="3.140625" style="13" customWidth="1"/>
    <col min="13" max="16384" width="9.140625" style="13"/>
  </cols>
  <sheetData>
    <row r="1" spans="1:11" ht="21" customHeight="1">
      <c r="A1" s="236" t="s">
        <v>102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8.25" customHeight="1">
      <c r="A2" s="12"/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1" ht="13.5" customHeight="1">
      <c r="A3" s="14"/>
      <c r="B3" s="14"/>
      <c r="C3" s="15"/>
      <c r="D3" s="241" t="s">
        <v>46</v>
      </c>
      <c r="E3" s="241"/>
      <c r="F3" s="241"/>
      <c r="G3" s="241"/>
      <c r="H3" s="241"/>
      <c r="I3" s="241"/>
      <c r="J3" s="241"/>
      <c r="K3" s="241"/>
    </row>
    <row r="4" spans="1:11" s="16" customFormat="1" ht="21" customHeight="1">
      <c r="A4" s="239" t="s">
        <v>111</v>
      </c>
      <c r="B4" s="4">
        <v>2015</v>
      </c>
      <c r="C4" s="231">
        <v>2016</v>
      </c>
      <c r="D4" s="232"/>
      <c r="E4" s="232"/>
      <c r="F4" s="232"/>
      <c r="G4" s="232"/>
      <c r="H4" s="232"/>
      <c r="I4" s="232"/>
      <c r="J4" s="232"/>
      <c r="K4" s="233"/>
    </row>
    <row r="5" spans="1:11" s="16" customFormat="1" ht="21" customHeight="1">
      <c r="A5" s="240"/>
      <c r="B5" s="4">
        <v>12</v>
      </c>
      <c r="C5" s="155">
        <v>1</v>
      </c>
      <c r="D5" s="155">
        <v>2</v>
      </c>
      <c r="E5" s="6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11" ht="21" customHeight="1">
      <c r="A6" s="7" t="s">
        <v>0</v>
      </c>
      <c r="B6" s="175">
        <v>130244</v>
      </c>
      <c r="C6" s="175">
        <v>128480</v>
      </c>
      <c r="D6" s="175">
        <v>128705</v>
      </c>
      <c r="E6" s="175">
        <v>131406</v>
      </c>
      <c r="F6" s="175">
        <v>131975</v>
      </c>
      <c r="G6" s="175">
        <v>131983</v>
      </c>
      <c r="H6" s="175">
        <v>131727</v>
      </c>
      <c r="I6" s="175">
        <v>134039</v>
      </c>
      <c r="J6" s="175">
        <v>135061</v>
      </c>
      <c r="K6" s="175">
        <v>135932</v>
      </c>
    </row>
    <row r="7" spans="1:11" ht="21" customHeight="1">
      <c r="A7" s="7" t="s">
        <v>1</v>
      </c>
      <c r="B7" s="175">
        <v>68866</v>
      </c>
      <c r="C7" s="175">
        <v>68492</v>
      </c>
      <c r="D7" s="175">
        <v>67841</v>
      </c>
      <c r="E7" s="175">
        <v>67974</v>
      </c>
      <c r="F7" s="175">
        <v>69456</v>
      </c>
      <c r="G7" s="175">
        <v>68967</v>
      </c>
      <c r="H7" s="175">
        <v>67549</v>
      </c>
      <c r="I7" s="175">
        <v>69725</v>
      </c>
      <c r="J7" s="175">
        <v>70309</v>
      </c>
      <c r="K7" s="175">
        <v>71921</v>
      </c>
    </row>
    <row r="8" spans="1:11" ht="21" customHeight="1">
      <c r="A8" s="7" t="s">
        <v>12</v>
      </c>
      <c r="B8" s="175">
        <v>66544</v>
      </c>
      <c r="C8" s="175">
        <v>66819</v>
      </c>
      <c r="D8" s="175">
        <v>66838</v>
      </c>
      <c r="E8" s="175">
        <v>68205</v>
      </c>
      <c r="F8" s="175">
        <v>68250</v>
      </c>
      <c r="G8" s="175">
        <v>68174</v>
      </c>
      <c r="H8" s="175">
        <v>68124</v>
      </c>
      <c r="I8" s="175">
        <v>68561</v>
      </c>
      <c r="J8" s="175">
        <v>69276</v>
      </c>
      <c r="K8" s="175">
        <v>70368</v>
      </c>
    </row>
    <row r="9" spans="1:11" ht="21" customHeight="1">
      <c r="A9" s="7" t="s">
        <v>2</v>
      </c>
      <c r="B9" s="175">
        <v>380752</v>
      </c>
      <c r="C9" s="175">
        <v>372165</v>
      </c>
      <c r="D9" s="175">
        <v>373216</v>
      </c>
      <c r="E9" s="175">
        <v>381199</v>
      </c>
      <c r="F9" s="175">
        <v>386126</v>
      </c>
      <c r="G9" s="175">
        <v>385325</v>
      </c>
      <c r="H9" s="175">
        <v>382083</v>
      </c>
      <c r="I9" s="175">
        <v>388380</v>
      </c>
      <c r="J9" s="175">
        <v>395551</v>
      </c>
      <c r="K9" s="175">
        <v>398430</v>
      </c>
    </row>
    <row r="10" spans="1:11" ht="21" customHeight="1">
      <c r="A10" s="7" t="str">
        <f>'Таблица № 1-Д'!A9</f>
        <v>"ЕН ЕН ДПФ"</v>
      </c>
      <c r="B10" s="175">
        <v>107006</v>
      </c>
      <c r="C10" s="175">
        <v>105791</v>
      </c>
      <c r="D10" s="175">
        <v>105732</v>
      </c>
      <c r="E10" s="175">
        <v>107995</v>
      </c>
      <c r="F10" s="175">
        <v>109231</v>
      </c>
      <c r="G10" s="175">
        <v>109869</v>
      </c>
      <c r="H10" s="175">
        <v>109908</v>
      </c>
      <c r="I10" s="175">
        <v>112739</v>
      </c>
      <c r="J10" s="175">
        <v>114548</v>
      </c>
      <c r="K10" s="175">
        <v>116361</v>
      </c>
    </row>
    <row r="11" spans="1:11" ht="21" customHeight="1">
      <c r="A11" s="7" t="s">
        <v>9</v>
      </c>
      <c r="B11" s="175">
        <v>69560</v>
      </c>
      <c r="C11" s="175">
        <v>69760</v>
      </c>
      <c r="D11" s="175">
        <v>70083</v>
      </c>
      <c r="E11" s="175">
        <v>70157</v>
      </c>
      <c r="F11" s="175">
        <v>71367</v>
      </c>
      <c r="G11" s="175">
        <v>71124</v>
      </c>
      <c r="H11" s="175">
        <v>70288</v>
      </c>
      <c r="I11" s="175">
        <v>71711</v>
      </c>
      <c r="J11" s="175">
        <v>71867</v>
      </c>
      <c r="K11" s="175">
        <v>72911</v>
      </c>
    </row>
    <row r="12" spans="1:11" ht="21" customHeight="1">
      <c r="A12" s="7" t="s">
        <v>55</v>
      </c>
      <c r="B12" s="175">
        <v>2926</v>
      </c>
      <c r="C12" s="175">
        <v>2867</v>
      </c>
      <c r="D12" s="173">
        <v>2884</v>
      </c>
      <c r="E12" s="173">
        <v>2849</v>
      </c>
      <c r="F12" s="173">
        <v>2842</v>
      </c>
      <c r="G12" s="173">
        <v>2802</v>
      </c>
      <c r="H12" s="173">
        <v>2774</v>
      </c>
      <c r="I12" s="173">
        <v>2774</v>
      </c>
      <c r="J12" s="173">
        <v>2694</v>
      </c>
      <c r="K12" s="173">
        <v>2707</v>
      </c>
    </row>
    <row r="13" spans="1:11" ht="21" customHeight="1">
      <c r="A13" s="7" t="s">
        <v>32</v>
      </c>
      <c r="B13" s="175">
        <v>10328</v>
      </c>
      <c r="C13" s="172">
        <v>10330</v>
      </c>
      <c r="D13" s="175">
        <v>10307</v>
      </c>
      <c r="E13" s="175">
        <v>10227</v>
      </c>
      <c r="F13" s="175">
        <v>10214</v>
      </c>
      <c r="G13" s="175">
        <v>10238</v>
      </c>
      <c r="H13" s="175">
        <v>10263</v>
      </c>
      <c r="I13" s="175">
        <v>10286</v>
      </c>
      <c r="J13" s="175">
        <v>10367</v>
      </c>
      <c r="K13" s="175">
        <v>10408</v>
      </c>
    </row>
    <row r="14" spans="1:11" ht="31.5">
      <c r="A14" s="7" t="s">
        <v>82</v>
      </c>
      <c r="B14" s="183">
        <v>824</v>
      </c>
      <c r="C14" s="172">
        <v>794</v>
      </c>
      <c r="D14" s="172">
        <v>777</v>
      </c>
      <c r="E14" s="172">
        <v>781</v>
      </c>
      <c r="F14" s="172">
        <v>780</v>
      </c>
      <c r="G14" s="172">
        <v>777</v>
      </c>
      <c r="H14" s="172">
        <v>737</v>
      </c>
      <c r="I14" s="172">
        <v>713</v>
      </c>
      <c r="J14" s="172">
        <v>711</v>
      </c>
      <c r="K14" s="172">
        <v>727</v>
      </c>
    </row>
    <row r="15" spans="1:11" ht="21" customHeight="1">
      <c r="A15" s="9" t="s">
        <v>6</v>
      </c>
      <c r="B15" s="177">
        <v>837050</v>
      </c>
      <c r="C15" s="177">
        <v>825498</v>
      </c>
      <c r="D15" s="177">
        <v>826383</v>
      </c>
      <c r="E15" s="177">
        <v>840793</v>
      </c>
      <c r="F15" s="177">
        <v>850241</v>
      </c>
      <c r="G15" s="177">
        <v>849259</v>
      </c>
      <c r="H15" s="177">
        <v>843453</v>
      </c>
      <c r="I15" s="172">
        <v>858928</v>
      </c>
      <c r="J15" s="172">
        <v>870384</v>
      </c>
      <c r="K15" s="172">
        <v>879765</v>
      </c>
    </row>
    <row r="16" spans="1:11" ht="11.2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ht="13.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</row>
    <row r="18" spans="1:11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1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1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 ht="13.5" customHeight="1">
      <c r="K46" s="19"/>
    </row>
    <row r="47" spans="1:11" ht="13.5" customHeight="1">
      <c r="C47" s="18"/>
      <c r="D47" s="18"/>
      <c r="E47" s="18"/>
      <c r="F47" s="18"/>
      <c r="G47" s="18"/>
      <c r="H47" s="18"/>
      <c r="I47" s="18"/>
      <c r="J47" s="18"/>
      <c r="K47" s="18"/>
    </row>
    <row r="48" spans="1:11" ht="13.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1:11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1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1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1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1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1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1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</sheetData>
  <mergeCells count="5">
    <mergeCell ref="A1:K1"/>
    <mergeCell ref="A17:K17"/>
    <mergeCell ref="A4:A5"/>
    <mergeCell ref="D3:K3"/>
    <mergeCell ref="C4:K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4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T548"/>
  <sheetViews>
    <sheetView showGridLines="0" workbookViewId="0">
      <selection sqref="A1:K1"/>
    </sheetView>
  </sheetViews>
  <sheetFormatPr defaultRowHeight="13.5" customHeight="1"/>
  <cols>
    <col min="1" max="1" width="42.42578125" style="13" customWidth="1"/>
    <col min="2" max="11" width="10.7109375" style="13" customWidth="1"/>
    <col min="12" max="12" width="14.85546875" style="13" customWidth="1"/>
    <col min="13" max="16384" width="9.140625" style="13"/>
  </cols>
  <sheetData>
    <row r="1" spans="1:20" ht="15.75" customHeight="1">
      <c r="A1" s="237" t="s">
        <v>49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10"/>
      <c r="M1" s="10"/>
      <c r="N1" s="10"/>
      <c r="O1" s="10"/>
      <c r="P1" s="10"/>
      <c r="Q1" s="10"/>
      <c r="R1" s="20"/>
      <c r="S1" s="20"/>
      <c r="T1" s="20"/>
    </row>
    <row r="2" spans="1:20" ht="13.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0"/>
      <c r="M2" s="10"/>
      <c r="N2" s="10"/>
      <c r="O2" s="10"/>
      <c r="P2" s="10"/>
      <c r="Q2" s="10"/>
      <c r="R2" s="20"/>
      <c r="S2" s="20"/>
      <c r="T2" s="20"/>
    </row>
    <row r="3" spans="1:20" ht="13.5" customHeight="1">
      <c r="A3" s="14"/>
      <c r="B3" s="14"/>
      <c r="C3" s="15"/>
      <c r="D3" s="15"/>
      <c r="E3" s="15"/>
      <c r="F3" s="15"/>
      <c r="G3" s="15"/>
      <c r="H3" s="15"/>
      <c r="I3" s="15"/>
      <c r="J3" s="15"/>
      <c r="K3" s="11" t="s">
        <v>40</v>
      </c>
    </row>
    <row r="4" spans="1:20" s="16" customFormat="1" ht="21" customHeight="1">
      <c r="A4" s="229" t="s">
        <v>11</v>
      </c>
      <c r="B4" s="4">
        <v>2015</v>
      </c>
      <c r="C4" s="231">
        <v>2016</v>
      </c>
      <c r="D4" s="232"/>
      <c r="E4" s="232"/>
      <c r="F4" s="232"/>
      <c r="G4" s="232"/>
      <c r="H4" s="232"/>
      <c r="I4" s="232"/>
      <c r="J4" s="232"/>
      <c r="K4" s="233"/>
    </row>
    <row r="5" spans="1:20" s="16" customFormat="1" ht="21" customHeight="1">
      <c r="A5" s="230"/>
      <c r="B5" s="17">
        <v>12</v>
      </c>
      <c r="C5" s="155">
        <v>1</v>
      </c>
      <c r="D5" s="155">
        <v>2</v>
      </c>
      <c r="E5" s="6">
        <v>3</v>
      </c>
      <c r="F5" s="155">
        <v>4</v>
      </c>
      <c r="G5" s="155">
        <v>5</v>
      </c>
      <c r="H5" s="156">
        <v>6</v>
      </c>
      <c r="I5" s="155">
        <v>7</v>
      </c>
      <c r="J5" s="155">
        <v>8</v>
      </c>
      <c r="K5" s="156">
        <v>9</v>
      </c>
    </row>
    <row r="6" spans="1:20" ht="21" customHeight="1">
      <c r="A6" s="7" t="s">
        <v>0</v>
      </c>
      <c r="B6" s="118">
        <v>15.56</v>
      </c>
      <c r="C6" s="118">
        <v>15.56</v>
      </c>
      <c r="D6" s="118">
        <v>15.57</v>
      </c>
      <c r="E6" s="118">
        <v>15.63</v>
      </c>
      <c r="F6" s="118">
        <v>15.52</v>
      </c>
      <c r="G6" s="118">
        <v>15.54</v>
      </c>
      <c r="H6" s="118">
        <v>15.62</v>
      </c>
      <c r="I6" s="118">
        <v>15.61</v>
      </c>
      <c r="J6" s="118">
        <v>15.52</v>
      </c>
      <c r="K6" s="118">
        <v>15.45</v>
      </c>
      <c r="L6" s="171"/>
    </row>
    <row r="7" spans="1:20" ht="21" customHeight="1">
      <c r="A7" s="7" t="s">
        <v>1</v>
      </c>
      <c r="B7" s="118">
        <v>8.23</v>
      </c>
      <c r="C7" s="118">
        <v>8.3000000000000007</v>
      </c>
      <c r="D7" s="118">
        <v>8.2100000000000009</v>
      </c>
      <c r="E7" s="118">
        <v>8.08</v>
      </c>
      <c r="F7" s="21">
        <v>8.17</v>
      </c>
      <c r="G7" s="21">
        <v>8.1199999999999992</v>
      </c>
      <c r="H7" s="118">
        <v>8.01</v>
      </c>
      <c r="I7" s="118">
        <v>8.1199999999999992</v>
      </c>
      <c r="J7" s="118">
        <v>8.08</v>
      </c>
      <c r="K7" s="118">
        <v>8.18</v>
      </c>
      <c r="L7" s="171"/>
    </row>
    <row r="8" spans="1:20" ht="21" customHeight="1">
      <c r="A8" s="7" t="s">
        <v>12</v>
      </c>
      <c r="B8" s="118">
        <v>7.95</v>
      </c>
      <c r="C8" s="118">
        <v>8.09</v>
      </c>
      <c r="D8" s="118">
        <v>8.09</v>
      </c>
      <c r="E8" s="118">
        <v>8.11</v>
      </c>
      <c r="F8" s="21">
        <v>8.0299999999999994</v>
      </c>
      <c r="G8" s="21">
        <v>8.0299999999999994</v>
      </c>
      <c r="H8" s="118">
        <v>8.08</v>
      </c>
      <c r="I8" s="118">
        <v>7.98</v>
      </c>
      <c r="J8" s="118">
        <v>7.96</v>
      </c>
      <c r="K8" s="118">
        <v>8</v>
      </c>
      <c r="L8" s="171"/>
    </row>
    <row r="9" spans="1:20" ht="21" customHeight="1">
      <c r="A9" s="7" t="s">
        <v>2</v>
      </c>
      <c r="B9" s="118">
        <v>45.49</v>
      </c>
      <c r="C9" s="118">
        <v>45.08</v>
      </c>
      <c r="D9" s="118">
        <v>45.17</v>
      </c>
      <c r="E9" s="118">
        <v>45.35</v>
      </c>
      <c r="F9" s="21">
        <v>45.42</v>
      </c>
      <c r="G9" s="21">
        <v>45.37</v>
      </c>
      <c r="H9" s="118">
        <v>45.29</v>
      </c>
      <c r="I9" s="118">
        <v>45.21</v>
      </c>
      <c r="J9" s="118">
        <v>45.440000000000005</v>
      </c>
      <c r="K9" s="118">
        <v>45.28</v>
      </c>
      <c r="L9" s="171"/>
    </row>
    <row r="10" spans="1:20" ht="21" customHeight="1">
      <c r="A10" s="7" t="str">
        <f>'Таблица № 1-Д'!A9</f>
        <v>"ЕН ЕН ДПФ"</v>
      </c>
      <c r="B10" s="118">
        <v>12.78</v>
      </c>
      <c r="C10" s="118">
        <v>12.82</v>
      </c>
      <c r="D10" s="118">
        <v>12.79</v>
      </c>
      <c r="E10" s="118">
        <v>12.84</v>
      </c>
      <c r="F10" s="21">
        <v>12.85</v>
      </c>
      <c r="G10" s="21">
        <v>12.94</v>
      </c>
      <c r="H10" s="118">
        <v>13.03</v>
      </c>
      <c r="I10" s="118">
        <v>13.13</v>
      </c>
      <c r="J10" s="118">
        <v>13.16</v>
      </c>
      <c r="K10" s="118">
        <v>13.23</v>
      </c>
      <c r="L10" s="171"/>
    </row>
    <row r="11" spans="1:20" ht="21" customHeight="1">
      <c r="A11" s="7" t="s">
        <v>9</v>
      </c>
      <c r="B11" s="118">
        <v>8.31</v>
      </c>
      <c r="C11" s="118">
        <v>8.4499999999999993</v>
      </c>
      <c r="D11" s="118">
        <v>8.48</v>
      </c>
      <c r="E11" s="118">
        <v>8.34</v>
      </c>
      <c r="F11" s="21">
        <v>8.39</v>
      </c>
      <c r="G11" s="21">
        <v>8.3699999999999992</v>
      </c>
      <c r="H11" s="118">
        <v>8.33</v>
      </c>
      <c r="I11" s="118">
        <v>8.35</v>
      </c>
      <c r="J11" s="118">
        <v>8.26</v>
      </c>
      <c r="K11" s="118">
        <v>8.2899999999999991</v>
      </c>
      <c r="L11" s="171"/>
    </row>
    <row r="12" spans="1:20" ht="21" customHeight="1">
      <c r="A12" s="7" t="s">
        <v>55</v>
      </c>
      <c r="B12" s="118">
        <v>0.35</v>
      </c>
      <c r="C12" s="118">
        <v>0.35</v>
      </c>
      <c r="D12" s="118">
        <v>0.35</v>
      </c>
      <c r="E12" s="118">
        <v>0.34</v>
      </c>
      <c r="F12" s="21">
        <v>0.33</v>
      </c>
      <c r="G12" s="21">
        <v>0.33</v>
      </c>
      <c r="H12" s="118">
        <v>0.33</v>
      </c>
      <c r="I12" s="118">
        <v>0.32</v>
      </c>
      <c r="J12" s="118">
        <v>0.31</v>
      </c>
      <c r="K12" s="118">
        <v>0.31</v>
      </c>
      <c r="L12" s="171"/>
    </row>
    <row r="13" spans="1:20" ht="21" customHeight="1">
      <c r="A13" s="7" t="s">
        <v>32</v>
      </c>
      <c r="B13" s="118">
        <v>1.23</v>
      </c>
      <c r="C13" s="118">
        <v>1.25</v>
      </c>
      <c r="D13" s="118">
        <v>1.25</v>
      </c>
      <c r="E13" s="118">
        <v>1.22</v>
      </c>
      <c r="F13" s="21">
        <v>1.2</v>
      </c>
      <c r="G13" s="21">
        <v>1.21</v>
      </c>
      <c r="H13" s="118">
        <v>1.22</v>
      </c>
      <c r="I13" s="118">
        <v>1.2</v>
      </c>
      <c r="J13" s="118">
        <v>1.19</v>
      </c>
      <c r="K13" s="118">
        <v>1.18</v>
      </c>
      <c r="L13" s="171"/>
    </row>
    <row r="14" spans="1:20" ht="31.5">
      <c r="A14" s="7" t="s">
        <v>82</v>
      </c>
      <c r="B14" s="118">
        <v>0.1</v>
      </c>
      <c r="C14" s="118">
        <v>0.1</v>
      </c>
      <c r="D14" s="118">
        <v>0.09</v>
      </c>
      <c r="E14" s="118">
        <v>0.09</v>
      </c>
      <c r="F14" s="21">
        <v>0.09</v>
      </c>
      <c r="G14" s="21">
        <v>0.09</v>
      </c>
      <c r="H14" s="118">
        <v>0.09</v>
      </c>
      <c r="I14" s="118">
        <v>0.08</v>
      </c>
      <c r="J14" s="118">
        <v>0.08</v>
      </c>
      <c r="K14" s="118">
        <v>0.08</v>
      </c>
      <c r="L14" s="170"/>
    </row>
    <row r="15" spans="1:20" ht="21" customHeight="1">
      <c r="A15" s="9" t="s">
        <v>6</v>
      </c>
      <c r="B15" s="21">
        <v>100</v>
      </c>
      <c r="C15" s="21">
        <v>99.999999999999986</v>
      </c>
      <c r="D15" s="21">
        <v>100.00000000000001</v>
      </c>
      <c r="E15" s="21">
        <v>100.00000000000001</v>
      </c>
      <c r="F15" s="21">
        <v>100</v>
      </c>
      <c r="G15" s="21">
        <v>100</v>
      </c>
      <c r="H15" s="21">
        <v>100</v>
      </c>
      <c r="I15" s="118">
        <v>99.999999999999986</v>
      </c>
      <c r="J15" s="118">
        <v>100</v>
      </c>
      <c r="K15" s="118">
        <v>100.00000000000001</v>
      </c>
    </row>
    <row r="16" spans="1:20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ht="13.5" customHeight="1">
      <c r="A17" s="18"/>
      <c r="B17" s="77"/>
      <c r="C17" s="77"/>
      <c r="D17" s="77"/>
      <c r="E17" s="77"/>
      <c r="F17" s="77"/>
      <c r="G17" s="77"/>
      <c r="H17" s="77"/>
      <c r="I17" s="77"/>
      <c r="J17" s="77"/>
      <c r="K17" s="77"/>
    </row>
    <row r="18" spans="1:11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1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1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 ht="13.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spans="1:11" ht="13.5" customHeight="1">
      <c r="K47" s="19"/>
    </row>
    <row r="48" spans="1:11" ht="13.5" customHeight="1">
      <c r="C48" s="18"/>
      <c r="D48" s="18"/>
      <c r="E48" s="18"/>
      <c r="F48" s="18"/>
      <c r="G48" s="18"/>
      <c r="H48" s="18"/>
      <c r="I48" s="18"/>
      <c r="J48" s="18"/>
      <c r="K48" s="18"/>
    </row>
    <row r="49" spans="1:11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1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1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1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1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1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1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  <row r="548" spans="1:11" ht="13.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</row>
  </sheetData>
  <mergeCells count="3">
    <mergeCell ref="A4:A5"/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M40"/>
  <sheetViews>
    <sheetView showGridLines="0" workbookViewId="0">
      <selection sqref="A1:M1"/>
    </sheetView>
  </sheetViews>
  <sheetFormatPr defaultColWidth="10.28515625" defaultRowHeight="15" customHeight="1"/>
  <cols>
    <col min="1" max="1" width="45" style="24" customWidth="1"/>
    <col min="2" max="2" width="14.7109375" style="24" bestFit="1" customWidth="1"/>
    <col min="3" max="3" width="10.28515625" style="24" customWidth="1"/>
    <col min="4" max="12" width="9.7109375" style="26" customWidth="1"/>
    <col min="13" max="13" width="14.7109375" style="24" bestFit="1" customWidth="1"/>
    <col min="14" max="16384" width="10.28515625" style="24"/>
  </cols>
  <sheetData>
    <row r="1" spans="1:13" ht="15.75" customHeight="1">
      <c r="A1" s="243" t="s">
        <v>33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3" ht="9.75" customHeight="1">
      <c r="A2" s="22"/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</row>
    <row r="3" spans="1:13" ht="14.25" customHeight="1">
      <c r="M3" s="163" t="s">
        <v>46</v>
      </c>
    </row>
    <row r="4" spans="1:13" ht="21" customHeight="1">
      <c r="A4" s="244" t="s">
        <v>16</v>
      </c>
      <c r="B4" s="249">
        <v>2015</v>
      </c>
      <c r="C4" s="250"/>
      <c r="D4" s="242">
        <v>2016</v>
      </c>
      <c r="E4" s="242"/>
      <c r="F4" s="242"/>
      <c r="G4" s="242"/>
      <c r="H4" s="242"/>
      <c r="I4" s="242"/>
      <c r="J4" s="242"/>
      <c r="K4" s="242"/>
      <c r="L4" s="242"/>
      <c r="M4" s="242"/>
    </row>
    <row r="5" spans="1:13" ht="21" customHeight="1">
      <c r="A5" s="244"/>
      <c r="B5" s="245" t="s">
        <v>87</v>
      </c>
      <c r="C5" s="247" t="s">
        <v>31</v>
      </c>
      <c r="D5" s="251" t="s">
        <v>13</v>
      </c>
      <c r="E5" s="252"/>
      <c r="F5" s="252"/>
      <c r="G5" s="252"/>
      <c r="H5" s="252"/>
      <c r="I5" s="252"/>
      <c r="J5" s="252"/>
      <c r="K5" s="252"/>
      <c r="L5" s="253"/>
      <c r="M5" s="245" t="s">
        <v>87</v>
      </c>
    </row>
    <row r="6" spans="1:13" ht="21" customHeight="1">
      <c r="A6" s="244"/>
      <c r="B6" s="246"/>
      <c r="C6" s="248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156">
        <v>7</v>
      </c>
      <c r="K6" s="156">
        <v>8</v>
      </c>
      <c r="L6" s="156">
        <v>9</v>
      </c>
      <c r="M6" s="246"/>
    </row>
    <row r="7" spans="1:13" ht="21" customHeight="1">
      <c r="A7" s="7" t="s">
        <v>0</v>
      </c>
      <c r="B7" s="122">
        <v>6575</v>
      </c>
      <c r="C7" s="122">
        <v>9032</v>
      </c>
      <c r="D7" s="122">
        <v>654</v>
      </c>
      <c r="E7" s="122">
        <v>754</v>
      </c>
      <c r="F7" s="122">
        <v>775</v>
      </c>
      <c r="G7" s="122">
        <v>756</v>
      </c>
      <c r="H7" s="122">
        <v>713</v>
      </c>
      <c r="I7" s="122">
        <v>727</v>
      </c>
      <c r="J7" s="122">
        <v>749</v>
      </c>
      <c r="K7" s="122">
        <v>757</v>
      </c>
      <c r="L7" s="122">
        <v>739</v>
      </c>
      <c r="M7" s="28">
        <v>6624</v>
      </c>
    </row>
    <row r="8" spans="1:13" ht="21" customHeight="1">
      <c r="A8" s="7" t="s">
        <v>1</v>
      </c>
      <c r="B8" s="122">
        <v>4005</v>
      </c>
      <c r="C8" s="122">
        <v>5764</v>
      </c>
      <c r="D8" s="122">
        <v>412</v>
      </c>
      <c r="E8" s="122">
        <v>409</v>
      </c>
      <c r="F8" s="122">
        <v>489</v>
      </c>
      <c r="G8" s="122">
        <v>438</v>
      </c>
      <c r="H8" s="122">
        <v>508</v>
      </c>
      <c r="I8" s="122">
        <v>477</v>
      </c>
      <c r="J8" s="122">
        <v>470</v>
      </c>
      <c r="K8" s="122">
        <v>408</v>
      </c>
      <c r="L8" s="122">
        <v>530</v>
      </c>
      <c r="M8" s="28">
        <v>4141</v>
      </c>
    </row>
    <row r="9" spans="1:13" ht="21" customHeight="1">
      <c r="A9" s="7" t="s">
        <v>12</v>
      </c>
      <c r="B9" s="122">
        <v>17248</v>
      </c>
      <c r="C9" s="122">
        <v>22548</v>
      </c>
      <c r="D9" s="122">
        <v>1765</v>
      </c>
      <c r="E9" s="122">
        <v>1371</v>
      </c>
      <c r="F9" s="122">
        <v>1206</v>
      </c>
      <c r="G9" s="122">
        <v>938</v>
      </c>
      <c r="H9" s="122">
        <v>806</v>
      </c>
      <c r="I9" s="122">
        <v>883</v>
      </c>
      <c r="J9" s="122">
        <v>848</v>
      </c>
      <c r="K9" s="122">
        <v>828</v>
      </c>
      <c r="L9" s="122">
        <v>1234</v>
      </c>
      <c r="M9" s="28">
        <v>9879</v>
      </c>
    </row>
    <row r="10" spans="1:13" ht="21" customHeight="1">
      <c r="A10" s="7" t="s">
        <v>2</v>
      </c>
      <c r="B10" s="122">
        <v>49045</v>
      </c>
      <c r="C10" s="122">
        <v>65095</v>
      </c>
      <c r="D10" s="122">
        <v>4027</v>
      </c>
      <c r="E10" s="122">
        <v>4479</v>
      </c>
      <c r="F10" s="122">
        <v>3795</v>
      </c>
      <c r="G10" s="122">
        <v>3860</v>
      </c>
      <c r="H10" s="122">
        <v>2268</v>
      </c>
      <c r="I10" s="122">
        <v>3101</v>
      </c>
      <c r="J10" s="122">
        <v>2930</v>
      </c>
      <c r="K10" s="122">
        <v>6677</v>
      </c>
      <c r="L10" s="122">
        <v>3623</v>
      </c>
      <c r="M10" s="28">
        <v>34760</v>
      </c>
    </row>
    <row r="11" spans="1:13" ht="21" customHeight="1">
      <c r="A11" s="7" t="str">
        <f>'Таблица № 1-Д'!A9</f>
        <v>"ЕН ЕН ДПФ"</v>
      </c>
      <c r="B11" s="122">
        <v>7618</v>
      </c>
      <c r="C11" s="122">
        <v>11472</v>
      </c>
      <c r="D11" s="122">
        <v>871</v>
      </c>
      <c r="E11" s="122">
        <v>832</v>
      </c>
      <c r="F11" s="122">
        <v>973</v>
      </c>
      <c r="G11" s="122">
        <v>803</v>
      </c>
      <c r="H11" s="122">
        <v>881</v>
      </c>
      <c r="I11" s="122">
        <v>816</v>
      </c>
      <c r="J11" s="122">
        <v>950</v>
      </c>
      <c r="K11" s="122">
        <v>868</v>
      </c>
      <c r="L11" s="122">
        <v>967</v>
      </c>
      <c r="M11" s="28">
        <v>7961</v>
      </c>
    </row>
    <row r="12" spans="1:13" ht="21" customHeight="1">
      <c r="A12" s="7" t="s">
        <v>9</v>
      </c>
      <c r="B12" s="122">
        <v>4507</v>
      </c>
      <c r="C12" s="122">
        <v>6351</v>
      </c>
      <c r="D12" s="122">
        <v>378</v>
      </c>
      <c r="E12" s="122">
        <v>532</v>
      </c>
      <c r="F12" s="122">
        <v>581</v>
      </c>
      <c r="G12" s="122">
        <v>549</v>
      </c>
      <c r="H12" s="122">
        <v>559</v>
      </c>
      <c r="I12" s="122">
        <v>553</v>
      </c>
      <c r="J12" s="122">
        <v>625</v>
      </c>
      <c r="K12" s="122">
        <v>602</v>
      </c>
      <c r="L12" s="122">
        <v>537</v>
      </c>
      <c r="M12" s="28">
        <v>4916</v>
      </c>
    </row>
    <row r="13" spans="1:13" ht="21" customHeight="1">
      <c r="A13" s="7" t="s">
        <v>55</v>
      </c>
      <c r="B13" s="122">
        <v>30</v>
      </c>
      <c r="C13" s="122">
        <v>97</v>
      </c>
      <c r="D13" s="122">
        <v>3</v>
      </c>
      <c r="E13" s="173">
        <v>3</v>
      </c>
      <c r="F13" s="173">
        <v>1</v>
      </c>
      <c r="G13" s="122">
        <v>10</v>
      </c>
      <c r="H13" s="122">
        <v>2</v>
      </c>
      <c r="I13" s="122">
        <v>2</v>
      </c>
      <c r="J13" s="173">
        <v>3</v>
      </c>
      <c r="K13" s="173">
        <v>1</v>
      </c>
      <c r="L13" s="173">
        <v>2</v>
      </c>
      <c r="M13" s="28">
        <v>27</v>
      </c>
    </row>
    <row r="14" spans="1:13" ht="21" customHeight="1">
      <c r="A14" s="7" t="s">
        <v>32</v>
      </c>
      <c r="B14" s="122">
        <v>2064</v>
      </c>
      <c r="C14" s="178">
        <v>2114</v>
      </c>
      <c r="D14" s="172">
        <v>46</v>
      </c>
      <c r="E14" s="122">
        <v>15</v>
      </c>
      <c r="F14" s="172">
        <v>15</v>
      </c>
      <c r="G14" s="122">
        <v>14</v>
      </c>
      <c r="H14" s="122">
        <v>43</v>
      </c>
      <c r="I14" s="122">
        <v>54</v>
      </c>
      <c r="J14" s="172">
        <v>47</v>
      </c>
      <c r="K14" s="172">
        <v>50</v>
      </c>
      <c r="L14" s="172">
        <v>47</v>
      </c>
      <c r="M14" s="28">
        <v>331</v>
      </c>
    </row>
    <row r="15" spans="1:13" ht="31.5">
      <c r="A15" s="7" t="s">
        <v>82</v>
      </c>
      <c r="B15" s="183">
        <v>148</v>
      </c>
      <c r="C15" s="183">
        <v>170</v>
      </c>
      <c r="D15" s="183">
        <v>1</v>
      </c>
      <c r="E15" s="172">
        <v>5</v>
      </c>
      <c r="F15" s="183">
        <v>6</v>
      </c>
      <c r="G15" s="183">
        <v>5</v>
      </c>
      <c r="H15" s="183">
        <v>5</v>
      </c>
      <c r="I15" s="183">
        <v>5</v>
      </c>
      <c r="J15" s="183">
        <v>5</v>
      </c>
      <c r="K15" s="183">
        <v>5</v>
      </c>
      <c r="L15" s="183">
        <v>6</v>
      </c>
      <c r="M15" s="221">
        <v>43</v>
      </c>
    </row>
    <row r="16" spans="1:13" ht="21" customHeight="1">
      <c r="A16" s="9" t="s">
        <v>6</v>
      </c>
      <c r="B16" s="28">
        <v>91240</v>
      </c>
      <c r="C16" s="28">
        <v>122643</v>
      </c>
      <c r="D16" s="28">
        <v>8157</v>
      </c>
      <c r="E16" s="28">
        <v>8400</v>
      </c>
      <c r="F16" s="28">
        <v>7841</v>
      </c>
      <c r="G16" s="28">
        <v>7373</v>
      </c>
      <c r="H16" s="28">
        <v>5785</v>
      </c>
      <c r="I16" s="28">
        <v>6618</v>
      </c>
      <c r="J16" s="122">
        <v>6627</v>
      </c>
      <c r="K16" s="122">
        <v>10196</v>
      </c>
      <c r="L16" s="122">
        <v>7685</v>
      </c>
      <c r="M16" s="28">
        <v>68682</v>
      </c>
    </row>
    <row r="17" spans="2:13" ht="9.75" customHeight="1">
      <c r="I17" s="30"/>
      <c r="J17" s="30"/>
      <c r="K17" s="30"/>
      <c r="L17" s="30"/>
      <c r="M17" s="29"/>
    </row>
    <row r="18" spans="2:13" ht="15" customHeight="1"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</row>
    <row r="19" spans="2:13" ht="15" customHeight="1">
      <c r="D19" s="137"/>
      <c r="E19" s="138"/>
      <c r="F19" s="138"/>
      <c r="G19" s="138"/>
      <c r="H19" s="138"/>
      <c r="I19" s="139"/>
      <c r="J19" s="139"/>
      <c r="K19" s="139"/>
      <c r="L19" s="139"/>
    </row>
    <row r="20" spans="2:13" ht="15" customHeight="1">
      <c r="B20" s="18"/>
      <c r="D20" s="137"/>
      <c r="E20" s="138"/>
      <c r="F20" s="138"/>
      <c r="G20" s="138"/>
      <c r="H20" s="138"/>
      <c r="I20" s="139"/>
      <c r="J20" s="139"/>
      <c r="K20" s="139"/>
      <c r="L20" s="139"/>
    </row>
    <row r="21" spans="2:13" ht="15" customHeight="1">
      <c r="D21" s="137"/>
      <c r="E21" s="138"/>
      <c r="F21" s="138"/>
      <c r="G21" s="138"/>
      <c r="H21" s="138"/>
      <c r="I21" s="139"/>
      <c r="J21" s="139"/>
      <c r="K21" s="139"/>
      <c r="L21" s="139"/>
    </row>
    <row r="22" spans="2:13" ht="15" customHeight="1">
      <c r="D22" s="137"/>
      <c r="E22" s="138"/>
      <c r="F22" s="138"/>
      <c r="G22" s="138"/>
      <c r="H22" s="138"/>
      <c r="I22" s="139"/>
      <c r="J22" s="139"/>
      <c r="K22" s="139"/>
      <c r="L22" s="139"/>
    </row>
    <row r="23" spans="2:13" ht="15" customHeight="1">
      <c r="D23" s="137"/>
      <c r="E23" s="138"/>
      <c r="F23" s="138"/>
      <c r="G23" s="138"/>
      <c r="H23" s="138"/>
      <c r="I23" s="139"/>
      <c r="J23" s="139"/>
      <c r="K23" s="139"/>
      <c r="L23" s="139"/>
    </row>
    <row r="24" spans="2:13" ht="15" customHeight="1">
      <c r="D24" s="137"/>
      <c r="E24" s="138"/>
      <c r="F24" s="138"/>
      <c r="G24" s="138"/>
      <c r="H24" s="138"/>
      <c r="I24" s="139"/>
      <c r="J24" s="139"/>
      <c r="K24" s="139"/>
      <c r="L24" s="139"/>
    </row>
    <row r="25" spans="2:13" ht="15" customHeight="1">
      <c r="D25" s="68"/>
      <c r="E25" s="69"/>
      <c r="F25" s="69"/>
      <c r="G25" s="69"/>
      <c r="H25" s="69"/>
    </row>
    <row r="26" spans="2:13" ht="15" customHeight="1">
      <c r="D26" s="68"/>
      <c r="E26" s="69"/>
      <c r="F26" s="69"/>
      <c r="G26" s="69"/>
      <c r="H26" s="69"/>
    </row>
    <row r="27" spans="2:13" ht="15" customHeight="1">
      <c r="D27" s="68"/>
      <c r="E27" s="69"/>
      <c r="F27" s="69"/>
      <c r="G27" s="69"/>
      <c r="H27" s="69"/>
    </row>
    <row r="28" spans="2:13" ht="15" customHeight="1">
      <c r="D28" s="68"/>
      <c r="E28" s="69"/>
      <c r="F28" s="69"/>
      <c r="G28" s="69"/>
      <c r="H28" s="69"/>
    </row>
    <row r="29" spans="2:13" ht="15" customHeight="1">
      <c r="D29" s="68"/>
      <c r="E29" s="69"/>
      <c r="F29" s="69"/>
      <c r="G29" s="69"/>
      <c r="H29" s="69"/>
    </row>
    <row r="30" spans="2:13" ht="15" customHeight="1">
      <c r="D30" s="68"/>
      <c r="E30" s="69"/>
      <c r="F30" s="69"/>
      <c r="G30" s="69"/>
      <c r="H30" s="69"/>
    </row>
    <row r="31" spans="2:13" ht="15" customHeight="1">
      <c r="D31" s="68"/>
      <c r="E31" s="69"/>
      <c r="F31" s="69"/>
      <c r="G31" s="69"/>
      <c r="H31" s="69"/>
    </row>
    <row r="32" spans="2:13" ht="15" customHeight="1">
      <c r="D32" s="68"/>
      <c r="E32" s="69"/>
      <c r="F32" s="69"/>
      <c r="G32" s="69"/>
      <c r="H32" s="69"/>
    </row>
    <row r="33" spans="4:8" ht="15" customHeight="1">
      <c r="D33" s="68"/>
      <c r="E33" s="69"/>
      <c r="F33" s="69"/>
      <c r="G33" s="69"/>
      <c r="H33" s="69"/>
    </row>
    <row r="34" spans="4:8" ht="15" customHeight="1">
      <c r="D34" s="68"/>
      <c r="E34" s="69"/>
      <c r="F34" s="69"/>
      <c r="G34" s="69"/>
      <c r="H34" s="69"/>
    </row>
    <row r="35" spans="4:8" ht="15" customHeight="1">
      <c r="D35" s="68"/>
      <c r="E35" s="69"/>
      <c r="F35" s="69"/>
      <c r="G35" s="69"/>
      <c r="H35" s="69"/>
    </row>
    <row r="36" spans="4:8" ht="15" customHeight="1">
      <c r="D36" s="68"/>
      <c r="E36" s="69"/>
      <c r="F36" s="69"/>
      <c r="G36" s="69"/>
      <c r="H36" s="69"/>
    </row>
    <row r="37" spans="4:8" ht="15" customHeight="1">
      <c r="D37" s="68"/>
      <c r="E37" s="69"/>
      <c r="F37" s="69"/>
      <c r="G37" s="69"/>
      <c r="H37" s="69"/>
    </row>
    <row r="38" spans="4:8" ht="15" customHeight="1">
      <c r="D38" s="68"/>
      <c r="E38" s="69"/>
      <c r="F38" s="69"/>
      <c r="G38" s="69"/>
      <c r="H38" s="69"/>
    </row>
    <row r="39" spans="4:8" ht="15" customHeight="1">
      <c r="D39" s="68"/>
      <c r="E39" s="69"/>
      <c r="F39" s="69"/>
      <c r="G39" s="69"/>
      <c r="H39" s="69"/>
    </row>
    <row r="40" spans="4:8" ht="15" customHeight="1">
      <c r="D40" s="68"/>
      <c r="E40" s="69"/>
      <c r="F40" s="69"/>
      <c r="G40" s="69"/>
      <c r="H40" s="69"/>
    </row>
  </sheetData>
  <mergeCells count="8">
    <mergeCell ref="D4:M4"/>
    <mergeCell ref="A1:M1"/>
    <mergeCell ref="A4:A6"/>
    <mergeCell ref="B5:B6"/>
    <mergeCell ref="M5:M6"/>
    <mergeCell ref="C5:C6"/>
    <mergeCell ref="B4:C4"/>
    <mergeCell ref="D5:L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4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M37"/>
  <sheetViews>
    <sheetView showGridLines="0" workbookViewId="0">
      <selection sqref="A1:M1"/>
    </sheetView>
  </sheetViews>
  <sheetFormatPr defaultColWidth="10.28515625" defaultRowHeight="15.75" customHeight="1"/>
  <cols>
    <col min="1" max="1" width="43.140625" style="36" customWidth="1"/>
    <col min="2" max="2" width="14.7109375" style="24" bestFit="1" customWidth="1"/>
    <col min="3" max="3" width="11.28515625" style="24" customWidth="1"/>
    <col min="4" max="12" width="9.7109375" style="26" customWidth="1"/>
    <col min="13" max="13" width="14.7109375" style="24" bestFit="1" customWidth="1"/>
    <col min="14" max="17" width="10.28515625" style="24" customWidth="1"/>
    <col min="18" max="18" width="13.85546875" style="24" bestFit="1" customWidth="1"/>
    <col min="19" max="16384" width="10.28515625" style="24"/>
  </cols>
  <sheetData>
    <row r="1" spans="1:13" ht="15.75" customHeight="1">
      <c r="A1" s="243" t="s">
        <v>34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3" ht="9.75" customHeight="1">
      <c r="A2" s="22"/>
      <c r="B2" s="22"/>
      <c r="C2" s="22"/>
      <c r="D2" s="25"/>
      <c r="E2" s="25"/>
      <c r="F2" s="25"/>
      <c r="G2" s="25"/>
      <c r="H2" s="25"/>
      <c r="I2" s="25"/>
      <c r="J2" s="25"/>
      <c r="K2" s="25"/>
      <c r="L2" s="25"/>
    </row>
    <row r="3" spans="1:13" ht="13.5" customHeight="1">
      <c r="A3" s="31"/>
      <c r="B3" s="33"/>
      <c r="C3" s="33"/>
      <c r="D3" s="34"/>
      <c r="E3" s="34"/>
      <c r="F3" s="34"/>
      <c r="G3" s="34"/>
      <c r="H3" s="34"/>
      <c r="I3" s="34"/>
      <c r="J3" s="34"/>
      <c r="K3" s="34"/>
      <c r="L3" s="34"/>
      <c r="M3" s="27" t="s">
        <v>47</v>
      </c>
    </row>
    <row r="4" spans="1:13" ht="21" customHeight="1">
      <c r="A4" s="256" t="s">
        <v>95</v>
      </c>
      <c r="B4" s="249">
        <v>2015</v>
      </c>
      <c r="C4" s="250"/>
      <c r="D4" s="242">
        <v>2016</v>
      </c>
      <c r="E4" s="242"/>
      <c r="F4" s="242"/>
      <c r="G4" s="242"/>
      <c r="H4" s="242"/>
      <c r="I4" s="242"/>
      <c r="J4" s="242"/>
      <c r="K4" s="242"/>
      <c r="L4" s="242"/>
      <c r="M4" s="242"/>
    </row>
    <row r="5" spans="1:13" ht="21" customHeight="1">
      <c r="A5" s="257"/>
      <c r="B5" s="245" t="s">
        <v>87</v>
      </c>
      <c r="C5" s="247" t="s">
        <v>31</v>
      </c>
      <c r="D5" s="251" t="s">
        <v>13</v>
      </c>
      <c r="E5" s="252"/>
      <c r="F5" s="252"/>
      <c r="G5" s="252"/>
      <c r="H5" s="252"/>
      <c r="I5" s="252"/>
      <c r="J5" s="252"/>
      <c r="K5" s="252"/>
      <c r="L5" s="252"/>
      <c r="M5" s="245" t="s">
        <v>87</v>
      </c>
    </row>
    <row r="6" spans="1:13" ht="21" customHeight="1">
      <c r="A6" s="257"/>
      <c r="B6" s="246"/>
      <c r="C6" s="248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5">
        <v>7</v>
      </c>
      <c r="K6" s="5">
        <v>8</v>
      </c>
      <c r="L6" s="6">
        <v>9</v>
      </c>
      <c r="M6" s="246"/>
    </row>
    <row r="7" spans="1:13" ht="21" customHeight="1">
      <c r="A7" s="7" t="s">
        <v>0</v>
      </c>
      <c r="B7" s="211">
        <v>44.7</v>
      </c>
      <c r="C7" s="179">
        <v>45.94</v>
      </c>
      <c r="D7" s="179">
        <v>44.02</v>
      </c>
      <c r="E7" s="179">
        <v>47.97</v>
      </c>
      <c r="F7" s="179">
        <v>48.06</v>
      </c>
      <c r="G7" s="166">
        <v>46.29</v>
      </c>
      <c r="H7" s="166">
        <v>44.67</v>
      </c>
      <c r="I7" s="166">
        <v>45.45</v>
      </c>
      <c r="J7" s="166">
        <v>46.38</v>
      </c>
      <c r="K7" s="166">
        <v>47.33</v>
      </c>
      <c r="L7" s="166">
        <v>46.41</v>
      </c>
      <c r="M7" s="35">
        <v>46.29</v>
      </c>
    </row>
    <row r="8" spans="1:13" ht="21" customHeight="1">
      <c r="A8" s="7" t="s">
        <v>1</v>
      </c>
      <c r="B8" s="211">
        <v>26.2</v>
      </c>
      <c r="C8" s="179">
        <v>28.55</v>
      </c>
      <c r="D8" s="179">
        <v>25.82</v>
      </c>
      <c r="E8" s="179">
        <v>25.69</v>
      </c>
      <c r="F8" s="179">
        <v>27.72</v>
      </c>
      <c r="G8" s="166">
        <v>28.01</v>
      </c>
      <c r="H8" s="166">
        <v>28.84</v>
      </c>
      <c r="I8" s="166">
        <v>27.85</v>
      </c>
      <c r="J8" s="166">
        <v>28.78</v>
      </c>
      <c r="K8" s="166">
        <v>24.54</v>
      </c>
      <c r="L8" s="166">
        <v>31.27</v>
      </c>
      <c r="M8" s="35">
        <v>27.61</v>
      </c>
    </row>
    <row r="9" spans="1:13" ht="21" customHeight="1">
      <c r="A9" s="7" t="s">
        <v>12</v>
      </c>
      <c r="B9" s="211">
        <v>60.21</v>
      </c>
      <c r="C9" s="179">
        <v>58.24</v>
      </c>
      <c r="D9" s="179">
        <v>50.44</v>
      </c>
      <c r="E9" s="179">
        <v>41.72</v>
      </c>
      <c r="F9" s="179">
        <v>35.67</v>
      </c>
      <c r="G9" s="166">
        <v>25.39</v>
      </c>
      <c r="H9" s="166">
        <v>25.8</v>
      </c>
      <c r="I9" s="166">
        <v>25.16</v>
      </c>
      <c r="J9" s="166">
        <v>24.18</v>
      </c>
      <c r="K9" s="166">
        <v>23.09</v>
      </c>
      <c r="L9" s="166">
        <v>33.39</v>
      </c>
      <c r="M9" s="35">
        <v>31.65</v>
      </c>
    </row>
    <row r="10" spans="1:13" ht="21" customHeight="1">
      <c r="A10" s="7" t="s">
        <v>2</v>
      </c>
      <c r="B10" s="211">
        <v>207.44</v>
      </c>
      <c r="C10" s="179">
        <v>205.94</v>
      </c>
      <c r="D10" s="179">
        <v>171.41</v>
      </c>
      <c r="E10" s="179">
        <v>170.58</v>
      </c>
      <c r="F10" s="179">
        <v>142.57</v>
      </c>
      <c r="G10" s="166">
        <v>148.5</v>
      </c>
      <c r="H10" s="166">
        <v>91.08</v>
      </c>
      <c r="I10" s="166">
        <v>117.92</v>
      </c>
      <c r="J10" s="166">
        <v>107.32</v>
      </c>
      <c r="K10" s="166">
        <v>260.44</v>
      </c>
      <c r="L10" s="166">
        <v>144.46</v>
      </c>
      <c r="M10" s="35">
        <v>150.47999999999999</v>
      </c>
    </row>
    <row r="11" spans="1:13" ht="21" customHeight="1">
      <c r="A11" s="7" t="str">
        <f>'Таблица № 1-Д'!A9</f>
        <v>"ЕН ЕН ДПФ"</v>
      </c>
      <c r="B11" s="211">
        <v>116.66</v>
      </c>
      <c r="C11" s="179">
        <v>127.69</v>
      </c>
      <c r="D11" s="179">
        <v>125.05</v>
      </c>
      <c r="E11" s="179">
        <v>113.32</v>
      </c>
      <c r="F11" s="179">
        <v>132.65</v>
      </c>
      <c r="G11" s="166">
        <v>109.31</v>
      </c>
      <c r="H11" s="166">
        <v>120.51</v>
      </c>
      <c r="I11" s="166">
        <v>117.13</v>
      </c>
      <c r="J11" s="166">
        <v>127.65</v>
      </c>
      <c r="K11" s="166">
        <v>121.56</v>
      </c>
      <c r="L11" s="166">
        <v>112.32</v>
      </c>
      <c r="M11" s="35">
        <v>119.94</v>
      </c>
    </row>
    <row r="12" spans="1:13" ht="21" customHeight="1">
      <c r="A12" s="7" t="s">
        <v>9</v>
      </c>
      <c r="B12" s="211">
        <v>51.88</v>
      </c>
      <c r="C12" s="179">
        <v>54.57</v>
      </c>
      <c r="D12" s="179">
        <v>57.83</v>
      </c>
      <c r="E12" s="179">
        <v>54.87</v>
      </c>
      <c r="F12" s="179">
        <v>59.34</v>
      </c>
      <c r="G12" s="166">
        <v>55.82</v>
      </c>
      <c r="H12" s="166">
        <v>57.34</v>
      </c>
      <c r="I12" s="166">
        <v>56.27</v>
      </c>
      <c r="J12" s="166">
        <v>62.98</v>
      </c>
      <c r="K12" s="166">
        <v>59.6</v>
      </c>
      <c r="L12" s="166">
        <v>55.53</v>
      </c>
      <c r="M12" s="35">
        <v>57.73</v>
      </c>
    </row>
    <row r="13" spans="1:13" ht="21" customHeight="1">
      <c r="A13" s="7" t="s">
        <v>55</v>
      </c>
      <c r="B13" s="211">
        <v>54.79</v>
      </c>
      <c r="C13" s="179">
        <v>166.18</v>
      </c>
      <c r="D13" s="179">
        <v>84.36</v>
      </c>
      <c r="E13" s="179">
        <v>48.08</v>
      </c>
      <c r="F13" s="179">
        <v>50.98</v>
      </c>
      <c r="G13" s="166">
        <v>133.69</v>
      </c>
      <c r="H13" s="166">
        <v>47.53</v>
      </c>
      <c r="I13" s="166">
        <v>60.74</v>
      </c>
      <c r="J13" s="166">
        <v>72.53</v>
      </c>
      <c r="K13" s="166">
        <v>50.36</v>
      </c>
      <c r="L13" s="166">
        <v>57.9</v>
      </c>
      <c r="M13" s="35">
        <v>67.349999999999994</v>
      </c>
    </row>
    <row r="14" spans="1:13" ht="21" customHeight="1">
      <c r="A14" s="7" t="s">
        <v>32</v>
      </c>
      <c r="B14" s="211">
        <v>118.95</v>
      </c>
      <c r="C14" s="180">
        <v>97.56</v>
      </c>
      <c r="D14" s="180">
        <v>35.979999999999997</v>
      </c>
      <c r="E14" s="180">
        <v>30.93</v>
      </c>
      <c r="F14" s="179">
        <v>31.98</v>
      </c>
      <c r="G14" s="166">
        <v>29.31</v>
      </c>
      <c r="H14" s="166">
        <v>33.53</v>
      </c>
      <c r="I14" s="166">
        <v>43.3</v>
      </c>
      <c r="J14" s="180">
        <v>53.4</v>
      </c>
      <c r="K14" s="180">
        <v>34.9</v>
      </c>
      <c r="L14" s="166">
        <v>35.590000000000003</v>
      </c>
      <c r="M14" s="35">
        <v>36.549999999999997</v>
      </c>
    </row>
    <row r="15" spans="1:13" ht="31.5">
      <c r="A15" s="7" t="s">
        <v>82</v>
      </c>
      <c r="B15" s="166">
        <v>152.81</v>
      </c>
      <c r="C15" s="179">
        <v>133.81</v>
      </c>
      <c r="D15" s="180">
        <v>37.229999999999997</v>
      </c>
      <c r="E15" s="180">
        <v>50.23</v>
      </c>
      <c r="F15" s="179">
        <v>54.14</v>
      </c>
      <c r="G15" s="166">
        <v>53.79</v>
      </c>
      <c r="H15" s="166">
        <v>52.51</v>
      </c>
      <c r="I15" s="166">
        <v>52.96</v>
      </c>
      <c r="J15" s="166">
        <v>52.92</v>
      </c>
      <c r="K15" s="166">
        <v>54.16</v>
      </c>
      <c r="L15" s="166">
        <v>53.75</v>
      </c>
      <c r="M15" s="35">
        <v>51.3</v>
      </c>
    </row>
    <row r="16" spans="1:13" ht="21" customHeight="1">
      <c r="A16" s="9" t="s">
        <v>15</v>
      </c>
      <c r="B16" s="35">
        <v>92.63</v>
      </c>
      <c r="C16" s="35">
        <v>102.05</v>
      </c>
      <c r="D16" s="35">
        <v>70.239999999999995</v>
      </c>
      <c r="E16" s="35">
        <v>64.819999999999993</v>
      </c>
      <c r="F16" s="35">
        <v>64.790000000000006</v>
      </c>
      <c r="G16" s="35">
        <v>70.010000000000005</v>
      </c>
      <c r="H16" s="35">
        <v>55.76</v>
      </c>
      <c r="I16" s="35">
        <v>60.75</v>
      </c>
      <c r="J16" s="166">
        <v>64.02</v>
      </c>
      <c r="K16" s="166">
        <v>75.11</v>
      </c>
      <c r="L16" s="166">
        <v>63.4</v>
      </c>
      <c r="M16" s="166">
        <v>65.430000000000007</v>
      </c>
    </row>
    <row r="18" spans="1:13" ht="15.75" customHeight="1">
      <c r="A18" s="228" t="s">
        <v>70</v>
      </c>
    </row>
    <row r="19" spans="1:13" ht="31.5" customHeight="1">
      <c r="A19" s="254" t="s">
        <v>100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</row>
    <row r="20" spans="1:13" ht="15.75" customHeight="1">
      <c r="A20" s="72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</row>
    <row r="21" spans="1:13" ht="15.75" customHeight="1">
      <c r="A21" s="72"/>
      <c r="B21" s="160"/>
      <c r="C21" s="160"/>
      <c r="D21" s="73"/>
      <c r="E21" s="73"/>
      <c r="F21" s="73"/>
      <c r="G21" s="73"/>
      <c r="H21" s="73"/>
      <c r="I21" s="73"/>
      <c r="J21" s="73"/>
      <c r="K21" s="73"/>
      <c r="L21" s="73"/>
    </row>
    <row r="22" spans="1:13" ht="15.75" customHeight="1">
      <c r="A22" s="72"/>
      <c r="B22" s="73"/>
      <c r="C22" s="73"/>
      <c r="D22" s="141"/>
      <c r="E22" s="73"/>
      <c r="F22" s="73"/>
      <c r="G22" s="73"/>
      <c r="H22" s="73"/>
      <c r="I22" s="73"/>
      <c r="J22" s="73"/>
      <c r="K22" s="73"/>
      <c r="L22" s="73"/>
    </row>
    <row r="23" spans="1:13" ht="15.75" customHeigh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3" ht="15.75" customHeight="1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3" ht="15.75" customHeight="1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3" ht="15.75" customHeight="1">
      <c r="A26" s="72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3" ht="15.75" customHeight="1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</row>
    <row r="28" spans="1:13" ht="15.75" customHeight="1">
      <c r="A28" s="74"/>
      <c r="B28" s="29"/>
      <c r="C28" s="29"/>
      <c r="D28" s="71"/>
      <c r="E28" s="71"/>
      <c r="F28" s="71"/>
      <c r="G28" s="71"/>
      <c r="H28" s="71"/>
      <c r="I28" s="71"/>
      <c r="J28" s="71"/>
      <c r="K28" s="71"/>
      <c r="L28" s="71"/>
    </row>
    <row r="29" spans="1:13" ht="15.75" customHeight="1">
      <c r="A29" s="70"/>
      <c r="B29" s="75"/>
      <c r="C29" s="75"/>
      <c r="D29" s="71"/>
      <c r="E29" s="76"/>
      <c r="F29" s="76"/>
      <c r="G29" s="76"/>
      <c r="H29" s="76"/>
      <c r="I29" s="76"/>
      <c r="J29" s="76"/>
      <c r="K29" s="76"/>
      <c r="L29" s="71"/>
    </row>
    <row r="30" spans="1:13" ht="15.75" customHeight="1">
      <c r="A30" s="70"/>
      <c r="B30" s="75"/>
      <c r="C30" s="75"/>
      <c r="D30" s="71"/>
      <c r="E30" s="76"/>
      <c r="F30" s="76"/>
      <c r="G30" s="76"/>
      <c r="H30" s="76"/>
      <c r="I30" s="76"/>
      <c r="J30" s="76"/>
      <c r="K30" s="76"/>
      <c r="L30" s="71"/>
    </row>
    <row r="31" spans="1:13" ht="15.75" customHeight="1">
      <c r="A31" s="70"/>
      <c r="B31" s="75"/>
      <c r="C31" s="75"/>
      <c r="D31" s="71"/>
      <c r="E31" s="76"/>
      <c r="F31" s="76"/>
      <c r="G31" s="76"/>
      <c r="H31" s="76"/>
      <c r="I31" s="76"/>
      <c r="J31" s="76"/>
      <c r="K31" s="76"/>
      <c r="L31" s="71"/>
    </row>
    <row r="32" spans="1:13" ht="15.75" customHeight="1">
      <c r="A32" s="70"/>
      <c r="B32" s="75"/>
      <c r="C32" s="75"/>
      <c r="D32" s="71"/>
      <c r="E32" s="76"/>
      <c r="F32" s="76"/>
      <c r="G32" s="76"/>
      <c r="H32" s="76"/>
      <c r="I32" s="76"/>
      <c r="J32" s="76"/>
      <c r="K32" s="76"/>
      <c r="L32" s="71"/>
    </row>
    <row r="33" spans="1:12" ht="15.75" customHeight="1">
      <c r="A33" s="70"/>
      <c r="B33" s="75"/>
      <c r="C33" s="75"/>
      <c r="D33" s="71"/>
      <c r="E33" s="76"/>
      <c r="F33" s="76"/>
      <c r="G33" s="76"/>
      <c r="H33" s="76"/>
      <c r="I33" s="76"/>
      <c r="J33" s="76"/>
      <c r="K33" s="76"/>
      <c r="L33" s="71"/>
    </row>
    <row r="34" spans="1:12" ht="15.75" customHeight="1">
      <c r="A34" s="70"/>
      <c r="B34" s="75"/>
      <c r="C34" s="75"/>
      <c r="D34" s="71"/>
      <c r="E34" s="76"/>
      <c r="F34" s="76"/>
      <c r="G34" s="76"/>
      <c r="H34" s="76"/>
      <c r="I34" s="76"/>
      <c r="J34" s="76"/>
      <c r="K34" s="76"/>
      <c r="L34" s="71"/>
    </row>
    <row r="35" spans="1:12" ht="15.75" customHeight="1">
      <c r="A35" s="70"/>
      <c r="B35" s="75"/>
      <c r="C35" s="75"/>
      <c r="D35" s="71"/>
      <c r="E35" s="76"/>
      <c r="F35" s="76"/>
      <c r="G35" s="76"/>
      <c r="H35" s="76"/>
      <c r="I35" s="76"/>
      <c r="J35" s="76"/>
      <c r="K35" s="76"/>
      <c r="L35" s="71"/>
    </row>
    <row r="36" spans="1:12" ht="15.75" customHeight="1">
      <c r="A36" s="70"/>
      <c r="B36" s="75"/>
      <c r="C36" s="75"/>
      <c r="D36" s="71"/>
      <c r="E36" s="76"/>
      <c r="F36" s="76"/>
      <c r="G36" s="76"/>
      <c r="H36" s="76"/>
      <c r="I36" s="76"/>
      <c r="J36" s="76"/>
      <c r="K36" s="76"/>
      <c r="L36" s="71"/>
    </row>
    <row r="37" spans="1:12" ht="15.75" customHeight="1">
      <c r="A37" s="70"/>
      <c r="B37" s="75"/>
      <c r="C37" s="75"/>
      <c r="D37" s="71"/>
      <c r="E37" s="76"/>
      <c r="F37" s="76"/>
      <c r="G37" s="76"/>
      <c r="H37" s="76"/>
      <c r="I37" s="76"/>
      <c r="J37" s="76"/>
      <c r="K37" s="76"/>
      <c r="L37" s="71"/>
    </row>
  </sheetData>
  <mergeCells count="9">
    <mergeCell ref="A19:M19"/>
    <mergeCell ref="A1:M1"/>
    <mergeCell ref="A4:A6"/>
    <mergeCell ref="M5:M6"/>
    <mergeCell ref="B5:B6"/>
    <mergeCell ref="D4:M4"/>
    <mergeCell ref="D5:L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29"/>
  <sheetViews>
    <sheetView showGridLines="0" workbookViewId="0">
      <selection sqref="A1:L1"/>
    </sheetView>
  </sheetViews>
  <sheetFormatPr defaultRowHeight="15.75"/>
  <cols>
    <col min="1" max="1" width="4.5703125" style="43" customWidth="1"/>
    <col min="2" max="2" width="46.5703125" style="44" customWidth="1"/>
    <col min="3" max="3" width="12.5703125" style="37" customWidth="1"/>
    <col min="4" max="4" width="12.7109375" style="37" customWidth="1"/>
    <col min="5" max="5" width="12.5703125" style="37" customWidth="1"/>
    <col min="6" max="6" width="14.5703125" style="37" customWidth="1"/>
    <col min="7" max="7" width="12.42578125" style="37" customWidth="1"/>
    <col min="8" max="8" width="12.28515625" style="37" customWidth="1"/>
    <col min="9" max="9" width="12" style="37" customWidth="1"/>
    <col min="10" max="10" width="11.85546875" style="37" customWidth="1"/>
    <col min="11" max="11" width="16.5703125" style="37" customWidth="1"/>
    <col min="12" max="12" width="12.5703125" style="37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 ht="16.5" customHeight="1">
      <c r="A1" s="235" t="s">
        <v>103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258" t="s">
        <v>46</v>
      </c>
      <c r="K2" s="258"/>
      <c r="L2" s="258"/>
    </row>
    <row r="3" spans="1:15" s="40" customFormat="1" ht="54.75" customHeight="1">
      <c r="A3" s="52" t="s">
        <v>8</v>
      </c>
      <c r="B3" s="78" t="s">
        <v>3</v>
      </c>
      <c r="C3" s="53" t="s">
        <v>0</v>
      </c>
      <c r="D3" s="53" t="s">
        <v>1</v>
      </c>
      <c r="E3" s="53" t="s">
        <v>17</v>
      </c>
      <c r="F3" s="53" t="s">
        <v>2</v>
      </c>
      <c r="G3" s="53" t="str">
        <f>'Таблица № 1.2-Д'!F3</f>
        <v>"ЕН ЕН ДПФ"</v>
      </c>
      <c r="H3" s="53" t="s">
        <v>9</v>
      </c>
      <c r="I3" s="54" t="s">
        <v>55</v>
      </c>
      <c r="J3" s="54" t="s">
        <v>32</v>
      </c>
      <c r="K3" s="126" t="s">
        <v>83</v>
      </c>
      <c r="L3" s="55" t="s">
        <v>6</v>
      </c>
      <c r="N3" s="41"/>
      <c r="O3" s="41"/>
    </row>
    <row r="4" spans="1:15" s="85" customFormat="1">
      <c r="A4" s="82" t="s">
        <v>45</v>
      </c>
      <c r="B4" s="83" t="s">
        <v>51</v>
      </c>
      <c r="C4" s="181">
        <v>126906</v>
      </c>
      <c r="D4" s="181">
        <v>67151</v>
      </c>
      <c r="E4" s="181">
        <v>65158</v>
      </c>
      <c r="F4" s="181">
        <v>320844</v>
      </c>
      <c r="G4" s="181">
        <v>82925</v>
      </c>
      <c r="H4" s="181">
        <v>66570</v>
      </c>
      <c r="I4" s="181">
        <v>2588</v>
      </c>
      <c r="J4" s="181">
        <v>10176</v>
      </c>
      <c r="K4" s="204">
        <v>710</v>
      </c>
      <c r="L4" s="181">
        <v>743028</v>
      </c>
      <c r="M4" s="119"/>
      <c r="N4" s="84"/>
      <c r="O4" s="84"/>
    </row>
    <row r="5" spans="1:15" s="40" customFormat="1" ht="45.75" customHeight="1">
      <c r="A5" s="128">
        <v>1</v>
      </c>
      <c r="B5" s="127" t="s">
        <v>61</v>
      </c>
      <c r="C5" s="182">
        <v>52129</v>
      </c>
      <c r="D5" s="182">
        <v>4238</v>
      </c>
      <c r="E5" s="182">
        <v>40103</v>
      </c>
      <c r="F5" s="182">
        <v>118901</v>
      </c>
      <c r="G5" s="182">
        <v>50543</v>
      </c>
      <c r="H5" s="182">
        <v>25159</v>
      </c>
      <c r="I5" s="182">
        <v>0</v>
      </c>
      <c r="J5" s="182">
        <v>4964</v>
      </c>
      <c r="K5" s="176">
        <v>264</v>
      </c>
      <c r="L5" s="182">
        <v>296301</v>
      </c>
      <c r="M5" s="120"/>
      <c r="N5" s="41"/>
      <c r="O5" s="41"/>
    </row>
    <row r="6" spans="1:15">
      <c r="A6" s="57">
        <v>2</v>
      </c>
      <c r="B6" s="79" t="s">
        <v>14</v>
      </c>
      <c r="C6" s="173">
        <v>16873</v>
      </c>
      <c r="D6" s="173">
        <v>18907</v>
      </c>
      <c r="E6" s="173">
        <v>2032</v>
      </c>
      <c r="F6" s="173">
        <v>57363</v>
      </c>
      <c r="G6" s="173">
        <v>2280</v>
      </c>
      <c r="H6" s="173">
        <v>7496</v>
      </c>
      <c r="I6" s="173">
        <v>759</v>
      </c>
      <c r="J6" s="173">
        <v>1352</v>
      </c>
      <c r="K6" s="202">
        <v>0</v>
      </c>
      <c r="L6" s="182">
        <v>107062</v>
      </c>
      <c r="M6" s="121"/>
    </row>
    <row r="7" spans="1:15" ht="47.25">
      <c r="A7" s="168" t="s">
        <v>85</v>
      </c>
      <c r="B7" s="169" t="s">
        <v>86</v>
      </c>
      <c r="C7" s="202">
        <v>0</v>
      </c>
      <c r="D7" s="202">
        <v>0</v>
      </c>
      <c r="E7" s="182">
        <v>0</v>
      </c>
      <c r="F7" s="182">
        <v>0</v>
      </c>
      <c r="G7" s="182">
        <v>0</v>
      </c>
      <c r="H7" s="202">
        <v>0</v>
      </c>
      <c r="I7" s="202">
        <v>0</v>
      </c>
      <c r="J7" s="202">
        <v>0</v>
      </c>
      <c r="K7" s="202">
        <v>0</v>
      </c>
      <c r="L7" s="182">
        <v>0</v>
      </c>
      <c r="M7" s="121"/>
    </row>
    <row r="8" spans="1:15">
      <c r="A8" s="57">
        <v>3</v>
      </c>
      <c r="B8" s="79" t="s">
        <v>5</v>
      </c>
      <c r="C8" s="173">
        <v>376</v>
      </c>
      <c r="D8" s="173">
        <v>0</v>
      </c>
      <c r="E8" s="173">
        <v>0</v>
      </c>
      <c r="F8" s="173">
        <v>0</v>
      </c>
      <c r="G8" s="173">
        <v>0</v>
      </c>
      <c r="H8" s="173">
        <v>0</v>
      </c>
      <c r="I8" s="173">
        <v>0</v>
      </c>
      <c r="J8" s="173">
        <v>0</v>
      </c>
      <c r="K8" s="182">
        <v>0</v>
      </c>
      <c r="L8" s="182">
        <v>376</v>
      </c>
      <c r="M8" s="121"/>
    </row>
    <row r="9" spans="1:15">
      <c r="A9" s="56">
        <v>4</v>
      </c>
      <c r="B9" s="79" t="s">
        <v>4</v>
      </c>
      <c r="C9" s="173">
        <v>148</v>
      </c>
      <c r="D9" s="173">
        <v>0</v>
      </c>
      <c r="E9" s="173">
        <v>0</v>
      </c>
      <c r="F9" s="173">
        <v>0</v>
      </c>
      <c r="G9" s="173">
        <v>0</v>
      </c>
      <c r="H9" s="173">
        <v>0</v>
      </c>
      <c r="I9" s="173">
        <v>0</v>
      </c>
      <c r="J9" s="173">
        <v>0</v>
      </c>
      <c r="K9" s="182">
        <v>0</v>
      </c>
      <c r="L9" s="182">
        <v>148</v>
      </c>
      <c r="M9" s="121"/>
    </row>
    <row r="10" spans="1:15">
      <c r="A10" s="56">
        <v>5</v>
      </c>
      <c r="B10" s="79" t="s">
        <v>62</v>
      </c>
      <c r="C10" s="173">
        <v>47042</v>
      </c>
      <c r="D10" s="173">
        <v>40611</v>
      </c>
      <c r="E10" s="173">
        <v>19748</v>
      </c>
      <c r="F10" s="173">
        <v>103253</v>
      </c>
      <c r="G10" s="173">
        <v>30102</v>
      </c>
      <c r="H10" s="173">
        <v>28535</v>
      </c>
      <c r="I10" s="173">
        <v>1646</v>
      </c>
      <c r="J10" s="173">
        <v>2970</v>
      </c>
      <c r="K10" s="183">
        <v>348</v>
      </c>
      <c r="L10" s="182">
        <v>274255</v>
      </c>
      <c r="M10" s="121"/>
    </row>
    <row r="11" spans="1:15">
      <c r="A11" s="56" t="s">
        <v>64</v>
      </c>
      <c r="B11" s="79" t="s">
        <v>63</v>
      </c>
      <c r="C11" s="173">
        <v>1599</v>
      </c>
      <c r="D11" s="173">
        <v>6589</v>
      </c>
      <c r="E11" s="173">
        <v>431</v>
      </c>
      <c r="F11" s="173">
        <v>983</v>
      </c>
      <c r="G11" s="173">
        <v>2920</v>
      </c>
      <c r="H11" s="173">
        <v>4249</v>
      </c>
      <c r="I11" s="173">
        <v>215</v>
      </c>
      <c r="J11" s="173">
        <v>0</v>
      </c>
      <c r="K11" s="182">
        <v>41</v>
      </c>
      <c r="L11" s="182">
        <v>17027</v>
      </c>
      <c r="M11" s="121"/>
    </row>
    <row r="12" spans="1:15">
      <c r="A12" s="56" t="s">
        <v>65</v>
      </c>
      <c r="B12" s="79" t="s">
        <v>68</v>
      </c>
      <c r="C12" s="173">
        <v>17443</v>
      </c>
      <c r="D12" s="173">
        <v>7390</v>
      </c>
      <c r="E12" s="173">
        <v>6943</v>
      </c>
      <c r="F12" s="173">
        <v>57350</v>
      </c>
      <c r="G12" s="173">
        <v>14751</v>
      </c>
      <c r="H12" s="173">
        <v>4697</v>
      </c>
      <c r="I12" s="173">
        <v>746</v>
      </c>
      <c r="J12" s="173">
        <v>1752</v>
      </c>
      <c r="K12" s="182">
        <v>134</v>
      </c>
      <c r="L12" s="182">
        <v>111206</v>
      </c>
      <c r="M12" s="121"/>
    </row>
    <row r="13" spans="1:15" ht="15.75" customHeight="1">
      <c r="A13" s="56" t="s">
        <v>66</v>
      </c>
      <c r="B13" s="79" t="s">
        <v>67</v>
      </c>
      <c r="C13" s="173">
        <v>28000</v>
      </c>
      <c r="D13" s="173">
        <v>26632</v>
      </c>
      <c r="E13" s="173">
        <v>12374</v>
      </c>
      <c r="F13" s="173">
        <v>44920</v>
      </c>
      <c r="G13" s="173">
        <v>12431</v>
      </c>
      <c r="H13" s="173">
        <v>19589</v>
      </c>
      <c r="I13" s="173">
        <v>685</v>
      </c>
      <c r="J13" s="173">
        <v>1218</v>
      </c>
      <c r="K13" s="182">
        <v>173</v>
      </c>
      <c r="L13" s="182">
        <v>146022</v>
      </c>
      <c r="M13" s="121"/>
    </row>
    <row r="14" spans="1:15">
      <c r="A14" s="56">
        <v>6</v>
      </c>
      <c r="B14" s="79" t="s">
        <v>7</v>
      </c>
      <c r="C14" s="173">
        <v>3096</v>
      </c>
      <c r="D14" s="173">
        <v>0</v>
      </c>
      <c r="E14" s="173">
        <v>3275</v>
      </c>
      <c r="F14" s="173">
        <v>19101</v>
      </c>
      <c r="G14" s="173">
        <v>0</v>
      </c>
      <c r="H14" s="173">
        <v>563</v>
      </c>
      <c r="I14" s="173">
        <v>0</v>
      </c>
      <c r="J14" s="173">
        <v>202</v>
      </c>
      <c r="K14" s="183">
        <v>98</v>
      </c>
      <c r="L14" s="182">
        <v>26335</v>
      </c>
      <c r="M14" s="121"/>
    </row>
    <row r="15" spans="1:15">
      <c r="A15" s="56">
        <v>7</v>
      </c>
      <c r="B15" s="79" t="s">
        <v>10</v>
      </c>
      <c r="C15" s="173">
        <v>7242</v>
      </c>
      <c r="D15" s="173">
        <v>3395</v>
      </c>
      <c r="E15" s="173">
        <v>0</v>
      </c>
      <c r="F15" s="173">
        <v>22226</v>
      </c>
      <c r="G15" s="173">
        <v>0</v>
      </c>
      <c r="H15" s="173">
        <v>4817</v>
      </c>
      <c r="I15" s="173">
        <v>183</v>
      </c>
      <c r="J15" s="173">
        <v>688</v>
      </c>
      <c r="K15" s="182">
        <v>0</v>
      </c>
      <c r="L15" s="182">
        <v>38551</v>
      </c>
      <c r="M15" s="121"/>
    </row>
    <row r="16" spans="1:15" s="85" customFormat="1">
      <c r="A16" s="82" t="s">
        <v>38</v>
      </c>
      <c r="B16" s="83" t="s">
        <v>52</v>
      </c>
      <c r="C16" s="181">
        <v>136301</v>
      </c>
      <c r="D16" s="181">
        <v>72048</v>
      </c>
      <c r="E16" s="181">
        <v>70538</v>
      </c>
      <c r="F16" s="181">
        <v>398909</v>
      </c>
      <c r="G16" s="181">
        <v>116602</v>
      </c>
      <c r="H16" s="181">
        <v>73048</v>
      </c>
      <c r="I16" s="181">
        <v>2708</v>
      </c>
      <c r="J16" s="181">
        <v>10419</v>
      </c>
      <c r="K16" s="181">
        <v>729</v>
      </c>
      <c r="L16" s="184">
        <v>881302</v>
      </c>
      <c r="M16" s="119"/>
      <c r="N16" s="84"/>
      <c r="O16" s="84"/>
    </row>
    <row r="17" spans="1:22" ht="30.75" customHeight="1">
      <c r="A17" s="168" t="s">
        <v>90</v>
      </c>
      <c r="B17" s="194" t="s">
        <v>89</v>
      </c>
      <c r="C17" s="182">
        <v>126906</v>
      </c>
      <c r="D17" s="182">
        <v>67151</v>
      </c>
      <c r="E17" s="182">
        <v>65158</v>
      </c>
      <c r="F17" s="182">
        <v>320844</v>
      </c>
      <c r="G17" s="182">
        <v>82925</v>
      </c>
      <c r="H17" s="182">
        <v>66570</v>
      </c>
      <c r="I17" s="182">
        <v>2588</v>
      </c>
      <c r="J17" s="182">
        <v>10176</v>
      </c>
      <c r="K17" s="182">
        <v>710</v>
      </c>
      <c r="L17" s="182">
        <v>743028</v>
      </c>
      <c r="M17" s="121"/>
    </row>
    <row r="18" spans="1:22" ht="31.5">
      <c r="A18" s="168" t="s">
        <v>84</v>
      </c>
      <c r="B18" s="105" t="s">
        <v>88</v>
      </c>
      <c r="C18" s="182">
        <v>78677</v>
      </c>
      <c r="D18" s="182">
        <v>16804</v>
      </c>
      <c r="E18" s="182">
        <v>40593</v>
      </c>
      <c r="F18" s="182">
        <v>133267</v>
      </c>
      <c r="G18" s="182">
        <v>42580</v>
      </c>
      <c r="H18" s="182">
        <v>25429</v>
      </c>
      <c r="I18" s="182">
        <v>0</v>
      </c>
      <c r="J18" s="182">
        <v>0</v>
      </c>
      <c r="K18" s="182">
        <v>116</v>
      </c>
      <c r="L18" s="182">
        <v>337466</v>
      </c>
      <c r="M18" s="121"/>
    </row>
    <row r="19" spans="1:22">
      <c r="A19" s="104">
        <v>2</v>
      </c>
      <c r="B19" s="58" t="s">
        <v>36</v>
      </c>
      <c r="C19" s="201">
        <v>8729</v>
      </c>
      <c r="D19" s="201">
        <v>2962</v>
      </c>
      <c r="E19" s="201">
        <v>5270</v>
      </c>
      <c r="F19" s="173">
        <v>75864</v>
      </c>
      <c r="G19" s="173">
        <v>33454</v>
      </c>
      <c r="H19" s="201">
        <v>3655</v>
      </c>
      <c r="I19" s="201">
        <v>31</v>
      </c>
      <c r="J19" s="201">
        <v>220</v>
      </c>
      <c r="K19" s="183">
        <v>18</v>
      </c>
      <c r="L19" s="182">
        <v>130203</v>
      </c>
      <c r="M19" s="42"/>
    </row>
    <row r="20" spans="1:22">
      <c r="A20" s="104">
        <v>3</v>
      </c>
      <c r="B20" s="58" t="s">
        <v>37</v>
      </c>
      <c r="C20" s="201">
        <v>666</v>
      </c>
      <c r="D20" s="201">
        <v>1935</v>
      </c>
      <c r="E20" s="201">
        <v>110</v>
      </c>
      <c r="F20" s="173">
        <v>2201</v>
      </c>
      <c r="G20" s="201">
        <v>223</v>
      </c>
      <c r="H20" s="201">
        <v>2823</v>
      </c>
      <c r="I20" s="201">
        <v>89</v>
      </c>
      <c r="J20" s="201">
        <v>23</v>
      </c>
      <c r="K20" s="182">
        <v>1</v>
      </c>
      <c r="L20" s="182">
        <v>8071</v>
      </c>
      <c r="M20" s="42"/>
    </row>
    <row r="21" spans="1:22">
      <c r="C21" s="130"/>
      <c r="D21" s="130"/>
      <c r="E21" s="130"/>
      <c r="F21" s="130"/>
      <c r="G21" s="130"/>
      <c r="H21" s="130"/>
      <c r="I21" s="130"/>
      <c r="J21" s="25"/>
      <c r="K21" s="25"/>
      <c r="L21" s="130"/>
      <c r="N21" s="130"/>
      <c r="O21" s="37"/>
      <c r="P21" s="130"/>
      <c r="R21" s="130"/>
      <c r="T21" s="130"/>
      <c r="V21" s="129"/>
    </row>
    <row r="22" spans="1:22">
      <c r="C22" s="151"/>
      <c r="D22" s="151"/>
      <c r="E22" s="151"/>
      <c r="F22" s="151"/>
      <c r="G22" s="151"/>
      <c r="H22" s="151"/>
      <c r="I22" s="151"/>
      <c r="J22" s="150"/>
      <c r="K22" s="150"/>
      <c r="L22" s="130"/>
      <c r="N22" s="130"/>
      <c r="O22" s="37"/>
      <c r="P22" s="130"/>
      <c r="R22" s="130"/>
      <c r="T22" s="130"/>
      <c r="V22" s="130"/>
    </row>
    <row r="23" spans="1:22"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N23" s="131"/>
      <c r="O23" s="37"/>
      <c r="P23" s="131"/>
      <c r="R23" s="131"/>
      <c r="T23" s="130"/>
      <c r="V23" s="130"/>
    </row>
    <row r="24" spans="1:22">
      <c r="C24" s="207"/>
      <c r="D24" s="207"/>
      <c r="E24" s="207"/>
      <c r="F24" s="207"/>
      <c r="G24" s="207"/>
      <c r="H24" s="207"/>
      <c r="I24" s="207"/>
      <c r="J24" s="207"/>
      <c r="K24" s="207"/>
      <c r="L24" s="208"/>
      <c r="P24" s="25"/>
      <c r="R24" s="25"/>
      <c r="V24" s="25"/>
    </row>
    <row r="25" spans="1:22">
      <c r="C25" s="209"/>
      <c r="D25" s="209"/>
      <c r="E25" s="209"/>
      <c r="F25" s="209"/>
      <c r="G25" s="209"/>
      <c r="H25" s="209"/>
      <c r="I25" s="209"/>
      <c r="J25" s="209"/>
      <c r="K25" s="209"/>
      <c r="L25" s="209"/>
    </row>
    <row r="26" spans="1:22">
      <c r="D26" s="200"/>
      <c r="E26" s="200"/>
      <c r="F26" s="200"/>
      <c r="G26" s="200"/>
      <c r="H26" s="200"/>
      <c r="I26" s="200"/>
      <c r="J26" s="200"/>
      <c r="K26" s="200"/>
      <c r="L26" s="200"/>
    </row>
    <row r="27" spans="1:22">
      <c r="C27" s="198"/>
      <c r="D27" s="198"/>
      <c r="E27" s="198"/>
      <c r="F27" s="198"/>
      <c r="G27" s="198"/>
      <c r="H27" s="198"/>
      <c r="I27" s="198"/>
      <c r="J27" s="198"/>
      <c r="K27" s="198"/>
      <c r="L27" s="198"/>
    </row>
    <row r="28" spans="1:22">
      <c r="C28" s="199"/>
      <c r="F28" s="199"/>
      <c r="L28" s="130"/>
    </row>
    <row r="29" spans="1:22">
      <c r="J29" s="131"/>
      <c r="L29" s="205"/>
    </row>
  </sheetData>
  <mergeCells count="2">
    <mergeCell ref="A1:L1"/>
    <mergeCell ref="J2:L2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  <ignoredErrors>
    <ignoredError sqref="A1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25"/>
  <sheetViews>
    <sheetView showGridLines="0" workbookViewId="0">
      <selection sqref="A1:L1"/>
    </sheetView>
  </sheetViews>
  <sheetFormatPr defaultRowHeight="15.75"/>
  <cols>
    <col min="1" max="1" width="4.28515625" style="43" customWidth="1"/>
    <col min="2" max="2" width="46.42578125" style="44" customWidth="1"/>
    <col min="3" max="3" width="12.42578125" style="37" customWidth="1"/>
    <col min="4" max="4" width="13.42578125" style="37" customWidth="1"/>
    <col min="5" max="5" width="12.5703125" style="37" customWidth="1"/>
    <col min="6" max="6" width="13.28515625" style="37" customWidth="1"/>
    <col min="7" max="7" width="12.85546875" style="37" customWidth="1"/>
    <col min="8" max="8" width="12.5703125" style="37" customWidth="1"/>
    <col min="9" max="9" width="12.140625" style="37" customWidth="1"/>
    <col min="10" max="10" width="12.42578125" style="37" customWidth="1"/>
    <col min="11" max="11" width="16.5703125" style="37" customWidth="1"/>
    <col min="12" max="12" width="12.7109375" style="37" customWidth="1"/>
    <col min="13" max="16384" width="9.140625" style="37"/>
  </cols>
  <sheetData>
    <row r="1" spans="1:15" ht="18" customHeight="1">
      <c r="A1" s="259" t="s">
        <v>104</v>
      </c>
      <c r="B1" s="259"/>
      <c r="C1" s="259"/>
      <c r="D1" s="259"/>
      <c r="E1" s="259"/>
      <c r="F1" s="259"/>
      <c r="G1" s="259"/>
      <c r="H1" s="259"/>
      <c r="I1" s="260"/>
      <c r="J1" s="260"/>
      <c r="K1" s="260"/>
      <c r="L1" s="261"/>
    </row>
    <row r="2" spans="1:15">
      <c r="A2" s="39"/>
      <c r="B2" s="39"/>
      <c r="C2" s="39"/>
      <c r="D2" s="39"/>
      <c r="E2" s="39"/>
      <c r="F2" s="39"/>
      <c r="G2" s="39"/>
      <c r="H2" s="39"/>
      <c r="I2" s="39"/>
      <c r="J2" s="39"/>
      <c r="K2" s="149"/>
      <c r="L2" s="11" t="s">
        <v>40</v>
      </c>
    </row>
    <row r="3" spans="1:15" s="40" customFormat="1" ht="53.25" customHeight="1">
      <c r="A3" s="52" t="s">
        <v>8</v>
      </c>
      <c r="B3" s="78" t="s">
        <v>3</v>
      </c>
      <c r="C3" s="53" t="s">
        <v>0</v>
      </c>
      <c r="D3" s="53" t="s">
        <v>1</v>
      </c>
      <c r="E3" s="53" t="s">
        <v>17</v>
      </c>
      <c r="F3" s="53" t="s">
        <v>2</v>
      </c>
      <c r="G3" s="53" t="str">
        <f>'Таблица № 1.2-Д'!F3</f>
        <v>"ЕН ЕН ДПФ"</v>
      </c>
      <c r="H3" s="53" t="s">
        <v>9</v>
      </c>
      <c r="I3" s="54" t="s">
        <v>55</v>
      </c>
      <c r="J3" s="54" t="s">
        <v>32</v>
      </c>
      <c r="K3" s="126" t="s">
        <v>83</v>
      </c>
      <c r="L3" s="55" t="s">
        <v>6</v>
      </c>
    </row>
    <row r="4" spans="1:15" s="85" customFormat="1">
      <c r="A4" s="82" t="s">
        <v>45</v>
      </c>
      <c r="B4" s="83" t="s">
        <v>51</v>
      </c>
      <c r="C4" s="185">
        <v>99.999999999999986</v>
      </c>
      <c r="D4" s="185">
        <v>100</v>
      </c>
      <c r="E4" s="185">
        <v>100</v>
      </c>
      <c r="F4" s="185">
        <v>100</v>
      </c>
      <c r="G4" s="185">
        <v>100</v>
      </c>
      <c r="H4" s="185">
        <v>99.999999999999986</v>
      </c>
      <c r="I4" s="185">
        <v>100</v>
      </c>
      <c r="J4" s="185">
        <v>100</v>
      </c>
      <c r="K4" s="185">
        <v>99.999999999999986</v>
      </c>
      <c r="L4" s="185">
        <v>100.00000000000001</v>
      </c>
    </row>
    <row r="5" spans="1:15" s="40" customFormat="1" ht="45.75" customHeight="1">
      <c r="A5" s="128">
        <v>1</v>
      </c>
      <c r="B5" s="127" t="s">
        <v>61</v>
      </c>
      <c r="C5" s="202">
        <v>41.07</v>
      </c>
      <c r="D5" s="202">
        <v>6.3</v>
      </c>
      <c r="E5" s="202">
        <v>61.54</v>
      </c>
      <c r="F5" s="202">
        <v>37.06</v>
      </c>
      <c r="G5" s="202">
        <v>60.95</v>
      </c>
      <c r="H5" s="202">
        <v>37.79</v>
      </c>
      <c r="I5" s="202">
        <v>0</v>
      </c>
      <c r="J5" s="202">
        <v>48.77</v>
      </c>
      <c r="K5" s="202">
        <v>37.19</v>
      </c>
      <c r="L5" s="202">
        <v>39.880000000000003</v>
      </c>
      <c r="M5" s="120"/>
      <c r="N5" s="41"/>
      <c r="O5" s="41"/>
    </row>
    <row r="6" spans="1:15">
      <c r="A6" s="57">
        <v>2</v>
      </c>
      <c r="B6" s="79" t="s">
        <v>14</v>
      </c>
      <c r="C6" s="202">
        <v>13.3</v>
      </c>
      <c r="D6" s="202">
        <v>28.16</v>
      </c>
      <c r="E6" s="202">
        <v>3.12</v>
      </c>
      <c r="F6" s="202">
        <v>17.88</v>
      </c>
      <c r="G6" s="202">
        <v>2.75</v>
      </c>
      <c r="H6" s="202">
        <v>11.26</v>
      </c>
      <c r="I6" s="202">
        <v>29.33</v>
      </c>
      <c r="J6" s="202">
        <v>13.29</v>
      </c>
      <c r="K6" s="202">
        <v>0</v>
      </c>
      <c r="L6" s="202">
        <v>14.41</v>
      </c>
      <c r="M6" s="121"/>
      <c r="N6" s="38"/>
      <c r="O6" s="38"/>
    </row>
    <row r="7" spans="1:15" ht="47.25">
      <c r="A7" s="168" t="s">
        <v>85</v>
      </c>
      <c r="B7" s="169" t="s">
        <v>86</v>
      </c>
      <c r="C7" s="202">
        <v>0</v>
      </c>
      <c r="D7" s="202">
        <v>0</v>
      </c>
      <c r="E7" s="202">
        <v>0</v>
      </c>
      <c r="F7" s="202">
        <v>0</v>
      </c>
      <c r="G7" s="202">
        <v>0</v>
      </c>
      <c r="H7" s="202">
        <v>0</v>
      </c>
      <c r="I7" s="202">
        <v>0</v>
      </c>
      <c r="J7" s="202">
        <v>0</v>
      </c>
      <c r="K7" s="202">
        <v>0</v>
      </c>
      <c r="L7" s="202">
        <v>0</v>
      </c>
      <c r="M7" s="121"/>
      <c r="N7" s="38"/>
      <c r="O7" s="38"/>
    </row>
    <row r="8" spans="1:15">
      <c r="A8" s="57">
        <v>3</v>
      </c>
      <c r="B8" s="79" t="s">
        <v>5</v>
      </c>
      <c r="C8" s="202">
        <v>0.28999999999999998</v>
      </c>
      <c r="D8" s="202">
        <v>0</v>
      </c>
      <c r="E8" s="202">
        <v>0</v>
      </c>
      <c r="F8" s="202">
        <v>0</v>
      </c>
      <c r="G8" s="202">
        <v>0</v>
      </c>
      <c r="H8" s="202">
        <v>0</v>
      </c>
      <c r="I8" s="202">
        <v>0</v>
      </c>
      <c r="J8" s="202">
        <v>0</v>
      </c>
      <c r="K8" s="202">
        <v>0</v>
      </c>
      <c r="L8" s="202">
        <v>0.05</v>
      </c>
      <c r="M8" s="121"/>
      <c r="N8" s="38"/>
      <c r="O8" s="38"/>
    </row>
    <row r="9" spans="1:15">
      <c r="A9" s="56">
        <v>4</v>
      </c>
      <c r="B9" s="79" t="s">
        <v>4</v>
      </c>
      <c r="C9" s="202">
        <v>0.12</v>
      </c>
      <c r="D9" s="202">
        <v>0</v>
      </c>
      <c r="E9" s="202">
        <v>0</v>
      </c>
      <c r="F9" s="202">
        <v>0</v>
      </c>
      <c r="G9" s="202">
        <v>0</v>
      </c>
      <c r="H9" s="202">
        <v>0</v>
      </c>
      <c r="I9" s="202">
        <v>0</v>
      </c>
      <c r="J9" s="202">
        <v>0</v>
      </c>
      <c r="K9" s="202">
        <v>0</v>
      </c>
      <c r="L9" s="202">
        <v>0.02</v>
      </c>
      <c r="M9" s="121"/>
      <c r="N9" s="38"/>
      <c r="O9" s="38"/>
    </row>
    <row r="10" spans="1:15">
      <c r="A10" s="56">
        <v>5</v>
      </c>
      <c r="B10" s="79" t="s">
        <v>62</v>
      </c>
      <c r="C10" s="202">
        <v>37.07</v>
      </c>
      <c r="D10" s="202">
        <v>60.48</v>
      </c>
      <c r="E10" s="202">
        <v>30.31</v>
      </c>
      <c r="F10" s="202">
        <v>32.18</v>
      </c>
      <c r="G10" s="202">
        <v>36.299999999999997</v>
      </c>
      <c r="H10" s="202">
        <v>42.86</v>
      </c>
      <c r="I10" s="202">
        <v>63.6</v>
      </c>
      <c r="J10" s="202">
        <v>29.19</v>
      </c>
      <c r="K10" s="202">
        <v>49.01</v>
      </c>
      <c r="L10" s="202">
        <v>36.909999999999997</v>
      </c>
      <c r="M10" s="121"/>
      <c r="N10" s="38"/>
      <c r="O10" s="38"/>
    </row>
    <row r="11" spans="1:15">
      <c r="A11" s="56" t="s">
        <v>64</v>
      </c>
      <c r="B11" s="79" t="s">
        <v>63</v>
      </c>
      <c r="C11" s="202">
        <v>1.26</v>
      </c>
      <c r="D11" s="202">
        <v>9.81</v>
      </c>
      <c r="E11" s="202">
        <v>0.66</v>
      </c>
      <c r="F11" s="202">
        <v>0.31</v>
      </c>
      <c r="G11" s="202">
        <v>3.52</v>
      </c>
      <c r="H11" s="202">
        <v>6.38</v>
      </c>
      <c r="I11" s="202">
        <v>8.31</v>
      </c>
      <c r="J11" s="202">
        <v>0</v>
      </c>
      <c r="K11" s="202">
        <v>5.77</v>
      </c>
      <c r="L11" s="202">
        <v>2.29</v>
      </c>
      <c r="M11" s="121"/>
      <c r="N11" s="38"/>
      <c r="O11" s="38"/>
    </row>
    <row r="12" spans="1:15">
      <c r="A12" s="56" t="s">
        <v>65</v>
      </c>
      <c r="B12" s="79" t="s">
        <v>68</v>
      </c>
      <c r="C12" s="202">
        <v>13.74</v>
      </c>
      <c r="D12" s="202">
        <v>11.01</v>
      </c>
      <c r="E12" s="202">
        <v>10.66</v>
      </c>
      <c r="F12" s="202">
        <v>17.87</v>
      </c>
      <c r="G12" s="202">
        <v>17.79</v>
      </c>
      <c r="H12" s="202">
        <v>7.06</v>
      </c>
      <c r="I12" s="202">
        <v>28.83</v>
      </c>
      <c r="J12" s="202">
        <v>17.22</v>
      </c>
      <c r="K12" s="202">
        <v>18.87</v>
      </c>
      <c r="L12" s="202">
        <v>14.97</v>
      </c>
      <c r="M12" s="121"/>
      <c r="N12" s="38"/>
      <c r="O12" s="38"/>
    </row>
    <row r="13" spans="1:15" ht="15.75" customHeight="1">
      <c r="A13" s="56" t="s">
        <v>66</v>
      </c>
      <c r="B13" s="79" t="s">
        <v>67</v>
      </c>
      <c r="C13" s="202">
        <v>22.06</v>
      </c>
      <c r="D13" s="202">
        <v>39.659999999999997</v>
      </c>
      <c r="E13" s="202">
        <v>18.989999999999998</v>
      </c>
      <c r="F13" s="202">
        <v>14</v>
      </c>
      <c r="G13" s="202">
        <v>14.99</v>
      </c>
      <c r="H13" s="202">
        <v>29.43</v>
      </c>
      <c r="I13" s="202">
        <v>26.47</v>
      </c>
      <c r="J13" s="202">
        <v>11.97</v>
      </c>
      <c r="K13" s="202">
        <v>24.37</v>
      </c>
      <c r="L13" s="202">
        <v>19.649999999999999</v>
      </c>
      <c r="M13" s="121"/>
      <c r="N13" s="38"/>
      <c r="O13" s="38"/>
    </row>
    <row r="14" spans="1:15">
      <c r="A14" s="56">
        <v>6</v>
      </c>
      <c r="B14" s="79" t="s">
        <v>7</v>
      </c>
      <c r="C14" s="202">
        <v>2.44</v>
      </c>
      <c r="D14" s="202">
        <v>0</v>
      </c>
      <c r="E14" s="202">
        <v>5.03</v>
      </c>
      <c r="F14" s="202">
        <v>5.95</v>
      </c>
      <c r="G14" s="202">
        <v>0</v>
      </c>
      <c r="H14" s="202">
        <v>0.85</v>
      </c>
      <c r="I14" s="202">
        <v>0</v>
      </c>
      <c r="J14" s="202">
        <v>1.99</v>
      </c>
      <c r="K14" s="202">
        <v>13.8</v>
      </c>
      <c r="L14" s="202">
        <v>3.54</v>
      </c>
      <c r="M14" s="121"/>
      <c r="N14" s="38"/>
      <c r="O14" s="38"/>
    </row>
    <row r="15" spans="1:15">
      <c r="A15" s="56">
        <v>7</v>
      </c>
      <c r="B15" s="79" t="s">
        <v>10</v>
      </c>
      <c r="C15" s="202">
        <v>5.71</v>
      </c>
      <c r="D15" s="202">
        <v>5.0599999999999996</v>
      </c>
      <c r="E15" s="202">
        <v>0</v>
      </c>
      <c r="F15" s="202">
        <v>6.93</v>
      </c>
      <c r="G15" s="202">
        <v>0</v>
      </c>
      <c r="H15" s="202">
        <v>7.24</v>
      </c>
      <c r="I15" s="202">
        <v>7.07</v>
      </c>
      <c r="J15" s="202">
        <v>6.76</v>
      </c>
      <c r="K15" s="202">
        <v>0</v>
      </c>
      <c r="L15" s="202">
        <v>5.19</v>
      </c>
      <c r="M15" s="121"/>
      <c r="N15" s="38"/>
      <c r="O15" s="38"/>
    </row>
    <row r="16" spans="1:15" s="85" customFormat="1">
      <c r="A16" s="82" t="s">
        <v>38</v>
      </c>
      <c r="B16" s="83" t="s">
        <v>52</v>
      </c>
      <c r="C16" s="186">
        <v>100</v>
      </c>
      <c r="D16" s="186">
        <v>100</v>
      </c>
      <c r="E16" s="186">
        <v>100</v>
      </c>
      <c r="F16" s="186">
        <v>100</v>
      </c>
      <c r="G16" s="186">
        <v>100</v>
      </c>
      <c r="H16" s="186">
        <v>100</v>
      </c>
      <c r="I16" s="186">
        <v>100</v>
      </c>
      <c r="J16" s="186">
        <v>100</v>
      </c>
      <c r="K16" s="186">
        <v>100</v>
      </c>
      <c r="L16" s="186">
        <v>100</v>
      </c>
      <c r="M16" s="119"/>
      <c r="N16" s="84"/>
      <c r="O16" s="84"/>
    </row>
    <row r="17" spans="1:15">
      <c r="A17" s="104">
        <v>1</v>
      </c>
      <c r="B17" s="105" t="s">
        <v>50</v>
      </c>
      <c r="C17" s="203">
        <v>93.11</v>
      </c>
      <c r="D17" s="203">
        <v>93.2</v>
      </c>
      <c r="E17" s="203">
        <v>92.37</v>
      </c>
      <c r="F17" s="203">
        <v>80.430000000000007</v>
      </c>
      <c r="G17" s="203">
        <v>71.12</v>
      </c>
      <c r="H17" s="203">
        <v>91.13</v>
      </c>
      <c r="I17" s="203">
        <v>95.57</v>
      </c>
      <c r="J17" s="203">
        <v>97.67</v>
      </c>
      <c r="K17" s="203">
        <v>97.39</v>
      </c>
      <c r="L17" s="203">
        <v>84.31</v>
      </c>
      <c r="M17" s="121"/>
      <c r="N17" s="38"/>
      <c r="O17" s="38"/>
    </row>
    <row r="18" spans="1:15">
      <c r="A18" s="104">
        <v>2</v>
      </c>
      <c r="B18" s="58" t="s">
        <v>36</v>
      </c>
      <c r="C18" s="203">
        <v>6.4</v>
      </c>
      <c r="D18" s="203">
        <v>4.1100000000000003</v>
      </c>
      <c r="E18" s="203">
        <v>7.47</v>
      </c>
      <c r="F18" s="203">
        <v>19.02</v>
      </c>
      <c r="G18" s="203">
        <v>28.69</v>
      </c>
      <c r="H18" s="203">
        <v>5</v>
      </c>
      <c r="I18" s="203">
        <v>1.1399999999999999</v>
      </c>
      <c r="J18" s="203">
        <v>2.11</v>
      </c>
      <c r="K18" s="203">
        <v>2.4700000000000002</v>
      </c>
      <c r="L18" s="203">
        <v>14.77</v>
      </c>
      <c r="M18" s="42"/>
      <c r="N18" s="38"/>
      <c r="O18" s="38"/>
    </row>
    <row r="19" spans="1:15">
      <c r="A19" s="104">
        <v>3</v>
      </c>
      <c r="B19" s="58" t="s">
        <v>37</v>
      </c>
      <c r="C19" s="203">
        <v>0.49</v>
      </c>
      <c r="D19" s="203">
        <v>2.69</v>
      </c>
      <c r="E19" s="203">
        <v>0.16</v>
      </c>
      <c r="F19" s="203">
        <v>0.55000000000000004</v>
      </c>
      <c r="G19" s="203">
        <v>0.19</v>
      </c>
      <c r="H19" s="203">
        <v>3.8699999999999997</v>
      </c>
      <c r="I19" s="203">
        <v>3.29</v>
      </c>
      <c r="J19" s="203">
        <v>0.22</v>
      </c>
      <c r="K19" s="225">
        <v>0.14000000000000001</v>
      </c>
      <c r="L19" s="203">
        <v>0.92</v>
      </c>
      <c r="M19" s="42"/>
      <c r="N19" s="38"/>
      <c r="O19" s="38"/>
    </row>
    <row r="20" spans="1:15"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5">
      <c r="A21" s="132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</row>
    <row r="22" spans="1:15">
      <c r="A22" s="134" t="s">
        <v>53</v>
      </c>
      <c r="B22" s="134"/>
      <c r="C22" s="132"/>
      <c r="D22" s="132"/>
      <c r="E22" s="132"/>
      <c r="F22" s="132"/>
      <c r="G22" s="132"/>
      <c r="H22" s="132"/>
      <c r="I22" s="132"/>
      <c r="J22" s="132"/>
      <c r="K22" s="132"/>
      <c r="L22" s="132"/>
    </row>
    <row r="23" spans="1:15"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5"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5">
      <c r="C25" s="46"/>
      <c r="D25" s="46"/>
      <c r="E25" s="46"/>
      <c r="F25" s="46"/>
      <c r="G25" s="46"/>
      <c r="H25" s="46"/>
      <c r="I25" s="46"/>
      <c r="J25" s="46"/>
      <c r="K25" s="46"/>
      <c r="L25" s="46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24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№6-Д'!Print_Area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2016-11-02T12:08:23Z</cp:lastPrinted>
  <dcterms:created xsi:type="dcterms:W3CDTF">2003-05-13T14:11:28Z</dcterms:created>
  <dcterms:modified xsi:type="dcterms:W3CDTF">2016-11-02T12:12:40Z</dcterms:modified>
</cp:coreProperties>
</file>