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Premiums" sheetId="1" r:id="rId1"/>
    <sheet name="Payments" sheetId="2" r:id="rId2"/>
    <sheet name="Balance Sheet" sheetId="3" r:id="rId3"/>
    <sheet name="Income Statement" sheetId="4" r:id="rId4"/>
  </sheets>
  <definedNames>
    <definedName name="_xlnm.Print_Area" localSheetId="2">'Balance Sheet'!$A$1:$U$143</definedName>
    <definedName name="_xlnm.Print_Area" localSheetId="3">'Income Statement'!$A$1:$U$71</definedName>
    <definedName name="_xlnm.Print_Area" localSheetId="1">'Payments'!$A$1:$AN$31</definedName>
    <definedName name="_xlnm.Print_Area" localSheetId="0">'Premiums'!$A$1:$AN$33</definedName>
    <definedName name="_xlnm.Print_Titles" localSheetId="2">'Balance Sheet'!$3:$4</definedName>
    <definedName name="_xlnm.Print_Titles" localSheetId="1">'Payments'!$B:$B</definedName>
    <definedName name="_xlnm.Print_Titles" localSheetId="0">'Premiums'!$B:$B</definedName>
  </definedNames>
  <calcPr fullCalcOnLoad="1"/>
</workbook>
</file>

<file path=xl/sharedStrings.xml><?xml version="1.0" encoding="utf-8"?>
<sst xmlns="http://schemas.openxmlformats.org/spreadsheetml/2006/main" count="612" uniqueCount="284">
  <si>
    <t>А.</t>
  </si>
  <si>
    <t xml:space="preserve"> -</t>
  </si>
  <si>
    <t>І.</t>
  </si>
  <si>
    <t>ІІ.</t>
  </si>
  <si>
    <t>1.</t>
  </si>
  <si>
    <t>2.</t>
  </si>
  <si>
    <t>3.</t>
  </si>
  <si>
    <t>4.</t>
  </si>
  <si>
    <t>ІІІ.</t>
  </si>
  <si>
    <t>5.</t>
  </si>
  <si>
    <t>6.</t>
  </si>
  <si>
    <t>7.</t>
  </si>
  <si>
    <t>ІV.</t>
  </si>
  <si>
    <t xml:space="preserve"> </t>
  </si>
  <si>
    <t>V.</t>
  </si>
  <si>
    <t>VІ.</t>
  </si>
  <si>
    <t>VІІ.</t>
  </si>
  <si>
    <t>(а)</t>
  </si>
  <si>
    <t>8.</t>
  </si>
  <si>
    <t>9.</t>
  </si>
  <si>
    <t>I.</t>
  </si>
  <si>
    <t>(аа)</t>
  </si>
  <si>
    <t>10.</t>
  </si>
  <si>
    <t>ІII.</t>
  </si>
  <si>
    <t>11.</t>
  </si>
  <si>
    <t>12.</t>
  </si>
  <si>
    <t>№</t>
  </si>
  <si>
    <t>10.1</t>
  </si>
  <si>
    <t>10.2</t>
  </si>
  <si>
    <t>10.3</t>
  </si>
  <si>
    <t>10.4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</si>
  <si>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</si>
  <si>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</si>
  <si>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</si>
  <si>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</si>
  <si>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>Accident</t>
  </si>
  <si>
    <t>Sickness</t>
  </si>
  <si>
    <t>Land vehicles (other than railway rolling stock)</t>
  </si>
  <si>
    <t xml:space="preserve">Railway rolling stock </t>
  </si>
  <si>
    <t xml:space="preserve">Aircraft </t>
  </si>
  <si>
    <t xml:space="preserve">Ships </t>
  </si>
  <si>
    <t xml:space="preserve">Goods in transit </t>
  </si>
  <si>
    <t>Fire and natural forces</t>
  </si>
  <si>
    <t xml:space="preserve">Other damage to property </t>
  </si>
  <si>
    <t xml:space="preserve">Motor vehicle liability </t>
  </si>
  <si>
    <t xml:space="preserve">Aircraft liability </t>
  </si>
  <si>
    <t xml:space="preserve">Liability for ships </t>
  </si>
  <si>
    <t>General liability</t>
  </si>
  <si>
    <t xml:space="preserve">Credit </t>
  </si>
  <si>
    <t>Suretyship</t>
  </si>
  <si>
    <t>Miscellaneous financial loss</t>
  </si>
  <si>
    <t>Legal expenses</t>
  </si>
  <si>
    <t>Travel assistance</t>
  </si>
  <si>
    <t>CLASSES OF INSURANCE</t>
  </si>
  <si>
    <t>total</t>
  </si>
  <si>
    <t>inward reinsurance</t>
  </si>
  <si>
    <t>BULSTRAD Vienna Insurance Group</t>
  </si>
  <si>
    <t>DZI - General insurance</t>
  </si>
  <si>
    <t>BUL INS</t>
  </si>
  <si>
    <t xml:space="preserve">Allianz Bulgaria </t>
  </si>
  <si>
    <t>LEV INS</t>
  </si>
  <si>
    <t xml:space="preserve">ARMEEC </t>
  </si>
  <si>
    <t xml:space="preserve">Generali Insurance </t>
  </si>
  <si>
    <t>Euroins</t>
  </si>
  <si>
    <t xml:space="preserve">VICTORIA </t>
  </si>
  <si>
    <t xml:space="preserve">UNIQA Insurance </t>
  </si>
  <si>
    <t xml:space="preserve">BULGARSKI IMOTI  </t>
  </si>
  <si>
    <t>EUROINS</t>
  </si>
  <si>
    <t xml:space="preserve">INTERAMERICAN BULGARIA </t>
  </si>
  <si>
    <t>HDI Insurance</t>
  </si>
  <si>
    <t>UBB - CHARTIS INSURANCE COMPANY</t>
  </si>
  <si>
    <t>Bulgarian Export Insurance Agency</t>
  </si>
  <si>
    <t>Groupama Insurance</t>
  </si>
  <si>
    <t>TOTAL</t>
  </si>
  <si>
    <t>BGN</t>
  </si>
  <si>
    <t>TOTAL:</t>
  </si>
  <si>
    <t>MARKET SHARE BASED ON GROSS PREMIUMS:</t>
  </si>
  <si>
    <t>DIRECT PREMIUMS:</t>
  </si>
  <si>
    <t>MARKET SHARE BASED ON DIRECT PREMIUMS:</t>
  </si>
  <si>
    <r>
      <t>1</t>
    </r>
    <r>
      <rPr>
        <i/>
        <sz val="10"/>
        <rFont val="Times New Roman Cyr"/>
        <family val="0"/>
      </rPr>
      <t xml:space="preserve">As per data submitted by insurers to the Financial Supervision Commission according to Ordinance No. 30 dd 19.07.2006 </t>
    </r>
  </si>
  <si>
    <t>Accident and Sickness</t>
  </si>
  <si>
    <t>Motor Insurance</t>
  </si>
  <si>
    <t>Aircraft insurance</t>
  </si>
  <si>
    <t>Marine Insurance</t>
  </si>
  <si>
    <t>Fire and natural forces and property</t>
  </si>
  <si>
    <t>Credit, suretyship, miscellaneous financial loss and legal expenses</t>
  </si>
  <si>
    <t>DIRECT CLAIMS PAID:</t>
  </si>
  <si>
    <t>ASSETS</t>
  </si>
  <si>
    <t>INTANGIBLE ASSETS</t>
  </si>
  <si>
    <t>Software</t>
  </si>
  <si>
    <t>Goodwill</t>
  </si>
  <si>
    <t>Other</t>
  </si>
  <si>
    <t>B.</t>
  </si>
  <si>
    <t>INVESTMENTS</t>
  </si>
  <si>
    <t>Land and buildings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</si>
  <si>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</si>
  <si>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</si>
  <si>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</si>
  <si>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</si>
  <si>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</si>
  <si>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</si>
  <si>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</si>
  <si>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</si>
  <si>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</si>
  <si>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</si>
  <si>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</si>
  <si>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</si>
  <si>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</si>
  <si>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Deposits with assignors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</si>
  <si>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</si>
  <si>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</si>
  <si>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</si>
  <si>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</si>
  <si>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</si>
  <si>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</si>
  <si>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</si>
  <si>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</si>
  <si>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</si>
  <si>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</si>
  <si>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>Total Group I</t>
  </si>
  <si>
    <t>Receivables under reinsurance operations, including:</t>
  </si>
  <si>
    <t>Other receivables</t>
  </si>
  <si>
    <t>Receivables under recourse claims and claims abandoned, including:</t>
  </si>
  <si>
    <t>Other receivables, including:</t>
  </si>
  <si>
    <t>Total Group ІІІ</t>
  </si>
  <si>
    <t>Total Section D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</si>
  <si>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</si>
  <si>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</si>
  <si>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</si>
  <si>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</si>
  <si>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</si>
  <si>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</si>
  <si>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</si>
  <si>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</si>
  <si>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</si>
  <si>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</si>
  <si>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</si>
  <si>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</si>
  <si>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</si>
  <si>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</si>
  <si>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</si>
  <si>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</si>
  <si>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</si>
  <si>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</si>
  <si>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</si>
  <si>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</si>
  <si>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</si>
  <si>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</si>
  <si>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</si>
  <si>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</si>
  <si>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</si>
  <si>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</si>
  <si>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</si>
  <si>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</si>
  <si>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Undistributed profit</t>
  </si>
  <si>
    <t>Uncovered loss (-)</t>
  </si>
  <si>
    <t>Profit or loss for the financial year (+/-)</t>
  </si>
  <si>
    <t>Total Section A</t>
  </si>
  <si>
    <t>SUBORDINATED LIABILITIES</t>
  </si>
  <si>
    <t>TECHNICAL PROVISIONS</t>
  </si>
  <si>
    <t>Unearned premium provision:</t>
  </si>
  <si>
    <t>(a)</t>
  </si>
  <si>
    <t>gross amount</t>
  </si>
  <si>
    <t>(b)</t>
  </si>
  <si>
    <t>reinsurers' share (-)</t>
  </si>
  <si>
    <t>Unearned premium provision, net of reinsurance</t>
  </si>
  <si>
    <t>Unexpired risks provision</t>
  </si>
  <si>
    <t>Mathematical provision:</t>
  </si>
  <si>
    <t>Mathematical provision, net of reinsurance</t>
  </si>
  <si>
    <t>Outstanding claims provision:</t>
  </si>
  <si>
    <t>Outstanding claims provision, net of reinsurance</t>
  </si>
  <si>
    <t>Reserve fund</t>
  </si>
  <si>
    <t>Capitalised value of pensions</t>
  </si>
  <si>
    <t>Capitalised value of pensions, net of reinsurance</t>
  </si>
  <si>
    <t>Provision for future participation in income</t>
  </si>
  <si>
    <t>Bonuses and rebates provision</t>
  </si>
  <si>
    <t>Other technical provisions</t>
  </si>
  <si>
    <t>Other technical provisions, net of reinsurance</t>
  </si>
  <si>
    <t>Total Section C</t>
  </si>
  <si>
    <t>UNIT-LINKED LIFE INSURANCE PROVISION</t>
  </si>
  <si>
    <t>Amount, net of reinsurance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</si>
  <si>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</si>
  <si>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</si>
  <si>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</si>
  <si>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</si>
  <si>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</si>
  <si>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</si>
  <si>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</si>
  <si>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</si>
  <si>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</si>
  <si>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</si>
  <si>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</si>
  <si>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</si>
  <si>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</si>
  <si>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</si>
  <si>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</si>
  <si>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TOTAL LIABILITIES</t>
  </si>
  <si>
    <t>H.</t>
  </si>
  <si>
    <t>PROVISIONAL LIABILITIES</t>
  </si>
  <si>
    <t>(THOUS. BGN)</t>
  </si>
  <si>
    <t>Energia</t>
  </si>
  <si>
    <t>Technical account - non-life insurance</t>
  </si>
  <si>
    <t>Earned premiums, net of reinsurance</t>
  </si>
  <si>
    <t xml:space="preserve">gross premiums written </t>
  </si>
  <si>
    <t>ceded premiums to reinsurers</t>
  </si>
  <si>
    <t>(c)</t>
  </si>
  <si>
    <t>change in the gross amount of unearned premium reserve (+/-)</t>
  </si>
  <si>
    <t>incl. additional amount for unexpired risks</t>
  </si>
  <si>
    <t>(d)</t>
  </si>
  <si>
    <t>change in the reinsurers`share in unearned premium reserve  (+/-)</t>
  </si>
  <si>
    <t>Total for 1 (а-b+c-d)</t>
  </si>
  <si>
    <t>Allocated investment return transferred from the non-technical account (item ІІІ b)</t>
  </si>
  <si>
    <t>Other technical income, net of reinsurance</t>
  </si>
  <si>
    <t>Claims incurred, net of reinsurance</t>
  </si>
  <si>
    <t>paid claims, net of reinsurance</t>
  </si>
  <si>
    <t>(аb)</t>
  </si>
  <si>
    <t>reinsurers` share</t>
  </si>
  <si>
    <t>Result for"а" (аа-аб)</t>
  </si>
  <si>
    <t>change in the gross amount of outstanding loss reserve</t>
  </si>
  <si>
    <t>change in the reinsurers` share in outstanding loss reserve</t>
  </si>
  <si>
    <t>Total for 4 (а+b-c)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</si>
  <si>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</si>
  <si>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</si>
  <si>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</si>
  <si>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>Total for 5 (а-b)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</si>
  <si>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</si>
  <si>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</si>
  <si>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</si>
  <si>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</si>
  <si>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</si>
  <si>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</si>
  <si>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>Total for 7 (а+b+c-d)</t>
  </si>
  <si>
    <t>Other technical expenses, net of reinsurance</t>
  </si>
  <si>
    <t>Change in equalization reserve (+/-)</t>
  </si>
  <si>
    <t>Sub-total sum - balance of the technical account for non-life insurance
(1+2+3-4+5-6-7-8+9+10)</t>
  </si>
  <si>
    <t>NON-TECHNICAL ACCOUNT</t>
  </si>
  <si>
    <t>Balance on the technical account - non-life insurance (item І 10)</t>
  </si>
  <si>
    <t>Balance on the technical account -life insurance (item ІІ 14)</t>
  </si>
  <si>
    <t>Investment income</t>
  </si>
  <si>
    <t>income from participating interests</t>
  </si>
  <si>
    <t>incl. income, received by affiliated undertakings</t>
  </si>
  <si>
    <t>income from other investments,</t>
  </si>
  <si>
    <t>(bа)</t>
  </si>
  <si>
    <t>income from land and buildings</t>
  </si>
  <si>
    <t>(bb)</t>
  </si>
  <si>
    <t>income from other investments</t>
  </si>
  <si>
    <t>Total for b (bа+bb)</t>
  </si>
  <si>
    <t>value re-adjustments on investments</t>
  </si>
  <si>
    <t>gains on the realization of investments</t>
  </si>
  <si>
    <t>Total for 3 (а+b+c+d)</t>
  </si>
  <si>
    <t>Allocated investments return transferred from life insurance technical account (item ІІ 12)</t>
  </si>
  <si>
    <t>Investment charges</t>
  </si>
  <si>
    <t>investment management charges, including interest</t>
  </si>
  <si>
    <t>value adjustments on investments</t>
  </si>
  <si>
    <t>losses on the realization of investments</t>
  </si>
  <si>
    <t>Total 5 (а+b+c)</t>
  </si>
  <si>
    <t>Allocated investment return transferred to the non-life technical account  (item І 2)</t>
  </si>
  <si>
    <t>Other income</t>
  </si>
  <si>
    <t>Other charges including value adjustments</t>
  </si>
  <si>
    <t>Profit ot loss on ordinary activities (1+2+3+4-5-6+7-8)</t>
  </si>
  <si>
    <t>Extraordinary incomes</t>
  </si>
  <si>
    <t>Extraordinary charges</t>
  </si>
  <si>
    <t>Extraordinary profit or loss (10-11)</t>
  </si>
  <si>
    <t>Corporate tax</t>
  </si>
  <si>
    <t>Other taxes</t>
  </si>
  <si>
    <t>Profit or loss for the period (9+12-13)</t>
  </si>
  <si>
    <t>Reinsurers' share in deferred acquisition expenses</t>
  </si>
  <si>
    <t>Other accruals and deferred income</t>
  </si>
  <si>
    <t>Total Section G</t>
  </si>
  <si>
    <t>incl. return premiums and written-off receivables on early terminated contracts concluded during the reporting period (deducted from the gross premiums written)</t>
  </si>
  <si>
    <t>incl. return premiums and written-off receivables on early terminated contracts concluded in previous reporting periods</t>
  </si>
  <si>
    <t>OZK Insurance</t>
  </si>
  <si>
    <t>Bulgarian Export Insurance Agency*</t>
  </si>
  <si>
    <t>Bul Ins</t>
  </si>
  <si>
    <t>Bulgarski imoti</t>
  </si>
  <si>
    <t>Interamerican Bulgaria</t>
  </si>
  <si>
    <t>Lev Ins</t>
  </si>
  <si>
    <t>Victoria</t>
  </si>
  <si>
    <t>UBB - CHARTIS Insurance company</t>
  </si>
  <si>
    <r>
      <t>INCOME STATEMENT OF NON LIFE INSURERS AS AT 30.09.2012</t>
    </r>
    <r>
      <rPr>
        <b/>
        <vertAlign val="superscript"/>
        <sz val="12"/>
        <rFont val="Times New Roman"/>
        <family val="1"/>
      </rPr>
      <t>1</t>
    </r>
  </si>
  <si>
    <r>
      <t>BALANCE SHEET OF NON LIFE INSURERS AS AT 30.09.2012</t>
    </r>
    <r>
      <rPr>
        <b/>
        <vertAlign val="superscript"/>
        <sz val="12"/>
        <rFont val="Times New Roman"/>
        <family val="1"/>
      </rPr>
      <t>1</t>
    </r>
  </si>
  <si>
    <r>
      <t>GROSS CLAIMS PAID AS AT 30.09.2012 - NON LIFE INSURANCE</t>
    </r>
    <r>
      <rPr>
        <b/>
        <vertAlign val="superscript"/>
        <sz val="12"/>
        <rFont val="Times New Roman"/>
        <family val="1"/>
      </rPr>
      <t>1</t>
    </r>
  </si>
  <si>
    <r>
      <t>GROSS WRITTEN PREMIUMS AS AT 30.09.2012 - NON-LIFE INSURANCE</t>
    </r>
    <r>
      <rPr>
        <b/>
        <vertAlign val="superscript"/>
        <sz val="14"/>
        <rFont val="Times New Roman"/>
        <family val="1"/>
      </rPr>
      <t>1</t>
    </r>
  </si>
  <si>
    <t>* The premium income of "BAEZ" EAD according to the Code of insurance is 4 726 847 BGN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</si>
</sst>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.00\ [$€-1]_-;\-* #,##0.00\ [$€-1]_-;_-* &quot;-&quot;??\ [$€-1]_-"/>
    <numFmt numFmtId="173" formatCode="0.000000"/>
    <numFmt numFmtId="174" formatCode="0.0;\(0.0\)"/>
    <numFmt numFmtId="175" formatCode="_-* #,##0\ _L_e_i_-;\-* #,##0\ _L_e_i_-;_-* &quot;-&quot;\ _L_e_i_-;_-@_-"/>
    <numFmt numFmtId="176" formatCode="_-* #,##0.00\ _L_e_i_-;\-* #,##0.00\ _L_e_i_-;_-* &quot;-&quot;??\ _L_e_i_-;_-@_-"/>
    <numFmt numFmtId="177" formatCode="_-* #,##0\ &quot;Lei&quot;_-;\-* #,##0\ &quot;Lei&quot;_-;_-* &quot;-&quot;\ &quot;Lei&quot;_-;_-@_-"/>
    <numFmt numFmtId="178" formatCode="_-* #,##0.00\ &quot;Lei&quot;_-;\-* #,##0.00\ &quot;Lei&quot;_-;_-* &quot;-&quot;??\ &quot;Lei&quot;_-;_-@_-"/>
    <numFmt numFmtId="179" formatCode="#,##0;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  <numFmt numFmtId="185" formatCode="_-* #,##0.0\ _л_в_-;\-* #,##0.0\ _л_в_-;_-* &quot;-&quot;??\ _л_в_-;_-@_-"/>
    <numFmt numFmtId="186" formatCode="_-* #,##0\ _л_в_-;\-* #,##0\ _л_в_-;_-* &quot;-&quot;??\ _л_в_-;_-@_-"/>
  </numFmts>
  <fonts count="66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sz val="10"/>
      <name val="Book Antiqua"/>
      <family val="1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0"/>
      <name val="Arial Narrow"/>
      <family val="2"/>
    </font>
    <font>
      <sz val="12"/>
      <name val="Arial"/>
      <family val="2"/>
    </font>
    <font>
      <b/>
      <sz val="10"/>
      <name val="Times New Roman"/>
      <family val="1"/>
    </font>
    <font>
      <sz val="9.5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sz val="11.5"/>
      <name val="Times New Roman"/>
      <family val="1"/>
    </font>
    <font>
      <sz val="11.5"/>
      <name val="Times New Roman CYR"/>
      <family val="1"/>
    </font>
    <font>
      <vertAlign val="superscript"/>
      <sz val="10"/>
      <name val="Times New Roman"/>
      <family val="1"/>
    </font>
    <font>
      <i/>
      <sz val="10"/>
      <name val="Times New Roman Cyr"/>
      <family val="0"/>
    </font>
    <font>
      <b/>
      <sz val="8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0.5"/>
      <color indexed="8"/>
      <name val="Times New Roman"/>
      <family val="0"/>
    </font>
    <font>
      <sz val="10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5" fillId="0" borderId="0" applyFont="0" applyFill="0" applyBorder="0" applyAlignment="0" applyProtection="0"/>
    <xf numFmtId="173" fontId="6" fillId="0" borderId="3" applyFill="0" applyBorder="0">
      <alignment horizontal="center" vertical="center"/>
      <protection/>
    </xf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4" fontId="9" fillId="0" borderId="0" applyFill="0" applyBorder="0">
      <alignment horizontal="center" vertical="center"/>
      <protection/>
    </xf>
    <xf numFmtId="0" fontId="59" fillId="30" borderId="1" applyNumberFormat="0" applyAlignment="0" applyProtection="0"/>
    <xf numFmtId="0" fontId="60" fillId="0" borderId="7" applyNumberFormat="0" applyFill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 horizontal="center" vertical="center" wrapText="1"/>
      <protection/>
    </xf>
    <xf numFmtId="0" fontId="3" fillId="0" borderId="0" applyFill="0">
      <alignment horizontal="center" vertical="center" wrapText="1"/>
      <protection/>
    </xf>
    <xf numFmtId="0" fontId="0" fillId="32" borderId="8" applyNumberFormat="0" applyFont="0" applyAlignment="0" applyProtection="0"/>
    <xf numFmtId="0" fontId="62" fillId="27" borderId="9" applyNumberFormat="0" applyAlignment="0" applyProtection="0"/>
    <xf numFmtId="9" fontId="0" fillId="0" borderId="0" applyFont="0" applyFill="0" applyBorder="0" applyAlignment="0" applyProtection="0"/>
    <xf numFmtId="1" fontId="10" fillId="0" borderId="10">
      <alignment horizontal="right"/>
      <protection/>
    </xf>
    <xf numFmtId="179" fontId="11" fillId="0" borderId="0" applyFill="0" applyBorder="0">
      <alignment horizontal="right"/>
      <protection/>
    </xf>
    <xf numFmtId="0" fontId="63" fillId="0" borderId="0" applyNumberFormat="0" applyFill="0" applyBorder="0" applyAlignment="0" applyProtection="0"/>
    <xf numFmtId="0" fontId="64" fillId="0" borderId="11" applyNumberFormat="0" applyFill="0" applyAlignment="0" applyProtection="0"/>
    <xf numFmtId="0" fontId="65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3" fontId="13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6" fillId="0" borderId="12" xfId="0" applyFont="1" applyBorder="1" applyAlignment="1">
      <alignment horizontal="center" vertical="center"/>
    </xf>
    <xf numFmtId="184" fontId="6" fillId="0" borderId="0" xfId="69" applyNumberFormat="1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3" fontId="16" fillId="0" borderId="12" xfId="65" applyNumberFormat="1" applyFont="1" applyFill="1" applyBorder="1" applyAlignment="1" applyProtection="1">
      <alignment horizontal="center" vertical="center" wrapText="1"/>
      <protection/>
    </xf>
    <xf numFmtId="3" fontId="16" fillId="0" borderId="12" xfId="65" applyNumberFormat="1" applyFont="1" applyFill="1" applyBorder="1" applyAlignment="1" applyProtection="1">
      <alignment horizontal="left"/>
      <protection/>
    </xf>
    <xf numFmtId="0" fontId="16" fillId="0" borderId="12" xfId="65" applyNumberFormat="1" applyFont="1" applyFill="1" applyBorder="1" applyAlignment="1" applyProtection="1">
      <alignment horizontal="center" vertical="center" wrapText="1"/>
      <protection/>
    </xf>
    <xf numFmtId="0" fontId="9" fillId="0" borderId="12" xfId="65" applyNumberFormat="1" applyFont="1" applyFill="1" applyBorder="1" applyAlignment="1" applyProtection="1">
      <alignment horizontal="left" vertical="center" wrapText="1"/>
      <protection/>
    </xf>
    <xf numFmtId="0" fontId="16" fillId="0" borderId="12" xfId="65" applyNumberFormat="1" applyFont="1" applyFill="1" applyBorder="1" applyAlignment="1" applyProtection="1">
      <alignment horizontal="left" vertical="center" wrapText="1"/>
      <protection/>
    </xf>
    <xf numFmtId="0" fontId="16" fillId="0" borderId="12" xfId="65" applyNumberFormat="1" applyFont="1" applyFill="1" applyBorder="1" applyAlignment="1" applyProtection="1">
      <alignment horizontal="center"/>
      <protection/>
    </xf>
    <xf numFmtId="0" fontId="16" fillId="0" borderId="12" xfId="65" applyNumberFormat="1" applyFont="1" applyFill="1" applyBorder="1" applyAlignment="1" applyProtection="1">
      <alignment horizontal="left"/>
      <protection/>
    </xf>
    <xf numFmtId="0" fontId="9" fillId="0" borderId="12" xfId="65" applyNumberFormat="1" applyFont="1" applyFill="1" applyBorder="1" applyAlignment="1" applyProtection="1">
      <alignment horizontal="left" wrapText="1"/>
      <protection/>
    </xf>
    <xf numFmtId="0" fontId="9" fillId="0" borderId="12" xfId="65" applyNumberFormat="1" applyFont="1" applyFill="1" applyBorder="1" applyAlignment="1" applyProtection="1">
      <alignment horizontal="center" vertical="center" wrapText="1"/>
      <protection/>
    </xf>
    <xf numFmtId="0" fontId="16" fillId="0" borderId="12" xfId="65" applyNumberFormat="1" applyFont="1" applyFill="1" applyBorder="1" applyAlignment="1" applyProtection="1">
      <alignment horizontal="right" vertical="center" wrapText="1"/>
      <protection/>
    </xf>
    <xf numFmtId="0" fontId="17" fillId="0" borderId="12" xfId="65" applyNumberFormat="1" applyFont="1" applyFill="1" applyBorder="1" applyAlignment="1" applyProtection="1">
      <alignment horizontal="left" vertical="center" wrapText="1"/>
      <protection/>
    </xf>
    <xf numFmtId="3" fontId="16" fillId="0" borderId="12" xfId="65" applyNumberFormat="1" applyFont="1" applyFill="1" applyBorder="1" applyAlignment="1" applyProtection="1">
      <alignment horizontal="left" vertical="center" wrapText="1"/>
      <protection/>
    </xf>
    <xf numFmtId="3" fontId="9" fillId="0" borderId="12" xfId="65" applyNumberFormat="1" applyFont="1" applyFill="1" applyBorder="1" applyProtection="1">
      <alignment horizontal="center" vertical="center" wrapText="1"/>
      <protection/>
    </xf>
    <xf numFmtId="3" fontId="16" fillId="0" borderId="12" xfId="65" applyNumberFormat="1" applyFont="1" applyFill="1" applyBorder="1" applyProtection="1">
      <alignment horizontal="center" vertical="center" wrapText="1"/>
      <protection/>
    </xf>
    <xf numFmtId="0" fontId="6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3" fontId="6" fillId="0" borderId="12" xfId="0" applyNumberFormat="1" applyFont="1" applyBorder="1" applyAlignment="1">
      <alignment/>
    </xf>
    <xf numFmtId="3" fontId="16" fillId="0" borderId="12" xfId="65" applyNumberFormat="1" applyFont="1" applyFill="1" applyBorder="1" applyAlignment="1" applyProtection="1">
      <alignment horizontal="center"/>
      <protection/>
    </xf>
    <xf numFmtId="3" fontId="9" fillId="0" borderId="12" xfId="65" applyNumberFormat="1" applyFont="1" applyFill="1" applyBorder="1" applyAlignment="1" applyProtection="1">
      <alignment horizontal="center" vertical="center"/>
      <protection/>
    </xf>
    <xf numFmtId="3" fontId="9" fillId="0" borderId="12" xfId="65" applyNumberFormat="1" applyFont="1" applyFill="1" applyBorder="1" applyAlignment="1" applyProtection="1">
      <alignment horizontal="left" vertical="center" wrapText="1"/>
      <protection/>
    </xf>
    <xf numFmtId="3" fontId="9" fillId="0" borderId="12" xfId="65" applyNumberFormat="1" applyFont="1" applyFill="1" applyBorder="1" applyAlignment="1" applyProtection="1">
      <alignment horizontal="right" vertical="center" wrapText="1"/>
      <protection/>
    </xf>
    <xf numFmtId="3" fontId="16" fillId="0" borderId="12" xfId="65" applyNumberFormat="1" applyFont="1" applyFill="1" applyBorder="1" applyAlignment="1" applyProtection="1">
      <alignment horizontal="right" vertical="center" wrapText="1"/>
      <protection/>
    </xf>
    <xf numFmtId="3" fontId="9" fillId="0" borderId="12" xfId="65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Fill="1" applyBorder="1" applyAlignment="1">
      <alignment/>
    </xf>
    <xf numFmtId="3" fontId="12" fillId="0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0" fontId="0" fillId="0" borderId="0" xfId="66" applyFont="1" applyFill="1" applyBorder="1" applyAlignment="1">
      <alignment/>
      <protection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84" fontId="0" fillId="0" borderId="0" xfId="69" applyNumberFormat="1" applyFont="1" applyAlignment="1">
      <alignment/>
    </xf>
    <xf numFmtId="49" fontId="6" fillId="0" borderId="12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20" fillId="0" borderId="12" xfId="66" applyFont="1" applyFill="1" applyBorder="1" applyAlignment="1" applyProtection="1">
      <alignment vertical="center" wrapText="1"/>
      <protection/>
    </xf>
    <xf numFmtId="0" fontId="20" fillId="0" borderId="12" xfId="66" applyFont="1" applyFill="1" applyBorder="1" applyAlignment="1">
      <alignment vertical="center" wrapText="1"/>
      <protection/>
    </xf>
    <xf numFmtId="0" fontId="21" fillId="0" borderId="12" xfId="0" applyFont="1" applyBorder="1" applyAlignment="1">
      <alignment vertical="center" wrapText="1"/>
    </xf>
    <xf numFmtId="0" fontId="21" fillId="0" borderId="12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2" xfId="66" applyFont="1" applyFill="1" applyBorder="1" applyAlignment="1">
      <alignment wrapText="1"/>
      <protection/>
    </xf>
    <xf numFmtId="0" fontId="16" fillId="0" borderId="12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center" vertical="center" wrapText="1"/>
    </xf>
    <xf numFmtId="3" fontId="24" fillId="0" borderId="0" xfId="65" applyNumberFormat="1" applyFont="1" applyFill="1" applyBorder="1" applyAlignment="1" applyProtection="1">
      <alignment horizontal="center" vertical="center"/>
      <protection/>
    </xf>
    <xf numFmtId="3" fontId="9" fillId="0" borderId="10" xfId="65" applyNumberFormat="1" applyFont="1" applyFill="1" applyBorder="1" applyAlignment="1" applyProtection="1">
      <alignment horizontal="right" vertical="center" wrapText="1"/>
      <protection/>
    </xf>
    <xf numFmtId="3" fontId="9" fillId="0" borderId="10" xfId="65" applyNumberFormat="1" applyFont="1" applyFill="1" applyBorder="1" applyAlignment="1" applyProtection="1">
      <alignment horizontal="right" vertical="center"/>
      <protection/>
    </xf>
    <xf numFmtId="3" fontId="9" fillId="0" borderId="10" xfId="65" applyNumberFormat="1" applyFont="1" applyFill="1" applyBorder="1" applyAlignment="1" applyProtection="1">
      <alignment horizontal="center" vertical="center" wrapText="1"/>
      <protection/>
    </xf>
    <xf numFmtId="3" fontId="9" fillId="0" borderId="10" xfId="65" applyNumberFormat="1" applyFont="1" applyFill="1" applyBorder="1" applyAlignment="1" applyProtection="1">
      <alignment horizontal="center" vertical="center"/>
      <protection/>
    </xf>
    <xf numFmtId="3" fontId="9" fillId="0" borderId="10" xfId="65" applyNumberFormat="1" applyFont="1" applyFill="1" applyBorder="1" applyProtection="1">
      <alignment horizontal="center" vertical="center" wrapText="1"/>
      <protection/>
    </xf>
    <xf numFmtId="3" fontId="16" fillId="0" borderId="10" xfId="65" applyNumberFormat="1" applyFont="1" applyFill="1" applyBorder="1" applyAlignment="1" applyProtection="1">
      <alignment horizontal="center"/>
      <protection/>
    </xf>
    <xf numFmtId="3" fontId="9" fillId="0" borderId="10" xfId="65" applyNumberFormat="1" applyFont="1" applyFill="1" applyBorder="1" applyAlignment="1" applyProtection="1">
      <alignment horizontal="right"/>
      <protection/>
    </xf>
    <xf numFmtId="3" fontId="9" fillId="0" borderId="10" xfId="65" applyNumberFormat="1" applyFont="1" applyFill="1" applyBorder="1" applyAlignment="1" applyProtection="1">
      <alignment horizontal="left"/>
      <protection/>
    </xf>
    <xf numFmtId="0" fontId="12" fillId="0" borderId="12" xfId="65" applyNumberFormat="1" applyFont="1" applyFill="1" applyBorder="1" applyAlignment="1" applyProtection="1">
      <alignment horizontal="center" vertical="center" wrapText="1"/>
      <protection/>
    </xf>
    <xf numFmtId="0" fontId="13" fillId="0" borderId="12" xfId="66" applyFont="1" applyFill="1" applyBorder="1" applyAlignment="1" applyProtection="1">
      <alignment vertical="center" wrapText="1"/>
      <protection/>
    </xf>
    <xf numFmtId="3" fontId="4" fillId="0" borderId="12" xfId="0" applyNumberFormat="1" applyFont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14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3" fontId="25" fillId="0" borderId="12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center" vertical="center" wrapText="1"/>
    </xf>
    <xf numFmtId="3" fontId="12" fillId="0" borderId="16" xfId="0" applyNumberFormat="1" applyFont="1" applyFill="1" applyBorder="1" applyAlignment="1">
      <alignment horizontal="center" vertical="center" wrapText="1"/>
    </xf>
    <xf numFmtId="3" fontId="12" fillId="0" borderId="17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 quotePrefix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3" fontId="12" fillId="0" borderId="16" xfId="0" applyNumberFormat="1" applyFont="1" applyBorder="1" applyAlignment="1">
      <alignment horizontal="center" vertical="center" wrapText="1"/>
    </xf>
    <xf numFmtId="3" fontId="12" fillId="0" borderId="17" xfId="0" applyNumberFormat="1" applyFont="1" applyBorder="1" applyAlignment="1">
      <alignment horizontal="center" vertical="center" wrapText="1"/>
    </xf>
    <xf numFmtId="0" fontId="16" fillId="0" borderId="16" xfId="64" applyFont="1" applyFill="1" applyBorder="1" applyAlignment="1">
      <alignment horizontal="center" vertical="center"/>
      <protection/>
    </xf>
    <xf numFmtId="0" fontId="16" fillId="0" borderId="17" xfId="64" applyFont="1" applyFill="1" applyBorder="1" applyAlignment="1">
      <alignment horizontal="center" vertical="center"/>
      <protection/>
    </xf>
    <xf numFmtId="184" fontId="13" fillId="0" borderId="16" xfId="0" applyNumberFormat="1" applyFont="1" applyFill="1" applyBorder="1" applyAlignment="1" applyProtection="1">
      <alignment horizontal="center" vertical="center" wrapText="1"/>
      <protection/>
    </xf>
    <xf numFmtId="184" fontId="13" fillId="0" borderId="17" xfId="0" applyNumberFormat="1" applyFont="1" applyFill="1" applyBorder="1" applyAlignment="1" applyProtection="1">
      <alignment horizontal="center" vertical="center" wrapText="1"/>
      <protection/>
    </xf>
    <xf numFmtId="184" fontId="25" fillId="0" borderId="16" xfId="0" applyNumberFormat="1" applyFont="1" applyBorder="1" applyAlignment="1">
      <alignment horizontal="center" vertical="center" wrapText="1"/>
    </xf>
    <xf numFmtId="184" fontId="25" fillId="0" borderId="17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10" fontId="12" fillId="0" borderId="16" xfId="0" applyNumberFormat="1" applyFont="1" applyBorder="1" applyAlignment="1">
      <alignment horizontal="center" vertical="center" wrapText="1"/>
    </xf>
    <xf numFmtId="10" fontId="12" fillId="0" borderId="17" xfId="0" applyNumberFormat="1" applyFont="1" applyBorder="1" applyAlignment="1">
      <alignment horizontal="center" vertical="center" wrapText="1"/>
    </xf>
    <xf numFmtId="186" fontId="25" fillId="0" borderId="16" xfId="42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3" fontId="6" fillId="0" borderId="16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3" fontId="16" fillId="0" borderId="12" xfId="65" applyNumberFormat="1" applyFont="1" applyFill="1" applyBorder="1" applyAlignment="1" applyProtection="1">
      <alignment horizontal="center" vertical="center" wrapText="1"/>
      <protection/>
    </xf>
    <xf numFmtId="3" fontId="9" fillId="0" borderId="12" xfId="65" applyNumberFormat="1" applyFont="1" applyFill="1" applyBorder="1" applyAlignment="1" applyProtection="1">
      <alignment horizontal="center" vertical="center" wrapText="1"/>
      <protection/>
    </xf>
    <xf numFmtId="3" fontId="6" fillId="33" borderId="12" xfId="65" applyNumberFormat="1" applyFont="1" applyFill="1" applyBorder="1" applyAlignment="1" applyProtection="1">
      <alignment horizontal="center" vertical="center" wrapText="1"/>
      <protection/>
    </xf>
    <xf numFmtId="0" fontId="9" fillId="33" borderId="16" xfId="65" applyNumberFormat="1" applyFont="1" applyFill="1" applyBorder="1" applyAlignment="1" applyProtection="1">
      <alignment horizontal="center" vertical="center" wrapText="1"/>
      <protection/>
    </xf>
    <xf numFmtId="0" fontId="9" fillId="33" borderId="17" xfId="65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/>
    </xf>
    <xf numFmtId="3" fontId="2" fillId="0" borderId="12" xfId="65" applyNumberFormat="1" applyFont="1" applyFill="1" applyBorder="1" applyAlignment="1" applyProtection="1">
      <alignment horizontal="center" vertical="center" wrapText="1"/>
      <protection/>
    </xf>
    <xf numFmtId="3" fontId="18" fillId="0" borderId="12" xfId="65" applyNumberFormat="1" applyFont="1" applyFill="1" applyBorder="1" applyAlignment="1" applyProtection="1">
      <alignment horizontal="center" vertical="center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change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flation" xfId="56"/>
    <cellStyle name="Input" xfId="57"/>
    <cellStyle name="Linked Cell" xfId="58"/>
    <cellStyle name="Milliers [0]_IBNR" xfId="59"/>
    <cellStyle name="Milliers_IBNR" xfId="60"/>
    <cellStyle name="Monetaire [0]_IBNR" xfId="61"/>
    <cellStyle name="Monetaire_IBNR" xfId="62"/>
    <cellStyle name="Neutral" xfId="63"/>
    <cellStyle name="Normal_Book1" xfId="64"/>
    <cellStyle name="Normal_Spravki_NonLIfe_New" xfId="65"/>
    <cellStyle name="Normal_Spravki_NonLIfe1999" xfId="66"/>
    <cellStyle name="Note" xfId="67"/>
    <cellStyle name="Output" xfId="68"/>
    <cellStyle name="Percent" xfId="69"/>
    <cellStyle name="spravki" xfId="70"/>
    <cellStyle name="TBI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STRUCTURE OF GROSS WRITTEN PREMIUMS BY CLASSES OF INSURANCE AS AT 30.09.2012
</a:t>
            </a:r>
          </a:p>
        </c:rich>
      </c:tx>
      <c:layout>
        <c:manualLayout>
          <c:xMode val="factor"/>
          <c:yMode val="factor"/>
          <c:x val="-0.058"/>
          <c:y val="0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985"/>
          <c:y val="0.47475"/>
          <c:w val="0.35575"/>
          <c:h val="0.32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Premiums!$C$36:$L$36</c:f>
              <c:strCache/>
            </c:strRef>
          </c:cat>
          <c:val>
            <c:numRef>
              <c:f>Premiums!$C$37:$L$37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STRUCTURE OF GROSS CLAIMS PAID BY CLASSES OF INSURANCE AS AT 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.09.2012</a:t>
            </a:r>
          </a:p>
        </c:rich>
      </c:tx>
      <c:layout>
        <c:manualLayout>
          <c:xMode val="factor"/>
          <c:yMode val="factor"/>
          <c:x val="-0.036"/>
          <c:y val="-0.00175"/>
        </c:manualLayout>
      </c:layout>
      <c:spPr>
        <a:noFill/>
        <a:ln>
          <a:noFill/>
        </a:ln>
      </c:spPr>
    </c:title>
    <c:view3D>
      <c:rotX val="20"/>
      <c:hPercent val="100"/>
      <c:rotY val="350"/>
      <c:depthPercent val="100"/>
      <c:rAngAx val="1"/>
    </c:view3D>
    <c:plotArea>
      <c:layout>
        <c:manualLayout>
          <c:xMode val="edge"/>
          <c:yMode val="edge"/>
          <c:x val="0.39325"/>
          <c:y val="0.5275"/>
          <c:w val="0.3547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Payments!$C$36:$L$36</c:f>
              <c:strCache/>
            </c:strRef>
          </c:cat>
          <c:val>
            <c:numRef>
              <c:f>Payments!$C$37:$L$37</c:f>
              <c:numCache/>
            </c:numRef>
          </c:val>
        </c:ser>
        <c:firstSliceAng val="3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33</xdr:row>
      <xdr:rowOff>76200</xdr:rowOff>
    </xdr:from>
    <xdr:to>
      <xdr:col>12</xdr:col>
      <xdr:colOff>714375</xdr:colOff>
      <xdr:row>73</xdr:row>
      <xdr:rowOff>152400</xdr:rowOff>
    </xdr:to>
    <xdr:graphicFrame>
      <xdr:nvGraphicFramePr>
        <xdr:cNvPr id="1" name="Chart 1"/>
        <xdr:cNvGraphicFramePr/>
      </xdr:nvGraphicFramePr>
      <xdr:xfrm>
        <a:off x="66675" y="8477250"/>
        <a:ext cx="12382500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26</xdr:row>
      <xdr:rowOff>9525</xdr:rowOff>
    </xdr:from>
    <xdr:to>
      <xdr:col>13</xdr:col>
      <xdr:colOff>238125</xdr:colOff>
      <xdr:row>60</xdr:row>
      <xdr:rowOff>57150</xdr:rowOff>
    </xdr:to>
    <xdr:graphicFrame>
      <xdr:nvGraphicFramePr>
        <xdr:cNvPr id="1" name="Chart 1"/>
        <xdr:cNvGraphicFramePr/>
      </xdr:nvGraphicFramePr>
      <xdr:xfrm>
        <a:off x="219075" y="6791325"/>
        <a:ext cx="12487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7"/>
  <sheetViews>
    <sheetView tabSelected="1" zoomScale="85" zoomScaleNormal="85" zoomScalePageLayoutView="0" workbookViewId="0" topLeftCell="A1">
      <selection activeCell="B1" sqref="B1"/>
    </sheetView>
  </sheetViews>
  <sheetFormatPr defaultColWidth="9.140625" defaultRowHeight="12.75"/>
  <cols>
    <col min="1" max="1" width="5.421875" style="0" customWidth="1"/>
    <col min="2" max="2" width="49.140625" style="0" customWidth="1"/>
    <col min="3" max="3" width="11.140625" style="0" customWidth="1"/>
    <col min="4" max="4" width="12.57421875" style="0" customWidth="1"/>
    <col min="5" max="5" width="11.140625" style="0" customWidth="1"/>
    <col min="6" max="10" width="12.57421875" style="0" customWidth="1"/>
    <col min="11" max="11" width="11.140625" style="0" customWidth="1"/>
    <col min="12" max="12" width="12.57421875" style="0" customWidth="1"/>
    <col min="13" max="13" width="11.140625" style="0" customWidth="1"/>
    <col min="14" max="16" width="12.57421875" style="0" customWidth="1"/>
    <col min="17" max="17" width="11.140625" style="0" customWidth="1"/>
    <col min="18" max="18" width="12.57421875" style="0" customWidth="1"/>
    <col min="19" max="19" width="11.140625" style="0" customWidth="1"/>
    <col min="20" max="20" width="12.421875" style="0" customWidth="1"/>
    <col min="21" max="21" width="11.140625" style="0" customWidth="1"/>
    <col min="22" max="22" width="12.57421875" style="0" customWidth="1"/>
    <col min="23" max="23" width="11.140625" style="0" customWidth="1"/>
    <col min="24" max="24" width="12.57421875" style="0" customWidth="1"/>
    <col min="25" max="25" width="11.140625" style="0" customWidth="1"/>
    <col min="26" max="28" width="12.57421875" style="0" customWidth="1"/>
    <col min="29" max="29" width="11.140625" style="0" customWidth="1"/>
    <col min="30" max="30" width="12.57421875" style="0" customWidth="1"/>
    <col min="31" max="31" width="11.140625" style="0" customWidth="1"/>
    <col min="32" max="32" width="12.57421875" style="0" customWidth="1"/>
    <col min="33" max="33" width="11.140625" style="0" customWidth="1"/>
    <col min="34" max="40" width="12.57421875" style="0" customWidth="1"/>
  </cols>
  <sheetData>
    <row r="1" ht="21.75" customHeight="1"/>
    <row r="2" spans="1:40" ht="21.75" customHeight="1">
      <c r="A2" s="67" t="s">
        <v>282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</row>
    <row r="3" spans="1:40" ht="21.7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5" t="s">
        <v>74</v>
      </c>
    </row>
    <row r="4" spans="1:40" ht="48" customHeight="1">
      <c r="A4" s="68" t="s">
        <v>26</v>
      </c>
      <c r="B4" s="86" t="s">
        <v>53</v>
      </c>
      <c r="C4" s="74" t="s">
        <v>56</v>
      </c>
      <c r="D4" s="88"/>
      <c r="E4" s="74" t="s">
        <v>61</v>
      </c>
      <c r="F4" s="88"/>
      <c r="G4" s="69" t="s">
        <v>60</v>
      </c>
      <c r="H4" s="70"/>
      <c r="I4" s="74" t="s">
        <v>57</v>
      </c>
      <c r="J4" s="75"/>
      <c r="K4" s="74" t="s">
        <v>59</v>
      </c>
      <c r="L4" s="88"/>
      <c r="M4" s="69" t="s">
        <v>58</v>
      </c>
      <c r="N4" s="70"/>
      <c r="O4" s="74" t="s">
        <v>65</v>
      </c>
      <c r="P4" s="75"/>
      <c r="Q4" s="69" t="s">
        <v>67</v>
      </c>
      <c r="R4" s="70"/>
      <c r="S4" s="69" t="s">
        <v>64</v>
      </c>
      <c r="T4" s="70"/>
      <c r="U4" s="78" t="s">
        <v>271</v>
      </c>
      <c r="V4" s="79"/>
      <c r="W4" s="76" t="s">
        <v>62</v>
      </c>
      <c r="X4" s="77"/>
      <c r="Y4" s="72" t="s">
        <v>200</v>
      </c>
      <c r="Z4" s="73"/>
      <c r="AA4" s="69" t="s">
        <v>68</v>
      </c>
      <c r="AB4" s="70"/>
      <c r="AC4" s="69" t="s">
        <v>69</v>
      </c>
      <c r="AD4" s="70"/>
      <c r="AE4" s="69" t="s">
        <v>66</v>
      </c>
      <c r="AF4" s="70"/>
      <c r="AG4" s="69" t="s">
        <v>71</v>
      </c>
      <c r="AH4" s="70"/>
      <c r="AI4" s="69" t="s">
        <v>72</v>
      </c>
      <c r="AJ4" s="70"/>
      <c r="AK4" s="72" t="s">
        <v>70</v>
      </c>
      <c r="AL4" s="73"/>
      <c r="AM4" s="71" t="s">
        <v>73</v>
      </c>
      <c r="AN4" s="71"/>
    </row>
    <row r="5" spans="1:40" ht="50.25" customHeight="1">
      <c r="A5" s="68"/>
      <c r="B5" s="87"/>
      <c r="C5" s="4" t="s">
        <v>54</v>
      </c>
      <c r="D5" s="44" t="s">
        <v>55</v>
      </c>
      <c r="E5" s="4" t="s">
        <v>54</v>
      </c>
      <c r="F5" s="44" t="s">
        <v>55</v>
      </c>
      <c r="G5" s="4" t="s">
        <v>54</v>
      </c>
      <c r="H5" s="44" t="s">
        <v>55</v>
      </c>
      <c r="I5" s="4" t="s">
        <v>54</v>
      </c>
      <c r="J5" s="44" t="s">
        <v>55</v>
      </c>
      <c r="K5" s="4" t="s">
        <v>54</v>
      </c>
      <c r="L5" s="44" t="s">
        <v>55</v>
      </c>
      <c r="M5" s="4" t="s">
        <v>54</v>
      </c>
      <c r="N5" s="44" t="s">
        <v>55</v>
      </c>
      <c r="O5" s="4" t="s">
        <v>54</v>
      </c>
      <c r="P5" s="44" t="s">
        <v>55</v>
      </c>
      <c r="Q5" s="4" t="s">
        <v>54</v>
      </c>
      <c r="R5" s="44" t="s">
        <v>55</v>
      </c>
      <c r="S5" s="4" t="s">
        <v>54</v>
      </c>
      <c r="T5" s="44" t="s">
        <v>55</v>
      </c>
      <c r="U5" s="4" t="s">
        <v>54</v>
      </c>
      <c r="V5" s="44" t="s">
        <v>55</v>
      </c>
      <c r="W5" s="4" t="s">
        <v>54</v>
      </c>
      <c r="X5" s="44" t="s">
        <v>55</v>
      </c>
      <c r="Y5" s="4" t="s">
        <v>54</v>
      </c>
      <c r="Z5" s="44" t="s">
        <v>55</v>
      </c>
      <c r="AA5" s="4" t="s">
        <v>54</v>
      </c>
      <c r="AB5" s="44" t="s">
        <v>55</v>
      </c>
      <c r="AC5" s="4" t="s">
        <v>54</v>
      </c>
      <c r="AD5" s="44" t="s">
        <v>55</v>
      </c>
      <c r="AE5" s="4" t="s">
        <v>54</v>
      </c>
      <c r="AF5" s="44" t="s">
        <v>55</v>
      </c>
      <c r="AG5" s="4" t="s">
        <v>54</v>
      </c>
      <c r="AH5" s="44" t="s">
        <v>55</v>
      </c>
      <c r="AI5" s="4" t="s">
        <v>54</v>
      </c>
      <c r="AJ5" s="44" t="s">
        <v>55</v>
      </c>
      <c r="AK5" s="4" t="s">
        <v>54</v>
      </c>
      <c r="AL5" s="44" t="s">
        <v>55</v>
      </c>
      <c r="AM5" s="4" t="s">
        <v>54</v>
      </c>
      <c r="AN5" s="44" t="s">
        <v>55</v>
      </c>
    </row>
    <row r="6" spans="1:40" ht="18" customHeight="1">
      <c r="A6" s="4">
        <v>1</v>
      </c>
      <c r="B6" s="40" t="s">
        <v>35</v>
      </c>
      <c r="C6" s="1">
        <v>2853937.9500000007</v>
      </c>
      <c r="D6" s="1">
        <v>0</v>
      </c>
      <c r="E6" s="1">
        <v>2902845.394771201</v>
      </c>
      <c r="F6" s="1">
        <v>18384.8</v>
      </c>
      <c r="G6" s="1">
        <v>764699</v>
      </c>
      <c r="H6" s="61">
        <v>0</v>
      </c>
      <c r="I6" s="1">
        <v>2559768.38</v>
      </c>
      <c r="J6" s="1">
        <v>0</v>
      </c>
      <c r="K6" s="1">
        <v>1551101.1</v>
      </c>
      <c r="L6" s="1">
        <v>10799.32</v>
      </c>
      <c r="M6" s="1">
        <v>424647.58</v>
      </c>
      <c r="N6" s="1">
        <v>0</v>
      </c>
      <c r="O6" s="1">
        <v>451421.69</v>
      </c>
      <c r="P6" s="1">
        <v>0</v>
      </c>
      <c r="Q6" s="1">
        <v>878674.84</v>
      </c>
      <c r="R6" s="1">
        <v>0</v>
      </c>
      <c r="S6" s="1">
        <v>3437306.97</v>
      </c>
      <c r="T6" s="1">
        <v>0</v>
      </c>
      <c r="U6" s="1">
        <v>2522923</v>
      </c>
      <c r="V6" s="1">
        <v>0</v>
      </c>
      <c r="W6" s="1">
        <v>306973</v>
      </c>
      <c r="X6" s="1">
        <v>0</v>
      </c>
      <c r="Y6" s="1">
        <v>189866.01</v>
      </c>
      <c r="Z6" s="1">
        <v>0</v>
      </c>
      <c r="AA6" s="1">
        <v>1163251.27</v>
      </c>
      <c r="AB6" s="1">
        <v>0</v>
      </c>
      <c r="AC6" s="1">
        <v>295794.11</v>
      </c>
      <c r="AD6" s="1">
        <v>0</v>
      </c>
      <c r="AE6" s="1">
        <v>63998.54000000001</v>
      </c>
      <c r="AF6" s="1">
        <v>0</v>
      </c>
      <c r="AG6" s="1">
        <v>0</v>
      </c>
      <c r="AH6" s="1">
        <v>0</v>
      </c>
      <c r="AI6" s="1">
        <v>327.7</v>
      </c>
      <c r="AJ6" s="1">
        <v>0</v>
      </c>
      <c r="AK6" s="1">
        <v>-17.6</v>
      </c>
      <c r="AL6" s="1">
        <v>-17.6</v>
      </c>
      <c r="AM6" s="1">
        <v>20367518.9347712</v>
      </c>
      <c r="AN6" s="1">
        <v>29166.52</v>
      </c>
    </row>
    <row r="7" spans="1:40" ht="18" customHeight="1">
      <c r="A7" s="4">
        <v>2</v>
      </c>
      <c r="B7" s="40" t="s">
        <v>36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35003.63</v>
      </c>
      <c r="R7" s="66">
        <v>0</v>
      </c>
      <c r="S7" s="66">
        <v>0</v>
      </c>
      <c r="T7" s="66">
        <v>0</v>
      </c>
      <c r="U7" s="66">
        <v>175344</v>
      </c>
      <c r="V7" s="66">
        <v>0</v>
      </c>
      <c r="W7" s="66">
        <v>0</v>
      </c>
      <c r="X7" s="66">
        <v>0</v>
      </c>
      <c r="Y7" s="66">
        <v>0</v>
      </c>
      <c r="Z7" s="66">
        <v>0</v>
      </c>
      <c r="AA7" s="66">
        <v>4519.57</v>
      </c>
      <c r="AB7" s="66">
        <v>0</v>
      </c>
      <c r="AC7" s="66">
        <v>15455.880000000001</v>
      </c>
      <c r="AD7" s="66">
        <v>0</v>
      </c>
      <c r="AE7" s="66">
        <v>0</v>
      </c>
      <c r="AF7" s="66">
        <v>0</v>
      </c>
      <c r="AG7" s="66">
        <v>0</v>
      </c>
      <c r="AH7" s="66">
        <v>0</v>
      </c>
      <c r="AI7" s="66">
        <v>0</v>
      </c>
      <c r="AJ7" s="66">
        <v>0</v>
      </c>
      <c r="AK7" s="66">
        <v>0</v>
      </c>
      <c r="AL7" s="66">
        <v>0</v>
      </c>
      <c r="AM7" s="66">
        <v>230323.08000000002</v>
      </c>
      <c r="AN7" s="66">
        <v>0</v>
      </c>
    </row>
    <row r="8" spans="1:40" ht="17.25" customHeight="1">
      <c r="A8" s="4">
        <v>3</v>
      </c>
      <c r="B8" s="40" t="s">
        <v>37</v>
      </c>
      <c r="C8" s="66">
        <v>37061114.95000003</v>
      </c>
      <c r="D8" s="66">
        <v>0</v>
      </c>
      <c r="E8" s="66">
        <v>61614876.8293398</v>
      </c>
      <c r="F8" s="66">
        <v>0</v>
      </c>
      <c r="G8" s="66">
        <v>14190085</v>
      </c>
      <c r="H8" s="66">
        <v>0</v>
      </c>
      <c r="I8" s="66">
        <v>47486379.32</v>
      </c>
      <c r="J8" s="66">
        <v>0</v>
      </c>
      <c r="K8" s="66">
        <v>36686661.45999999</v>
      </c>
      <c r="L8" s="66">
        <v>91274.31</v>
      </c>
      <c r="M8" s="66">
        <v>40705394.33</v>
      </c>
      <c r="N8" s="66">
        <v>0</v>
      </c>
      <c r="O8" s="66">
        <v>19409636.33</v>
      </c>
      <c r="P8" s="66">
        <v>0</v>
      </c>
      <c r="Q8" s="66">
        <v>14243089.03</v>
      </c>
      <c r="R8" s="66">
        <v>0</v>
      </c>
      <c r="S8" s="66">
        <v>13091810.98</v>
      </c>
      <c r="T8" s="66">
        <v>0</v>
      </c>
      <c r="U8" s="66">
        <v>7036790</v>
      </c>
      <c r="V8" s="66">
        <v>0</v>
      </c>
      <c r="W8" s="66">
        <v>7672848</v>
      </c>
      <c r="X8" s="66">
        <v>0</v>
      </c>
      <c r="Y8" s="66">
        <v>597595.54</v>
      </c>
      <c r="Z8" s="66">
        <v>0</v>
      </c>
      <c r="AA8" s="66">
        <v>5201119.14</v>
      </c>
      <c r="AB8" s="66">
        <v>0</v>
      </c>
      <c r="AC8" s="66">
        <v>3553921.799999056</v>
      </c>
      <c r="AD8" s="66">
        <v>0</v>
      </c>
      <c r="AE8" s="66">
        <v>2659424.36</v>
      </c>
      <c r="AF8" s="66">
        <v>0</v>
      </c>
      <c r="AG8" s="66">
        <v>0</v>
      </c>
      <c r="AH8" s="66">
        <v>0</v>
      </c>
      <c r="AI8" s="66">
        <v>0</v>
      </c>
      <c r="AJ8" s="66">
        <v>0</v>
      </c>
      <c r="AK8" s="66">
        <v>0</v>
      </c>
      <c r="AL8" s="66">
        <v>0</v>
      </c>
      <c r="AM8" s="66">
        <v>311210747.06933886</v>
      </c>
      <c r="AN8" s="66">
        <v>91274.31</v>
      </c>
    </row>
    <row r="9" spans="1:40" ht="18" customHeight="1">
      <c r="A9" s="4">
        <v>4</v>
      </c>
      <c r="B9" s="40" t="s">
        <v>38</v>
      </c>
      <c r="C9" s="66">
        <v>3229965.2899999996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160025.19</v>
      </c>
      <c r="J9" s="66">
        <v>0</v>
      </c>
      <c r="K9" s="66">
        <v>32005.12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0</v>
      </c>
      <c r="AK9" s="66">
        <v>0</v>
      </c>
      <c r="AL9" s="66">
        <v>0</v>
      </c>
      <c r="AM9" s="66">
        <v>3421995.5999999996</v>
      </c>
      <c r="AN9" s="66">
        <v>0</v>
      </c>
    </row>
    <row r="10" spans="1:40" ht="18" customHeight="1">
      <c r="A10" s="4">
        <v>5</v>
      </c>
      <c r="B10" s="40" t="s">
        <v>39</v>
      </c>
      <c r="C10" s="66">
        <v>6428840.78</v>
      </c>
      <c r="D10" s="66">
        <v>0</v>
      </c>
      <c r="E10" s="66">
        <v>3163303.4527497</v>
      </c>
      <c r="F10" s="66">
        <v>196836.25</v>
      </c>
      <c r="G10" s="66">
        <v>0</v>
      </c>
      <c r="H10" s="66">
        <v>0</v>
      </c>
      <c r="I10" s="66">
        <v>0</v>
      </c>
      <c r="J10" s="66">
        <v>0</v>
      </c>
      <c r="K10" s="66">
        <v>1103401.84</v>
      </c>
      <c r="L10" s="66">
        <v>0</v>
      </c>
      <c r="M10" s="66">
        <v>39127.250745</v>
      </c>
      <c r="N10" s="66">
        <v>0</v>
      </c>
      <c r="O10" s="66">
        <v>175372.55</v>
      </c>
      <c r="P10" s="66">
        <v>0</v>
      </c>
      <c r="Q10" s="66">
        <v>27257.36</v>
      </c>
      <c r="R10" s="66">
        <v>0</v>
      </c>
      <c r="S10" s="66">
        <v>103569.02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11040872.2534947</v>
      </c>
      <c r="AN10" s="66">
        <v>196836.25</v>
      </c>
    </row>
    <row r="11" spans="1:40" ht="18" customHeight="1">
      <c r="A11" s="4">
        <v>6</v>
      </c>
      <c r="B11" s="40" t="s">
        <v>40</v>
      </c>
      <c r="C11" s="66">
        <v>1610267.7300000002</v>
      </c>
      <c r="D11" s="66">
        <v>0</v>
      </c>
      <c r="E11" s="66">
        <v>350887.97311150003</v>
      </c>
      <c r="F11" s="66">
        <v>0</v>
      </c>
      <c r="G11" s="66">
        <v>0</v>
      </c>
      <c r="H11" s="66">
        <v>0</v>
      </c>
      <c r="I11" s="66">
        <v>621378.51</v>
      </c>
      <c r="J11" s="66">
        <v>0</v>
      </c>
      <c r="K11" s="66">
        <v>2522565.39</v>
      </c>
      <c r="L11" s="66">
        <v>0</v>
      </c>
      <c r="M11" s="66">
        <v>16493.260000000002</v>
      </c>
      <c r="N11" s="66">
        <v>0</v>
      </c>
      <c r="O11" s="66">
        <v>127529.65000000001</v>
      </c>
      <c r="P11" s="66">
        <v>0</v>
      </c>
      <c r="Q11" s="66">
        <v>42896.99</v>
      </c>
      <c r="R11" s="66">
        <v>28405.868612699996</v>
      </c>
      <c r="S11" s="66">
        <v>54915.11</v>
      </c>
      <c r="T11" s="66">
        <v>0</v>
      </c>
      <c r="U11" s="66">
        <v>0</v>
      </c>
      <c r="V11" s="66">
        <v>0</v>
      </c>
      <c r="W11" s="66">
        <v>8846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5355780.613111501</v>
      </c>
      <c r="AN11" s="66">
        <v>28405.868612699996</v>
      </c>
    </row>
    <row r="12" spans="1:40" ht="18" customHeight="1">
      <c r="A12" s="4">
        <v>7</v>
      </c>
      <c r="B12" s="40" t="s">
        <v>41</v>
      </c>
      <c r="C12" s="66">
        <v>4030789.6800000034</v>
      </c>
      <c r="D12" s="66">
        <v>0</v>
      </c>
      <c r="E12" s="66">
        <v>406150.18294003</v>
      </c>
      <c r="F12" s="66">
        <v>0</v>
      </c>
      <c r="G12" s="66">
        <v>34203</v>
      </c>
      <c r="H12" s="66">
        <v>0</v>
      </c>
      <c r="I12" s="66">
        <v>2332421.8</v>
      </c>
      <c r="J12" s="66">
        <v>0</v>
      </c>
      <c r="K12" s="66">
        <v>1156762.01</v>
      </c>
      <c r="L12" s="66">
        <v>0</v>
      </c>
      <c r="M12" s="66">
        <v>63065.33000000001</v>
      </c>
      <c r="N12" s="66">
        <v>0</v>
      </c>
      <c r="O12" s="66">
        <v>431640.88</v>
      </c>
      <c r="P12" s="66">
        <v>0</v>
      </c>
      <c r="Q12" s="66">
        <v>704900.35</v>
      </c>
      <c r="R12" s="66">
        <v>145768.7139988</v>
      </c>
      <c r="S12" s="66">
        <v>277376.68</v>
      </c>
      <c r="T12" s="66">
        <v>0</v>
      </c>
      <c r="U12" s="66">
        <v>155543.46</v>
      </c>
      <c r="V12" s="66">
        <v>0</v>
      </c>
      <c r="W12" s="66">
        <v>346981</v>
      </c>
      <c r="X12" s="66">
        <v>0</v>
      </c>
      <c r="Y12" s="66">
        <v>9343.73</v>
      </c>
      <c r="Z12" s="66">
        <v>0</v>
      </c>
      <c r="AA12" s="66">
        <v>1179755.03</v>
      </c>
      <c r="AB12" s="66">
        <v>0</v>
      </c>
      <c r="AC12" s="66">
        <v>18074.46</v>
      </c>
      <c r="AD12" s="66">
        <v>0</v>
      </c>
      <c r="AE12" s="66">
        <v>17648.81</v>
      </c>
      <c r="AF12" s="66">
        <v>0</v>
      </c>
      <c r="AG12" s="66">
        <v>0</v>
      </c>
      <c r="AH12" s="66">
        <v>0</v>
      </c>
      <c r="AI12" s="66">
        <v>0</v>
      </c>
      <c r="AJ12" s="66">
        <v>0</v>
      </c>
      <c r="AK12" s="66">
        <v>0</v>
      </c>
      <c r="AL12" s="66">
        <v>0</v>
      </c>
      <c r="AM12" s="66">
        <v>11164656.402940035</v>
      </c>
      <c r="AN12" s="66">
        <v>145768.7139988</v>
      </c>
    </row>
    <row r="13" spans="1:40" ht="18" customHeight="1">
      <c r="A13" s="4">
        <v>8</v>
      </c>
      <c r="B13" s="40" t="s">
        <v>42</v>
      </c>
      <c r="C13" s="66">
        <v>19701639.819999985</v>
      </c>
      <c r="D13" s="66">
        <v>0</v>
      </c>
      <c r="E13" s="66">
        <v>7105706.341471905</v>
      </c>
      <c r="F13" s="66">
        <v>508198.22000000003</v>
      </c>
      <c r="G13" s="66">
        <v>1713341</v>
      </c>
      <c r="H13" s="66">
        <v>0</v>
      </c>
      <c r="I13" s="66">
        <v>15649514.89</v>
      </c>
      <c r="J13" s="66">
        <v>0</v>
      </c>
      <c r="K13" s="66">
        <v>19146360.080000002</v>
      </c>
      <c r="L13" s="66">
        <v>0</v>
      </c>
      <c r="M13" s="66">
        <v>19512.35</v>
      </c>
      <c r="N13" s="66">
        <v>0</v>
      </c>
      <c r="O13" s="66">
        <v>915223.57</v>
      </c>
      <c r="P13" s="66">
        <v>0</v>
      </c>
      <c r="Q13" s="66">
        <v>5327045.476022168</v>
      </c>
      <c r="R13" s="66">
        <v>2281212.1469075</v>
      </c>
      <c r="S13" s="66">
        <v>16937598.84</v>
      </c>
      <c r="T13" s="66">
        <v>0</v>
      </c>
      <c r="U13" s="66">
        <v>3856963</v>
      </c>
      <c r="V13" s="66">
        <v>0</v>
      </c>
      <c r="W13" s="66">
        <v>4518241</v>
      </c>
      <c r="X13" s="66">
        <v>0</v>
      </c>
      <c r="Y13" s="66">
        <v>28805484.2</v>
      </c>
      <c r="Z13" s="66">
        <v>0</v>
      </c>
      <c r="AA13" s="66">
        <v>1597463.57</v>
      </c>
      <c r="AB13" s="66">
        <v>0</v>
      </c>
      <c r="AC13" s="66">
        <v>2261147.9900000026</v>
      </c>
      <c r="AD13" s="66">
        <v>0</v>
      </c>
      <c r="AE13" s="66">
        <v>295860.43039999995</v>
      </c>
      <c r="AF13" s="66">
        <v>0</v>
      </c>
      <c r="AG13" s="66">
        <v>0</v>
      </c>
      <c r="AH13" s="66">
        <v>0</v>
      </c>
      <c r="AI13" s="66">
        <v>3616777.94</v>
      </c>
      <c r="AJ13" s="66">
        <v>0</v>
      </c>
      <c r="AK13" s="66">
        <v>1952381.3385712</v>
      </c>
      <c r="AL13" s="66">
        <v>0</v>
      </c>
      <c r="AM13" s="66">
        <v>133420261.83646527</v>
      </c>
      <c r="AN13" s="66">
        <v>2789410.3669075</v>
      </c>
    </row>
    <row r="14" spans="1:40" ht="18" customHeight="1">
      <c r="A14" s="4">
        <v>9</v>
      </c>
      <c r="B14" s="40" t="s">
        <v>43</v>
      </c>
      <c r="C14" s="66">
        <v>5322567.43</v>
      </c>
      <c r="D14" s="66">
        <v>0</v>
      </c>
      <c r="E14" s="66">
        <v>912258.4299176999</v>
      </c>
      <c r="F14" s="66">
        <v>16239.829999999998</v>
      </c>
      <c r="G14" s="66">
        <v>657563</v>
      </c>
      <c r="H14" s="66">
        <v>0</v>
      </c>
      <c r="I14" s="66">
        <v>1309232.62</v>
      </c>
      <c r="J14" s="66">
        <v>0</v>
      </c>
      <c r="K14" s="66">
        <v>6761844.5</v>
      </c>
      <c r="L14" s="66">
        <v>0</v>
      </c>
      <c r="M14" s="66">
        <v>1503978.92</v>
      </c>
      <c r="N14" s="66">
        <v>0</v>
      </c>
      <c r="O14" s="66">
        <v>13050095.060000002</v>
      </c>
      <c r="P14" s="66">
        <v>0</v>
      </c>
      <c r="Q14" s="66">
        <v>1336382.413977832</v>
      </c>
      <c r="R14" s="66">
        <v>0</v>
      </c>
      <c r="S14" s="66">
        <v>1129775.44</v>
      </c>
      <c r="T14" s="66">
        <v>0</v>
      </c>
      <c r="U14" s="66">
        <v>849455</v>
      </c>
      <c r="V14" s="66">
        <v>0</v>
      </c>
      <c r="W14" s="66">
        <v>4211409</v>
      </c>
      <c r="X14" s="66">
        <v>0</v>
      </c>
      <c r="Y14" s="66">
        <v>542594.3</v>
      </c>
      <c r="Z14" s="66">
        <v>0</v>
      </c>
      <c r="AA14" s="66">
        <v>4915884.2700000005</v>
      </c>
      <c r="AB14" s="66">
        <v>0</v>
      </c>
      <c r="AC14" s="66">
        <v>338415.74999999994</v>
      </c>
      <c r="AD14" s="66">
        <v>0</v>
      </c>
      <c r="AE14" s="66">
        <v>442842.6096</v>
      </c>
      <c r="AF14" s="66">
        <v>0</v>
      </c>
      <c r="AG14" s="66">
        <v>0</v>
      </c>
      <c r="AH14" s="66">
        <v>0</v>
      </c>
      <c r="AI14" s="66">
        <v>0</v>
      </c>
      <c r="AJ14" s="66">
        <v>0</v>
      </c>
      <c r="AK14" s="66">
        <v>0</v>
      </c>
      <c r="AL14" s="66">
        <v>0</v>
      </c>
      <c r="AM14" s="66">
        <v>43284298.74349554</v>
      </c>
      <c r="AN14" s="66">
        <v>16239.829999999998</v>
      </c>
    </row>
    <row r="15" spans="1:40" ht="17.25" customHeight="1">
      <c r="A15" s="4">
        <v>10</v>
      </c>
      <c r="B15" s="41" t="s">
        <v>44</v>
      </c>
      <c r="C15" s="66">
        <v>39317776.86</v>
      </c>
      <c r="D15" s="66">
        <v>0</v>
      </c>
      <c r="E15" s="66">
        <v>35261473.9572762</v>
      </c>
      <c r="F15" s="66">
        <v>0</v>
      </c>
      <c r="G15" s="66">
        <v>103098669</v>
      </c>
      <c r="H15" s="66">
        <v>0</v>
      </c>
      <c r="I15" s="66">
        <v>32836505.859999996</v>
      </c>
      <c r="J15" s="66">
        <v>0</v>
      </c>
      <c r="K15" s="66">
        <v>13589065.620000001</v>
      </c>
      <c r="L15" s="66">
        <v>144355.45</v>
      </c>
      <c r="M15" s="66">
        <v>23115978.169999853</v>
      </c>
      <c r="N15" s="66">
        <v>0</v>
      </c>
      <c r="O15" s="66">
        <v>22919141.47</v>
      </c>
      <c r="P15" s="66">
        <v>0</v>
      </c>
      <c r="Q15" s="66">
        <v>32133184.310000002</v>
      </c>
      <c r="R15" s="66">
        <v>290440.755</v>
      </c>
      <c r="S15" s="66">
        <v>9451820.6</v>
      </c>
      <c r="T15" s="66">
        <v>0</v>
      </c>
      <c r="U15" s="66">
        <v>19303188</v>
      </c>
      <c r="V15" s="66">
        <v>0</v>
      </c>
      <c r="W15" s="66">
        <v>12464721</v>
      </c>
      <c r="X15" s="66">
        <v>0</v>
      </c>
      <c r="Y15" s="66">
        <v>228511.87</v>
      </c>
      <c r="Z15" s="66">
        <v>0</v>
      </c>
      <c r="AA15" s="66">
        <v>5806209.07</v>
      </c>
      <c r="AB15" s="66">
        <v>0</v>
      </c>
      <c r="AC15" s="66">
        <v>9180092.790000515</v>
      </c>
      <c r="AD15" s="66">
        <v>0</v>
      </c>
      <c r="AE15" s="66">
        <v>4639742.320000001</v>
      </c>
      <c r="AF15" s="66">
        <v>0</v>
      </c>
      <c r="AG15" s="66">
        <v>0</v>
      </c>
      <c r="AH15" s="66">
        <v>0</v>
      </c>
      <c r="AI15" s="66">
        <v>0</v>
      </c>
      <c r="AJ15" s="66">
        <v>0</v>
      </c>
      <c r="AK15" s="66">
        <v>0</v>
      </c>
      <c r="AL15" s="66">
        <v>0</v>
      </c>
      <c r="AM15" s="66">
        <v>363346080.8972765</v>
      </c>
      <c r="AN15" s="66">
        <v>434796.205</v>
      </c>
    </row>
    <row r="16" spans="1:40" s="3" customFormat="1" ht="18" customHeight="1">
      <c r="A16" s="33" t="s">
        <v>27</v>
      </c>
      <c r="B16" s="40" t="s">
        <v>31</v>
      </c>
      <c r="C16" s="66">
        <v>39316226.86</v>
      </c>
      <c r="D16" s="66">
        <v>0</v>
      </c>
      <c r="E16" s="66">
        <v>34349180.410000004</v>
      </c>
      <c r="F16" s="66">
        <v>0</v>
      </c>
      <c r="G16" s="66">
        <v>103044742</v>
      </c>
      <c r="H16" s="66">
        <v>0</v>
      </c>
      <c r="I16" s="66">
        <v>32824972.509999998</v>
      </c>
      <c r="J16" s="66">
        <v>0</v>
      </c>
      <c r="K16" s="66">
        <v>13297261.38</v>
      </c>
      <c r="L16" s="66">
        <v>144355.45</v>
      </c>
      <c r="M16" s="66">
        <v>22716161.40999985</v>
      </c>
      <c r="N16" s="66">
        <v>0</v>
      </c>
      <c r="O16" s="66">
        <v>22556726.36</v>
      </c>
      <c r="P16" s="66">
        <v>0</v>
      </c>
      <c r="Q16" s="66">
        <v>31825488.150000002</v>
      </c>
      <c r="R16" s="66">
        <v>0</v>
      </c>
      <c r="S16" s="66">
        <v>9451130.6</v>
      </c>
      <c r="T16" s="66">
        <v>0</v>
      </c>
      <c r="U16" s="66">
        <v>17973313</v>
      </c>
      <c r="V16" s="66">
        <v>0</v>
      </c>
      <c r="W16" s="66">
        <v>12318486</v>
      </c>
      <c r="X16" s="66">
        <v>0</v>
      </c>
      <c r="Y16" s="66">
        <v>228511.87</v>
      </c>
      <c r="Z16" s="66">
        <v>0</v>
      </c>
      <c r="AA16" s="66">
        <v>5372689.88</v>
      </c>
      <c r="AB16" s="66">
        <v>0</v>
      </c>
      <c r="AC16" s="66">
        <v>7824096.680000515</v>
      </c>
      <c r="AD16" s="66">
        <v>0</v>
      </c>
      <c r="AE16" s="66">
        <v>4557594.720000002</v>
      </c>
      <c r="AF16" s="66">
        <v>0</v>
      </c>
      <c r="AG16" s="66">
        <v>0</v>
      </c>
      <c r="AH16" s="66">
        <v>0</v>
      </c>
      <c r="AI16" s="66">
        <v>0</v>
      </c>
      <c r="AJ16" s="66">
        <v>0</v>
      </c>
      <c r="AK16" s="66">
        <v>0</v>
      </c>
      <c r="AL16" s="66">
        <v>0</v>
      </c>
      <c r="AM16" s="66">
        <v>357656581.8300004</v>
      </c>
      <c r="AN16" s="66">
        <v>144355.45</v>
      </c>
    </row>
    <row r="17" spans="1:40" s="3" customFormat="1" ht="18" customHeight="1">
      <c r="A17" s="33" t="s">
        <v>28</v>
      </c>
      <c r="B17" s="42" t="s">
        <v>32</v>
      </c>
      <c r="C17" s="66">
        <v>1550</v>
      </c>
      <c r="D17" s="66">
        <v>0</v>
      </c>
      <c r="E17" s="66">
        <v>290450.14676</v>
      </c>
      <c r="F17" s="66">
        <v>0</v>
      </c>
      <c r="G17" s="66">
        <v>0</v>
      </c>
      <c r="H17" s="66">
        <v>0</v>
      </c>
      <c r="I17" s="66">
        <v>26.4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290440.76</v>
      </c>
      <c r="R17" s="66">
        <v>290440.755</v>
      </c>
      <c r="S17" s="66">
        <v>0</v>
      </c>
      <c r="T17" s="66">
        <v>0</v>
      </c>
      <c r="U17" s="66">
        <v>11424</v>
      </c>
      <c r="V17" s="66">
        <v>0</v>
      </c>
      <c r="W17" s="66">
        <v>41120</v>
      </c>
      <c r="X17" s="66">
        <v>0</v>
      </c>
      <c r="Y17" s="66">
        <v>0</v>
      </c>
      <c r="Z17" s="66">
        <v>0</v>
      </c>
      <c r="AA17" s="66">
        <v>0</v>
      </c>
      <c r="AB17" s="66">
        <v>0</v>
      </c>
      <c r="AC17" s="66">
        <v>53883.340000000004</v>
      </c>
      <c r="AD17" s="66">
        <v>0</v>
      </c>
      <c r="AE17" s="66">
        <v>0</v>
      </c>
      <c r="AF17" s="66">
        <v>0</v>
      </c>
      <c r="AG17" s="66">
        <v>0</v>
      </c>
      <c r="AH17" s="66">
        <v>0</v>
      </c>
      <c r="AI17" s="66">
        <v>0</v>
      </c>
      <c r="AJ17" s="66">
        <v>0</v>
      </c>
      <c r="AK17" s="66">
        <v>0</v>
      </c>
      <c r="AL17" s="66">
        <v>0</v>
      </c>
      <c r="AM17" s="66">
        <v>688894.64676</v>
      </c>
      <c r="AN17" s="66">
        <v>290440.755</v>
      </c>
    </row>
    <row r="18" spans="1:40" s="3" customFormat="1" ht="17.25" customHeight="1">
      <c r="A18" s="33" t="s">
        <v>29</v>
      </c>
      <c r="B18" s="43" t="s">
        <v>33</v>
      </c>
      <c r="C18" s="66">
        <v>0</v>
      </c>
      <c r="D18" s="66">
        <v>0</v>
      </c>
      <c r="E18" s="66">
        <v>315722.19</v>
      </c>
      <c r="F18" s="66">
        <v>0</v>
      </c>
      <c r="G18" s="66">
        <v>53927</v>
      </c>
      <c r="H18" s="66">
        <v>0</v>
      </c>
      <c r="I18" s="66">
        <v>11506.95</v>
      </c>
      <c r="J18" s="66">
        <v>0</v>
      </c>
      <c r="K18" s="66">
        <v>0</v>
      </c>
      <c r="L18" s="66">
        <v>0</v>
      </c>
      <c r="M18" s="66">
        <v>369239.27999999997</v>
      </c>
      <c r="N18" s="66">
        <v>0</v>
      </c>
      <c r="O18" s="66">
        <v>2700</v>
      </c>
      <c r="P18" s="66">
        <v>0</v>
      </c>
      <c r="Q18" s="66">
        <v>17255.4</v>
      </c>
      <c r="R18" s="66">
        <v>0</v>
      </c>
      <c r="S18" s="66">
        <v>690</v>
      </c>
      <c r="T18" s="66">
        <v>0</v>
      </c>
      <c r="U18" s="66">
        <v>1318451</v>
      </c>
      <c r="V18" s="66">
        <v>0</v>
      </c>
      <c r="W18" s="66">
        <v>2038</v>
      </c>
      <c r="X18" s="66">
        <v>0</v>
      </c>
      <c r="Y18" s="66">
        <v>0</v>
      </c>
      <c r="Z18" s="66">
        <v>0</v>
      </c>
      <c r="AA18" s="66">
        <v>0</v>
      </c>
      <c r="AB18" s="66">
        <v>0</v>
      </c>
      <c r="AC18" s="66">
        <v>1302112.77</v>
      </c>
      <c r="AD18" s="66">
        <v>0</v>
      </c>
      <c r="AE18" s="66">
        <v>0</v>
      </c>
      <c r="AF18" s="66">
        <v>0</v>
      </c>
      <c r="AG18" s="66">
        <v>0</v>
      </c>
      <c r="AH18" s="66">
        <v>0</v>
      </c>
      <c r="AI18" s="66">
        <v>0</v>
      </c>
      <c r="AJ18" s="66">
        <v>0</v>
      </c>
      <c r="AK18" s="66">
        <v>0</v>
      </c>
      <c r="AL18" s="66">
        <v>0</v>
      </c>
      <c r="AM18" s="66">
        <v>3393642.59</v>
      </c>
      <c r="AN18" s="66">
        <v>0</v>
      </c>
    </row>
    <row r="19" spans="1:40" s="3" customFormat="1" ht="18" customHeight="1">
      <c r="A19" s="33" t="s">
        <v>30</v>
      </c>
      <c r="B19" s="40" t="s">
        <v>34</v>
      </c>
      <c r="C19" s="66">
        <v>0</v>
      </c>
      <c r="D19" s="66">
        <v>0</v>
      </c>
      <c r="E19" s="66">
        <v>306121.2105162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291804.24</v>
      </c>
      <c r="L19" s="66">
        <v>0</v>
      </c>
      <c r="M19" s="66">
        <v>30577.480000000003</v>
      </c>
      <c r="N19" s="66">
        <v>0</v>
      </c>
      <c r="O19" s="66">
        <v>359715.11</v>
      </c>
      <c r="P19" s="66">
        <v>0</v>
      </c>
      <c r="Q19" s="66">
        <v>0</v>
      </c>
      <c r="R19" s="66">
        <v>0</v>
      </c>
      <c r="S19" s="66">
        <v>0</v>
      </c>
      <c r="T19" s="66">
        <v>0</v>
      </c>
      <c r="U19" s="66">
        <v>0</v>
      </c>
      <c r="V19" s="66">
        <v>0</v>
      </c>
      <c r="W19" s="66">
        <v>103077</v>
      </c>
      <c r="X19" s="66">
        <v>0</v>
      </c>
      <c r="Y19" s="66">
        <v>0</v>
      </c>
      <c r="Z19" s="66">
        <v>0</v>
      </c>
      <c r="AA19" s="66">
        <v>433519.19</v>
      </c>
      <c r="AB19" s="66">
        <v>0</v>
      </c>
      <c r="AC19" s="66">
        <v>0</v>
      </c>
      <c r="AD19" s="66">
        <v>0</v>
      </c>
      <c r="AE19" s="66">
        <v>82147.59999999999</v>
      </c>
      <c r="AF19" s="66">
        <v>0</v>
      </c>
      <c r="AG19" s="66">
        <v>0</v>
      </c>
      <c r="AH19" s="66">
        <v>0</v>
      </c>
      <c r="AI19" s="66">
        <v>0</v>
      </c>
      <c r="AJ19" s="66">
        <v>0</v>
      </c>
      <c r="AK19" s="66">
        <v>0</v>
      </c>
      <c r="AL19" s="66">
        <v>0</v>
      </c>
      <c r="AM19" s="66">
        <v>1606961.8305162</v>
      </c>
      <c r="AN19" s="66">
        <v>0</v>
      </c>
    </row>
    <row r="20" spans="1:40" ht="17.25" customHeight="1">
      <c r="A20" s="4">
        <v>11</v>
      </c>
      <c r="B20" s="41" t="s">
        <v>45</v>
      </c>
      <c r="C20" s="66">
        <v>45180.32</v>
      </c>
      <c r="D20" s="66">
        <v>0</v>
      </c>
      <c r="E20" s="66">
        <v>2697640.5123127</v>
      </c>
      <c r="F20" s="66">
        <v>64353.58</v>
      </c>
      <c r="G20" s="66">
        <v>0</v>
      </c>
      <c r="H20" s="66">
        <v>0</v>
      </c>
      <c r="I20" s="66">
        <v>0</v>
      </c>
      <c r="J20" s="66">
        <v>0</v>
      </c>
      <c r="K20" s="66">
        <v>1083940.73</v>
      </c>
      <c r="L20" s="66">
        <v>0</v>
      </c>
      <c r="M20" s="66">
        <v>91672.9734588</v>
      </c>
      <c r="N20" s="66">
        <v>0</v>
      </c>
      <c r="O20" s="66">
        <v>126727.17</v>
      </c>
      <c r="P20" s="66">
        <v>0</v>
      </c>
      <c r="Q20" s="66">
        <v>0</v>
      </c>
      <c r="R20" s="66">
        <v>0</v>
      </c>
      <c r="S20" s="66">
        <v>0</v>
      </c>
      <c r="T20" s="66">
        <v>0</v>
      </c>
      <c r="U20" s="66">
        <v>0</v>
      </c>
      <c r="V20" s="66">
        <v>0</v>
      </c>
      <c r="W20" s="66">
        <v>0</v>
      </c>
      <c r="X20" s="66">
        <v>0</v>
      </c>
      <c r="Y20" s="66">
        <v>0</v>
      </c>
      <c r="Z20" s="66">
        <v>0</v>
      </c>
      <c r="AA20" s="66">
        <v>0</v>
      </c>
      <c r="AB20" s="66">
        <v>0</v>
      </c>
      <c r="AC20" s="66">
        <v>0</v>
      </c>
      <c r="AD20" s="66">
        <v>0</v>
      </c>
      <c r="AE20" s="66">
        <v>0</v>
      </c>
      <c r="AF20" s="66">
        <v>0</v>
      </c>
      <c r="AG20" s="66">
        <v>0</v>
      </c>
      <c r="AH20" s="66">
        <v>0</v>
      </c>
      <c r="AI20" s="66">
        <v>0</v>
      </c>
      <c r="AJ20" s="66">
        <v>0</v>
      </c>
      <c r="AK20" s="66">
        <v>0</v>
      </c>
      <c r="AL20" s="66">
        <v>0</v>
      </c>
      <c r="AM20" s="66">
        <v>4045161.7057715</v>
      </c>
      <c r="AN20" s="66">
        <v>64353.58</v>
      </c>
    </row>
    <row r="21" spans="1:40" ht="17.25" customHeight="1">
      <c r="A21" s="4">
        <v>12</v>
      </c>
      <c r="B21" s="41" t="s">
        <v>46</v>
      </c>
      <c r="C21" s="66">
        <v>372330.95999999996</v>
      </c>
      <c r="D21" s="66">
        <v>0</v>
      </c>
      <c r="E21" s="66">
        <v>50502.5548834</v>
      </c>
      <c r="F21" s="66">
        <v>0</v>
      </c>
      <c r="G21" s="66">
        <v>0</v>
      </c>
      <c r="H21" s="66">
        <v>0</v>
      </c>
      <c r="I21" s="66">
        <v>26559.99</v>
      </c>
      <c r="J21" s="66">
        <v>0</v>
      </c>
      <c r="K21" s="66">
        <v>1075620.08</v>
      </c>
      <c r="L21" s="66">
        <v>0</v>
      </c>
      <c r="M21" s="66">
        <v>6436.12</v>
      </c>
      <c r="N21" s="66">
        <v>0</v>
      </c>
      <c r="O21" s="66">
        <v>45807.33</v>
      </c>
      <c r="P21" s="66">
        <v>0</v>
      </c>
      <c r="Q21" s="66">
        <v>0</v>
      </c>
      <c r="R21" s="66">
        <v>0</v>
      </c>
      <c r="S21" s="66">
        <v>0</v>
      </c>
      <c r="T21" s="66">
        <v>0</v>
      </c>
      <c r="U21" s="66">
        <v>0</v>
      </c>
      <c r="V21" s="66">
        <v>0</v>
      </c>
      <c r="W21" s="66">
        <v>0</v>
      </c>
      <c r="X21" s="66">
        <v>0</v>
      </c>
      <c r="Y21" s="66">
        <v>0</v>
      </c>
      <c r="Z21" s="66">
        <v>0</v>
      </c>
      <c r="AA21" s="66">
        <v>0</v>
      </c>
      <c r="AB21" s="66">
        <v>0</v>
      </c>
      <c r="AC21" s="66">
        <v>0</v>
      </c>
      <c r="AD21" s="66">
        <v>0</v>
      </c>
      <c r="AE21" s="66">
        <v>0</v>
      </c>
      <c r="AF21" s="66">
        <v>0</v>
      </c>
      <c r="AG21" s="66">
        <v>0</v>
      </c>
      <c r="AH21" s="66">
        <v>0</v>
      </c>
      <c r="AI21" s="66">
        <v>0</v>
      </c>
      <c r="AJ21" s="66">
        <v>0</v>
      </c>
      <c r="AK21" s="66">
        <v>0</v>
      </c>
      <c r="AL21" s="66">
        <v>0</v>
      </c>
      <c r="AM21" s="66">
        <v>1577257.0348834002</v>
      </c>
      <c r="AN21" s="66">
        <v>0</v>
      </c>
    </row>
    <row r="22" spans="1:40" ht="18" customHeight="1">
      <c r="A22" s="4">
        <v>13</v>
      </c>
      <c r="B22" s="41" t="s">
        <v>47</v>
      </c>
      <c r="C22" s="66">
        <v>6728514.660000003</v>
      </c>
      <c r="D22" s="66">
        <v>0</v>
      </c>
      <c r="E22" s="66">
        <v>2139474.8590352</v>
      </c>
      <c r="F22" s="66">
        <v>54925.83</v>
      </c>
      <c r="G22" s="66">
        <v>699898</v>
      </c>
      <c r="H22" s="66">
        <v>0</v>
      </c>
      <c r="I22" s="66">
        <v>3046583.22</v>
      </c>
      <c r="J22" s="66">
        <v>0</v>
      </c>
      <c r="K22" s="66">
        <v>4299100.2</v>
      </c>
      <c r="L22" s="66">
        <v>0</v>
      </c>
      <c r="M22" s="66">
        <v>313929.25</v>
      </c>
      <c r="N22" s="66">
        <v>0</v>
      </c>
      <c r="O22" s="66">
        <v>902909.0300000003</v>
      </c>
      <c r="P22" s="66">
        <v>0</v>
      </c>
      <c r="Q22" s="66">
        <v>972469.46</v>
      </c>
      <c r="R22" s="66">
        <v>0</v>
      </c>
      <c r="S22" s="66">
        <v>813499.78</v>
      </c>
      <c r="T22" s="66">
        <v>0</v>
      </c>
      <c r="U22" s="66">
        <v>1342841</v>
      </c>
      <c r="V22" s="66">
        <v>0</v>
      </c>
      <c r="W22" s="66">
        <v>638319</v>
      </c>
      <c r="X22" s="66">
        <v>0</v>
      </c>
      <c r="Y22" s="66">
        <v>176248.54</v>
      </c>
      <c r="Z22" s="66">
        <v>0</v>
      </c>
      <c r="AA22" s="66">
        <v>645188.99</v>
      </c>
      <c r="AB22" s="66">
        <v>0</v>
      </c>
      <c r="AC22" s="66">
        <v>72321.14</v>
      </c>
      <c r="AD22" s="66">
        <v>0</v>
      </c>
      <c r="AE22" s="66">
        <v>48691.619999999995</v>
      </c>
      <c r="AF22" s="66">
        <v>0</v>
      </c>
      <c r="AG22" s="66">
        <v>0</v>
      </c>
      <c r="AH22" s="66">
        <v>0</v>
      </c>
      <c r="AI22" s="66">
        <v>0</v>
      </c>
      <c r="AJ22" s="66">
        <v>0</v>
      </c>
      <c r="AK22" s="66">
        <v>0</v>
      </c>
      <c r="AL22" s="66">
        <v>0</v>
      </c>
      <c r="AM22" s="66">
        <v>22839988.749035206</v>
      </c>
      <c r="AN22" s="66">
        <v>54925.83</v>
      </c>
    </row>
    <row r="23" spans="1:40" ht="18" customHeight="1">
      <c r="A23" s="4">
        <v>14</v>
      </c>
      <c r="B23" s="41" t="s">
        <v>48</v>
      </c>
      <c r="C23" s="66">
        <v>0</v>
      </c>
      <c r="D23" s="66">
        <v>0</v>
      </c>
      <c r="E23" s="66">
        <v>1950901.69</v>
      </c>
      <c r="F23" s="66">
        <v>0</v>
      </c>
      <c r="G23" s="66">
        <v>0</v>
      </c>
      <c r="H23" s="66">
        <v>0</v>
      </c>
      <c r="I23" s="66">
        <v>727216.09</v>
      </c>
      <c r="J23" s="66">
        <v>0</v>
      </c>
      <c r="K23" s="66">
        <v>0</v>
      </c>
      <c r="L23" s="66">
        <v>0</v>
      </c>
      <c r="M23" s="66">
        <v>7742.66</v>
      </c>
      <c r="N23" s="66">
        <v>0</v>
      </c>
      <c r="O23" s="66">
        <v>6864.95</v>
      </c>
      <c r="P23" s="66">
        <v>0</v>
      </c>
      <c r="Q23" s="66">
        <v>104627.15</v>
      </c>
      <c r="R23" s="66">
        <v>0</v>
      </c>
      <c r="S23" s="66">
        <v>36965.19</v>
      </c>
      <c r="T23" s="66">
        <v>0</v>
      </c>
      <c r="U23" s="66">
        <v>0</v>
      </c>
      <c r="V23" s="66">
        <v>0</v>
      </c>
      <c r="W23" s="66">
        <v>0</v>
      </c>
      <c r="X23" s="66">
        <v>0</v>
      </c>
      <c r="Y23" s="66">
        <v>0</v>
      </c>
      <c r="Z23" s="66">
        <v>0</v>
      </c>
      <c r="AA23" s="66">
        <v>0</v>
      </c>
      <c r="AB23" s="66">
        <v>0</v>
      </c>
      <c r="AC23" s="66">
        <v>0</v>
      </c>
      <c r="AD23" s="66">
        <v>0</v>
      </c>
      <c r="AE23" s="66">
        <v>0</v>
      </c>
      <c r="AF23" s="66">
        <v>0</v>
      </c>
      <c r="AG23" s="66">
        <v>4726846.59</v>
      </c>
      <c r="AH23" s="66">
        <v>0</v>
      </c>
      <c r="AI23" s="66">
        <v>0</v>
      </c>
      <c r="AJ23" s="66">
        <v>0</v>
      </c>
      <c r="AK23" s="66">
        <v>0</v>
      </c>
      <c r="AL23" s="66">
        <v>0</v>
      </c>
      <c r="AM23" s="66">
        <v>7561164.32</v>
      </c>
      <c r="AN23" s="66">
        <v>0</v>
      </c>
    </row>
    <row r="24" spans="1:40" ht="18" customHeight="1">
      <c r="A24" s="4">
        <v>15</v>
      </c>
      <c r="B24" s="41" t="s">
        <v>49</v>
      </c>
      <c r="C24" s="66">
        <v>0</v>
      </c>
      <c r="D24" s="66">
        <v>0</v>
      </c>
      <c r="E24" s="66">
        <v>420096.9019988</v>
      </c>
      <c r="F24" s="66">
        <v>0</v>
      </c>
      <c r="G24" s="66">
        <v>762</v>
      </c>
      <c r="H24" s="66">
        <v>0</v>
      </c>
      <c r="I24" s="66">
        <v>47333.05</v>
      </c>
      <c r="J24" s="66">
        <v>0</v>
      </c>
      <c r="K24" s="66">
        <v>175572.87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>
        <v>34129.43</v>
      </c>
      <c r="R24" s="66">
        <v>0</v>
      </c>
      <c r="S24" s="66">
        <v>0</v>
      </c>
      <c r="T24" s="66">
        <v>0</v>
      </c>
      <c r="U24" s="66">
        <v>0</v>
      </c>
      <c r="V24" s="66">
        <v>0</v>
      </c>
      <c r="W24" s="66">
        <v>0</v>
      </c>
      <c r="X24" s="66">
        <v>0</v>
      </c>
      <c r="Y24" s="66">
        <v>0</v>
      </c>
      <c r="Z24" s="66">
        <v>0</v>
      </c>
      <c r="AA24" s="66">
        <v>0</v>
      </c>
      <c r="AB24" s="66">
        <v>0</v>
      </c>
      <c r="AC24" s="66">
        <v>0</v>
      </c>
      <c r="AD24" s="66">
        <v>0</v>
      </c>
      <c r="AE24" s="66">
        <v>0</v>
      </c>
      <c r="AF24" s="66">
        <v>0</v>
      </c>
      <c r="AG24" s="66">
        <v>0</v>
      </c>
      <c r="AH24" s="66">
        <v>0</v>
      </c>
      <c r="AI24" s="66">
        <v>0</v>
      </c>
      <c r="AJ24" s="66">
        <v>0</v>
      </c>
      <c r="AK24" s="66">
        <v>0</v>
      </c>
      <c r="AL24" s="66">
        <v>0</v>
      </c>
      <c r="AM24" s="66">
        <v>677894.2519988</v>
      </c>
      <c r="AN24" s="66">
        <v>0</v>
      </c>
    </row>
    <row r="25" spans="1:40" ht="18" customHeight="1">
      <c r="A25" s="4">
        <v>16</v>
      </c>
      <c r="B25" s="41" t="s">
        <v>50</v>
      </c>
      <c r="C25" s="66">
        <v>39689.35</v>
      </c>
      <c r="D25" s="66">
        <v>0</v>
      </c>
      <c r="E25" s="66">
        <v>603991.4579972</v>
      </c>
      <c r="F25" s="66">
        <v>0</v>
      </c>
      <c r="G25" s="66">
        <v>0</v>
      </c>
      <c r="H25" s="66">
        <v>0</v>
      </c>
      <c r="I25" s="66">
        <v>66415.27</v>
      </c>
      <c r="J25" s="66">
        <v>0</v>
      </c>
      <c r="K25" s="66">
        <v>651368.11</v>
      </c>
      <c r="L25" s="66">
        <v>0</v>
      </c>
      <c r="M25" s="66">
        <v>157651.18</v>
      </c>
      <c r="N25" s="66">
        <v>0</v>
      </c>
      <c r="O25" s="66">
        <v>18448.02</v>
      </c>
      <c r="P25" s="66">
        <v>0</v>
      </c>
      <c r="Q25" s="66">
        <v>50958.23</v>
      </c>
      <c r="R25" s="66">
        <v>0</v>
      </c>
      <c r="S25" s="66">
        <v>221988.22</v>
      </c>
      <c r="T25" s="66">
        <v>0</v>
      </c>
      <c r="U25" s="66">
        <v>176178</v>
      </c>
      <c r="V25" s="66">
        <v>0</v>
      </c>
      <c r="W25" s="66">
        <v>0</v>
      </c>
      <c r="X25" s="66">
        <v>0</v>
      </c>
      <c r="Y25" s="66">
        <v>0</v>
      </c>
      <c r="Z25" s="66">
        <v>0</v>
      </c>
      <c r="AA25" s="66">
        <v>0</v>
      </c>
      <c r="AB25" s="66">
        <v>0</v>
      </c>
      <c r="AC25" s="66">
        <v>245750.5599999988</v>
      </c>
      <c r="AD25" s="66">
        <v>0</v>
      </c>
      <c r="AE25" s="66">
        <v>0</v>
      </c>
      <c r="AF25" s="66">
        <v>0</v>
      </c>
      <c r="AG25" s="66">
        <v>0</v>
      </c>
      <c r="AH25" s="66">
        <v>0</v>
      </c>
      <c r="AI25" s="66">
        <v>644833.5800000001</v>
      </c>
      <c r="AJ25" s="66">
        <v>0</v>
      </c>
      <c r="AK25" s="66">
        <v>1335478.98</v>
      </c>
      <c r="AL25" s="66">
        <v>0</v>
      </c>
      <c r="AM25" s="66">
        <v>4212750.957997199</v>
      </c>
      <c r="AN25" s="66">
        <v>0</v>
      </c>
    </row>
    <row r="26" spans="1:40" ht="18" customHeight="1">
      <c r="A26" s="4">
        <v>17</v>
      </c>
      <c r="B26" s="41" t="s">
        <v>51</v>
      </c>
      <c r="C26" s="66">
        <v>0</v>
      </c>
      <c r="D26" s="66">
        <v>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1402463.4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66">
        <v>0</v>
      </c>
      <c r="S26" s="66">
        <v>0</v>
      </c>
      <c r="T26" s="66">
        <v>0</v>
      </c>
      <c r="U26" s="66">
        <v>0</v>
      </c>
      <c r="V26" s="66">
        <v>0</v>
      </c>
      <c r="W26" s="66">
        <v>0</v>
      </c>
      <c r="X26" s="66">
        <v>0</v>
      </c>
      <c r="Y26" s="66">
        <v>0</v>
      </c>
      <c r="Z26" s="66">
        <v>0</v>
      </c>
      <c r="AA26" s="66">
        <v>0</v>
      </c>
      <c r="AB26" s="66">
        <v>0</v>
      </c>
      <c r="AC26" s="66">
        <v>0</v>
      </c>
      <c r="AD26" s="66">
        <v>0</v>
      </c>
      <c r="AE26" s="66">
        <v>0</v>
      </c>
      <c r="AF26" s="66">
        <v>0</v>
      </c>
      <c r="AG26" s="66">
        <v>0</v>
      </c>
      <c r="AH26" s="66">
        <v>0</v>
      </c>
      <c r="AI26" s="66">
        <v>0</v>
      </c>
      <c r="AJ26" s="66">
        <v>0</v>
      </c>
      <c r="AK26" s="66">
        <v>0</v>
      </c>
      <c r="AL26" s="66">
        <v>0</v>
      </c>
      <c r="AM26" s="66">
        <v>1402463.4</v>
      </c>
      <c r="AN26" s="66">
        <v>0</v>
      </c>
    </row>
    <row r="27" spans="1:40" ht="18" customHeight="1">
      <c r="A27" s="4">
        <v>18</v>
      </c>
      <c r="B27" s="41" t="s">
        <v>52</v>
      </c>
      <c r="C27" s="66">
        <v>311183.75999999983</v>
      </c>
      <c r="D27" s="66">
        <v>0</v>
      </c>
      <c r="E27" s="66">
        <v>2414502.9277934902</v>
      </c>
      <c r="F27" s="66">
        <v>0</v>
      </c>
      <c r="G27" s="66">
        <v>266165</v>
      </c>
      <c r="H27" s="66">
        <v>0</v>
      </c>
      <c r="I27" s="66">
        <v>1318634.32</v>
      </c>
      <c r="J27" s="66">
        <v>0</v>
      </c>
      <c r="K27" s="66">
        <v>1773144.48</v>
      </c>
      <c r="L27" s="66">
        <v>0</v>
      </c>
      <c r="M27" s="66">
        <v>691771.5700000001</v>
      </c>
      <c r="N27" s="66">
        <v>0</v>
      </c>
      <c r="O27" s="66">
        <v>33648.31</v>
      </c>
      <c r="P27" s="66">
        <v>0</v>
      </c>
      <c r="Q27" s="66">
        <v>771921.37</v>
      </c>
      <c r="R27" s="66">
        <v>0</v>
      </c>
      <c r="S27" s="66">
        <v>291869.45</v>
      </c>
      <c r="T27" s="66">
        <v>0</v>
      </c>
      <c r="U27" s="66">
        <v>114202.19</v>
      </c>
      <c r="V27" s="66">
        <v>0</v>
      </c>
      <c r="W27" s="66">
        <v>716225</v>
      </c>
      <c r="X27" s="66">
        <v>0</v>
      </c>
      <c r="Y27" s="66">
        <v>0</v>
      </c>
      <c r="Z27" s="66">
        <v>0</v>
      </c>
      <c r="AA27" s="66">
        <v>436490.79</v>
      </c>
      <c r="AB27" s="66">
        <v>0</v>
      </c>
      <c r="AC27" s="66">
        <v>273289.7200000006</v>
      </c>
      <c r="AD27" s="66">
        <v>0</v>
      </c>
      <c r="AE27" s="66">
        <v>33802.2</v>
      </c>
      <c r="AF27" s="66">
        <v>0</v>
      </c>
      <c r="AG27" s="66">
        <v>0</v>
      </c>
      <c r="AH27" s="66">
        <v>0</v>
      </c>
      <c r="AI27" s="66">
        <v>145994.69</v>
      </c>
      <c r="AJ27" s="66">
        <v>0</v>
      </c>
      <c r="AK27" s="66">
        <v>0</v>
      </c>
      <c r="AL27" s="66">
        <v>0</v>
      </c>
      <c r="AM27" s="66">
        <v>9592845.77779349</v>
      </c>
      <c r="AN27" s="66">
        <v>0</v>
      </c>
    </row>
    <row r="28" spans="1:40" ht="18" customHeight="1">
      <c r="A28" s="80" t="s">
        <v>75</v>
      </c>
      <c r="B28" s="81"/>
      <c r="C28" s="66">
        <v>127053799.54</v>
      </c>
      <c r="D28" s="66">
        <v>0</v>
      </c>
      <c r="E28" s="66">
        <v>121994613.46559882</v>
      </c>
      <c r="F28" s="66">
        <v>858938.5099999999</v>
      </c>
      <c r="G28" s="66">
        <v>121425385</v>
      </c>
      <c r="H28" s="66">
        <v>0</v>
      </c>
      <c r="I28" s="66">
        <v>108187968.51000004</v>
      </c>
      <c r="J28" s="66">
        <v>0</v>
      </c>
      <c r="K28" s="66">
        <v>93010976.99000002</v>
      </c>
      <c r="L28" s="66">
        <v>246429.08000000002</v>
      </c>
      <c r="M28" s="66">
        <v>67157400.94420364</v>
      </c>
      <c r="N28" s="66">
        <v>0</v>
      </c>
      <c r="O28" s="66">
        <v>58614466.010000005</v>
      </c>
      <c r="P28" s="66">
        <v>0</v>
      </c>
      <c r="Q28" s="66">
        <v>56662540.04000002</v>
      </c>
      <c r="R28" s="66">
        <v>2745827.4845189997</v>
      </c>
      <c r="S28" s="66">
        <v>45848496.28</v>
      </c>
      <c r="T28" s="66">
        <v>0</v>
      </c>
      <c r="U28" s="66">
        <v>35533427.65</v>
      </c>
      <c r="V28" s="66">
        <v>0</v>
      </c>
      <c r="W28" s="66">
        <v>30884563</v>
      </c>
      <c r="X28" s="66">
        <v>0</v>
      </c>
      <c r="Y28" s="66">
        <v>30549644.19</v>
      </c>
      <c r="Z28" s="66">
        <v>0</v>
      </c>
      <c r="AA28" s="66">
        <v>20949881.7</v>
      </c>
      <c r="AB28" s="66">
        <v>0</v>
      </c>
      <c r="AC28" s="66">
        <v>16254264.19999957</v>
      </c>
      <c r="AD28" s="66">
        <v>0</v>
      </c>
      <c r="AE28" s="66">
        <v>8202010.889999998</v>
      </c>
      <c r="AF28" s="66">
        <v>0</v>
      </c>
      <c r="AG28" s="66">
        <v>4726846.59</v>
      </c>
      <c r="AH28" s="66">
        <v>0</v>
      </c>
      <c r="AI28" s="66">
        <v>4407933.910000001</v>
      </c>
      <c r="AJ28" s="66">
        <v>0</v>
      </c>
      <c r="AK28" s="66">
        <v>3287842.7185712</v>
      </c>
      <c r="AL28" s="66">
        <v>-17.6</v>
      </c>
      <c r="AM28" s="66">
        <v>954752061.6283729</v>
      </c>
      <c r="AN28" s="66">
        <v>3851177.4745190004</v>
      </c>
    </row>
    <row r="29" spans="1:40" ht="17.25" customHeight="1">
      <c r="A29" s="89" t="s">
        <v>76</v>
      </c>
      <c r="B29" s="90"/>
      <c r="C29" s="82">
        <v>0.13307517694521026</v>
      </c>
      <c r="D29" s="83"/>
      <c r="E29" s="82">
        <v>0.12777622418278048</v>
      </c>
      <c r="F29" s="83"/>
      <c r="G29" s="82">
        <v>0.12718001864578696</v>
      </c>
      <c r="H29" s="83"/>
      <c r="I29" s="82">
        <v>0.11331524995660187</v>
      </c>
      <c r="J29" s="83"/>
      <c r="K29" s="82">
        <v>0.09741898522990941</v>
      </c>
      <c r="L29" s="83"/>
      <c r="M29" s="82">
        <v>0.07034014760823208</v>
      </c>
      <c r="N29" s="83"/>
      <c r="O29" s="82">
        <v>0.06139234296077913</v>
      </c>
      <c r="P29" s="83"/>
      <c r="Q29" s="82">
        <v>0.059347910643271606</v>
      </c>
      <c r="R29" s="83"/>
      <c r="S29" s="82">
        <v>0.04802136399873629</v>
      </c>
      <c r="T29" s="83"/>
      <c r="U29" s="82">
        <v>0.03721744008533077</v>
      </c>
      <c r="V29" s="83"/>
      <c r="W29" s="82">
        <v>0.03234825484149778</v>
      </c>
      <c r="X29" s="83"/>
      <c r="Y29" s="82">
        <v>0.031997463443960726</v>
      </c>
      <c r="Z29" s="83"/>
      <c r="AA29" s="82">
        <v>0.02194274570538138</v>
      </c>
      <c r="AB29" s="83"/>
      <c r="AC29" s="82">
        <v>0.01702459188438639</v>
      </c>
      <c r="AD29" s="83"/>
      <c r="AE29" s="82">
        <v>0.008590723413585613</v>
      </c>
      <c r="AF29" s="83"/>
      <c r="AG29" s="82">
        <v>0.0049508629307782265</v>
      </c>
      <c r="AH29" s="83"/>
      <c r="AI29" s="82">
        <v>0.0046168362312641355</v>
      </c>
      <c r="AJ29" s="83"/>
      <c r="AK29" s="82">
        <v>0.0034436612925073293</v>
      </c>
      <c r="AL29" s="83"/>
      <c r="AM29" s="82">
        <v>1.0000000000000004</v>
      </c>
      <c r="AN29" s="83"/>
    </row>
    <row r="30" spans="1:40" ht="17.25" customHeight="1">
      <c r="A30" s="89" t="s">
        <v>77</v>
      </c>
      <c r="B30" s="90"/>
      <c r="C30" s="91">
        <v>127053799.54</v>
      </c>
      <c r="D30" s="92"/>
      <c r="E30" s="91">
        <v>121135674.95559882</v>
      </c>
      <c r="F30" s="92"/>
      <c r="G30" s="91">
        <v>121425385</v>
      </c>
      <c r="H30" s="92"/>
      <c r="I30" s="91">
        <v>108187968.51000004</v>
      </c>
      <c r="J30" s="92"/>
      <c r="K30" s="91">
        <v>92764547.91000003</v>
      </c>
      <c r="L30" s="92"/>
      <c r="M30" s="91">
        <v>67157400.94420364</v>
      </c>
      <c r="N30" s="92"/>
      <c r="O30" s="91">
        <v>58614466.010000005</v>
      </c>
      <c r="P30" s="92"/>
      <c r="Q30" s="91">
        <v>53916712.555481024</v>
      </c>
      <c r="R30" s="92"/>
      <c r="S30" s="91">
        <v>45848496.28</v>
      </c>
      <c r="T30" s="92"/>
      <c r="U30" s="91">
        <v>35533427.65</v>
      </c>
      <c r="V30" s="92"/>
      <c r="W30" s="91">
        <v>30884563</v>
      </c>
      <c r="X30" s="92"/>
      <c r="Y30" s="91">
        <v>30549644.19</v>
      </c>
      <c r="Z30" s="92"/>
      <c r="AA30" s="91">
        <v>20949881.7</v>
      </c>
      <c r="AB30" s="92"/>
      <c r="AC30" s="91">
        <v>16254264.19999957</v>
      </c>
      <c r="AD30" s="92"/>
      <c r="AE30" s="91">
        <v>8202010.889999998</v>
      </c>
      <c r="AF30" s="92"/>
      <c r="AG30" s="91">
        <v>4726846.59</v>
      </c>
      <c r="AH30" s="92"/>
      <c r="AI30" s="91">
        <v>4407933.910000001</v>
      </c>
      <c r="AJ30" s="92"/>
      <c r="AK30" s="91">
        <v>3287860.3185712</v>
      </c>
      <c r="AL30" s="92"/>
      <c r="AM30" s="91">
        <v>950900884.1538539</v>
      </c>
      <c r="AN30" s="92"/>
    </row>
    <row r="31" spans="1:40" ht="17.25" customHeight="1">
      <c r="A31" s="89" t="s">
        <v>78</v>
      </c>
      <c r="B31" s="90"/>
      <c r="C31" s="84">
        <v>0.13361413545540773</v>
      </c>
      <c r="D31" s="85"/>
      <c r="E31" s="84">
        <v>0.1273904325616331</v>
      </c>
      <c r="F31" s="85"/>
      <c r="G31" s="84">
        <v>0.12769510158574382</v>
      </c>
      <c r="H31" s="85"/>
      <c r="I31" s="84">
        <v>0.11377418016207821</v>
      </c>
      <c r="J31" s="85"/>
      <c r="K31" s="84">
        <v>0.09755438180346765</v>
      </c>
      <c r="L31" s="85"/>
      <c r="M31" s="84">
        <v>0.07062502734337316</v>
      </c>
      <c r="N31" s="85"/>
      <c r="O31" s="84">
        <v>0.061640983815213594</v>
      </c>
      <c r="P31" s="85"/>
      <c r="Q31" s="84">
        <v>0.056700665078735384</v>
      </c>
      <c r="R31" s="85"/>
      <c r="S31" s="84">
        <v>0.04821585198208923</v>
      </c>
      <c r="T31" s="85"/>
      <c r="U31" s="84">
        <v>0.03736817184855069</v>
      </c>
      <c r="V31" s="85"/>
      <c r="W31" s="84">
        <v>0.03247926625652704</v>
      </c>
      <c r="X31" s="85"/>
      <c r="Y31" s="84">
        <v>0.03212705414317096</v>
      </c>
      <c r="Z31" s="85"/>
      <c r="AA31" s="84">
        <v>0.022031614492231715</v>
      </c>
      <c r="AB31" s="85"/>
      <c r="AC31" s="84">
        <v>0.017093541998820627</v>
      </c>
      <c r="AD31" s="85"/>
      <c r="AE31" s="84">
        <v>0.008625516104444939</v>
      </c>
      <c r="AF31" s="85"/>
      <c r="AG31" s="84">
        <v>0.004970914076082829</v>
      </c>
      <c r="AH31" s="85"/>
      <c r="AI31" s="84">
        <v>0.004635534558286104</v>
      </c>
      <c r="AJ31" s="85"/>
      <c r="AK31" s="84">
        <v>0.003457626734143651</v>
      </c>
      <c r="AL31" s="85"/>
      <c r="AM31" s="84">
        <v>1</v>
      </c>
      <c r="AN31" s="85"/>
    </row>
    <row r="32" spans="3:40" ht="18" customHeight="1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39" ht="18" customHeight="1">
      <c r="A33" s="45" t="s">
        <v>79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ht="11.25" customHeight="1"/>
    <row r="36" spans="3:16" ht="13.5" customHeight="1">
      <c r="C36" s="46" t="s">
        <v>80</v>
      </c>
      <c r="D36" s="47" t="s">
        <v>81</v>
      </c>
      <c r="E36" s="46" t="s">
        <v>38</v>
      </c>
      <c r="F36" s="46" t="s">
        <v>82</v>
      </c>
      <c r="G36" s="46" t="s">
        <v>83</v>
      </c>
      <c r="H36" s="46" t="s">
        <v>41</v>
      </c>
      <c r="I36" s="46" t="s">
        <v>84</v>
      </c>
      <c r="J36" s="46" t="s">
        <v>47</v>
      </c>
      <c r="K36" s="46" t="s">
        <v>85</v>
      </c>
      <c r="L36" s="48" t="s">
        <v>52</v>
      </c>
      <c r="O36" s="34"/>
      <c r="P36" s="34"/>
    </row>
    <row r="37" spans="3:16" ht="12.75">
      <c r="C37" s="5">
        <f>(AM6+AM7)/AM28</f>
        <v>0.021574022034202937</v>
      </c>
      <c r="D37" s="5">
        <f>(AM8+AM15)/AM28</f>
        <v>0.7065256573692318</v>
      </c>
      <c r="E37" s="5">
        <f>AM9/AM28</f>
        <v>0.003584171993474024</v>
      </c>
      <c r="F37" s="5">
        <f>(AM10+AM20)/AM28</f>
        <v>0.015800996473928828</v>
      </c>
      <c r="G37" s="5">
        <f>(AM11+AM21)/AM28</f>
        <v>0.007261610554859962</v>
      </c>
      <c r="H37" s="5">
        <f>AM12/AM28</f>
        <v>0.01169377564254557</v>
      </c>
      <c r="I37" s="5">
        <f>(AM13+AM14)/AM28</f>
        <v>0.18507900394431534</v>
      </c>
      <c r="J37" s="5">
        <f>AM22/AM28</f>
        <v>0.023922429358341022</v>
      </c>
      <c r="K37" s="5">
        <f>(AM23+AM24+AM25+AM26)/AM28</f>
        <v>0.014510859401934058</v>
      </c>
      <c r="L37" s="5">
        <f>AM27/AM28</f>
        <v>0.010047473227166911</v>
      </c>
      <c r="O37" s="5"/>
      <c r="P37" s="5"/>
    </row>
  </sheetData>
  <sheetProtection/>
  <mergeCells count="83">
    <mergeCell ref="E29:F29"/>
    <mergeCell ref="S4:T4"/>
    <mergeCell ref="Q4:R4"/>
    <mergeCell ref="O29:P29"/>
    <mergeCell ref="Q29:R29"/>
    <mergeCell ref="AA29:AB29"/>
    <mergeCell ref="AK29:AL29"/>
    <mergeCell ref="AC29:AD29"/>
    <mergeCell ref="Y29:Z29"/>
    <mergeCell ref="W29:X29"/>
    <mergeCell ref="AG29:AH29"/>
    <mergeCell ref="AI29:AJ29"/>
    <mergeCell ref="AE29:AF29"/>
    <mergeCell ref="AM29:AN29"/>
    <mergeCell ref="AA31:AB31"/>
    <mergeCell ref="AA30:AB30"/>
    <mergeCell ref="AK31:AL31"/>
    <mergeCell ref="AK30:AL30"/>
    <mergeCell ref="AI31:AJ31"/>
    <mergeCell ref="AI30:AJ30"/>
    <mergeCell ref="AE31:AF31"/>
    <mergeCell ref="AM31:AN31"/>
    <mergeCell ref="AM30:AN30"/>
    <mergeCell ref="Q30:R30"/>
    <mergeCell ref="O31:P31"/>
    <mergeCell ref="O30:P30"/>
    <mergeCell ref="AG31:AH31"/>
    <mergeCell ref="AG30:AH30"/>
    <mergeCell ref="AE30:AF30"/>
    <mergeCell ref="AC31:AD31"/>
    <mergeCell ref="AC30:AD30"/>
    <mergeCell ref="Y31:Z31"/>
    <mergeCell ref="Y30:Z30"/>
    <mergeCell ref="C31:D31"/>
    <mergeCell ref="C30:D30"/>
    <mergeCell ref="U31:V31"/>
    <mergeCell ref="U30:V30"/>
    <mergeCell ref="G31:H31"/>
    <mergeCell ref="G30:H30"/>
    <mergeCell ref="M31:N31"/>
    <mergeCell ref="M30:N30"/>
    <mergeCell ref="I31:J31"/>
    <mergeCell ref="K31:L31"/>
    <mergeCell ref="A31:B31"/>
    <mergeCell ref="A30:B30"/>
    <mergeCell ref="W31:X31"/>
    <mergeCell ref="W30:X30"/>
    <mergeCell ref="S31:T31"/>
    <mergeCell ref="S30:T30"/>
    <mergeCell ref="K30:L30"/>
    <mergeCell ref="E31:F31"/>
    <mergeCell ref="E30:F30"/>
    <mergeCell ref="I30:J30"/>
    <mergeCell ref="AK4:AL4"/>
    <mergeCell ref="Q31:R31"/>
    <mergeCell ref="B4:B5"/>
    <mergeCell ref="K4:L4"/>
    <mergeCell ref="M4:N4"/>
    <mergeCell ref="I4:J4"/>
    <mergeCell ref="C4:D4"/>
    <mergeCell ref="E4:F4"/>
    <mergeCell ref="G4:H4"/>
    <mergeCell ref="A29:B29"/>
    <mergeCell ref="A28:B28"/>
    <mergeCell ref="AC4:AD4"/>
    <mergeCell ref="AG4:AH4"/>
    <mergeCell ref="G29:H29"/>
    <mergeCell ref="M29:N29"/>
    <mergeCell ref="I29:J29"/>
    <mergeCell ref="K29:L29"/>
    <mergeCell ref="S29:T29"/>
    <mergeCell ref="C29:D29"/>
    <mergeCell ref="U29:V29"/>
    <mergeCell ref="A2:AN2"/>
    <mergeCell ref="A4:A5"/>
    <mergeCell ref="AA4:AB4"/>
    <mergeCell ref="AE4:AF4"/>
    <mergeCell ref="AM4:AN4"/>
    <mergeCell ref="Y4:Z4"/>
    <mergeCell ref="AI4:AJ4"/>
    <mergeCell ref="O4:P4"/>
    <mergeCell ref="W4:X4"/>
    <mergeCell ref="U4:V4"/>
  </mergeCells>
  <printOptions horizontalCentered="1"/>
  <pageMargins left="0.1968503937007874" right="0.1968503937007874" top="0.2362204724409449" bottom="0.31496062992125984" header="0.15748031496062992" footer="0.2362204724409449"/>
  <pageSetup horizontalDpi="600" verticalDpi="600" orientation="landscape" paperSize="9" scale="43" r:id="rId2"/>
  <headerFooter alignWithMargins="0">
    <oddFooter>&amp;CPage &amp;P of &amp;N</oddFooter>
  </headerFooter>
  <colBreaks count="1" manualBreakCount="1">
    <brk id="22" max="3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P37"/>
  <sheetViews>
    <sheetView zoomScale="85" zoomScaleNormal="85" zoomScalePageLayoutView="0" workbookViewId="0" topLeftCell="A1">
      <selection activeCell="B1" sqref="B1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11.140625" style="0" customWidth="1"/>
    <col min="4" max="4" width="12.7109375" style="0" customWidth="1"/>
    <col min="5" max="5" width="11.140625" style="0" customWidth="1"/>
    <col min="6" max="10" width="12.57421875" style="0" customWidth="1"/>
    <col min="11" max="11" width="11.28125" style="0" customWidth="1"/>
    <col min="12" max="12" width="12.57421875" style="0" customWidth="1"/>
    <col min="13" max="13" width="11.28125" style="0" customWidth="1"/>
    <col min="14" max="14" width="12.7109375" style="0" customWidth="1"/>
    <col min="15" max="15" width="11.28125" style="0" customWidth="1"/>
    <col min="16" max="16" width="12.7109375" style="0" customWidth="1"/>
    <col min="17" max="17" width="11.28125" style="0" customWidth="1"/>
    <col min="18" max="18" width="12.7109375" style="0" customWidth="1"/>
    <col min="19" max="19" width="11.28125" style="0" customWidth="1"/>
    <col min="20" max="20" width="12.7109375" style="0" customWidth="1"/>
    <col min="21" max="21" width="11.28125" style="0" customWidth="1"/>
    <col min="22" max="22" width="12.7109375" style="0" customWidth="1"/>
    <col min="23" max="23" width="11.28125" style="0" customWidth="1"/>
    <col min="24" max="24" width="12.7109375" style="0" customWidth="1"/>
    <col min="25" max="25" width="11.28125" style="0" customWidth="1"/>
    <col min="26" max="28" width="12.7109375" style="0" customWidth="1"/>
    <col min="29" max="29" width="11.140625" style="0" customWidth="1"/>
    <col min="30" max="30" width="12.7109375" style="0" customWidth="1"/>
    <col min="31" max="31" width="11.28125" style="0" customWidth="1"/>
    <col min="32" max="32" width="12.7109375" style="0" customWidth="1"/>
    <col min="33" max="33" width="11.28125" style="0" customWidth="1"/>
    <col min="34" max="38" width="12.7109375" style="0" customWidth="1"/>
    <col min="39" max="39" width="12.28125" style="0" customWidth="1"/>
    <col min="40" max="40" width="12.7109375" style="0" customWidth="1"/>
    <col min="41" max="41" width="13.8515625" style="0" customWidth="1"/>
  </cols>
  <sheetData>
    <row r="1" ht="23.25" customHeight="1"/>
    <row r="2" spans="2:40" ht="23.25" customHeight="1">
      <c r="B2" s="95" t="s">
        <v>281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</row>
    <row r="3" ht="22.5" customHeight="1">
      <c r="AN3" s="65" t="s">
        <v>74</v>
      </c>
    </row>
    <row r="4" spans="1:40" ht="36" customHeight="1">
      <c r="A4" s="68" t="s">
        <v>26</v>
      </c>
      <c r="B4" s="86" t="s">
        <v>53</v>
      </c>
      <c r="C4" s="74" t="s">
        <v>56</v>
      </c>
      <c r="D4" s="88"/>
      <c r="E4" s="74" t="s">
        <v>61</v>
      </c>
      <c r="F4" s="88"/>
      <c r="G4" s="69" t="s">
        <v>60</v>
      </c>
      <c r="H4" s="70"/>
      <c r="I4" s="74" t="s">
        <v>57</v>
      </c>
      <c r="J4" s="75"/>
      <c r="K4" s="74" t="s">
        <v>59</v>
      </c>
      <c r="L4" s="88"/>
      <c r="M4" s="69" t="s">
        <v>58</v>
      </c>
      <c r="N4" s="70"/>
      <c r="O4" s="74" t="s">
        <v>65</v>
      </c>
      <c r="P4" s="75"/>
      <c r="Q4" s="69" t="s">
        <v>67</v>
      </c>
      <c r="R4" s="70"/>
      <c r="S4" s="69" t="s">
        <v>64</v>
      </c>
      <c r="T4" s="70"/>
      <c r="U4" s="78" t="s">
        <v>271</v>
      </c>
      <c r="V4" s="79"/>
      <c r="W4" s="76" t="s">
        <v>62</v>
      </c>
      <c r="X4" s="77"/>
      <c r="Y4" s="72" t="s">
        <v>200</v>
      </c>
      <c r="Z4" s="73"/>
      <c r="AA4" s="69" t="s">
        <v>68</v>
      </c>
      <c r="AB4" s="70"/>
      <c r="AC4" s="69" t="s">
        <v>69</v>
      </c>
      <c r="AD4" s="70"/>
      <c r="AE4" s="69" t="s">
        <v>66</v>
      </c>
      <c r="AF4" s="70"/>
      <c r="AG4" s="69" t="s">
        <v>71</v>
      </c>
      <c r="AH4" s="70"/>
      <c r="AI4" s="69" t="s">
        <v>72</v>
      </c>
      <c r="AJ4" s="70"/>
      <c r="AK4" s="72" t="s">
        <v>70</v>
      </c>
      <c r="AL4" s="73"/>
      <c r="AM4" s="71" t="s">
        <v>73</v>
      </c>
      <c r="AN4" s="71"/>
    </row>
    <row r="5" spans="1:40" ht="51" customHeight="1">
      <c r="A5" s="68"/>
      <c r="B5" s="87"/>
      <c r="C5" s="4" t="s">
        <v>54</v>
      </c>
      <c r="D5" s="44" t="s">
        <v>55</v>
      </c>
      <c r="E5" s="4" t="s">
        <v>54</v>
      </c>
      <c r="F5" s="44" t="s">
        <v>55</v>
      </c>
      <c r="G5" s="4" t="s">
        <v>54</v>
      </c>
      <c r="H5" s="44" t="s">
        <v>55</v>
      </c>
      <c r="I5" s="4" t="s">
        <v>54</v>
      </c>
      <c r="J5" s="44" t="s">
        <v>55</v>
      </c>
      <c r="K5" s="4" t="s">
        <v>54</v>
      </c>
      <c r="L5" s="44" t="s">
        <v>55</v>
      </c>
      <c r="M5" s="4" t="s">
        <v>54</v>
      </c>
      <c r="N5" s="44" t="s">
        <v>55</v>
      </c>
      <c r="O5" s="4" t="s">
        <v>54</v>
      </c>
      <c r="P5" s="44" t="s">
        <v>55</v>
      </c>
      <c r="Q5" s="4" t="s">
        <v>54</v>
      </c>
      <c r="R5" s="44" t="s">
        <v>55</v>
      </c>
      <c r="S5" s="4" t="s">
        <v>54</v>
      </c>
      <c r="T5" s="44" t="s">
        <v>55</v>
      </c>
      <c r="U5" s="4" t="s">
        <v>54</v>
      </c>
      <c r="V5" s="44" t="s">
        <v>55</v>
      </c>
      <c r="W5" s="4" t="s">
        <v>54</v>
      </c>
      <c r="X5" s="44" t="s">
        <v>55</v>
      </c>
      <c r="Y5" s="4" t="s">
        <v>54</v>
      </c>
      <c r="Z5" s="44" t="s">
        <v>55</v>
      </c>
      <c r="AA5" s="4" t="s">
        <v>54</v>
      </c>
      <c r="AB5" s="44" t="s">
        <v>55</v>
      </c>
      <c r="AC5" s="4" t="s">
        <v>54</v>
      </c>
      <c r="AD5" s="44" t="s">
        <v>55</v>
      </c>
      <c r="AE5" s="4" t="s">
        <v>54</v>
      </c>
      <c r="AF5" s="44" t="s">
        <v>55</v>
      </c>
      <c r="AG5" s="4" t="s">
        <v>54</v>
      </c>
      <c r="AH5" s="44" t="s">
        <v>55</v>
      </c>
      <c r="AI5" s="4" t="s">
        <v>54</v>
      </c>
      <c r="AJ5" s="44" t="s">
        <v>55</v>
      </c>
      <c r="AK5" s="4" t="s">
        <v>54</v>
      </c>
      <c r="AL5" s="44" t="s">
        <v>55</v>
      </c>
      <c r="AM5" s="4" t="s">
        <v>54</v>
      </c>
      <c r="AN5" s="44" t="s">
        <v>55</v>
      </c>
    </row>
    <row r="6" spans="1:42" ht="18" customHeight="1">
      <c r="A6" s="4">
        <v>1</v>
      </c>
      <c r="B6" s="40" t="s">
        <v>35</v>
      </c>
      <c r="C6" s="24">
        <v>529734.9699999999</v>
      </c>
      <c r="D6" s="24">
        <v>0</v>
      </c>
      <c r="E6" s="24">
        <v>938806.52</v>
      </c>
      <c r="F6" s="24">
        <v>0</v>
      </c>
      <c r="G6" s="24">
        <v>217288</v>
      </c>
      <c r="H6" s="24">
        <v>0</v>
      </c>
      <c r="I6" s="24">
        <v>626327.6305023774</v>
      </c>
      <c r="J6" s="24">
        <v>0</v>
      </c>
      <c r="K6" s="24">
        <v>452579.05</v>
      </c>
      <c r="L6" s="24">
        <v>40178.78</v>
      </c>
      <c r="M6" s="24">
        <v>110908.2</v>
      </c>
      <c r="N6" s="24">
        <v>0</v>
      </c>
      <c r="O6" s="24">
        <v>114523.5</v>
      </c>
      <c r="P6" s="24">
        <v>0</v>
      </c>
      <c r="Q6" s="24">
        <v>236742.99</v>
      </c>
      <c r="R6" s="24">
        <v>0</v>
      </c>
      <c r="S6" s="24">
        <v>491416.92</v>
      </c>
      <c r="T6" s="24">
        <v>0</v>
      </c>
      <c r="U6" s="24">
        <v>690289.11</v>
      </c>
      <c r="V6" s="24">
        <v>0</v>
      </c>
      <c r="W6" s="24">
        <v>38372.148686477776</v>
      </c>
      <c r="X6" s="24">
        <v>0</v>
      </c>
      <c r="Y6" s="24">
        <v>566843.2</v>
      </c>
      <c r="Z6" s="24">
        <v>0</v>
      </c>
      <c r="AA6" s="24">
        <v>254729.78999999998</v>
      </c>
      <c r="AB6" s="24">
        <v>0</v>
      </c>
      <c r="AC6" s="24">
        <v>86803.14000000001</v>
      </c>
      <c r="AD6" s="24">
        <v>0</v>
      </c>
      <c r="AE6" s="24">
        <v>43351.060000000005</v>
      </c>
      <c r="AF6" s="24">
        <v>0</v>
      </c>
      <c r="AG6" s="24">
        <v>0</v>
      </c>
      <c r="AH6" s="24">
        <v>0</v>
      </c>
      <c r="AI6" s="24">
        <v>0</v>
      </c>
      <c r="AJ6" s="24">
        <v>0</v>
      </c>
      <c r="AK6" s="24">
        <v>34710.53</v>
      </c>
      <c r="AL6" s="24">
        <v>34710.53</v>
      </c>
      <c r="AM6" s="24">
        <v>5433426.759188855</v>
      </c>
      <c r="AN6" s="24">
        <v>74889.31</v>
      </c>
      <c r="AO6" s="35"/>
      <c r="AP6" s="2"/>
    </row>
    <row r="7" spans="1:42" ht="18" customHeight="1">
      <c r="A7" s="4">
        <v>2</v>
      </c>
      <c r="B7" s="40" t="s">
        <v>36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32147.15</v>
      </c>
      <c r="R7" s="24">
        <v>0</v>
      </c>
      <c r="S7" s="24">
        <v>0</v>
      </c>
      <c r="T7" s="24">
        <v>0</v>
      </c>
      <c r="U7" s="24">
        <v>3111.99</v>
      </c>
      <c r="V7" s="24">
        <v>0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5173.33</v>
      </c>
      <c r="AD7" s="24">
        <v>0</v>
      </c>
      <c r="AE7" s="24">
        <v>0</v>
      </c>
      <c r="AF7" s="24">
        <v>0</v>
      </c>
      <c r="AG7" s="24">
        <v>0</v>
      </c>
      <c r="AH7" s="24">
        <v>0</v>
      </c>
      <c r="AI7" s="24">
        <v>0</v>
      </c>
      <c r="AJ7" s="24">
        <v>0</v>
      </c>
      <c r="AK7" s="24">
        <v>0</v>
      </c>
      <c r="AL7" s="24">
        <v>0</v>
      </c>
      <c r="AM7" s="24">
        <v>40432.47</v>
      </c>
      <c r="AN7" s="24">
        <v>0</v>
      </c>
      <c r="AO7" s="35"/>
      <c r="AP7" s="2"/>
    </row>
    <row r="8" spans="1:42" ht="18" customHeight="1">
      <c r="A8" s="4">
        <v>3</v>
      </c>
      <c r="B8" s="40" t="s">
        <v>37</v>
      </c>
      <c r="C8" s="24">
        <v>24986333.249999978</v>
      </c>
      <c r="D8" s="24">
        <v>0</v>
      </c>
      <c r="E8" s="24">
        <v>36439993.970000006</v>
      </c>
      <c r="F8" s="24">
        <v>0</v>
      </c>
      <c r="G8" s="24">
        <v>10031713</v>
      </c>
      <c r="H8" s="24">
        <v>0</v>
      </c>
      <c r="I8" s="24">
        <v>30626846.941241816</v>
      </c>
      <c r="J8" s="24">
        <v>0</v>
      </c>
      <c r="K8" s="24">
        <v>23531717.720000003</v>
      </c>
      <c r="L8" s="24">
        <v>21543.34</v>
      </c>
      <c r="M8" s="24">
        <v>27368053.27</v>
      </c>
      <c r="N8" s="24">
        <v>0</v>
      </c>
      <c r="O8" s="24">
        <v>13777344.78</v>
      </c>
      <c r="P8" s="24">
        <v>0</v>
      </c>
      <c r="Q8" s="24">
        <v>9020697.599999998</v>
      </c>
      <c r="R8" s="24">
        <v>0</v>
      </c>
      <c r="S8" s="24">
        <v>4135998.4400000004</v>
      </c>
      <c r="T8" s="24">
        <v>0</v>
      </c>
      <c r="U8" s="24">
        <v>2798459</v>
      </c>
      <c r="V8" s="24">
        <v>0</v>
      </c>
      <c r="W8" s="24">
        <v>4854804.683133382</v>
      </c>
      <c r="X8" s="24">
        <v>0</v>
      </c>
      <c r="Y8" s="24">
        <v>302516.78</v>
      </c>
      <c r="Z8" s="24">
        <v>0</v>
      </c>
      <c r="AA8" s="24">
        <v>3594375.0700000003</v>
      </c>
      <c r="AB8" s="24">
        <v>0</v>
      </c>
      <c r="AC8" s="24">
        <v>2513547.1999999997</v>
      </c>
      <c r="AD8" s="24">
        <v>0</v>
      </c>
      <c r="AE8" s="24">
        <v>4850694.161878339</v>
      </c>
      <c r="AF8" s="24">
        <v>0</v>
      </c>
      <c r="AG8" s="24">
        <v>0</v>
      </c>
      <c r="AH8" s="24">
        <v>0</v>
      </c>
      <c r="AI8" s="24">
        <v>0</v>
      </c>
      <c r="AJ8" s="24">
        <v>0</v>
      </c>
      <c r="AK8" s="24">
        <v>0</v>
      </c>
      <c r="AL8" s="24">
        <v>0</v>
      </c>
      <c r="AM8" s="24">
        <v>198833095.86625353</v>
      </c>
      <c r="AN8" s="24">
        <v>21543.34</v>
      </c>
      <c r="AO8" s="35"/>
      <c r="AP8" s="2"/>
    </row>
    <row r="9" spans="1:42" ht="18" customHeight="1">
      <c r="A9" s="4">
        <v>4</v>
      </c>
      <c r="B9" s="40" t="s">
        <v>38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1901.4635880682258</v>
      </c>
      <c r="J9" s="24">
        <v>0</v>
      </c>
      <c r="K9" s="24">
        <v>7147.58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4">
        <v>0</v>
      </c>
      <c r="AE9" s="24">
        <v>0</v>
      </c>
      <c r="AF9" s="24">
        <v>0</v>
      </c>
      <c r="AG9" s="24">
        <v>0</v>
      </c>
      <c r="AH9" s="24">
        <v>0</v>
      </c>
      <c r="AI9" s="24">
        <v>0</v>
      </c>
      <c r="AJ9" s="24">
        <v>0</v>
      </c>
      <c r="AK9" s="24">
        <v>0</v>
      </c>
      <c r="AL9" s="24">
        <v>0</v>
      </c>
      <c r="AM9" s="24">
        <v>9049.043588068225</v>
      </c>
      <c r="AN9" s="24">
        <v>0</v>
      </c>
      <c r="AO9" s="35"/>
      <c r="AP9" s="2"/>
    </row>
    <row r="10" spans="1:42" ht="18" customHeight="1">
      <c r="A10" s="4">
        <v>5</v>
      </c>
      <c r="B10" s="40" t="s">
        <v>39</v>
      </c>
      <c r="C10" s="24">
        <v>72780.15000000001</v>
      </c>
      <c r="D10" s="24">
        <v>0</v>
      </c>
      <c r="E10" s="24">
        <v>646420.2100000001</v>
      </c>
      <c r="F10" s="24">
        <v>39597.81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61379.23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0</v>
      </c>
      <c r="AE10" s="24">
        <v>0</v>
      </c>
      <c r="AF10" s="24">
        <v>0</v>
      </c>
      <c r="AG10" s="24">
        <v>0</v>
      </c>
      <c r="AH10" s="24">
        <v>0</v>
      </c>
      <c r="AI10" s="24">
        <v>0</v>
      </c>
      <c r="AJ10" s="24">
        <v>0</v>
      </c>
      <c r="AK10" s="24">
        <v>0</v>
      </c>
      <c r="AL10" s="24">
        <v>0</v>
      </c>
      <c r="AM10" s="24">
        <v>780579.5900000001</v>
      </c>
      <c r="AN10" s="24">
        <v>39597.81</v>
      </c>
      <c r="AO10" s="35"/>
      <c r="AP10" s="2"/>
    </row>
    <row r="11" spans="1:42" ht="18" customHeight="1">
      <c r="A11" s="4">
        <v>6</v>
      </c>
      <c r="B11" s="40" t="s">
        <v>40</v>
      </c>
      <c r="C11" s="24">
        <v>681394.82</v>
      </c>
      <c r="D11" s="24">
        <v>0</v>
      </c>
      <c r="E11" s="24">
        <v>100185.17</v>
      </c>
      <c r="F11" s="24">
        <v>0</v>
      </c>
      <c r="G11" s="24">
        <v>0</v>
      </c>
      <c r="H11" s="24">
        <v>0</v>
      </c>
      <c r="I11" s="24">
        <v>950188.5439974476</v>
      </c>
      <c r="J11" s="24">
        <v>0</v>
      </c>
      <c r="K11" s="24">
        <v>67505.54000000001</v>
      </c>
      <c r="L11" s="24">
        <v>0</v>
      </c>
      <c r="M11" s="24">
        <v>0</v>
      </c>
      <c r="N11" s="24">
        <v>0</v>
      </c>
      <c r="O11" s="24">
        <v>14963.15</v>
      </c>
      <c r="P11" s="24">
        <v>0</v>
      </c>
      <c r="Q11" s="24">
        <v>0</v>
      </c>
      <c r="R11" s="24">
        <v>17660.4212429</v>
      </c>
      <c r="S11" s="24">
        <v>666.4</v>
      </c>
      <c r="T11" s="24">
        <v>0</v>
      </c>
      <c r="U11" s="24">
        <v>0</v>
      </c>
      <c r="V11" s="24">
        <v>0</v>
      </c>
      <c r="W11" s="24">
        <v>521.7663053236288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  <c r="AG11" s="24">
        <v>0</v>
      </c>
      <c r="AH11" s="24">
        <v>0</v>
      </c>
      <c r="AI11" s="24">
        <v>0</v>
      </c>
      <c r="AJ11" s="24">
        <v>0</v>
      </c>
      <c r="AK11" s="24">
        <v>0</v>
      </c>
      <c r="AL11" s="24">
        <v>0</v>
      </c>
      <c r="AM11" s="24">
        <v>1815425.3903027712</v>
      </c>
      <c r="AN11" s="24">
        <v>17660.4212429</v>
      </c>
      <c r="AO11" s="35"/>
      <c r="AP11" s="2"/>
    </row>
    <row r="12" spans="1:42" ht="18" customHeight="1">
      <c r="A12" s="4">
        <v>7</v>
      </c>
      <c r="B12" s="40" t="s">
        <v>41</v>
      </c>
      <c r="C12" s="31">
        <v>1017152.0199999998</v>
      </c>
      <c r="D12" s="24">
        <v>0</v>
      </c>
      <c r="E12" s="31">
        <v>-8420.420000000002</v>
      </c>
      <c r="F12" s="24">
        <v>0</v>
      </c>
      <c r="G12" s="24">
        <v>1414</v>
      </c>
      <c r="H12" s="24">
        <v>0</v>
      </c>
      <c r="I12" s="31">
        <v>802647.7473133935</v>
      </c>
      <c r="J12" s="24">
        <v>0</v>
      </c>
      <c r="K12" s="31">
        <v>15861.319999999998</v>
      </c>
      <c r="L12" s="24">
        <v>0</v>
      </c>
      <c r="M12" s="24">
        <v>3200.0699999999997</v>
      </c>
      <c r="N12" s="24">
        <v>0</v>
      </c>
      <c r="O12" s="31">
        <v>28579.41</v>
      </c>
      <c r="P12" s="24">
        <v>0</v>
      </c>
      <c r="Q12" s="31">
        <v>24280.519999999997</v>
      </c>
      <c r="R12" s="24">
        <v>4021.1473633999994</v>
      </c>
      <c r="S12" s="31">
        <v>23829.53</v>
      </c>
      <c r="T12" s="24">
        <v>0</v>
      </c>
      <c r="U12" s="31">
        <v>371.77</v>
      </c>
      <c r="V12" s="24">
        <v>0</v>
      </c>
      <c r="W12" s="31">
        <v>31224.173247322713</v>
      </c>
      <c r="X12" s="24">
        <v>0</v>
      </c>
      <c r="Y12" s="31">
        <v>0</v>
      </c>
      <c r="Z12" s="24">
        <v>0</v>
      </c>
      <c r="AA12" s="31">
        <v>103684.85</v>
      </c>
      <c r="AB12" s="24">
        <v>0</v>
      </c>
      <c r="AC12" s="31">
        <v>23.68</v>
      </c>
      <c r="AD12" s="24">
        <v>0</v>
      </c>
      <c r="AE12" s="31">
        <v>947.5</v>
      </c>
      <c r="AF12" s="24">
        <v>0</v>
      </c>
      <c r="AG12" s="31">
        <v>0</v>
      </c>
      <c r="AH12" s="24">
        <v>0</v>
      </c>
      <c r="AI12" s="31">
        <v>0</v>
      </c>
      <c r="AJ12" s="24">
        <v>0</v>
      </c>
      <c r="AK12" s="31">
        <v>0</v>
      </c>
      <c r="AL12" s="24">
        <v>0</v>
      </c>
      <c r="AM12" s="24">
        <v>2044796.1705607162</v>
      </c>
      <c r="AN12" s="24">
        <v>4021.1473633999994</v>
      </c>
      <c r="AO12" s="35"/>
      <c r="AP12" s="2"/>
    </row>
    <row r="13" spans="1:42" ht="18" customHeight="1">
      <c r="A13" s="4">
        <v>8</v>
      </c>
      <c r="B13" s="40" t="s">
        <v>42</v>
      </c>
      <c r="C13" s="24">
        <v>4836274.78</v>
      </c>
      <c r="D13" s="24">
        <v>0</v>
      </c>
      <c r="E13" s="24">
        <v>2227769.6799999997</v>
      </c>
      <c r="F13" s="24">
        <v>378025.7599999999</v>
      </c>
      <c r="G13" s="24">
        <v>377362</v>
      </c>
      <c r="H13" s="24">
        <v>0</v>
      </c>
      <c r="I13" s="24">
        <v>10880324.86586399</v>
      </c>
      <c r="J13" s="24">
        <v>0</v>
      </c>
      <c r="K13" s="24">
        <v>6895499.880000002</v>
      </c>
      <c r="L13" s="24">
        <v>0</v>
      </c>
      <c r="M13" s="24">
        <v>4421.92</v>
      </c>
      <c r="N13" s="24">
        <v>0</v>
      </c>
      <c r="O13" s="24">
        <v>173250.02999999997</v>
      </c>
      <c r="P13" s="24">
        <v>0</v>
      </c>
      <c r="Q13" s="24">
        <v>1388658.1965016476</v>
      </c>
      <c r="R13" s="24">
        <v>340647.2631494</v>
      </c>
      <c r="S13" s="24">
        <v>2552811.71</v>
      </c>
      <c r="T13" s="24">
        <v>0</v>
      </c>
      <c r="U13" s="24">
        <v>803528</v>
      </c>
      <c r="V13" s="24">
        <v>0</v>
      </c>
      <c r="W13" s="24">
        <v>2463312.9530169307</v>
      </c>
      <c r="X13" s="24">
        <v>0</v>
      </c>
      <c r="Y13" s="24">
        <v>1525151.67</v>
      </c>
      <c r="Z13" s="24">
        <v>0</v>
      </c>
      <c r="AA13" s="24">
        <v>235757.03000000003</v>
      </c>
      <c r="AB13" s="24">
        <v>0</v>
      </c>
      <c r="AC13" s="24">
        <v>1147478.87</v>
      </c>
      <c r="AD13" s="24">
        <v>0</v>
      </c>
      <c r="AE13" s="24">
        <v>125470.7328</v>
      </c>
      <c r="AF13" s="24">
        <v>0</v>
      </c>
      <c r="AG13" s="24">
        <v>0</v>
      </c>
      <c r="AH13" s="24">
        <v>0</v>
      </c>
      <c r="AI13" s="24">
        <v>722946.8875502336</v>
      </c>
      <c r="AJ13" s="24">
        <v>0</v>
      </c>
      <c r="AK13" s="24">
        <v>280844.58</v>
      </c>
      <c r="AL13" s="24">
        <v>0</v>
      </c>
      <c r="AM13" s="24">
        <v>36640863.785732806</v>
      </c>
      <c r="AN13" s="24">
        <v>718673.0231493999</v>
      </c>
      <c r="AO13" s="35"/>
      <c r="AP13" s="2"/>
    </row>
    <row r="14" spans="1:42" ht="18" customHeight="1">
      <c r="A14" s="4">
        <v>9</v>
      </c>
      <c r="B14" s="40" t="s">
        <v>43</v>
      </c>
      <c r="C14" s="24">
        <v>3790995.51</v>
      </c>
      <c r="D14" s="24">
        <v>0</v>
      </c>
      <c r="E14" s="24">
        <v>392156.99</v>
      </c>
      <c r="F14" s="24">
        <v>5495.99</v>
      </c>
      <c r="G14" s="24">
        <v>117697</v>
      </c>
      <c r="H14" s="24">
        <v>0</v>
      </c>
      <c r="I14" s="24">
        <v>315254.82061359653</v>
      </c>
      <c r="J14" s="24">
        <v>0</v>
      </c>
      <c r="K14" s="24">
        <v>5378569.7299999995</v>
      </c>
      <c r="L14" s="24">
        <v>0</v>
      </c>
      <c r="M14" s="24">
        <v>155830.51999999993</v>
      </c>
      <c r="N14" s="24">
        <v>0</v>
      </c>
      <c r="O14" s="24">
        <v>4627052.149999999</v>
      </c>
      <c r="P14" s="24">
        <v>0</v>
      </c>
      <c r="Q14" s="24">
        <v>91528.2834983525</v>
      </c>
      <c r="R14" s="24">
        <v>0</v>
      </c>
      <c r="S14" s="24">
        <v>116950.01999999999</v>
      </c>
      <c r="T14" s="24">
        <v>0</v>
      </c>
      <c r="U14" s="24">
        <v>42948.75</v>
      </c>
      <c r="V14" s="24">
        <v>0</v>
      </c>
      <c r="W14" s="24">
        <v>2270390.1511101513</v>
      </c>
      <c r="X14" s="24">
        <v>0</v>
      </c>
      <c r="Y14" s="24">
        <v>166712.59</v>
      </c>
      <c r="Z14" s="24">
        <v>0</v>
      </c>
      <c r="AA14" s="24">
        <v>573385.7699999999</v>
      </c>
      <c r="AB14" s="24">
        <v>0</v>
      </c>
      <c r="AC14" s="24">
        <v>38527.49999999999</v>
      </c>
      <c r="AD14" s="24">
        <v>0</v>
      </c>
      <c r="AE14" s="24">
        <v>103038.6472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18181038.432422098</v>
      </c>
      <c r="AN14" s="24">
        <v>5495.99</v>
      </c>
      <c r="AO14" s="35"/>
      <c r="AP14" s="2"/>
    </row>
    <row r="15" spans="1:42" ht="18" customHeight="1">
      <c r="A15" s="4">
        <v>10</v>
      </c>
      <c r="B15" s="41" t="s">
        <v>44</v>
      </c>
      <c r="C15" s="24">
        <v>31053247.599999994</v>
      </c>
      <c r="D15" s="24">
        <v>0</v>
      </c>
      <c r="E15" s="24">
        <v>13594953.059999997</v>
      </c>
      <c r="F15" s="24">
        <v>0</v>
      </c>
      <c r="G15" s="24">
        <v>45242488</v>
      </c>
      <c r="H15" s="24">
        <v>0</v>
      </c>
      <c r="I15" s="24">
        <v>26282155.866714355</v>
      </c>
      <c r="J15" s="24">
        <v>0</v>
      </c>
      <c r="K15" s="24">
        <v>7857547.939999999</v>
      </c>
      <c r="L15" s="24">
        <v>288345.85</v>
      </c>
      <c r="M15" s="24">
        <v>12264107.1</v>
      </c>
      <c r="N15" s="24">
        <v>0</v>
      </c>
      <c r="O15" s="24">
        <v>10615804.55</v>
      </c>
      <c r="P15" s="24">
        <v>0</v>
      </c>
      <c r="Q15" s="24">
        <v>15443224.29</v>
      </c>
      <c r="R15" s="24">
        <v>0</v>
      </c>
      <c r="S15" s="24">
        <v>5698545.54</v>
      </c>
      <c r="T15" s="24">
        <v>0</v>
      </c>
      <c r="U15" s="24">
        <v>8348042.18</v>
      </c>
      <c r="V15" s="24">
        <v>0</v>
      </c>
      <c r="W15" s="24">
        <v>7901130.933623259</v>
      </c>
      <c r="X15" s="24">
        <v>0</v>
      </c>
      <c r="Y15" s="24">
        <v>28264.760000000002</v>
      </c>
      <c r="Z15" s="24">
        <v>0</v>
      </c>
      <c r="AA15" s="24">
        <v>6669830.1</v>
      </c>
      <c r="AB15" s="24">
        <v>0</v>
      </c>
      <c r="AC15" s="24">
        <v>3197482.3400000003</v>
      </c>
      <c r="AD15" s="24">
        <v>0</v>
      </c>
      <c r="AE15" s="24">
        <v>22857309.037821937</v>
      </c>
      <c r="AF15" s="24">
        <v>0</v>
      </c>
      <c r="AG15" s="24">
        <v>0</v>
      </c>
      <c r="AH15" s="24">
        <v>0</v>
      </c>
      <c r="AI15" s="24">
        <v>445495.95</v>
      </c>
      <c r="AJ15" s="24">
        <v>0</v>
      </c>
      <c r="AK15" s="24">
        <v>0</v>
      </c>
      <c r="AL15" s="24">
        <v>0</v>
      </c>
      <c r="AM15" s="24">
        <v>217499629.24815953</v>
      </c>
      <c r="AN15" s="24">
        <v>288345.85</v>
      </c>
      <c r="AO15" s="35"/>
      <c r="AP15" s="2"/>
    </row>
    <row r="16" spans="1:42" s="3" customFormat="1" ht="18" customHeight="1">
      <c r="A16" s="38" t="s">
        <v>27</v>
      </c>
      <c r="B16" s="40" t="s">
        <v>31</v>
      </c>
      <c r="C16" s="31">
        <v>29286021.999999996</v>
      </c>
      <c r="D16" s="24">
        <v>0</v>
      </c>
      <c r="E16" s="31">
        <v>13331208.789999997</v>
      </c>
      <c r="F16" s="24">
        <v>0</v>
      </c>
      <c r="G16" s="31">
        <v>45242488</v>
      </c>
      <c r="H16" s="24">
        <v>0</v>
      </c>
      <c r="I16" s="31">
        <v>25929818.996714354</v>
      </c>
      <c r="J16" s="24">
        <v>0</v>
      </c>
      <c r="K16" s="31">
        <v>6642878.819999998</v>
      </c>
      <c r="L16" s="31">
        <v>288345.85</v>
      </c>
      <c r="M16" s="31">
        <v>12234100.33</v>
      </c>
      <c r="N16" s="24">
        <v>0</v>
      </c>
      <c r="O16" s="31">
        <v>9970604.940000001</v>
      </c>
      <c r="P16" s="24">
        <v>0</v>
      </c>
      <c r="Q16" s="31">
        <v>14704124.430637613</v>
      </c>
      <c r="R16" s="24">
        <v>0</v>
      </c>
      <c r="S16" s="31">
        <v>5698545.54</v>
      </c>
      <c r="T16" s="24">
        <v>0</v>
      </c>
      <c r="U16" s="31">
        <v>8305254</v>
      </c>
      <c r="V16" s="24">
        <v>0</v>
      </c>
      <c r="W16" s="31">
        <v>7719917.64862726</v>
      </c>
      <c r="X16" s="24">
        <v>0</v>
      </c>
      <c r="Y16" s="31">
        <v>28264.760000000002</v>
      </c>
      <c r="Z16" s="24">
        <v>0</v>
      </c>
      <c r="AA16" s="31">
        <v>6534278.98</v>
      </c>
      <c r="AB16" s="24">
        <v>0</v>
      </c>
      <c r="AC16" s="31">
        <v>3180591.65</v>
      </c>
      <c r="AD16" s="24">
        <v>0</v>
      </c>
      <c r="AE16" s="31">
        <v>22854085.807821937</v>
      </c>
      <c r="AF16" s="24">
        <v>0</v>
      </c>
      <c r="AG16" s="31">
        <v>0</v>
      </c>
      <c r="AH16" s="24">
        <v>0</v>
      </c>
      <c r="AI16" s="31">
        <v>445495.95</v>
      </c>
      <c r="AJ16" s="24">
        <v>0</v>
      </c>
      <c r="AK16" s="31">
        <v>0</v>
      </c>
      <c r="AL16" s="24">
        <v>0</v>
      </c>
      <c r="AM16" s="24">
        <v>212107680.6438011</v>
      </c>
      <c r="AN16" s="24">
        <v>288345.85</v>
      </c>
      <c r="AO16" s="36"/>
      <c r="AP16" s="39"/>
    </row>
    <row r="17" spans="1:42" s="3" customFormat="1" ht="18" customHeight="1">
      <c r="A17" s="38" t="s">
        <v>28</v>
      </c>
      <c r="B17" s="42" t="s">
        <v>32</v>
      </c>
      <c r="C17" s="31">
        <v>1767225.5999999999</v>
      </c>
      <c r="D17" s="24">
        <v>0</v>
      </c>
      <c r="E17" s="31">
        <v>143658.94</v>
      </c>
      <c r="F17" s="24">
        <v>0</v>
      </c>
      <c r="G17" s="31">
        <v>0</v>
      </c>
      <c r="H17" s="24">
        <v>0</v>
      </c>
      <c r="I17" s="31">
        <v>352336.87</v>
      </c>
      <c r="J17" s="24">
        <v>0</v>
      </c>
      <c r="K17" s="31">
        <v>1195887.51</v>
      </c>
      <c r="L17" s="31">
        <v>0</v>
      </c>
      <c r="M17" s="31">
        <v>0</v>
      </c>
      <c r="N17" s="24">
        <v>0</v>
      </c>
      <c r="O17" s="31">
        <v>203893.74</v>
      </c>
      <c r="P17" s="24">
        <v>0</v>
      </c>
      <c r="Q17" s="31">
        <v>739087.79</v>
      </c>
      <c r="R17" s="24">
        <v>0</v>
      </c>
      <c r="S17" s="31">
        <v>0</v>
      </c>
      <c r="T17" s="24">
        <v>0</v>
      </c>
      <c r="U17" s="31">
        <v>42788.18</v>
      </c>
      <c r="V17" s="24">
        <v>0</v>
      </c>
      <c r="W17" s="31">
        <v>146586.99449336316</v>
      </c>
      <c r="X17" s="24">
        <v>0</v>
      </c>
      <c r="Y17" s="31">
        <v>0</v>
      </c>
      <c r="Z17" s="24">
        <v>0</v>
      </c>
      <c r="AA17" s="31">
        <v>0</v>
      </c>
      <c r="AB17" s="24">
        <v>0</v>
      </c>
      <c r="AC17" s="31">
        <v>3441.96</v>
      </c>
      <c r="AD17" s="24">
        <v>0</v>
      </c>
      <c r="AE17" s="31">
        <v>0</v>
      </c>
      <c r="AF17" s="24">
        <v>0</v>
      </c>
      <c r="AG17" s="31">
        <v>0</v>
      </c>
      <c r="AH17" s="24">
        <v>0</v>
      </c>
      <c r="AI17" s="31">
        <v>0</v>
      </c>
      <c r="AJ17" s="24">
        <v>0</v>
      </c>
      <c r="AK17" s="31">
        <v>0</v>
      </c>
      <c r="AL17" s="24">
        <v>0</v>
      </c>
      <c r="AM17" s="24">
        <v>4594907.584493363</v>
      </c>
      <c r="AN17" s="24">
        <v>0</v>
      </c>
      <c r="AO17" s="36"/>
      <c r="AP17" s="39"/>
    </row>
    <row r="18" spans="1:42" s="3" customFormat="1" ht="18" customHeight="1">
      <c r="A18" s="38" t="s">
        <v>29</v>
      </c>
      <c r="B18" s="43" t="s">
        <v>33</v>
      </c>
      <c r="C18" s="31">
        <v>0</v>
      </c>
      <c r="D18" s="24">
        <v>0</v>
      </c>
      <c r="E18" s="31">
        <v>9512.24</v>
      </c>
      <c r="F18" s="24">
        <v>0</v>
      </c>
      <c r="G18" s="31">
        <v>0</v>
      </c>
      <c r="H18" s="24">
        <v>0</v>
      </c>
      <c r="I18" s="31">
        <v>0</v>
      </c>
      <c r="J18" s="24">
        <v>0</v>
      </c>
      <c r="K18" s="31">
        <v>0</v>
      </c>
      <c r="L18" s="31">
        <v>0</v>
      </c>
      <c r="M18" s="31">
        <v>26218.86</v>
      </c>
      <c r="N18" s="24">
        <v>0</v>
      </c>
      <c r="O18" s="31">
        <v>0</v>
      </c>
      <c r="P18" s="24">
        <v>0</v>
      </c>
      <c r="Q18" s="31">
        <v>12.069362386520869</v>
      </c>
      <c r="R18" s="24">
        <v>0</v>
      </c>
      <c r="S18" s="31">
        <v>0</v>
      </c>
      <c r="T18" s="24">
        <v>0</v>
      </c>
      <c r="U18" s="31">
        <v>0</v>
      </c>
      <c r="V18" s="24">
        <v>0</v>
      </c>
      <c r="W18" s="31">
        <v>14405.734922172403</v>
      </c>
      <c r="X18" s="24">
        <v>0</v>
      </c>
      <c r="Y18" s="31">
        <v>0</v>
      </c>
      <c r="Z18" s="24">
        <v>0</v>
      </c>
      <c r="AA18" s="31">
        <v>0</v>
      </c>
      <c r="AB18" s="24">
        <v>0</v>
      </c>
      <c r="AC18" s="31">
        <v>13448.73</v>
      </c>
      <c r="AD18" s="24">
        <v>0</v>
      </c>
      <c r="AE18" s="31">
        <v>0</v>
      </c>
      <c r="AF18" s="24">
        <v>0</v>
      </c>
      <c r="AG18" s="31">
        <v>0</v>
      </c>
      <c r="AH18" s="24">
        <v>0</v>
      </c>
      <c r="AI18" s="31">
        <v>0</v>
      </c>
      <c r="AJ18" s="24">
        <v>0</v>
      </c>
      <c r="AK18" s="31">
        <v>0</v>
      </c>
      <c r="AL18" s="24">
        <v>0</v>
      </c>
      <c r="AM18" s="24">
        <v>63597.634284558924</v>
      </c>
      <c r="AN18" s="24">
        <v>0</v>
      </c>
      <c r="AO18" s="36"/>
      <c r="AP18" s="39"/>
    </row>
    <row r="19" spans="1:42" s="3" customFormat="1" ht="18" customHeight="1">
      <c r="A19" s="38" t="s">
        <v>30</v>
      </c>
      <c r="B19" s="40" t="s">
        <v>34</v>
      </c>
      <c r="C19" s="31">
        <v>0</v>
      </c>
      <c r="D19" s="24">
        <v>0</v>
      </c>
      <c r="E19" s="31">
        <v>110573.09</v>
      </c>
      <c r="F19" s="24">
        <v>0</v>
      </c>
      <c r="G19" s="31">
        <v>0</v>
      </c>
      <c r="H19" s="24">
        <v>0</v>
      </c>
      <c r="I19" s="31">
        <v>0</v>
      </c>
      <c r="J19" s="24">
        <v>0</v>
      </c>
      <c r="K19" s="31">
        <v>18781.61</v>
      </c>
      <c r="L19" s="31">
        <v>0</v>
      </c>
      <c r="M19" s="31">
        <v>3787.91</v>
      </c>
      <c r="N19" s="24">
        <v>0</v>
      </c>
      <c r="O19" s="31">
        <v>441305.87</v>
      </c>
      <c r="P19" s="24">
        <v>0</v>
      </c>
      <c r="Q19" s="31">
        <v>1.829647544582258E-12</v>
      </c>
      <c r="R19" s="24">
        <v>0</v>
      </c>
      <c r="S19" s="31">
        <v>0</v>
      </c>
      <c r="T19" s="24">
        <v>0</v>
      </c>
      <c r="U19" s="31">
        <v>0</v>
      </c>
      <c r="V19" s="24">
        <v>0</v>
      </c>
      <c r="W19" s="31">
        <v>20220.55558046357</v>
      </c>
      <c r="X19" s="24">
        <v>0</v>
      </c>
      <c r="Y19" s="31">
        <v>0</v>
      </c>
      <c r="Z19" s="24">
        <v>0</v>
      </c>
      <c r="AA19" s="31">
        <v>135551.12</v>
      </c>
      <c r="AB19" s="24">
        <v>0</v>
      </c>
      <c r="AC19" s="31">
        <v>0</v>
      </c>
      <c r="AD19" s="24">
        <v>0</v>
      </c>
      <c r="AE19" s="31">
        <v>3223.23</v>
      </c>
      <c r="AF19" s="24">
        <v>0</v>
      </c>
      <c r="AG19" s="31">
        <v>0</v>
      </c>
      <c r="AH19" s="24">
        <v>0</v>
      </c>
      <c r="AI19" s="31">
        <v>0</v>
      </c>
      <c r="AJ19" s="24">
        <v>0</v>
      </c>
      <c r="AK19" s="31">
        <v>0</v>
      </c>
      <c r="AL19" s="24">
        <v>0</v>
      </c>
      <c r="AM19" s="24">
        <v>733443.3855804636</v>
      </c>
      <c r="AN19" s="24">
        <v>0</v>
      </c>
      <c r="AO19" s="36"/>
      <c r="AP19" s="39"/>
    </row>
    <row r="20" spans="1:42" s="3" customFormat="1" ht="18" customHeight="1">
      <c r="A20" s="4">
        <v>11</v>
      </c>
      <c r="B20" s="41" t="s">
        <v>45</v>
      </c>
      <c r="C20" s="31">
        <v>2115.2</v>
      </c>
      <c r="D20" s="24">
        <v>0</v>
      </c>
      <c r="E20" s="31">
        <v>63444.850000000006</v>
      </c>
      <c r="F20" s="24">
        <v>37301.88</v>
      </c>
      <c r="G20" s="24">
        <v>0</v>
      </c>
      <c r="H20" s="24">
        <v>0</v>
      </c>
      <c r="I20" s="31">
        <v>0</v>
      </c>
      <c r="J20" s="24">
        <v>0</v>
      </c>
      <c r="K20" s="31">
        <v>0</v>
      </c>
      <c r="L20" s="24">
        <v>0</v>
      </c>
      <c r="M20" s="24">
        <v>0</v>
      </c>
      <c r="N20" s="24">
        <v>0</v>
      </c>
      <c r="O20" s="31">
        <v>0</v>
      </c>
      <c r="P20" s="24">
        <v>0</v>
      </c>
      <c r="Q20" s="31">
        <v>0</v>
      </c>
      <c r="R20" s="24">
        <v>0</v>
      </c>
      <c r="S20" s="31">
        <v>0</v>
      </c>
      <c r="T20" s="24">
        <v>0</v>
      </c>
      <c r="U20" s="31">
        <v>0</v>
      </c>
      <c r="V20" s="24">
        <v>0</v>
      </c>
      <c r="W20" s="31">
        <v>0</v>
      </c>
      <c r="X20" s="24">
        <v>0</v>
      </c>
      <c r="Y20" s="31">
        <v>0</v>
      </c>
      <c r="Z20" s="24">
        <v>0</v>
      </c>
      <c r="AA20" s="31">
        <v>0</v>
      </c>
      <c r="AB20" s="24">
        <v>0</v>
      </c>
      <c r="AC20" s="31">
        <v>0</v>
      </c>
      <c r="AD20" s="24">
        <v>0</v>
      </c>
      <c r="AE20" s="31">
        <v>0</v>
      </c>
      <c r="AF20" s="24">
        <v>0</v>
      </c>
      <c r="AG20" s="31">
        <v>0</v>
      </c>
      <c r="AH20" s="24">
        <v>0</v>
      </c>
      <c r="AI20" s="31">
        <v>0</v>
      </c>
      <c r="AJ20" s="24">
        <v>0</v>
      </c>
      <c r="AK20" s="31">
        <v>0</v>
      </c>
      <c r="AL20" s="24">
        <v>0</v>
      </c>
      <c r="AM20" s="24">
        <v>65560.05</v>
      </c>
      <c r="AN20" s="24">
        <v>37301.88</v>
      </c>
      <c r="AO20" s="36"/>
      <c r="AP20" s="2"/>
    </row>
    <row r="21" spans="1:42" ht="18" customHeight="1">
      <c r="A21" s="4">
        <v>12</v>
      </c>
      <c r="B21" s="41" t="s">
        <v>46</v>
      </c>
      <c r="C21" s="24">
        <v>0</v>
      </c>
      <c r="D21" s="24">
        <v>0</v>
      </c>
      <c r="E21" s="24">
        <v>4817.39</v>
      </c>
      <c r="F21" s="24">
        <v>0</v>
      </c>
      <c r="G21" s="24">
        <v>0</v>
      </c>
      <c r="H21" s="24">
        <v>0</v>
      </c>
      <c r="I21" s="24">
        <v>6.101090953792816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77713.41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82536.90109095379</v>
      </c>
      <c r="AN21" s="24">
        <v>0</v>
      </c>
      <c r="AO21" s="35"/>
      <c r="AP21" s="2"/>
    </row>
    <row r="22" spans="1:42" ht="18" customHeight="1">
      <c r="A22" s="4">
        <v>13</v>
      </c>
      <c r="B22" s="41" t="s">
        <v>47</v>
      </c>
      <c r="C22" s="24">
        <v>2395468.2199999997</v>
      </c>
      <c r="D22" s="24">
        <v>0</v>
      </c>
      <c r="E22" s="24">
        <v>566026.5599999999</v>
      </c>
      <c r="F22" s="24">
        <v>298.08</v>
      </c>
      <c r="G22" s="24">
        <v>21995</v>
      </c>
      <c r="H22" s="24">
        <v>0</v>
      </c>
      <c r="I22" s="24">
        <v>105428.98124786052</v>
      </c>
      <c r="J22" s="24">
        <v>0</v>
      </c>
      <c r="K22" s="24">
        <v>293171.82</v>
      </c>
      <c r="L22" s="24">
        <v>0</v>
      </c>
      <c r="M22" s="24">
        <v>2267.94</v>
      </c>
      <c r="N22" s="24">
        <v>0</v>
      </c>
      <c r="O22" s="24">
        <v>338428.14999999997</v>
      </c>
      <c r="P22" s="24">
        <v>0</v>
      </c>
      <c r="Q22" s="24">
        <v>87834.13</v>
      </c>
      <c r="R22" s="24">
        <v>0</v>
      </c>
      <c r="S22" s="24">
        <v>582136.4500000001</v>
      </c>
      <c r="T22" s="24">
        <v>0</v>
      </c>
      <c r="U22" s="24">
        <v>0</v>
      </c>
      <c r="V22" s="24">
        <v>0</v>
      </c>
      <c r="W22" s="24">
        <v>82453.36272953895</v>
      </c>
      <c r="X22" s="24">
        <v>0</v>
      </c>
      <c r="Y22" s="24">
        <v>18277.88</v>
      </c>
      <c r="Z22" s="24">
        <v>0</v>
      </c>
      <c r="AA22" s="24">
        <v>50610.62</v>
      </c>
      <c r="AB22" s="24">
        <v>0</v>
      </c>
      <c r="AC22" s="24">
        <v>2109.6800000000003</v>
      </c>
      <c r="AD22" s="24">
        <v>0</v>
      </c>
      <c r="AE22" s="24">
        <v>6058.849999999999</v>
      </c>
      <c r="AF22" s="24"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4552267.643977398</v>
      </c>
      <c r="AN22" s="24">
        <v>298.08</v>
      </c>
      <c r="AO22" s="35"/>
      <c r="AP22" s="2"/>
    </row>
    <row r="23" spans="1:42" ht="18" customHeight="1">
      <c r="A23" s="4">
        <v>14</v>
      </c>
      <c r="B23" s="41" t="s">
        <v>48</v>
      </c>
      <c r="C23" s="24">
        <v>0</v>
      </c>
      <c r="D23" s="24">
        <v>0</v>
      </c>
      <c r="E23" s="24">
        <v>113328.93</v>
      </c>
      <c r="F23" s="24">
        <v>0</v>
      </c>
      <c r="G23" s="24">
        <v>0</v>
      </c>
      <c r="H23" s="24">
        <v>0</v>
      </c>
      <c r="I23" s="24">
        <v>1001085.3083492309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41075.36</v>
      </c>
      <c r="P23" s="24">
        <v>0</v>
      </c>
      <c r="Q23" s="24">
        <v>-1533.130000000001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1929322.1099999999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3083278.578349231</v>
      </c>
      <c r="AN23" s="24">
        <v>0</v>
      </c>
      <c r="AO23" s="35"/>
      <c r="AP23" s="2"/>
    </row>
    <row r="24" spans="1:42" ht="18" customHeight="1">
      <c r="A24" s="4">
        <v>15</v>
      </c>
      <c r="B24" s="41" t="s">
        <v>49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56911.62</v>
      </c>
      <c r="L24" s="24">
        <v>0</v>
      </c>
      <c r="M24" s="24">
        <v>0</v>
      </c>
      <c r="N24" s="24">
        <v>0</v>
      </c>
      <c r="O24" s="24">
        <v>120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55800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112831.62</v>
      </c>
      <c r="AN24" s="24">
        <v>0</v>
      </c>
      <c r="AO24" s="35"/>
      <c r="AP24" s="2"/>
    </row>
    <row r="25" spans="1:42" ht="18" customHeight="1">
      <c r="A25" s="4">
        <v>16</v>
      </c>
      <c r="B25" s="41" t="s">
        <v>50</v>
      </c>
      <c r="C25" s="24">
        <v>431394.82</v>
      </c>
      <c r="D25" s="24">
        <v>0</v>
      </c>
      <c r="E25" s="24">
        <v>4650.710000000001</v>
      </c>
      <c r="F25" s="24">
        <v>0</v>
      </c>
      <c r="G25" s="24">
        <v>0</v>
      </c>
      <c r="H25" s="24">
        <v>0</v>
      </c>
      <c r="I25" s="24">
        <v>33218.04159924679</v>
      </c>
      <c r="J25" s="24">
        <v>0</v>
      </c>
      <c r="K25" s="24">
        <v>1497891.89</v>
      </c>
      <c r="L25" s="24">
        <v>0</v>
      </c>
      <c r="M25" s="24">
        <v>2298063.59</v>
      </c>
      <c r="N25" s="24">
        <v>0</v>
      </c>
      <c r="O25" s="24">
        <v>0</v>
      </c>
      <c r="P25" s="24">
        <v>0</v>
      </c>
      <c r="Q25" s="24">
        <v>44988.03999999999</v>
      </c>
      <c r="R25" s="24">
        <v>0</v>
      </c>
      <c r="S25" s="24">
        <v>50146.53999999999</v>
      </c>
      <c r="T25" s="24">
        <v>0</v>
      </c>
      <c r="U25" s="24">
        <v>-125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49404.93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44478.600286004905</v>
      </c>
      <c r="AJ25" s="24">
        <v>0</v>
      </c>
      <c r="AK25" s="24">
        <v>22833.93</v>
      </c>
      <c r="AL25" s="24">
        <v>0</v>
      </c>
      <c r="AM25" s="24">
        <v>4476946.091885251</v>
      </c>
      <c r="AN25" s="24">
        <v>0</v>
      </c>
      <c r="AO25" s="35"/>
      <c r="AP25" s="2"/>
    </row>
    <row r="26" spans="1:42" ht="18" customHeight="1">
      <c r="A26" s="4">
        <v>17</v>
      </c>
      <c r="B26" s="41" t="s">
        <v>51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35021.4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0</v>
      </c>
      <c r="AL26" s="24">
        <v>0</v>
      </c>
      <c r="AM26" s="24">
        <v>35021.4</v>
      </c>
      <c r="AN26" s="24">
        <v>0</v>
      </c>
      <c r="AO26" s="35"/>
      <c r="AP26" s="2"/>
    </row>
    <row r="27" spans="1:42" ht="18" customHeight="1">
      <c r="A27" s="4">
        <v>18</v>
      </c>
      <c r="B27" s="41" t="s">
        <v>52</v>
      </c>
      <c r="C27" s="24">
        <v>62373.78</v>
      </c>
      <c r="D27" s="24">
        <v>0</v>
      </c>
      <c r="E27" s="24">
        <v>697259.6299999999</v>
      </c>
      <c r="F27" s="24">
        <v>0</v>
      </c>
      <c r="G27" s="24">
        <v>102874</v>
      </c>
      <c r="H27" s="24">
        <v>0</v>
      </c>
      <c r="I27" s="24">
        <v>291189.1078776643</v>
      </c>
      <c r="J27" s="24">
        <v>0</v>
      </c>
      <c r="K27" s="24">
        <v>483626.96</v>
      </c>
      <c r="L27" s="24">
        <v>0</v>
      </c>
      <c r="M27" s="24">
        <v>173087.55</v>
      </c>
      <c r="N27" s="24">
        <v>0</v>
      </c>
      <c r="O27" s="24">
        <v>5013.58</v>
      </c>
      <c r="P27" s="24">
        <v>0</v>
      </c>
      <c r="Q27" s="24">
        <v>135379.87</v>
      </c>
      <c r="R27" s="24">
        <v>0</v>
      </c>
      <c r="S27" s="24">
        <v>113090.18</v>
      </c>
      <c r="T27" s="24">
        <v>0</v>
      </c>
      <c r="U27" s="24">
        <v>4058</v>
      </c>
      <c r="V27" s="24">
        <v>0</v>
      </c>
      <c r="W27" s="24">
        <v>238083.25939761364</v>
      </c>
      <c r="X27" s="24">
        <v>0</v>
      </c>
      <c r="Y27" s="24">
        <v>0</v>
      </c>
      <c r="Z27" s="24">
        <v>0</v>
      </c>
      <c r="AA27" s="24">
        <v>163839.91</v>
      </c>
      <c r="AB27" s="24">
        <v>0</v>
      </c>
      <c r="AC27" s="24">
        <v>78563.86999999998</v>
      </c>
      <c r="AD27" s="24">
        <v>0</v>
      </c>
      <c r="AE27" s="24">
        <v>663.53</v>
      </c>
      <c r="AF27" s="24">
        <v>0</v>
      </c>
      <c r="AG27" s="24">
        <v>0</v>
      </c>
      <c r="AH27" s="24">
        <v>0</v>
      </c>
      <c r="AI27" s="24">
        <v>51230.78216376138</v>
      </c>
      <c r="AJ27" s="24">
        <v>0</v>
      </c>
      <c r="AK27" s="24">
        <v>0</v>
      </c>
      <c r="AL27" s="24">
        <v>0</v>
      </c>
      <c r="AM27" s="24">
        <v>2600334.0094390395</v>
      </c>
      <c r="AN27" s="24">
        <v>0</v>
      </c>
      <c r="AO27" s="35"/>
      <c r="AP27" s="2"/>
    </row>
    <row r="28" spans="1:40" ht="18" customHeight="1">
      <c r="A28" s="80" t="s">
        <v>75</v>
      </c>
      <c r="B28" s="81"/>
      <c r="C28" s="24">
        <v>69859265.11999996</v>
      </c>
      <c r="D28" s="24">
        <v>0</v>
      </c>
      <c r="E28" s="24">
        <v>55781393.249999985</v>
      </c>
      <c r="F28" s="24">
        <v>460719.5199999999</v>
      </c>
      <c r="G28" s="24">
        <v>56112831</v>
      </c>
      <c r="H28" s="24">
        <v>0</v>
      </c>
      <c r="I28" s="24">
        <v>71916575.42</v>
      </c>
      <c r="J28" s="24">
        <v>0</v>
      </c>
      <c r="K28" s="24">
        <v>46538031.05</v>
      </c>
      <c r="L28" s="24">
        <v>350067.97</v>
      </c>
      <c r="M28" s="24">
        <v>42379940.16</v>
      </c>
      <c r="N28" s="24">
        <v>0</v>
      </c>
      <c r="O28" s="24">
        <v>29797533.889999997</v>
      </c>
      <c r="P28" s="24">
        <v>0</v>
      </c>
      <c r="Q28" s="24">
        <v>26503947.939999998</v>
      </c>
      <c r="R28" s="24">
        <v>362328.8317557</v>
      </c>
      <c r="S28" s="24">
        <v>13765591.73</v>
      </c>
      <c r="T28" s="24">
        <v>0</v>
      </c>
      <c r="U28" s="24">
        <v>12859218.61</v>
      </c>
      <c r="V28" s="24">
        <v>0</v>
      </c>
      <c r="W28" s="24">
        <v>17880293.43125</v>
      </c>
      <c r="X28" s="24">
        <v>0</v>
      </c>
      <c r="Y28" s="24">
        <v>2607766.8799999994</v>
      </c>
      <c r="Z28" s="24">
        <v>0</v>
      </c>
      <c r="AA28" s="24">
        <v>11646213.140000002</v>
      </c>
      <c r="AB28" s="24">
        <v>0</v>
      </c>
      <c r="AC28" s="24">
        <v>7119114.54</v>
      </c>
      <c r="AD28" s="24">
        <v>0</v>
      </c>
      <c r="AE28" s="24">
        <v>27987533.519700278</v>
      </c>
      <c r="AF28" s="24">
        <v>0</v>
      </c>
      <c r="AG28" s="24">
        <v>1929322.1099999999</v>
      </c>
      <c r="AH28" s="24">
        <v>0</v>
      </c>
      <c r="AI28" s="24">
        <v>1264152.2199999997</v>
      </c>
      <c r="AJ28" s="24">
        <v>0</v>
      </c>
      <c r="AK28" s="24">
        <v>338389.04</v>
      </c>
      <c r="AL28" s="24">
        <v>34710.53</v>
      </c>
      <c r="AM28" s="24">
        <v>496287113.05095035</v>
      </c>
      <c r="AN28" s="24">
        <v>1207826.8517556998</v>
      </c>
    </row>
    <row r="29" spans="1:41" ht="18" customHeight="1">
      <c r="A29" s="80" t="s">
        <v>86</v>
      </c>
      <c r="B29" s="81"/>
      <c r="C29" s="93">
        <v>69859265.11999996</v>
      </c>
      <c r="D29" s="94"/>
      <c r="E29" s="93">
        <v>55320673.72999998</v>
      </c>
      <c r="F29" s="94"/>
      <c r="G29" s="93">
        <v>56112831</v>
      </c>
      <c r="H29" s="94"/>
      <c r="I29" s="93">
        <v>71916575.42</v>
      </c>
      <c r="J29" s="94"/>
      <c r="K29" s="93">
        <v>46187963.08</v>
      </c>
      <c r="L29" s="94"/>
      <c r="M29" s="93">
        <v>42379940.16</v>
      </c>
      <c r="N29" s="94"/>
      <c r="O29" s="93">
        <v>29797533.889999997</v>
      </c>
      <c r="P29" s="94"/>
      <c r="Q29" s="93">
        <v>26141619.108244296</v>
      </c>
      <c r="R29" s="94"/>
      <c r="S29" s="93">
        <v>13765591.73</v>
      </c>
      <c r="T29" s="94"/>
      <c r="U29" s="93">
        <v>12859218.61</v>
      </c>
      <c r="V29" s="94"/>
      <c r="W29" s="93">
        <v>17880293.43125</v>
      </c>
      <c r="X29" s="94"/>
      <c r="Y29" s="93">
        <v>2607766.8799999994</v>
      </c>
      <c r="Z29" s="94"/>
      <c r="AA29" s="93">
        <v>11646213.140000002</v>
      </c>
      <c r="AB29" s="94"/>
      <c r="AC29" s="93">
        <v>7119114.54</v>
      </c>
      <c r="AD29" s="94"/>
      <c r="AE29" s="93">
        <v>27987533.519700278</v>
      </c>
      <c r="AF29" s="94"/>
      <c r="AG29" s="93">
        <v>1929322.1099999999</v>
      </c>
      <c r="AH29" s="94"/>
      <c r="AI29" s="93">
        <v>1264152.2199999997</v>
      </c>
      <c r="AJ29" s="94"/>
      <c r="AK29" s="93">
        <v>303678.51</v>
      </c>
      <c r="AL29" s="94"/>
      <c r="AM29" s="93">
        <v>495079286.19919467</v>
      </c>
      <c r="AN29" s="94"/>
      <c r="AO29" s="2"/>
    </row>
    <row r="30" ht="18" customHeight="1"/>
    <row r="31" ht="18" customHeight="1">
      <c r="A31" s="45" t="s">
        <v>79</v>
      </c>
    </row>
    <row r="36" spans="3:12" ht="14.25" customHeight="1">
      <c r="C36" s="46" t="s">
        <v>80</v>
      </c>
      <c r="D36" s="47" t="s">
        <v>81</v>
      </c>
      <c r="E36" s="46" t="s">
        <v>38</v>
      </c>
      <c r="F36" s="46" t="s">
        <v>82</v>
      </c>
      <c r="G36" s="46" t="s">
        <v>83</v>
      </c>
      <c r="H36" s="46" t="s">
        <v>41</v>
      </c>
      <c r="I36" s="46" t="s">
        <v>84</v>
      </c>
      <c r="J36" s="46" t="s">
        <v>47</v>
      </c>
      <c r="K36" s="46" t="s">
        <v>85</v>
      </c>
      <c r="L36" s="48" t="s">
        <v>52</v>
      </c>
    </row>
    <row r="37" spans="3:12" ht="12.75">
      <c r="C37" s="5">
        <f>(AM6+AM7)/AM28</f>
        <v>0.011029621937063862</v>
      </c>
      <c r="D37" s="5">
        <f>(AM8+AM15)/AM28</f>
        <v>0.8388948940362089</v>
      </c>
      <c r="E37" s="5">
        <f>AM9/AM28</f>
        <v>1.8233484912470864E-05</v>
      </c>
      <c r="F37" s="5">
        <f>(AM10+AM20)/AM28</f>
        <v>0.0017049397772960766</v>
      </c>
      <c r="G37" s="5">
        <f>(AM11+AM21)/AM28</f>
        <v>0.0038243231417513643</v>
      </c>
      <c r="H37" s="5">
        <f>AM12/AM28</f>
        <v>0.004120187925070686</v>
      </c>
      <c r="I37" s="37">
        <f>(AM13+AM14)/AM28</f>
        <v>0.11046408576103149</v>
      </c>
      <c r="J37" s="37">
        <f>AM22/AM28</f>
        <v>0.009172649307760785</v>
      </c>
      <c r="K37" s="5">
        <f>(AM23+AM24+AM25+AM26)/AM28</f>
        <v>0.015531488703884898</v>
      </c>
      <c r="L37" s="5">
        <f>AM27/AM28</f>
        <v>0.0052395759250191964</v>
      </c>
    </row>
  </sheetData>
  <sheetProtection/>
  <mergeCells count="43">
    <mergeCell ref="B2:AN2"/>
    <mergeCell ref="AM29:AN29"/>
    <mergeCell ref="AK29:AL29"/>
    <mergeCell ref="AI29:AJ29"/>
    <mergeCell ref="AG29:AH29"/>
    <mergeCell ref="E29:F29"/>
    <mergeCell ref="C29:D29"/>
    <mergeCell ref="U29:V29"/>
    <mergeCell ref="S29:T29"/>
    <mergeCell ref="AM4:AN4"/>
    <mergeCell ref="AA4:AB4"/>
    <mergeCell ref="Y4:Z4"/>
    <mergeCell ref="U4:V4"/>
    <mergeCell ref="AC4:AD4"/>
    <mergeCell ref="AE4:AF4"/>
    <mergeCell ref="AK4:AL4"/>
    <mergeCell ref="AI4:AJ4"/>
    <mergeCell ref="AG4:AH4"/>
    <mergeCell ref="S4:T4"/>
    <mergeCell ref="I4:J4"/>
    <mergeCell ref="O4:P4"/>
    <mergeCell ref="AE29:AF29"/>
    <mergeCell ref="AC29:AD29"/>
    <mergeCell ref="Y29:Z29"/>
    <mergeCell ref="W29:X29"/>
    <mergeCell ref="AA29:AB29"/>
    <mergeCell ref="W4:X4"/>
    <mergeCell ref="I29:J29"/>
    <mergeCell ref="Q4:R4"/>
    <mergeCell ref="M29:N29"/>
    <mergeCell ref="K4:L4"/>
    <mergeCell ref="K29:L29"/>
    <mergeCell ref="M4:N4"/>
    <mergeCell ref="Q29:R29"/>
    <mergeCell ref="O29:P29"/>
    <mergeCell ref="A4:A5"/>
    <mergeCell ref="A29:B29"/>
    <mergeCell ref="A28:B28"/>
    <mergeCell ref="G29:H29"/>
    <mergeCell ref="B4:B5"/>
    <mergeCell ref="E4:F4"/>
    <mergeCell ref="G4:H4"/>
    <mergeCell ref="C4:D4"/>
  </mergeCells>
  <printOptions horizontalCentered="1"/>
  <pageMargins left="0.1968503937007874" right="0.1968503937007874" top="0.2362204724409449" bottom="0.2755905511811024" header="0.15748031496062992" footer="0.15748031496062992"/>
  <pageSetup horizontalDpi="600" verticalDpi="600" orientation="landscape" paperSize="9" scale="42" r:id="rId2"/>
  <headerFooter alignWithMargins="0">
    <oddFooter>&amp;CPage &amp;P of &amp;N</oddFooter>
  </headerFooter>
  <colBreaks count="1" manualBreakCount="1">
    <brk id="2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166"/>
  <sheetViews>
    <sheetView zoomScale="85" zoomScaleNormal="85" zoomScalePageLayoutView="0" workbookViewId="0" topLeftCell="A1">
      <selection activeCell="B1" sqref="B1"/>
    </sheetView>
  </sheetViews>
  <sheetFormatPr defaultColWidth="9.140625" defaultRowHeight="12.75"/>
  <cols>
    <col min="1" max="1" width="5.421875" style="7" customWidth="1"/>
    <col min="2" max="2" width="62.57421875" style="7" customWidth="1"/>
    <col min="3" max="7" width="12.7109375" style="6" customWidth="1"/>
    <col min="8" max="12" width="12.7109375" style="0" customWidth="1"/>
    <col min="13" max="13" width="14.00390625" style="0" customWidth="1"/>
    <col min="14" max="21" width="12.7109375" style="0" customWidth="1"/>
  </cols>
  <sheetData>
    <row r="1" ht="21.75" customHeight="1"/>
    <row r="2" spans="1:21" ht="21.75" customHeight="1">
      <c r="A2" s="101" t="s">
        <v>280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</row>
    <row r="3" ht="21.75" customHeight="1">
      <c r="U3" s="51" t="s">
        <v>199</v>
      </c>
    </row>
    <row r="4" spans="1:21" ht="75" customHeight="1">
      <c r="A4" s="96"/>
      <c r="B4" s="97"/>
      <c r="C4" s="62" t="s">
        <v>61</v>
      </c>
      <c r="D4" s="50" t="s">
        <v>59</v>
      </c>
      <c r="E4" s="50" t="s">
        <v>56</v>
      </c>
      <c r="F4" s="50" t="s">
        <v>273</v>
      </c>
      <c r="G4" s="50" t="s">
        <v>274</v>
      </c>
      <c r="H4" s="50" t="s">
        <v>71</v>
      </c>
      <c r="I4" s="50" t="s">
        <v>65</v>
      </c>
      <c r="J4" s="50" t="s">
        <v>57</v>
      </c>
      <c r="K4" s="50" t="s">
        <v>63</v>
      </c>
      <c r="L4" s="50" t="s">
        <v>200</v>
      </c>
      <c r="M4" s="50" t="s">
        <v>275</v>
      </c>
      <c r="N4" s="50" t="s">
        <v>276</v>
      </c>
      <c r="O4" s="50" t="s">
        <v>277</v>
      </c>
      <c r="P4" s="50" t="s">
        <v>271</v>
      </c>
      <c r="Q4" s="50" t="s">
        <v>62</v>
      </c>
      <c r="R4" s="50" t="s">
        <v>69</v>
      </c>
      <c r="S4" s="50" t="s">
        <v>72</v>
      </c>
      <c r="T4" s="50" t="s">
        <v>278</v>
      </c>
      <c r="U4" s="32" t="s">
        <v>73</v>
      </c>
    </row>
    <row r="5" spans="1:21" ht="21" customHeight="1">
      <c r="A5" s="98" t="s">
        <v>87</v>
      </c>
      <c r="B5" s="98"/>
      <c r="C5" s="22"/>
      <c r="D5" s="22"/>
      <c r="E5" s="22"/>
      <c r="F5" s="22"/>
      <c r="G5" s="22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ht="18.75" customHeight="1">
      <c r="A6" s="8" t="s">
        <v>0</v>
      </c>
      <c r="B6" s="9" t="s">
        <v>88</v>
      </c>
      <c r="C6" s="24">
        <v>5448</v>
      </c>
      <c r="D6" s="24">
        <v>58</v>
      </c>
      <c r="E6" s="24">
        <v>492</v>
      </c>
      <c r="F6" s="24">
        <v>18</v>
      </c>
      <c r="G6" s="24">
        <v>3</v>
      </c>
      <c r="H6" s="24">
        <v>1</v>
      </c>
      <c r="I6" s="24">
        <v>2380</v>
      </c>
      <c r="J6" s="24">
        <v>498</v>
      </c>
      <c r="K6" s="24">
        <v>18</v>
      </c>
      <c r="L6" s="24">
        <v>17</v>
      </c>
      <c r="M6" s="24">
        <v>3190</v>
      </c>
      <c r="N6" s="24">
        <v>199</v>
      </c>
      <c r="O6" s="24">
        <v>231</v>
      </c>
      <c r="P6" s="24">
        <v>901</v>
      </c>
      <c r="Q6" s="24">
        <v>211.76566000000003</v>
      </c>
      <c r="R6" s="24">
        <v>50</v>
      </c>
      <c r="S6" s="24">
        <v>479.36154999999997</v>
      </c>
      <c r="T6" s="24">
        <v>170.92785</v>
      </c>
      <c r="U6" s="24">
        <v>14366.05506</v>
      </c>
    </row>
    <row r="7" spans="1:21" ht="15">
      <c r="A7" s="10" t="s">
        <v>1</v>
      </c>
      <c r="B7" s="11" t="s">
        <v>89</v>
      </c>
      <c r="C7" s="24">
        <v>151</v>
      </c>
      <c r="D7" s="24">
        <v>58</v>
      </c>
      <c r="E7" s="24">
        <v>492</v>
      </c>
      <c r="F7" s="24">
        <v>18</v>
      </c>
      <c r="G7" s="24">
        <v>3</v>
      </c>
      <c r="H7" s="24">
        <v>0</v>
      </c>
      <c r="I7" s="24">
        <v>2373</v>
      </c>
      <c r="J7" s="24">
        <v>363</v>
      </c>
      <c r="K7" s="24">
        <v>18</v>
      </c>
      <c r="L7" s="24">
        <v>17</v>
      </c>
      <c r="M7" s="24">
        <v>3190</v>
      </c>
      <c r="N7" s="24">
        <v>199</v>
      </c>
      <c r="O7" s="24">
        <v>231</v>
      </c>
      <c r="P7" s="24">
        <v>873</v>
      </c>
      <c r="Q7" s="24">
        <v>194.04496000000003</v>
      </c>
      <c r="R7" s="24">
        <v>50</v>
      </c>
      <c r="S7" s="24">
        <v>448.73127999999997</v>
      </c>
      <c r="T7" s="24">
        <v>30.92785</v>
      </c>
      <c r="U7" s="24">
        <v>8709.70409</v>
      </c>
    </row>
    <row r="8" spans="1:21" ht="15">
      <c r="A8" s="10" t="s">
        <v>1</v>
      </c>
      <c r="B8" s="11" t="s">
        <v>90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</row>
    <row r="9" spans="1:21" ht="15">
      <c r="A9" s="10" t="s">
        <v>1</v>
      </c>
      <c r="B9" s="11" t="s">
        <v>91</v>
      </c>
      <c r="C9" s="24">
        <v>5297</v>
      </c>
      <c r="D9" s="24">
        <v>0</v>
      </c>
      <c r="E9" s="24">
        <v>0</v>
      </c>
      <c r="F9" s="24">
        <v>0</v>
      </c>
      <c r="G9" s="24">
        <v>0</v>
      </c>
      <c r="H9" s="24">
        <v>1</v>
      </c>
      <c r="I9" s="24">
        <v>7</v>
      </c>
      <c r="J9" s="24">
        <v>135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28</v>
      </c>
      <c r="Q9" s="24">
        <v>17.720699999999997</v>
      </c>
      <c r="R9" s="24">
        <v>0</v>
      </c>
      <c r="S9" s="24">
        <v>30.630269999999996</v>
      </c>
      <c r="T9" s="24">
        <v>140</v>
      </c>
      <c r="U9" s="24">
        <v>5656.3509699999995</v>
      </c>
    </row>
    <row r="10" spans="1:21" ht="18.75" customHeight="1">
      <c r="A10" s="10" t="s">
        <v>92</v>
      </c>
      <c r="B10" s="12" t="s">
        <v>93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ht="15">
      <c r="A11" s="10" t="s">
        <v>2</v>
      </c>
      <c r="B11" s="11" t="s">
        <v>94</v>
      </c>
      <c r="C11" s="24">
        <v>25518</v>
      </c>
      <c r="D11" s="24">
        <v>22632</v>
      </c>
      <c r="E11" s="24">
        <v>8977</v>
      </c>
      <c r="F11" s="24">
        <v>372</v>
      </c>
      <c r="G11" s="24">
        <v>64</v>
      </c>
      <c r="H11" s="24">
        <v>0</v>
      </c>
      <c r="I11" s="24">
        <v>4945</v>
      </c>
      <c r="J11" s="24">
        <v>6804</v>
      </c>
      <c r="K11" s="24">
        <v>6936</v>
      </c>
      <c r="L11" s="24">
        <v>3865</v>
      </c>
      <c r="M11" s="24">
        <v>6.128</v>
      </c>
      <c r="N11" s="24">
        <v>20514</v>
      </c>
      <c r="O11" s="24">
        <v>3205</v>
      </c>
      <c r="P11" s="24">
        <v>3126</v>
      </c>
      <c r="Q11" s="24">
        <v>434.30857000000003</v>
      </c>
      <c r="R11" s="24">
        <v>0</v>
      </c>
      <c r="S11" s="24">
        <v>0</v>
      </c>
      <c r="T11" s="24">
        <v>0</v>
      </c>
      <c r="U11" s="24">
        <v>107398.43656999999</v>
      </c>
    </row>
    <row r="12" spans="1:21" ht="30">
      <c r="A12" s="10" t="s">
        <v>3</v>
      </c>
      <c r="B12" s="11" t="s">
        <v>95</v>
      </c>
      <c r="C12" s="24">
        <v>410</v>
      </c>
      <c r="D12" s="24">
        <v>6924</v>
      </c>
      <c r="E12" s="24">
        <v>12704</v>
      </c>
      <c r="F12" s="24">
        <v>0</v>
      </c>
      <c r="G12" s="24">
        <v>0</v>
      </c>
      <c r="H12" s="24">
        <v>0</v>
      </c>
      <c r="I12" s="24">
        <v>6638</v>
      </c>
      <c r="J12" s="24">
        <v>871</v>
      </c>
      <c r="K12" s="24">
        <v>0</v>
      </c>
      <c r="L12" s="24">
        <v>6934</v>
      </c>
      <c r="M12" s="24">
        <v>0</v>
      </c>
      <c r="N12" s="24">
        <v>8522</v>
      </c>
      <c r="O12" s="24">
        <v>0</v>
      </c>
      <c r="P12" s="24">
        <v>5775</v>
      </c>
      <c r="Q12" s="24">
        <v>0</v>
      </c>
      <c r="R12" s="24">
        <v>5</v>
      </c>
      <c r="S12" s="24">
        <v>0</v>
      </c>
      <c r="T12" s="24">
        <v>0</v>
      </c>
      <c r="U12" s="24">
        <v>48783</v>
      </c>
    </row>
    <row r="13" spans="1:21" ht="15">
      <c r="A13" s="10" t="s">
        <v>4</v>
      </c>
      <c r="B13" s="11" t="s">
        <v>96</v>
      </c>
      <c r="C13" s="24">
        <v>410</v>
      </c>
      <c r="D13" s="24">
        <v>6924</v>
      </c>
      <c r="E13" s="24">
        <v>12352</v>
      </c>
      <c r="F13" s="24">
        <v>0</v>
      </c>
      <c r="G13" s="24">
        <v>0</v>
      </c>
      <c r="H13" s="24">
        <v>0</v>
      </c>
      <c r="I13" s="24">
        <v>6638</v>
      </c>
      <c r="J13" s="24">
        <v>871</v>
      </c>
      <c r="K13" s="24">
        <v>0</v>
      </c>
      <c r="L13" s="24">
        <v>6934</v>
      </c>
      <c r="M13" s="24">
        <v>0</v>
      </c>
      <c r="N13" s="24">
        <v>8522</v>
      </c>
      <c r="O13" s="24">
        <v>0</v>
      </c>
      <c r="P13" s="24">
        <v>0</v>
      </c>
      <c r="Q13" s="24">
        <v>0</v>
      </c>
      <c r="R13" s="24">
        <v>5</v>
      </c>
      <c r="S13" s="24">
        <v>0</v>
      </c>
      <c r="T13" s="24">
        <v>0</v>
      </c>
      <c r="U13" s="24">
        <v>42656</v>
      </c>
    </row>
    <row r="14" spans="1:21" ht="30">
      <c r="A14" s="10" t="s">
        <v>5</v>
      </c>
      <c r="B14" s="11" t="s">
        <v>97</v>
      </c>
      <c r="C14" s="24">
        <v>0</v>
      </c>
      <c r="D14" s="24">
        <v>0</v>
      </c>
      <c r="E14" s="24">
        <v>259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259</v>
      </c>
    </row>
    <row r="15" spans="1:21" ht="15">
      <c r="A15" s="10" t="s">
        <v>6</v>
      </c>
      <c r="B15" s="11" t="s">
        <v>98</v>
      </c>
      <c r="C15" s="24">
        <v>0</v>
      </c>
      <c r="D15" s="24">
        <v>0</v>
      </c>
      <c r="E15" s="24">
        <v>93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5775</v>
      </c>
      <c r="Q15" s="24">
        <v>0</v>
      </c>
      <c r="R15" s="24">
        <v>0</v>
      </c>
      <c r="S15" s="24">
        <v>0</v>
      </c>
      <c r="T15" s="24">
        <v>0</v>
      </c>
      <c r="U15" s="24">
        <v>5868</v>
      </c>
    </row>
    <row r="16" spans="1:21" ht="30">
      <c r="A16" s="10" t="s">
        <v>7</v>
      </c>
      <c r="B16" s="11" t="s">
        <v>99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</row>
    <row r="17" spans="1:21" ht="15">
      <c r="A17" s="10" t="s">
        <v>8</v>
      </c>
      <c r="B17" s="11" t="s">
        <v>100</v>
      </c>
      <c r="C17" s="24">
        <v>89521</v>
      </c>
      <c r="D17" s="24">
        <v>86976</v>
      </c>
      <c r="E17" s="24">
        <v>93082</v>
      </c>
      <c r="F17" s="24">
        <v>46142</v>
      </c>
      <c r="G17" s="24">
        <v>16342</v>
      </c>
      <c r="H17" s="24">
        <v>25958</v>
      </c>
      <c r="I17" s="24">
        <v>53478</v>
      </c>
      <c r="J17" s="24">
        <v>222876</v>
      </c>
      <c r="K17" s="24">
        <v>26332</v>
      </c>
      <c r="L17" s="24">
        <v>51858</v>
      </c>
      <c r="M17" s="24">
        <v>37522.42411494536</v>
      </c>
      <c r="N17" s="24">
        <v>79039</v>
      </c>
      <c r="O17" s="24">
        <v>63022</v>
      </c>
      <c r="P17" s="24">
        <v>14017</v>
      </c>
      <c r="Q17" s="24">
        <v>62217.06612</v>
      </c>
      <c r="R17" s="24">
        <v>20680</v>
      </c>
      <c r="S17" s="24">
        <v>12351.466919999999</v>
      </c>
      <c r="T17" s="24">
        <v>9650.99728</v>
      </c>
      <c r="U17" s="24">
        <v>1011064.9544349454</v>
      </c>
    </row>
    <row r="18" spans="1:21" ht="15" customHeight="1">
      <c r="A18" s="10" t="s">
        <v>4</v>
      </c>
      <c r="B18" s="11" t="s">
        <v>101</v>
      </c>
      <c r="C18" s="24">
        <v>47876</v>
      </c>
      <c r="D18" s="24">
        <v>12947</v>
      </c>
      <c r="E18" s="24">
        <v>1351</v>
      </c>
      <c r="F18" s="24">
        <v>6832</v>
      </c>
      <c r="G18" s="24">
        <v>2834</v>
      </c>
      <c r="H18" s="24">
        <v>1635</v>
      </c>
      <c r="I18" s="24">
        <v>3839</v>
      </c>
      <c r="J18" s="24">
        <v>0</v>
      </c>
      <c r="K18" s="24">
        <v>13950</v>
      </c>
      <c r="L18" s="24">
        <v>0</v>
      </c>
      <c r="M18" s="24">
        <v>0</v>
      </c>
      <c r="N18" s="24">
        <v>30</v>
      </c>
      <c r="O18" s="24">
        <v>1032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92326</v>
      </c>
    </row>
    <row r="19" spans="1:21" ht="15">
      <c r="A19" s="10" t="s">
        <v>5</v>
      </c>
      <c r="B19" s="11" t="s">
        <v>102</v>
      </c>
      <c r="C19" s="24">
        <v>13212</v>
      </c>
      <c r="D19" s="24">
        <v>63043</v>
      </c>
      <c r="E19" s="24">
        <v>37648</v>
      </c>
      <c r="F19" s="24">
        <v>6028</v>
      </c>
      <c r="G19" s="24">
        <v>11983</v>
      </c>
      <c r="H19" s="24">
        <v>16049</v>
      </c>
      <c r="I19" s="24">
        <v>35583</v>
      </c>
      <c r="J19" s="24">
        <v>157491</v>
      </c>
      <c r="K19" s="24">
        <v>8795</v>
      </c>
      <c r="L19" s="24">
        <v>46454</v>
      </c>
      <c r="M19" s="24">
        <v>18540</v>
      </c>
      <c r="N19" s="24">
        <v>11164</v>
      </c>
      <c r="O19" s="24">
        <v>18984</v>
      </c>
      <c r="P19" s="24">
        <v>9785</v>
      </c>
      <c r="Q19" s="24">
        <v>40757.20238</v>
      </c>
      <c r="R19" s="24">
        <v>5812</v>
      </c>
      <c r="S19" s="24">
        <v>9332.86804</v>
      </c>
      <c r="T19" s="24">
        <v>3357.10323</v>
      </c>
      <c r="U19" s="24">
        <v>514018.17365</v>
      </c>
    </row>
    <row r="20" spans="1:21" ht="15">
      <c r="A20" s="10"/>
      <c r="B20" s="11" t="s">
        <v>103</v>
      </c>
      <c r="C20" s="24">
        <v>13212</v>
      </c>
      <c r="D20" s="24">
        <v>60267</v>
      </c>
      <c r="E20" s="24">
        <v>31209</v>
      </c>
      <c r="F20" s="24">
        <v>2372</v>
      </c>
      <c r="G20" s="24">
        <v>10281</v>
      </c>
      <c r="H20" s="24">
        <v>14348</v>
      </c>
      <c r="I20" s="24">
        <v>28688</v>
      </c>
      <c r="J20" s="24">
        <v>87178</v>
      </c>
      <c r="K20" s="24">
        <v>521</v>
      </c>
      <c r="L20" s="24">
        <v>46454</v>
      </c>
      <c r="M20" s="24">
        <v>18540</v>
      </c>
      <c r="N20" s="24">
        <v>11164</v>
      </c>
      <c r="O20" s="24">
        <v>12611</v>
      </c>
      <c r="P20" s="24">
        <v>9180</v>
      </c>
      <c r="Q20" s="24">
        <v>39706.002380000005</v>
      </c>
      <c r="R20" s="24">
        <v>5312</v>
      </c>
      <c r="S20" s="24">
        <v>9136.14437</v>
      </c>
      <c r="T20" s="24">
        <v>3357.10323</v>
      </c>
      <c r="U20" s="24">
        <v>403536.24998</v>
      </c>
    </row>
    <row r="21" spans="1:21" ht="15">
      <c r="A21" s="10" t="s">
        <v>6</v>
      </c>
      <c r="B21" s="11" t="s">
        <v>104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</row>
    <row r="22" spans="1:21" ht="15">
      <c r="A22" s="10" t="s">
        <v>7</v>
      </c>
      <c r="B22" s="11" t="s">
        <v>105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</row>
    <row r="23" spans="1:21" ht="15">
      <c r="A23" s="10" t="s">
        <v>9</v>
      </c>
      <c r="B23" s="11" t="s">
        <v>106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</row>
    <row r="24" spans="1:21" ht="15">
      <c r="A24" s="10" t="s">
        <v>10</v>
      </c>
      <c r="B24" s="11" t="s">
        <v>107</v>
      </c>
      <c r="C24" s="24">
        <v>28433</v>
      </c>
      <c r="D24" s="24">
        <v>10986</v>
      </c>
      <c r="E24" s="24">
        <v>54083</v>
      </c>
      <c r="F24" s="24">
        <v>33282</v>
      </c>
      <c r="G24" s="24">
        <v>1525</v>
      </c>
      <c r="H24" s="24">
        <v>8274</v>
      </c>
      <c r="I24" s="24">
        <v>14056</v>
      </c>
      <c r="J24" s="24">
        <v>65385</v>
      </c>
      <c r="K24" s="24">
        <v>3587</v>
      </c>
      <c r="L24" s="24">
        <v>5404</v>
      </c>
      <c r="M24" s="24">
        <v>18982.42411494536</v>
      </c>
      <c r="N24" s="24">
        <v>67845</v>
      </c>
      <c r="O24" s="24">
        <v>43006</v>
      </c>
      <c r="P24" s="24">
        <v>4232</v>
      </c>
      <c r="Q24" s="24">
        <v>21459.863739999997</v>
      </c>
      <c r="R24" s="24">
        <v>14868</v>
      </c>
      <c r="S24" s="24">
        <v>3018.59888</v>
      </c>
      <c r="T24" s="24">
        <v>6293.89405</v>
      </c>
      <c r="U24" s="24">
        <v>404720.78078494535</v>
      </c>
    </row>
    <row r="25" spans="1:21" ht="15">
      <c r="A25" s="10" t="s">
        <v>11</v>
      </c>
      <c r="B25" s="11" t="s">
        <v>91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</row>
    <row r="26" spans="1:21" ht="15">
      <c r="A26" s="10" t="s">
        <v>12</v>
      </c>
      <c r="B26" s="11" t="s">
        <v>108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</row>
    <row r="27" spans="1:21" ht="14.25">
      <c r="A27" s="10"/>
      <c r="B27" s="12" t="s">
        <v>109</v>
      </c>
      <c r="C27" s="24">
        <v>115449</v>
      </c>
      <c r="D27" s="24">
        <v>116532</v>
      </c>
      <c r="E27" s="24">
        <v>114763</v>
      </c>
      <c r="F27" s="24">
        <v>46514</v>
      </c>
      <c r="G27" s="24">
        <v>16406</v>
      </c>
      <c r="H27" s="24">
        <v>25958</v>
      </c>
      <c r="I27" s="24">
        <v>65061</v>
      </c>
      <c r="J27" s="24">
        <v>230551</v>
      </c>
      <c r="K27" s="24">
        <v>33268</v>
      </c>
      <c r="L27" s="24">
        <v>62657</v>
      </c>
      <c r="M27" s="24">
        <v>37528.552114945356</v>
      </c>
      <c r="N27" s="24">
        <v>108075</v>
      </c>
      <c r="O27" s="24">
        <v>66227</v>
      </c>
      <c r="P27" s="24">
        <v>22918</v>
      </c>
      <c r="Q27" s="24">
        <v>62651.374690000004</v>
      </c>
      <c r="R27" s="24">
        <v>20685</v>
      </c>
      <c r="S27" s="24">
        <v>12351.466919999999</v>
      </c>
      <c r="T27" s="24">
        <v>9650.99728</v>
      </c>
      <c r="U27" s="24">
        <v>1167246.3910049454</v>
      </c>
    </row>
    <row r="28" spans="1:21" ht="18.75" customHeight="1">
      <c r="A28" s="10" t="s">
        <v>110</v>
      </c>
      <c r="B28" s="12" t="s">
        <v>111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</row>
    <row r="29" spans="1:21" ht="18.75" customHeight="1">
      <c r="A29" s="10" t="s">
        <v>112</v>
      </c>
      <c r="B29" s="12" t="s">
        <v>113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1:21" ht="15">
      <c r="A30" s="10" t="s">
        <v>2</v>
      </c>
      <c r="B30" s="11" t="s">
        <v>114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1:21" ht="15">
      <c r="A31" s="10" t="s">
        <v>4</v>
      </c>
      <c r="B31" s="11" t="s">
        <v>115</v>
      </c>
      <c r="C31" s="24">
        <v>49931</v>
      </c>
      <c r="D31" s="24">
        <v>22657</v>
      </c>
      <c r="E31" s="24">
        <v>44386</v>
      </c>
      <c r="F31" s="24">
        <v>26180</v>
      </c>
      <c r="G31" s="24">
        <v>5309.73046</v>
      </c>
      <c r="H31" s="24">
        <v>933</v>
      </c>
      <c r="I31" s="24">
        <v>15578</v>
      </c>
      <c r="J31" s="24">
        <v>30163</v>
      </c>
      <c r="K31" s="24">
        <v>21632</v>
      </c>
      <c r="L31" s="24">
        <v>7297</v>
      </c>
      <c r="M31" s="24">
        <v>7874</v>
      </c>
      <c r="N31" s="24">
        <v>41782</v>
      </c>
      <c r="O31" s="24">
        <v>18119</v>
      </c>
      <c r="P31" s="24">
        <v>18316</v>
      </c>
      <c r="Q31" s="24">
        <v>7368.004000000001</v>
      </c>
      <c r="R31" s="24">
        <v>4487</v>
      </c>
      <c r="S31" s="24">
        <v>457.0645</v>
      </c>
      <c r="T31" s="24">
        <v>1037.801262</v>
      </c>
      <c r="U31" s="24">
        <v>323507.600222</v>
      </c>
    </row>
    <row r="32" spans="1:21" ht="15">
      <c r="A32" s="10" t="s">
        <v>1</v>
      </c>
      <c r="B32" s="11" t="s">
        <v>116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18316</v>
      </c>
      <c r="Q32" s="24">
        <v>0</v>
      </c>
      <c r="R32" s="24">
        <v>0</v>
      </c>
      <c r="S32" s="24">
        <v>0</v>
      </c>
      <c r="T32" s="24">
        <v>0</v>
      </c>
      <c r="U32" s="24">
        <v>18316</v>
      </c>
    </row>
    <row r="33" spans="1:21" ht="15.75" customHeight="1">
      <c r="A33" s="10" t="s">
        <v>1</v>
      </c>
      <c r="B33" s="11" t="s">
        <v>117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</row>
    <row r="34" spans="1:21" ht="15">
      <c r="A34" s="10" t="s">
        <v>5</v>
      </c>
      <c r="B34" s="11" t="s">
        <v>118</v>
      </c>
      <c r="C34" s="24">
        <v>128</v>
      </c>
      <c r="D34" s="24">
        <v>0</v>
      </c>
      <c r="E34" s="24">
        <v>0</v>
      </c>
      <c r="F34" s="24">
        <v>0</v>
      </c>
      <c r="G34" s="24">
        <v>5</v>
      </c>
      <c r="H34" s="24">
        <v>0</v>
      </c>
      <c r="I34" s="24">
        <v>156</v>
      </c>
      <c r="J34" s="24">
        <v>0</v>
      </c>
      <c r="K34" s="24">
        <v>5432</v>
      </c>
      <c r="L34" s="24">
        <v>0</v>
      </c>
      <c r="M34" s="24">
        <v>0</v>
      </c>
      <c r="N34" s="24">
        <v>14750</v>
      </c>
      <c r="O34" s="24">
        <v>45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20516</v>
      </c>
    </row>
    <row r="35" spans="1:21" ht="15">
      <c r="A35" s="10" t="s">
        <v>1</v>
      </c>
      <c r="B35" s="11" t="s">
        <v>116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</row>
    <row r="36" spans="1:21" ht="15" customHeight="1">
      <c r="A36" s="10" t="s">
        <v>1</v>
      </c>
      <c r="B36" s="11" t="s">
        <v>117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</row>
    <row r="37" spans="1:21" ht="14.25">
      <c r="A37" s="10" t="s">
        <v>13</v>
      </c>
      <c r="B37" s="12" t="s">
        <v>119</v>
      </c>
      <c r="C37" s="24">
        <v>50059</v>
      </c>
      <c r="D37" s="24">
        <v>22657</v>
      </c>
      <c r="E37" s="24">
        <v>44386</v>
      </c>
      <c r="F37" s="24">
        <v>26180</v>
      </c>
      <c r="G37" s="24">
        <v>5314.73046</v>
      </c>
      <c r="H37" s="24">
        <v>933</v>
      </c>
      <c r="I37" s="24">
        <v>15734</v>
      </c>
      <c r="J37" s="24">
        <v>30163</v>
      </c>
      <c r="K37" s="24">
        <v>27064</v>
      </c>
      <c r="L37" s="24">
        <v>7297</v>
      </c>
      <c r="M37" s="24">
        <v>7874</v>
      </c>
      <c r="N37" s="24">
        <v>56532</v>
      </c>
      <c r="O37" s="24">
        <v>18164</v>
      </c>
      <c r="P37" s="24">
        <v>18316</v>
      </c>
      <c r="Q37" s="24">
        <v>7368.004000000001</v>
      </c>
      <c r="R37" s="24">
        <v>4487</v>
      </c>
      <c r="S37" s="24">
        <v>457.0645</v>
      </c>
      <c r="T37" s="24">
        <v>1037.801262</v>
      </c>
      <c r="U37" s="24">
        <v>344023.600222</v>
      </c>
    </row>
    <row r="38" spans="1:21" ht="15">
      <c r="A38" s="10" t="s">
        <v>3</v>
      </c>
      <c r="B38" s="11" t="s">
        <v>120</v>
      </c>
      <c r="C38" s="24">
        <v>406</v>
      </c>
      <c r="D38" s="24">
        <v>101</v>
      </c>
      <c r="E38" s="24">
        <v>4155</v>
      </c>
      <c r="F38" s="24">
        <v>1</v>
      </c>
      <c r="G38" s="24">
        <v>0</v>
      </c>
      <c r="H38" s="24">
        <v>0</v>
      </c>
      <c r="I38" s="24">
        <v>47</v>
      </c>
      <c r="J38" s="24">
        <v>1154</v>
      </c>
      <c r="K38" s="24">
        <v>783</v>
      </c>
      <c r="L38" s="24">
        <v>0</v>
      </c>
      <c r="M38" s="24">
        <v>1041</v>
      </c>
      <c r="N38" s="24">
        <v>59</v>
      </c>
      <c r="O38" s="24">
        <v>161</v>
      </c>
      <c r="P38" s="24">
        <v>3287</v>
      </c>
      <c r="Q38" s="24">
        <v>1256.15956</v>
      </c>
      <c r="R38" s="24">
        <v>1056</v>
      </c>
      <c r="S38" s="24">
        <v>0</v>
      </c>
      <c r="T38" s="24">
        <v>0</v>
      </c>
      <c r="U38" s="24">
        <v>13507.15956</v>
      </c>
    </row>
    <row r="39" spans="1:21" ht="15">
      <c r="A39" s="10" t="s">
        <v>1</v>
      </c>
      <c r="B39" s="11" t="s">
        <v>116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</row>
    <row r="40" spans="1:21" ht="15" customHeight="1">
      <c r="A40" s="10" t="s">
        <v>1</v>
      </c>
      <c r="B40" s="11" t="s">
        <v>117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</row>
    <row r="41" spans="1:21" ht="15">
      <c r="A41" s="10" t="s">
        <v>8</v>
      </c>
      <c r="B41" s="11" t="s">
        <v>121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</row>
    <row r="42" spans="1:21" ht="15">
      <c r="A42" s="10" t="s">
        <v>4</v>
      </c>
      <c r="B42" s="11" t="s">
        <v>122</v>
      </c>
      <c r="C42" s="24">
        <v>0</v>
      </c>
      <c r="D42" s="24">
        <v>2557</v>
      </c>
      <c r="E42" s="24">
        <v>14430</v>
      </c>
      <c r="F42" s="24">
        <v>21992</v>
      </c>
      <c r="G42" s="24">
        <v>8254.185329999998</v>
      </c>
      <c r="H42" s="24">
        <v>0</v>
      </c>
      <c r="I42" s="24">
        <v>1125</v>
      </c>
      <c r="J42" s="24">
        <v>7076</v>
      </c>
      <c r="K42" s="24">
        <v>5079</v>
      </c>
      <c r="L42" s="24">
        <v>0</v>
      </c>
      <c r="M42" s="24">
        <v>1300</v>
      </c>
      <c r="N42" s="24">
        <v>5464</v>
      </c>
      <c r="O42" s="24">
        <v>0</v>
      </c>
      <c r="P42" s="24">
        <v>0</v>
      </c>
      <c r="Q42" s="24">
        <v>3708.06737</v>
      </c>
      <c r="R42" s="24">
        <v>80</v>
      </c>
      <c r="S42" s="24">
        <v>0</v>
      </c>
      <c r="T42" s="24">
        <v>0</v>
      </c>
      <c r="U42" s="24">
        <v>71065.25270000001</v>
      </c>
    </row>
    <row r="43" spans="1:21" ht="15">
      <c r="A43" s="10" t="s">
        <v>1</v>
      </c>
      <c r="B43" s="11" t="s">
        <v>116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</row>
    <row r="44" spans="1:21" ht="13.5" customHeight="1">
      <c r="A44" s="10" t="s">
        <v>1</v>
      </c>
      <c r="B44" s="11" t="s">
        <v>117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</row>
    <row r="45" spans="1:21" ht="15">
      <c r="A45" s="10" t="s">
        <v>5</v>
      </c>
      <c r="B45" s="11" t="s">
        <v>123</v>
      </c>
      <c r="C45" s="24">
        <v>24370</v>
      </c>
      <c r="D45" s="24">
        <v>3648</v>
      </c>
      <c r="E45" s="24">
        <v>6734</v>
      </c>
      <c r="F45" s="24">
        <v>14594</v>
      </c>
      <c r="G45" s="24">
        <v>10374</v>
      </c>
      <c r="H45" s="24">
        <v>741</v>
      </c>
      <c r="I45" s="24">
        <v>2314</v>
      </c>
      <c r="J45" s="24">
        <v>3996</v>
      </c>
      <c r="K45" s="24">
        <v>3608</v>
      </c>
      <c r="L45" s="24">
        <v>684</v>
      </c>
      <c r="M45" s="24">
        <v>287</v>
      </c>
      <c r="N45" s="24">
        <v>13002</v>
      </c>
      <c r="O45" s="24">
        <v>632</v>
      </c>
      <c r="P45" s="24">
        <v>1085</v>
      </c>
      <c r="Q45" s="24">
        <v>536.2483199999999</v>
      </c>
      <c r="R45" s="24">
        <v>318</v>
      </c>
      <c r="S45" s="24">
        <v>187.91209</v>
      </c>
      <c r="T45" s="24">
        <v>2.75916</v>
      </c>
      <c r="U45" s="24">
        <v>87113.91957</v>
      </c>
    </row>
    <row r="46" spans="1:21" ht="15">
      <c r="A46" s="10" t="s">
        <v>1</v>
      </c>
      <c r="B46" s="11" t="s">
        <v>116</v>
      </c>
      <c r="C46" s="24">
        <v>0</v>
      </c>
      <c r="D46" s="24">
        <v>0</v>
      </c>
      <c r="E46" s="24">
        <v>0</v>
      </c>
      <c r="F46" s="24">
        <v>0</v>
      </c>
      <c r="G46" s="24">
        <v>8792</v>
      </c>
      <c r="H46" s="24">
        <v>0</v>
      </c>
      <c r="I46" s="24">
        <v>371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9163</v>
      </c>
    </row>
    <row r="47" spans="1:21" ht="13.5" customHeight="1">
      <c r="A47" s="10" t="s">
        <v>1</v>
      </c>
      <c r="B47" s="11" t="s">
        <v>117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</row>
    <row r="48" spans="1:21" ht="14.25">
      <c r="A48" s="10"/>
      <c r="B48" s="12" t="s">
        <v>124</v>
      </c>
      <c r="C48" s="24">
        <v>24370</v>
      </c>
      <c r="D48" s="24">
        <v>6205</v>
      </c>
      <c r="E48" s="24">
        <v>21164</v>
      </c>
      <c r="F48" s="24">
        <v>36586</v>
      </c>
      <c r="G48" s="24">
        <v>18628.18533</v>
      </c>
      <c r="H48" s="24">
        <v>741</v>
      </c>
      <c r="I48" s="24">
        <v>3439</v>
      </c>
      <c r="J48" s="24">
        <v>11072</v>
      </c>
      <c r="K48" s="24">
        <v>8687</v>
      </c>
      <c r="L48" s="24">
        <v>684</v>
      </c>
      <c r="M48" s="24">
        <v>1587</v>
      </c>
      <c r="N48" s="24">
        <v>18466</v>
      </c>
      <c r="O48" s="24">
        <v>632</v>
      </c>
      <c r="P48" s="24">
        <v>1085</v>
      </c>
      <c r="Q48" s="24">
        <v>4244.31569</v>
      </c>
      <c r="R48" s="24">
        <v>398</v>
      </c>
      <c r="S48" s="24">
        <v>187.91209</v>
      </c>
      <c r="T48" s="24">
        <v>2.75916</v>
      </c>
      <c r="U48" s="24">
        <v>158179.17226999998</v>
      </c>
    </row>
    <row r="49" spans="1:21" ht="14.25">
      <c r="A49" s="10"/>
      <c r="B49" s="12" t="s">
        <v>125</v>
      </c>
      <c r="C49" s="24">
        <v>74835</v>
      </c>
      <c r="D49" s="24">
        <v>28963</v>
      </c>
      <c r="E49" s="24">
        <v>69705</v>
      </c>
      <c r="F49" s="24">
        <v>62767</v>
      </c>
      <c r="G49" s="24">
        <v>23942.91579</v>
      </c>
      <c r="H49" s="24">
        <v>1674</v>
      </c>
      <c r="I49" s="24">
        <v>19220</v>
      </c>
      <c r="J49" s="24">
        <v>42389</v>
      </c>
      <c r="K49" s="24">
        <v>36534</v>
      </c>
      <c r="L49" s="24">
        <v>7981</v>
      </c>
      <c r="M49" s="24">
        <v>10502</v>
      </c>
      <c r="N49" s="24">
        <v>75057</v>
      </c>
      <c r="O49" s="24">
        <v>18957</v>
      </c>
      <c r="P49" s="24">
        <v>22688</v>
      </c>
      <c r="Q49" s="24">
        <v>12868.47925</v>
      </c>
      <c r="R49" s="24">
        <v>5941</v>
      </c>
      <c r="S49" s="24">
        <v>644.97659</v>
      </c>
      <c r="T49" s="24">
        <v>1040.560422</v>
      </c>
      <c r="U49" s="24">
        <v>515709.93205199996</v>
      </c>
    </row>
    <row r="50" spans="1:21" ht="18.75" customHeight="1">
      <c r="A50" s="10" t="s">
        <v>126</v>
      </c>
      <c r="B50" s="12" t="s">
        <v>127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</row>
    <row r="51" spans="1:21" ht="15">
      <c r="A51" s="10" t="s">
        <v>2</v>
      </c>
      <c r="B51" s="11" t="s">
        <v>128</v>
      </c>
      <c r="C51" s="24">
        <v>1910</v>
      </c>
      <c r="D51" s="24">
        <v>5495</v>
      </c>
      <c r="E51" s="24">
        <v>19644</v>
      </c>
      <c r="F51" s="24">
        <v>1973</v>
      </c>
      <c r="G51" s="24">
        <v>213</v>
      </c>
      <c r="H51" s="24">
        <v>892</v>
      </c>
      <c r="I51" s="24">
        <v>1447</v>
      </c>
      <c r="J51" s="24">
        <v>5979</v>
      </c>
      <c r="K51" s="24">
        <v>823</v>
      </c>
      <c r="L51" s="24">
        <v>2196</v>
      </c>
      <c r="M51" s="24">
        <v>956</v>
      </c>
      <c r="N51" s="24">
        <v>1064</v>
      </c>
      <c r="O51" s="24">
        <v>4977</v>
      </c>
      <c r="P51" s="24">
        <v>4833</v>
      </c>
      <c r="Q51" s="24">
        <v>3889.5213800000006</v>
      </c>
      <c r="R51" s="24">
        <v>361</v>
      </c>
      <c r="S51" s="24">
        <v>40.93595</v>
      </c>
      <c r="T51" s="24">
        <v>15.93909</v>
      </c>
      <c r="U51" s="24">
        <v>56709.39642</v>
      </c>
    </row>
    <row r="52" spans="1:21" ht="15">
      <c r="A52" s="10" t="s">
        <v>4</v>
      </c>
      <c r="B52" s="11" t="s">
        <v>129</v>
      </c>
      <c r="C52" s="24">
        <v>168</v>
      </c>
      <c r="D52" s="24">
        <v>402</v>
      </c>
      <c r="E52" s="24">
        <v>845</v>
      </c>
      <c r="F52" s="24">
        <v>165</v>
      </c>
      <c r="G52" s="24">
        <v>213</v>
      </c>
      <c r="H52" s="24">
        <v>18</v>
      </c>
      <c r="I52" s="24">
        <v>336</v>
      </c>
      <c r="J52" s="24">
        <v>1223</v>
      </c>
      <c r="K52" s="24">
        <v>50</v>
      </c>
      <c r="L52" s="24">
        <v>27</v>
      </c>
      <c r="M52" s="24">
        <v>233</v>
      </c>
      <c r="N52" s="24">
        <v>243</v>
      </c>
      <c r="O52" s="24">
        <v>278</v>
      </c>
      <c r="P52" s="24">
        <v>256</v>
      </c>
      <c r="Q52" s="24">
        <v>285.87086000000005</v>
      </c>
      <c r="R52" s="24">
        <v>361</v>
      </c>
      <c r="S52" s="24">
        <v>5.011440000000002</v>
      </c>
      <c r="T52" s="24">
        <v>0</v>
      </c>
      <c r="U52" s="24">
        <v>5108.8823</v>
      </c>
    </row>
    <row r="53" spans="1:21" ht="15">
      <c r="A53" s="10" t="s">
        <v>5</v>
      </c>
      <c r="B53" s="11" t="s">
        <v>91</v>
      </c>
      <c r="C53" s="24">
        <v>1742</v>
      </c>
      <c r="D53" s="24">
        <v>5093</v>
      </c>
      <c r="E53" s="24">
        <v>18799</v>
      </c>
      <c r="F53" s="24">
        <v>1808</v>
      </c>
      <c r="G53" s="24">
        <v>0</v>
      </c>
      <c r="H53" s="24">
        <v>874</v>
      </c>
      <c r="I53" s="24">
        <v>1111</v>
      </c>
      <c r="J53" s="24">
        <v>4756</v>
      </c>
      <c r="K53" s="24">
        <v>773</v>
      </c>
      <c r="L53" s="24">
        <v>2169</v>
      </c>
      <c r="M53" s="24">
        <v>723</v>
      </c>
      <c r="N53" s="24">
        <v>821</v>
      </c>
      <c r="O53" s="24">
        <v>4699</v>
      </c>
      <c r="P53" s="24">
        <v>4577</v>
      </c>
      <c r="Q53" s="24">
        <v>3603.6505200000006</v>
      </c>
      <c r="R53" s="24">
        <v>0</v>
      </c>
      <c r="S53" s="24">
        <v>35.92451</v>
      </c>
      <c r="T53" s="24">
        <v>15.93909</v>
      </c>
      <c r="U53" s="24">
        <v>51600.51412</v>
      </c>
    </row>
    <row r="54" spans="1:21" ht="15">
      <c r="A54" s="10" t="s">
        <v>3</v>
      </c>
      <c r="B54" s="11" t="s">
        <v>130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</row>
    <row r="55" spans="1:21" ht="15">
      <c r="A55" s="10" t="s">
        <v>4</v>
      </c>
      <c r="B55" s="11" t="s">
        <v>131</v>
      </c>
      <c r="C55" s="24">
        <v>532</v>
      </c>
      <c r="D55" s="24">
        <v>4579</v>
      </c>
      <c r="E55" s="24">
        <v>3127</v>
      </c>
      <c r="F55" s="24">
        <v>402</v>
      </c>
      <c r="G55" s="24">
        <v>633</v>
      </c>
      <c r="H55" s="24">
        <v>2145</v>
      </c>
      <c r="I55" s="24">
        <v>1519</v>
      </c>
      <c r="J55" s="24">
        <v>5248</v>
      </c>
      <c r="K55" s="24">
        <v>252</v>
      </c>
      <c r="L55" s="24">
        <v>6332</v>
      </c>
      <c r="M55" s="24">
        <v>357</v>
      </c>
      <c r="N55" s="24">
        <v>3139</v>
      </c>
      <c r="O55" s="24">
        <v>4460</v>
      </c>
      <c r="P55" s="24">
        <v>409</v>
      </c>
      <c r="Q55" s="24">
        <v>5070.218600000001</v>
      </c>
      <c r="R55" s="24">
        <v>134</v>
      </c>
      <c r="S55" s="24">
        <v>1139.0884299999998</v>
      </c>
      <c r="T55" s="24">
        <v>249.20046</v>
      </c>
      <c r="U55" s="24">
        <v>39726.507489999996</v>
      </c>
    </row>
    <row r="56" spans="1:21" ht="15">
      <c r="A56" s="10" t="s">
        <v>5</v>
      </c>
      <c r="B56" s="11" t="s">
        <v>132</v>
      </c>
      <c r="C56" s="24">
        <v>3879</v>
      </c>
      <c r="D56" s="24">
        <v>19</v>
      </c>
      <c r="E56" s="24">
        <v>72</v>
      </c>
      <c r="F56" s="24">
        <v>2772</v>
      </c>
      <c r="G56" s="24">
        <v>15</v>
      </c>
      <c r="H56" s="24">
        <v>3</v>
      </c>
      <c r="I56" s="24">
        <v>13</v>
      </c>
      <c r="J56" s="24">
        <v>21</v>
      </c>
      <c r="K56" s="24">
        <v>1601</v>
      </c>
      <c r="L56" s="24">
        <v>79</v>
      </c>
      <c r="M56" s="24">
        <v>8</v>
      </c>
      <c r="N56" s="24">
        <v>1629</v>
      </c>
      <c r="O56" s="24">
        <v>63</v>
      </c>
      <c r="P56" s="24">
        <v>350</v>
      </c>
      <c r="Q56" s="24">
        <v>38.5547</v>
      </c>
      <c r="R56" s="24">
        <v>85</v>
      </c>
      <c r="S56" s="24">
        <v>4.1833</v>
      </c>
      <c r="T56" s="24">
        <v>0</v>
      </c>
      <c r="U56" s="24">
        <v>10651.738000000001</v>
      </c>
    </row>
    <row r="57" spans="1:21" ht="15">
      <c r="A57" s="10" t="s">
        <v>6</v>
      </c>
      <c r="B57" s="11" t="s">
        <v>133</v>
      </c>
      <c r="C57" s="24">
        <v>0</v>
      </c>
      <c r="D57" s="24">
        <v>0</v>
      </c>
      <c r="E57" s="24">
        <v>0</v>
      </c>
      <c r="F57" s="24">
        <v>2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7</v>
      </c>
      <c r="S57" s="24">
        <v>0</v>
      </c>
      <c r="T57" s="24">
        <v>0</v>
      </c>
      <c r="U57" s="24">
        <v>9</v>
      </c>
    </row>
    <row r="58" spans="1:21" ht="14.25">
      <c r="A58" s="10"/>
      <c r="B58" s="12" t="s">
        <v>134</v>
      </c>
      <c r="C58" s="24">
        <v>4411</v>
      </c>
      <c r="D58" s="24">
        <v>4598</v>
      </c>
      <c r="E58" s="24">
        <v>3199</v>
      </c>
      <c r="F58" s="24">
        <v>3176</v>
      </c>
      <c r="G58" s="24">
        <v>648</v>
      </c>
      <c r="H58" s="24">
        <v>2148</v>
      </c>
      <c r="I58" s="24">
        <v>1532</v>
      </c>
      <c r="J58" s="24">
        <v>5269</v>
      </c>
      <c r="K58" s="24">
        <v>1853</v>
      </c>
      <c r="L58" s="24">
        <v>6411</v>
      </c>
      <c r="M58" s="24">
        <v>365</v>
      </c>
      <c r="N58" s="24">
        <v>4768</v>
      </c>
      <c r="O58" s="24">
        <v>4523</v>
      </c>
      <c r="P58" s="24">
        <v>759</v>
      </c>
      <c r="Q58" s="24">
        <v>5108.773300000001</v>
      </c>
      <c r="R58" s="24">
        <v>226</v>
      </c>
      <c r="S58" s="24">
        <v>1143.2717299999997</v>
      </c>
      <c r="T58" s="24">
        <v>249.20046</v>
      </c>
      <c r="U58" s="24">
        <v>50387.24549</v>
      </c>
    </row>
    <row r="59" spans="1:21" ht="15">
      <c r="A59" s="10" t="s">
        <v>8</v>
      </c>
      <c r="B59" s="11" t="s">
        <v>91</v>
      </c>
      <c r="C59" s="24">
        <v>0</v>
      </c>
      <c r="D59" s="24">
        <v>0</v>
      </c>
      <c r="E59" s="24">
        <v>0</v>
      </c>
      <c r="F59" s="24">
        <v>2165</v>
      </c>
      <c r="G59" s="24">
        <v>0</v>
      </c>
      <c r="H59" s="24">
        <v>0</v>
      </c>
      <c r="I59" s="24">
        <v>821</v>
      </c>
      <c r="J59" s="24">
        <v>265</v>
      </c>
      <c r="K59" s="24">
        <v>1664</v>
      </c>
      <c r="L59" s="24">
        <v>0</v>
      </c>
      <c r="M59" s="24">
        <v>869</v>
      </c>
      <c r="N59" s="24">
        <v>304</v>
      </c>
      <c r="O59" s="24">
        <v>515</v>
      </c>
      <c r="P59" s="24">
        <v>180</v>
      </c>
      <c r="Q59" s="24">
        <v>0</v>
      </c>
      <c r="R59" s="24">
        <v>15</v>
      </c>
      <c r="S59" s="24">
        <v>47</v>
      </c>
      <c r="T59" s="24">
        <v>0</v>
      </c>
      <c r="U59" s="24">
        <v>6845</v>
      </c>
    </row>
    <row r="60" spans="1:21" ht="14.25">
      <c r="A60" s="10"/>
      <c r="B60" s="12" t="s">
        <v>135</v>
      </c>
      <c r="C60" s="24">
        <v>6321</v>
      </c>
      <c r="D60" s="24">
        <v>10093</v>
      </c>
      <c r="E60" s="24">
        <v>22843</v>
      </c>
      <c r="F60" s="24">
        <v>7314</v>
      </c>
      <c r="G60" s="24">
        <v>861</v>
      </c>
      <c r="H60" s="24">
        <v>3040</v>
      </c>
      <c r="I60" s="24">
        <v>3800</v>
      </c>
      <c r="J60" s="24">
        <v>11513</v>
      </c>
      <c r="K60" s="24">
        <v>4340</v>
      </c>
      <c r="L60" s="24">
        <v>8607</v>
      </c>
      <c r="M60" s="24">
        <v>2190</v>
      </c>
      <c r="N60" s="24">
        <v>6136</v>
      </c>
      <c r="O60" s="24">
        <v>10015</v>
      </c>
      <c r="P60" s="24">
        <v>5772</v>
      </c>
      <c r="Q60" s="24">
        <v>8998.29468</v>
      </c>
      <c r="R60" s="24">
        <v>602</v>
      </c>
      <c r="S60" s="24">
        <v>1231.2076799999998</v>
      </c>
      <c r="T60" s="24">
        <v>265.13955</v>
      </c>
      <c r="U60" s="24">
        <v>113941.64191000002</v>
      </c>
    </row>
    <row r="61" spans="1:21" ht="18" customHeight="1">
      <c r="A61" s="10" t="s">
        <v>136</v>
      </c>
      <c r="B61" s="12" t="s">
        <v>137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</row>
    <row r="62" spans="1:21" ht="15">
      <c r="A62" s="10" t="s">
        <v>2</v>
      </c>
      <c r="B62" s="11" t="s">
        <v>138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277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24">
        <v>68.08083</v>
      </c>
      <c r="T62" s="24">
        <v>90.85368</v>
      </c>
      <c r="U62" s="24">
        <v>435.93451</v>
      </c>
    </row>
    <row r="63" spans="1:21" ht="15">
      <c r="A63" s="10" t="s">
        <v>3</v>
      </c>
      <c r="B63" s="11" t="s">
        <v>139</v>
      </c>
      <c r="C63" s="24">
        <v>0</v>
      </c>
      <c r="D63" s="24">
        <v>0</v>
      </c>
      <c r="E63" s="24">
        <v>15539</v>
      </c>
      <c r="F63" s="24">
        <v>0</v>
      </c>
      <c r="G63" s="24">
        <v>1150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15053</v>
      </c>
      <c r="O63" s="24">
        <v>0</v>
      </c>
      <c r="P63" s="24">
        <v>0</v>
      </c>
      <c r="Q63" s="24">
        <v>4100.05596</v>
      </c>
      <c r="R63" s="24">
        <v>0</v>
      </c>
      <c r="S63" s="24">
        <v>0</v>
      </c>
      <c r="T63" s="24">
        <v>481.32539</v>
      </c>
      <c r="U63" s="24">
        <v>36323.381349999996</v>
      </c>
    </row>
    <row r="64" spans="1:21" ht="15">
      <c r="A64" s="10" t="s">
        <v>8</v>
      </c>
      <c r="B64" s="11" t="s">
        <v>140</v>
      </c>
      <c r="C64" s="24">
        <v>1047</v>
      </c>
      <c r="D64" s="24">
        <v>71</v>
      </c>
      <c r="E64" s="24">
        <v>1020</v>
      </c>
      <c r="F64" s="24">
        <v>0</v>
      </c>
      <c r="G64" s="24">
        <v>94</v>
      </c>
      <c r="H64" s="24">
        <v>26</v>
      </c>
      <c r="I64" s="24">
        <v>69</v>
      </c>
      <c r="J64" s="24">
        <v>368</v>
      </c>
      <c r="K64" s="24">
        <v>0</v>
      </c>
      <c r="L64" s="24">
        <v>107</v>
      </c>
      <c r="M64" s="24">
        <v>73</v>
      </c>
      <c r="N64" s="24">
        <v>504</v>
      </c>
      <c r="O64" s="24">
        <v>67</v>
      </c>
      <c r="P64" s="24">
        <v>72</v>
      </c>
      <c r="Q64" s="24">
        <v>247.55211</v>
      </c>
      <c r="R64" s="24">
        <v>0</v>
      </c>
      <c r="S64" s="24">
        <v>107.9376</v>
      </c>
      <c r="T64" s="24">
        <v>22.6273</v>
      </c>
      <c r="U64" s="24">
        <v>3896.1170100000004</v>
      </c>
    </row>
    <row r="65" spans="1:21" ht="14.25">
      <c r="A65" s="10"/>
      <c r="B65" s="12" t="s">
        <v>141</v>
      </c>
      <c r="C65" s="24">
        <v>1047</v>
      </c>
      <c r="D65" s="24">
        <v>71</v>
      </c>
      <c r="E65" s="24">
        <v>16559</v>
      </c>
      <c r="F65" s="24">
        <v>0</v>
      </c>
      <c r="G65" s="24">
        <v>1244</v>
      </c>
      <c r="H65" s="24">
        <v>26</v>
      </c>
      <c r="I65" s="24">
        <v>69</v>
      </c>
      <c r="J65" s="24">
        <v>368</v>
      </c>
      <c r="K65" s="24">
        <v>0</v>
      </c>
      <c r="L65" s="24">
        <v>107</v>
      </c>
      <c r="M65" s="24">
        <v>350</v>
      </c>
      <c r="N65" s="24">
        <v>15557</v>
      </c>
      <c r="O65" s="24">
        <v>67</v>
      </c>
      <c r="P65" s="24">
        <v>72</v>
      </c>
      <c r="Q65" s="24">
        <v>4347.608069999999</v>
      </c>
      <c r="R65" s="24">
        <v>0</v>
      </c>
      <c r="S65" s="24">
        <v>176.01843000000002</v>
      </c>
      <c r="T65" s="24">
        <v>594.80637</v>
      </c>
      <c r="U65" s="24">
        <v>40655.43287</v>
      </c>
    </row>
    <row r="66" spans="1:21" ht="17.25" customHeight="1">
      <c r="A66" s="10"/>
      <c r="B66" s="49" t="s">
        <v>142</v>
      </c>
      <c r="C66" s="24">
        <v>203100</v>
      </c>
      <c r="D66" s="24">
        <v>155717</v>
      </c>
      <c r="E66" s="24">
        <v>224362</v>
      </c>
      <c r="F66" s="24">
        <v>116613</v>
      </c>
      <c r="G66" s="24">
        <v>42456.91579</v>
      </c>
      <c r="H66" s="24">
        <v>30699</v>
      </c>
      <c r="I66" s="24">
        <v>90530</v>
      </c>
      <c r="J66" s="24">
        <v>285319</v>
      </c>
      <c r="K66" s="24">
        <v>74160</v>
      </c>
      <c r="L66" s="24">
        <v>79369</v>
      </c>
      <c r="M66" s="24">
        <v>53761</v>
      </c>
      <c r="N66" s="24">
        <v>205024</v>
      </c>
      <c r="O66" s="24">
        <v>95497</v>
      </c>
      <c r="P66" s="24">
        <v>52351</v>
      </c>
      <c r="Q66" s="24">
        <v>89077.52235000001</v>
      </c>
      <c r="R66" s="24">
        <v>27278</v>
      </c>
      <c r="S66" s="24">
        <v>14883.031169999998</v>
      </c>
      <c r="T66" s="24">
        <v>11722.431472</v>
      </c>
      <c r="U66" s="24">
        <v>1851919.900782</v>
      </c>
    </row>
    <row r="67" spans="1:21" ht="20.25" customHeight="1">
      <c r="A67" s="10" t="s">
        <v>143</v>
      </c>
      <c r="B67" s="12" t="s">
        <v>144</v>
      </c>
      <c r="C67" s="24">
        <v>11718</v>
      </c>
      <c r="D67" s="24">
        <v>0</v>
      </c>
      <c r="E67" s="24">
        <v>0</v>
      </c>
      <c r="F67" s="24">
        <v>1369</v>
      </c>
      <c r="G67" s="24">
        <v>0</v>
      </c>
      <c r="H67" s="24">
        <v>0</v>
      </c>
      <c r="I67" s="24">
        <v>0</v>
      </c>
      <c r="J67" s="24">
        <v>3075</v>
      </c>
      <c r="K67" s="24">
        <v>0</v>
      </c>
      <c r="L67" s="24">
        <v>0</v>
      </c>
      <c r="M67" s="24">
        <v>0</v>
      </c>
      <c r="N67" s="24">
        <v>0</v>
      </c>
      <c r="O67" s="24">
        <v>2253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  <c r="U67" s="24">
        <v>18415</v>
      </c>
    </row>
    <row r="68" spans="1:21" ht="21" customHeight="1">
      <c r="A68" s="99" t="s">
        <v>145</v>
      </c>
      <c r="B68" s="100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</row>
    <row r="69" spans="1:21" ht="18.75" customHeight="1">
      <c r="A69" s="13" t="s">
        <v>146</v>
      </c>
      <c r="B69" s="14" t="s">
        <v>147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</row>
    <row r="70" spans="1:21" ht="15">
      <c r="A70" s="10" t="s">
        <v>2</v>
      </c>
      <c r="B70" s="15" t="s">
        <v>148</v>
      </c>
      <c r="C70" s="24">
        <v>15019</v>
      </c>
      <c r="D70" s="24">
        <v>18030</v>
      </c>
      <c r="E70" s="24">
        <v>27435</v>
      </c>
      <c r="F70" s="24">
        <v>28580</v>
      </c>
      <c r="G70" s="24">
        <v>11640</v>
      </c>
      <c r="H70" s="24">
        <v>10000</v>
      </c>
      <c r="I70" s="24">
        <v>9440</v>
      </c>
      <c r="J70" s="24">
        <v>51587</v>
      </c>
      <c r="K70" s="24">
        <v>11754</v>
      </c>
      <c r="L70" s="24">
        <v>17458</v>
      </c>
      <c r="M70" s="24">
        <v>23457</v>
      </c>
      <c r="N70" s="24">
        <v>43300</v>
      </c>
      <c r="O70" s="24">
        <v>13826</v>
      </c>
      <c r="P70" s="24">
        <v>7067</v>
      </c>
      <c r="Q70" s="24">
        <v>15000</v>
      </c>
      <c r="R70" s="24">
        <v>7303</v>
      </c>
      <c r="S70" s="24">
        <v>7000.00001</v>
      </c>
      <c r="T70" s="24">
        <v>7000</v>
      </c>
      <c r="U70" s="24">
        <v>324896.00001</v>
      </c>
    </row>
    <row r="71" spans="1:21" ht="15">
      <c r="A71" s="16" t="s">
        <v>1</v>
      </c>
      <c r="B71" s="11" t="s">
        <v>149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24">
        <v>0</v>
      </c>
      <c r="R71" s="24">
        <v>0</v>
      </c>
      <c r="S71" s="24">
        <v>0</v>
      </c>
      <c r="T71" s="24">
        <v>0</v>
      </c>
      <c r="U71" s="24">
        <v>0</v>
      </c>
    </row>
    <row r="72" spans="1:21" ht="15">
      <c r="A72" s="16" t="s">
        <v>1</v>
      </c>
      <c r="B72" s="11" t="s">
        <v>150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-542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4">
        <v>0</v>
      </c>
      <c r="S72" s="24">
        <v>0</v>
      </c>
      <c r="T72" s="24">
        <v>0</v>
      </c>
      <c r="U72" s="24">
        <v>-542</v>
      </c>
    </row>
    <row r="73" spans="1:21" ht="15">
      <c r="A73" s="10" t="s">
        <v>3</v>
      </c>
      <c r="B73" s="11" t="s">
        <v>151</v>
      </c>
      <c r="C73" s="24">
        <v>0</v>
      </c>
      <c r="D73" s="24">
        <v>0</v>
      </c>
      <c r="E73" s="24">
        <v>23488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8612</v>
      </c>
      <c r="L73" s="24">
        <v>0</v>
      </c>
      <c r="M73" s="24">
        <v>6650</v>
      </c>
      <c r="N73" s="24">
        <v>0</v>
      </c>
      <c r="O73" s="24">
        <v>0</v>
      </c>
      <c r="P73" s="24">
        <v>0</v>
      </c>
      <c r="Q73" s="24">
        <v>0</v>
      </c>
      <c r="R73" s="24">
        <v>0</v>
      </c>
      <c r="S73" s="24">
        <v>0</v>
      </c>
      <c r="T73" s="24">
        <v>0</v>
      </c>
      <c r="U73" s="24">
        <v>38750</v>
      </c>
    </row>
    <row r="74" spans="1:21" ht="15">
      <c r="A74" s="10" t="s">
        <v>8</v>
      </c>
      <c r="B74" s="11" t="s">
        <v>152</v>
      </c>
      <c r="C74" s="24">
        <v>-20272</v>
      </c>
      <c r="D74" s="24">
        <v>6411</v>
      </c>
      <c r="E74" s="24">
        <v>17686</v>
      </c>
      <c r="F74" s="24">
        <v>0</v>
      </c>
      <c r="G74" s="24">
        <v>225</v>
      </c>
      <c r="H74" s="24">
        <v>0</v>
      </c>
      <c r="I74" s="24">
        <v>1908</v>
      </c>
      <c r="J74" s="24">
        <v>8831</v>
      </c>
      <c r="K74" s="24">
        <v>0</v>
      </c>
      <c r="L74" s="24">
        <v>4186</v>
      </c>
      <c r="M74" s="24">
        <v>1062</v>
      </c>
      <c r="N74" s="24">
        <v>0</v>
      </c>
      <c r="O74" s="24">
        <v>76</v>
      </c>
      <c r="P74" s="24">
        <v>2542</v>
      </c>
      <c r="Q74" s="24">
        <v>2908.8307</v>
      </c>
      <c r="R74" s="24">
        <v>0</v>
      </c>
      <c r="S74" s="24">
        <v>638.32349</v>
      </c>
      <c r="T74" s="24">
        <v>0</v>
      </c>
      <c r="U74" s="24">
        <v>26202.154189999997</v>
      </c>
    </row>
    <row r="75" spans="1:21" ht="15">
      <c r="A75" s="10" t="s">
        <v>12</v>
      </c>
      <c r="B75" s="11" t="s">
        <v>153</v>
      </c>
      <c r="C75" s="24">
        <v>45899</v>
      </c>
      <c r="D75" s="24">
        <v>5165</v>
      </c>
      <c r="E75" s="24">
        <v>38</v>
      </c>
      <c r="F75" s="24">
        <v>2100</v>
      </c>
      <c r="G75" s="24">
        <v>3530</v>
      </c>
      <c r="H75" s="24">
        <v>9933</v>
      </c>
      <c r="I75" s="24">
        <v>7437</v>
      </c>
      <c r="J75" s="24">
        <v>5159</v>
      </c>
      <c r="K75" s="24">
        <v>1309</v>
      </c>
      <c r="L75" s="24">
        <v>2027</v>
      </c>
      <c r="M75" s="24">
        <v>51</v>
      </c>
      <c r="N75" s="24">
        <v>187</v>
      </c>
      <c r="O75" s="24">
        <v>1522</v>
      </c>
      <c r="P75" s="24">
        <v>1413</v>
      </c>
      <c r="Q75" s="24">
        <v>7612.05225</v>
      </c>
      <c r="R75" s="24">
        <v>730</v>
      </c>
      <c r="S75" s="24">
        <v>1917.5143500000001</v>
      </c>
      <c r="T75" s="24">
        <v>927.10706</v>
      </c>
      <c r="U75" s="24">
        <v>96956.67365999999</v>
      </c>
    </row>
    <row r="76" spans="1:21" ht="15">
      <c r="A76" s="10" t="s">
        <v>14</v>
      </c>
      <c r="B76" s="11" t="s">
        <v>154</v>
      </c>
      <c r="C76" s="24">
        <v>0</v>
      </c>
      <c r="D76" s="24">
        <v>19057</v>
      </c>
      <c r="E76" s="24">
        <v>4470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7214</v>
      </c>
      <c r="L76" s="24">
        <v>11970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350</v>
      </c>
      <c r="S76" s="24">
        <v>0</v>
      </c>
      <c r="T76" s="24">
        <v>0</v>
      </c>
      <c r="U76" s="24">
        <v>43061</v>
      </c>
    </row>
    <row r="77" spans="1:21" ht="15">
      <c r="A77" s="10" t="s">
        <v>15</v>
      </c>
      <c r="B77" s="11" t="s">
        <v>155</v>
      </c>
      <c r="C77" s="24">
        <v>0</v>
      </c>
      <c r="D77" s="24">
        <v>0</v>
      </c>
      <c r="E77" s="24">
        <v>-11629</v>
      </c>
      <c r="F77" s="24">
        <v>0</v>
      </c>
      <c r="G77" s="24">
        <v>-7086</v>
      </c>
      <c r="H77" s="24">
        <v>0</v>
      </c>
      <c r="I77" s="24">
        <v>0</v>
      </c>
      <c r="J77" s="24">
        <v>0</v>
      </c>
      <c r="K77" s="24">
        <v>-16930</v>
      </c>
      <c r="L77" s="24">
        <v>0</v>
      </c>
      <c r="M77" s="24">
        <v>-12824</v>
      </c>
      <c r="N77" s="24">
        <v>0</v>
      </c>
      <c r="O77" s="24">
        <v>0</v>
      </c>
      <c r="P77" s="24">
        <v>0</v>
      </c>
      <c r="Q77" s="24">
        <v>-2121.4482699999994</v>
      </c>
      <c r="R77" s="24">
        <v>0</v>
      </c>
      <c r="S77" s="24">
        <v>0</v>
      </c>
      <c r="T77" s="24">
        <v>0</v>
      </c>
      <c r="U77" s="24">
        <v>-50590.44827</v>
      </c>
    </row>
    <row r="78" spans="1:21" ht="15">
      <c r="A78" s="10" t="s">
        <v>16</v>
      </c>
      <c r="B78" s="11" t="s">
        <v>156</v>
      </c>
      <c r="C78" s="24">
        <v>-2375</v>
      </c>
      <c r="D78" s="24">
        <v>4731</v>
      </c>
      <c r="E78" s="24">
        <v>-472</v>
      </c>
      <c r="F78" s="24">
        <v>4863</v>
      </c>
      <c r="G78" s="24">
        <v>-1059</v>
      </c>
      <c r="H78" s="24">
        <v>3744</v>
      </c>
      <c r="I78" s="24">
        <v>972</v>
      </c>
      <c r="J78" s="24">
        <v>8981</v>
      </c>
      <c r="K78" s="24">
        <v>846</v>
      </c>
      <c r="L78" s="24">
        <v>17333</v>
      </c>
      <c r="M78" s="24">
        <v>-2228</v>
      </c>
      <c r="N78" s="24">
        <v>1807</v>
      </c>
      <c r="O78" s="24">
        <v>9331</v>
      </c>
      <c r="P78" s="24">
        <v>250</v>
      </c>
      <c r="Q78" s="24">
        <v>2329.910511182461</v>
      </c>
      <c r="R78" s="24">
        <v>284</v>
      </c>
      <c r="S78" s="24">
        <v>838.0562400000001</v>
      </c>
      <c r="T78" s="24">
        <v>1189.3168080000003</v>
      </c>
      <c r="U78" s="24">
        <v>51365.28355918246</v>
      </c>
    </row>
    <row r="79" spans="1:21" ht="15">
      <c r="A79" s="16"/>
      <c r="B79" s="12" t="s">
        <v>157</v>
      </c>
      <c r="C79" s="24">
        <v>38271</v>
      </c>
      <c r="D79" s="24">
        <v>53394</v>
      </c>
      <c r="E79" s="24">
        <v>61016</v>
      </c>
      <c r="F79" s="24">
        <v>35543</v>
      </c>
      <c r="G79" s="24">
        <v>7250</v>
      </c>
      <c r="H79" s="24">
        <v>23677</v>
      </c>
      <c r="I79" s="24">
        <v>19757</v>
      </c>
      <c r="J79" s="24">
        <v>74558</v>
      </c>
      <c r="K79" s="24">
        <v>12805</v>
      </c>
      <c r="L79" s="24">
        <v>52974</v>
      </c>
      <c r="M79" s="24">
        <v>16168</v>
      </c>
      <c r="N79" s="24">
        <v>45294</v>
      </c>
      <c r="O79" s="24">
        <v>24755</v>
      </c>
      <c r="P79" s="24">
        <v>11272</v>
      </c>
      <c r="Q79" s="24">
        <v>25729.34519118246</v>
      </c>
      <c r="R79" s="24">
        <v>8667</v>
      </c>
      <c r="S79" s="24">
        <v>10393.89409</v>
      </c>
      <c r="T79" s="24">
        <v>9116.423868</v>
      </c>
      <c r="U79" s="24">
        <v>530640.6631491825</v>
      </c>
    </row>
    <row r="80" spans="1:21" ht="18.75" customHeight="1">
      <c r="A80" s="10" t="s">
        <v>92</v>
      </c>
      <c r="B80" s="12" t="s">
        <v>158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7913</v>
      </c>
      <c r="J80" s="24">
        <v>0</v>
      </c>
      <c r="K80" s="24">
        <v>0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  <c r="S80" s="24">
        <v>0</v>
      </c>
      <c r="T80" s="24">
        <v>0</v>
      </c>
      <c r="U80" s="24">
        <v>7913</v>
      </c>
    </row>
    <row r="81" spans="1:21" ht="18.75" customHeight="1">
      <c r="A81" s="10" t="s">
        <v>110</v>
      </c>
      <c r="B81" s="12" t="s">
        <v>159</v>
      </c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</row>
    <row r="82" spans="1:21" ht="15">
      <c r="A82" s="10" t="s">
        <v>4</v>
      </c>
      <c r="B82" s="11" t="s">
        <v>160</v>
      </c>
      <c r="C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</row>
    <row r="83" spans="1:21" ht="15">
      <c r="A83" s="17" t="s">
        <v>161</v>
      </c>
      <c r="B83" s="11" t="s">
        <v>162</v>
      </c>
      <c r="C83" s="24">
        <v>67965</v>
      </c>
      <c r="D83" s="24">
        <v>45401</v>
      </c>
      <c r="E83" s="24">
        <v>72530</v>
      </c>
      <c r="F83" s="24">
        <v>33365</v>
      </c>
      <c r="G83" s="24">
        <v>4737</v>
      </c>
      <c r="H83" s="24">
        <v>2169</v>
      </c>
      <c r="I83" s="24">
        <v>28552</v>
      </c>
      <c r="J83" s="24">
        <v>47161</v>
      </c>
      <c r="K83" s="24">
        <v>26915</v>
      </c>
      <c r="L83" s="24">
        <v>11746</v>
      </c>
      <c r="M83" s="24">
        <v>8574</v>
      </c>
      <c r="N83" s="24">
        <v>76359</v>
      </c>
      <c r="O83" s="24">
        <v>21466</v>
      </c>
      <c r="P83" s="24">
        <v>15633</v>
      </c>
      <c r="Q83" s="24">
        <v>20783.31101</v>
      </c>
      <c r="R83" s="24">
        <v>7090</v>
      </c>
      <c r="S83" s="24">
        <v>1741.2666299999999</v>
      </c>
      <c r="T83" s="24">
        <v>1882.28341</v>
      </c>
      <c r="U83" s="24">
        <v>494069.86105</v>
      </c>
    </row>
    <row r="84" spans="1:21" ht="15">
      <c r="A84" s="17" t="s">
        <v>163</v>
      </c>
      <c r="B84" s="11" t="s">
        <v>164</v>
      </c>
      <c r="C84" s="24">
        <v>-5507</v>
      </c>
      <c r="D84" s="24">
        <v>-10977</v>
      </c>
      <c r="E84" s="24">
        <v>-25915</v>
      </c>
      <c r="F84" s="24">
        <v>-1063</v>
      </c>
      <c r="G84" s="24">
        <v>-1832</v>
      </c>
      <c r="H84" s="24">
        <v>-320</v>
      </c>
      <c r="I84" s="24">
        <v>-14124</v>
      </c>
      <c r="J84" s="24">
        <v>-1220</v>
      </c>
      <c r="K84" s="24">
        <v>-3996</v>
      </c>
      <c r="L84" s="24">
        <v>-3160</v>
      </c>
      <c r="M84" s="24">
        <v>-1799</v>
      </c>
      <c r="N84" s="24">
        <v>-200</v>
      </c>
      <c r="O84" s="24">
        <v>-2582</v>
      </c>
      <c r="P84" s="24">
        <v>-934</v>
      </c>
      <c r="Q84" s="24">
        <v>-842.14615</v>
      </c>
      <c r="R84" s="24">
        <v>0</v>
      </c>
      <c r="S84" s="24">
        <v>-163.58549</v>
      </c>
      <c r="T84" s="24">
        <v>-260.60521</v>
      </c>
      <c r="U84" s="24">
        <v>-74895.33684999999</v>
      </c>
    </row>
    <row r="85" spans="1:21" ht="16.5" customHeight="1">
      <c r="A85" s="16"/>
      <c r="B85" s="18" t="s">
        <v>165</v>
      </c>
      <c r="C85" s="24">
        <v>62458</v>
      </c>
      <c r="D85" s="24">
        <v>34424</v>
      </c>
      <c r="E85" s="24">
        <v>46615</v>
      </c>
      <c r="F85" s="24">
        <v>32302</v>
      </c>
      <c r="G85" s="24">
        <v>2905</v>
      </c>
      <c r="H85" s="24">
        <v>1849</v>
      </c>
      <c r="I85" s="24">
        <v>14428</v>
      </c>
      <c r="J85" s="24">
        <v>45941</v>
      </c>
      <c r="K85" s="24">
        <v>22919</v>
      </c>
      <c r="L85" s="24">
        <v>8586</v>
      </c>
      <c r="M85" s="24">
        <v>6775</v>
      </c>
      <c r="N85" s="24">
        <v>76159</v>
      </c>
      <c r="O85" s="24">
        <v>18884</v>
      </c>
      <c r="P85" s="24">
        <v>14699</v>
      </c>
      <c r="Q85" s="24">
        <v>19941.16486</v>
      </c>
      <c r="R85" s="24">
        <v>7090</v>
      </c>
      <c r="S85" s="24">
        <v>1577.68114</v>
      </c>
      <c r="T85" s="24">
        <v>1621.6782</v>
      </c>
      <c r="U85" s="24">
        <v>419174.52420000004</v>
      </c>
    </row>
    <row r="86" spans="1:21" ht="15">
      <c r="A86" s="10" t="s">
        <v>5</v>
      </c>
      <c r="B86" s="11" t="s">
        <v>166</v>
      </c>
      <c r="C86" s="24">
        <v>10</v>
      </c>
      <c r="D86" s="24">
        <v>800</v>
      </c>
      <c r="E86" s="24">
        <v>0</v>
      </c>
      <c r="F86" s="24">
        <v>0</v>
      </c>
      <c r="G86" s="24">
        <v>1684</v>
      </c>
      <c r="H86" s="24">
        <v>283</v>
      </c>
      <c r="I86" s="24">
        <v>0</v>
      </c>
      <c r="J86" s="24">
        <v>206</v>
      </c>
      <c r="K86" s="24">
        <v>0</v>
      </c>
      <c r="L86" s="24">
        <v>0</v>
      </c>
      <c r="M86" s="24">
        <v>1006</v>
      </c>
      <c r="N86" s="24">
        <v>0</v>
      </c>
      <c r="O86" s="24">
        <v>3809</v>
      </c>
      <c r="P86" s="24">
        <v>0</v>
      </c>
      <c r="Q86" s="24">
        <v>27.061918285776624</v>
      </c>
      <c r="R86" s="24">
        <v>0</v>
      </c>
      <c r="S86" s="24">
        <v>10.729969999999994</v>
      </c>
      <c r="T86" s="24">
        <v>0</v>
      </c>
      <c r="U86" s="24">
        <v>7835.791888285777</v>
      </c>
    </row>
    <row r="87" spans="1:21" ht="15">
      <c r="A87" s="10" t="s">
        <v>6</v>
      </c>
      <c r="B87" s="11" t="s">
        <v>167</v>
      </c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</row>
    <row r="88" spans="1:21" ht="15">
      <c r="A88" s="17" t="s">
        <v>161</v>
      </c>
      <c r="B88" s="11" t="s">
        <v>162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0</v>
      </c>
      <c r="Q88" s="24">
        <v>0</v>
      </c>
      <c r="R88" s="24">
        <v>0</v>
      </c>
      <c r="S88" s="24">
        <v>0</v>
      </c>
      <c r="T88" s="24">
        <v>0</v>
      </c>
      <c r="U88" s="24">
        <v>0</v>
      </c>
    </row>
    <row r="89" spans="1:21" ht="15">
      <c r="A89" s="17" t="s">
        <v>163</v>
      </c>
      <c r="B89" s="11" t="s">
        <v>164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24">
        <v>0</v>
      </c>
      <c r="Q89" s="24">
        <v>0</v>
      </c>
      <c r="R89" s="24">
        <v>0</v>
      </c>
      <c r="S89" s="24">
        <v>0</v>
      </c>
      <c r="T89" s="24">
        <v>0</v>
      </c>
      <c r="U89" s="24">
        <v>0</v>
      </c>
    </row>
    <row r="90" spans="1:21" ht="15.75" customHeight="1">
      <c r="A90" s="10"/>
      <c r="B90" s="18" t="s">
        <v>168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4">
        <v>0</v>
      </c>
      <c r="R90" s="24">
        <v>0</v>
      </c>
      <c r="S90" s="24">
        <v>0</v>
      </c>
      <c r="T90" s="24">
        <v>0</v>
      </c>
      <c r="U90" s="24">
        <v>0</v>
      </c>
    </row>
    <row r="91" spans="1:21" ht="15">
      <c r="A91" s="10" t="s">
        <v>7</v>
      </c>
      <c r="B91" s="11" t="s">
        <v>169</v>
      </c>
      <c r="C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</row>
    <row r="92" spans="1:21" ht="15">
      <c r="A92" s="17" t="s">
        <v>161</v>
      </c>
      <c r="B92" s="11" t="s">
        <v>162</v>
      </c>
      <c r="C92" s="24">
        <v>85728</v>
      </c>
      <c r="D92" s="24">
        <v>79756</v>
      </c>
      <c r="E92" s="24">
        <v>118965</v>
      </c>
      <c r="F92" s="24">
        <v>48028</v>
      </c>
      <c r="G92" s="24">
        <v>45589</v>
      </c>
      <c r="H92" s="24">
        <v>7042</v>
      </c>
      <c r="I92" s="24">
        <v>62299</v>
      </c>
      <c r="J92" s="24">
        <v>154956</v>
      </c>
      <c r="K92" s="24">
        <v>38298</v>
      </c>
      <c r="L92" s="24">
        <v>10003</v>
      </c>
      <c r="M92" s="24">
        <v>26164</v>
      </c>
      <c r="N92" s="24">
        <v>89819</v>
      </c>
      <c r="O92" s="24">
        <v>42399</v>
      </c>
      <c r="P92" s="24">
        <v>14414</v>
      </c>
      <c r="Q92" s="24">
        <v>45646.70503710146</v>
      </c>
      <c r="R92" s="24">
        <v>18219</v>
      </c>
      <c r="S92" s="24">
        <v>1773.8851000000002</v>
      </c>
      <c r="T92" s="24">
        <v>1582.86195</v>
      </c>
      <c r="U92" s="24">
        <v>890682.4520871014</v>
      </c>
    </row>
    <row r="93" spans="1:21" ht="15">
      <c r="A93" s="17" t="s">
        <v>163</v>
      </c>
      <c r="B93" s="11" t="s">
        <v>164</v>
      </c>
      <c r="C93" s="24">
        <v>-13072</v>
      </c>
      <c r="D93" s="24">
        <v>-31136</v>
      </c>
      <c r="E93" s="24">
        <v>-51314</v>
      </c>
      <c r="F93" s="24">
        <v>-9851</v>
      </c>
      <c r="G93" s="24">
        <v>-27474</v>
      </c>
      <c r="H93" s="24">
        <v>-3441</v>
      </c>
      <c r="I93" s="24">
        <v>-31274</v>
      </c>
      <c r="J93" s="24">
        <v>-16106</v>
      </c>
      <c r="K93" s="24">
        <v>-6350</v>
      </c>
      <c r="L93" s="24">
        <v>0</v>
      </c>
      <c r="M93" s="24">
        <v>-3462</v>
      </c>
      <c r="N93" s="24">
        <v>-19970</v>
      </c>
      <c r="O93" s="24">
        <v>-6806</v>
      </c>
      <c r="P93" s="24">
        <v>-660</v>
      </c>
      <c r="Q93" s="24">
        <v>-10062.38138163494</v>
      </c>
      <c r="R93" s="24">
        <v>-8966</v>
      </c>
      <c r="S93" s="24">
        <v>-221.39961</v>
      </c>
      <c r="T93" s="24">
        <v>-1059.59154</v>
      </c>
      <c r="U93" s="24">
        <v>-241225.37253163493</v>
      </c>
    </row>
    <row r="94" spans="1:21" ht="15">
      <c r="A94" s="10"/>
      <c r="B94" s="18" t="s">
        <v>170</v>
      </c>
      <c r="C94" s="24">
        <v>72656</v>
      </c>
      <c r="D94" s="24">
        <v>48620</v>
      </c>
      <c r="E94" s="24">
        <v>67651</v>
      </c>
      <c r="F94" s="24">
        <v>38177</v>
      </c>
      <c r="G94" s="24">
        <v>18115</v>
      </c>
      <c r="H94" s="24">
        <v>3601</v>
      </c>
      <c r="I94" s="24">
        <v>31025</v>
      </c>
      <c r="J94" s="24">
        <v>138850</v>
      </c>
      <c r="K94" s="24">
        <v>31948</v>
      </c>
      <c r="L94" s="24">
        <v>10003</v>
      </c>
      <c r="M94" s="24">
        <v>22702</v>
      </c>
      <c r="N94" s="24">
        <v>69849</v>
      </c>
      <c r="O94" s="24">
        <v>35593</v>
      </c>
      <c r="P94" s="24">
        <v>13754</v>
      </c>
      <c r="Q94" s="24">
        <v>35584.32365546652</v>
      </c>
      <c r="R94" s="24">
        <v>9253</v>
      </c>
      <c r="S94" s="24">
        <v>1552.4854900000003</v>
      </c>
      <c r="T94" s="24">
        <v>523.2704100000001</v>
      </c>
      <c r="U94" s="24">
        <v>649457.0795554665</v>
      </c>
    </row>
    <row r="95" spans="1:21" ht="15">
      <c r="A95" s="10" t="s">
        <v>9</v>
      </c>
      <c r="B95" s="11" t="s">
        <v>171</v>
      </c>
      <c r="C95" s="24">
        <v>310</v>
      </c>
      <c r="D95" s="24">
        <v>1000</v>
      </c>
      <c r="E95" s="24">
        <v>0</v>
      </c>
      <c r="F95" s="24">
        <v>58</v>
      </c>
      <c r="G95" s="24">
        <v>9</v>
      </c>
      <c r="H95" s="24">
        <v>477</v>
      </c>
      <c r="I95" s="24">
        <v>56</v>
      </c>
      <c r="J95" s="24">
        <v>428</v>
      </c>
      <c r="K95" s="24">
        <v>69</v>
      </c>
      <c r="L95" s="24">
        <v>0</v>
      </c>
      <c r="M95" s="24">
        <v>0</v>
      </c>
      <c r="N95" s="24">
        <v>192</v>
      </c>
      <c r="O95" s="24">
        <v>273</v>
      </c>
      <c r="P95" s="24">
        <v>128</v>
      </c>
      <c r="Q95" s="24">
        <v>45.07623</v>
      </c>
      <c r="R95" s="24">
        <v>0</v>
      </c>
      <c r="S95" s="24">
        <v>0</v>
      </c>
      <c r="T95" s="24">
        <v>0</v>
      </c>
      <c r="U95" s="24">
        <v>3045.07623</v>
      </c>
    </row>
    <row r="96" spans="1:21" ht="15">
      <c r="A96" s="10" t="s">
        <v>10</v>
      </c>
      <c r="B96" s="11" t="s">
        <v>172</v>
      </c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</row>
    <row r="97" spans="1:21" ht="15">
      <c r="A97" s="17" t="s">
        <v>161</v>
      </c>
      <c r="B97" s="11" t="s">
        <v>162</v>
      </c>
      <c r="C97" s="24">
        <v>0</v>
      </c>
      <c r="D97" s="24">
        <v>0</v>
      </c>
      <c r="E97" s="24">
        <v>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  <c r="Q97" s="24">
        <v>0</v>
      </c>
      <c r="R97" s="24">
        <v>0</v>
      </c>
      <c r="S97" s="24">
        <v>0</v>
      </c>
      <c r="T97" s="24">
        <v>0</v>
      </c>
      <c r="U97" s="24">
        <v>0</v>
      </c>
    </row>
    <row r="98" spans="1:21" ht="15">
      <c r="A98" s="17" t="s">
        <v>163</v>
      </c>
      <c r="B98" s="11" t="s">
        <v>164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4">
        <v>0</v>
      </c>
      <c r="R98" s="24">
        <v>0</v>
      </c>
      <c r="S98" s="24">
        <v>0</v>
      </c>
      <c r="T98" s="24">
        <v>0</v>
      </c>
      <c r="U98" s="24">
        <v>0</v>
      </c>
    </row>
    <row r="99" spans="1:21" ht="15" customHeight="1">
      <c r="A99" s="10"/>
      <c r="B99" s="18" t="s">
        <v>173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0</v>
      </c>
      <c r="N99" s="24">
        <v>0</v>
      </c>
      <c r="O99" s="24">
        <v>0</v>
      </c>
      <c r="P99" s="24">
        <v>0</v>
      </c>
      <c r="Q99" s="24">
        <v>0</v>
      </c>
      <c r="R99" s="24">
        <v>0</v>
      </c>
      <c r="S99" s="24">
        <v>0</v>
      </c>
      <c r="T99" s="24">
        <v>0</v>
      </c>
      <c r="U99" s="24">
        <v>0</v>
      </c>
    </row>
    <row r="100" spans="1:21" ht="15">
      <c r="A100" s="10" t="s">
        <v>11</v>
      </c>
      <c r="B100" s="11" t="s">
        <v>174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24">
        <v>0</v>
      </c>
      <c r="N100" s="24">
        <v>0</v>
      </c>
      <c r="O100" s="24">
        <v>0</v>
      </c>
      <c r="P100" s="24">
        <v>0</v>
      </c>
      <c r="Q100" s="24">
        <v>0</v>
      </c>
      <c r="R100" s="24">
        <v>0</v>
      </c>
      <c r="S100" s="24">
        <v>0</v>
      </c>
      <c r="T100" s="24">
        <v>0</v>
      </c>
      <c r="U100" s="24">
        <v>0</v>
      </c>
    </row>
    <row r="101" spans="1:21" ht="15">
      <c r="A101" s="10" t="s">
        <v>18</v>
      </c>
      <c r="B101" s="11" t="s">
        <v>175</v>
      </c>
      <c r="C101" s="24">
        <v>1221</v>
      </c>
      <c r="D101" s="24">
        <v>384</v>
      </c>
      <c r="E101" s="24">
        <v>0</v>
      </c>
      <c r="F101" s="24">
        <v>0</v>
      </c>
      <c r="G101" s="24">
        <v>0</v>
      </c>
      <c r="H101" s="24">
        <v>315</v>
      </c>
      <c r="I101" s="24">
        <v>0</v>
      </c>
      <c r="J101" s="24">
        <v>332</v>
      </c>
      <c r="K101" s="24">
        <v>0</v>
      </c>
      <c r="L101" s="24">
        <v>1371</v>
      </c>
      <c r="M101" s="24">
        <v>0</v>
      </c>
      <c r="N101" s="24">
        <v>0</v>
      </c>
      <c r="O101" s="24">
        <v>571</v>
      </c>
      <c r="P101" s="24">
        <v>0</v>
      </c>
      <c r="Q101" s="24">
        <v>111.67953294936252</v>
      </c>
      <c r="R101" s="24">
        <v>37</v>
      </c>
      <c r="S101" s="24">
        <v>0</v>
      </c>
      <c r="T101" s="24">
        <v>0</v>
      </c>
      <c r="U101" s="24">
        <v>4342.6795329493625</v>
      </c>
    </row>
    <row r="102" spans="1:21" ht="15">
      <c r="A102" s="10" t="s">
        <v>19</v>
      </c>
      <c r="B102" s="11" t="s">
        <v>176</v>
      </c>
      <c r="C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</row>
    <row r="103" spans="1:21" ht="15">
      <c r="A103" s="17" t="s">
        <v>161</v>
      </c>
      <c r="B103" s="11" t="s">
        <v>162</v>
      </c>
      <c r="C103" s="24">
        <v>7600</v>
      </c>
      <c r="D103" s="24">
        <v>9</v>
      </c>
      <c r="E103" s="24">
        <v>8926</v>
      </c>
      <c r="F103" s="24">
        <v>3238</v>
      </c>
      <c r="G103" s="24">
        <v>1036</v>
      </c>
      <c r="H103" s="24">
        <v>0</v>
      </c>
      <c r="I103" s="24">
        <v>5734</v>
      </c>
      <c r="J103" s="24">
        <v>10210</v>
      </c>
      <c r="K103" s="24">
        <v>1186</v>
      </c>
      <c r="L103" s="24">
        <v>46</v>
      </c>
      <c r="M103" s="24">
        <v>1935</v>
      </c>
      <c r="N103" s="24">
        <v>8759</v>
      </c>
      <c r="O103" s="24">
        <v>2151</v>
      </c>
      <c r="P103" s="24">
        <v>2969</v>
      </c>
      <c r="Q103" s="24">
        <v>1501.0586249363957</v>
      </c>
      <c r="R103" s="24">
        <v>984</v>
      </c>
      <c r="S103" s="24">
        <v>3.3939</v>
      </c>
      <c r="T103" s="24">
        <v>0</v>
      </c>
      <c r="U103" s="24">
        <v>56287.4525249364</v>
      </c>
    </row>
    <row r="104" spans="1:21" ht="15">
      <c r="A104" s="17" t="s">
        <v>163</v>
      </c>
      <c r="B104" s="11" t="s">
        <v>164</v>
      </c>
      <c r="C104" s="24">
        <v>-841</v>
      </c>
      <c r="D104" s="24">
        <v>0</v>
      </c>
      <c r="E104" s="24">
        <v>-4296</v>
      </c>
      <c r="F104" s="24">
        <v>0</v>
      </c>
      <c r="G104" s="24">
        <v>-481</v>
      </c>
      <c r="H104" s="24">
        <v>0</v>
      </c>
      <c r="I104" s="24">
        <v>-2867</v>
      </c>
      <c r="J104" s="24">
        <v>0</v>
      </c>
      <c r="K104" s="24">
        <v>-165</v>
      </c>
      <c r="L104" s="24">
        <v>0</v>
      </c>
      <c r="M104" s="24">
        <v>-229</v>
      </c>
      <c r="N104" s="24">
        <v>0</v>
      </c>
      <c r="O104" s="24">
        <v>0</v>
      </c>
      <c r="P104" s="24">
        <v>0</v>
      </c>
      <c r="Q104" s="24">
        <v>-113.7688</v>
      </c>
      <c r="R104" s="24">
        <v>0</v>
      </c>
      <c r="S104" s="24">
        <v>0</v>
      </c>
      <c r="T104" s="24">
        <v>0</v>
      </c>
      <c r="U104" s="24">
        <v>-8992.7688</v>
      </c>
    </row>
    <row r="105" spans="1:21" ht="15">
      <c r="A105" s="10"/>
      <c r="B105" s="18" t="s">
        <v>177</v>
      </c>
      <c r="C105" s="24">
        <v>6759</v>
      </c>
      <c r="D105" s="24">
        <v>9</v>
      </c>
      <c r="E105" s="24">
        <v>4630</v>
      </c>
      <c r="F105" s="24">
        <v>3238</v>
      </c>
      <c r="G105" s="24">
        <v>555</v>
      </c>
      <c r="H105" s="24">
        <v>0</v>
      </c>
      <c r="I105" s="24">
        <v>2867</v>
      </c>
      <c r="J105" s="24">
        <v>10210</v>
      </c>
      <c r="K105" s="24">
        <v>1021</v>
      </c>
      <c r="L105" s="24">
        <v>46</v>
      </c>
      <c r="M105" s="24">
        <v>1706</v>
      </c>
      <c r="N105" s="24">
        <v>8759</v>
      </c>
      <c r="O105" s="24">
        <v>2151</v>
      </c>
      <c r="P105" s="24">
        <v>2969</v>
      </c>
      <c r="Q105" s="24">
        <v>1387.2898249363957</v>
      </c>
      <c r="R105" s="24">
        <v>984</v>
      </c>
      <c r="S105" s="24">
        <v>3.3939</v>
      </c>
      <c r="T105" s="24">
        <v>0</v>
      </c>
      <c r="U105" s="24">
        <v>47294.683724936396</v>
      </c>
    </row>
    <row r="106" spans="1:21" ht="15">
      <c r="A106" s="16"/>
      <c r="B106" s="12" t="s">
        <v>178</v>
      </c>
      <c r="C106" s="24">
        <v>143414</v>
      </c>
      <c r="D106" s="24">
        <v>85237</v>
      </c>
      <c r="E106" s="24">
        <v>118896</v>
      </c>
      <c r="F106" s="24">
        <v>73775</v>
      </c>
      <c r="G106" s="24">
        <v>23268</v>
      </c>
      <c r="H106" s="24">
        <v>6525</v>
      </c>
      <c r="I106" s="24">
        <v>48376</v>
      </c>
      <c r="J106" s="24">
        <v>195967</v>
      </c>
      <c r="K106" s="24">
        <v>55957</v>
      </c>
      <c r="L106" s="24">
        <v>20006</v>
      </c>
      <c r="M106" s="24">
        <v>32189</v>
      </c>
      <c r="N106" s="24">
        <v>154959</v>
      </c>
      <c r="O106" s="24">
        <v>61281</v>
      </c>
      <c r="P106" s="24">
        <v>31550</v>
      </c>
      <c r="Q106" s="24">
        <v>57096.596021638055</v>
      </c>
      <c r="R106" s="24">
        <v>17364</v>
      </c>
      <c r="S106" s="24">
        <v>3144.2905</v>
      </c>
      <c r="T106" s="24">
        <v>2144.9486100000004</v>
      </c>
      <c r="U106" s="24">
        <v>1131149.835131638</v>
      </c>
    </row>
    <row r="107" spans="1:21" ht="18.75" customHeight="1">
      <c r="A107" s="10" t="s">
        <v>112</v>
      </c>
      <c r="B107" s="12" t="s">
        <v>179</v>
      </c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</row>
    <row r="108" spans="1:21" ht="15">
      <c r="A108" s="17" t="s">
        <v>161</v>
      </c>
      <c r="B108" s="11" t="s">
        <v>162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24">
        <v>0</v>
      </c>
      <c r="O108" s="24">
        <v>0</v>
      </c>
      <c r="P108" s="24">
        <v>0</v>
      </c>
      <c r="Q108" s="24">
        <v>0</v>
      </c>
      <c r="R108" s="24">
        <v>0</v>
      </c>
      <c r="S108" s="24">
        <v>0</v>
      </c>
      <c r="T108" s="24">
        <v>0</v>
      </c>
      <c r="U108" s="24">
        <v>0</v>
      </c>
    </row>
    <row r="109" spans="1:21" ht="15">
      <c r="A109" s="17" t="s">
        <v>163</v>
      </c>
      <c r="B109" s="11" t="s">
        <v>164</v>
      </c>
      <c r="C109" s="24">
        <v>0</v>
      </c>
      <c r="D109" s="24">
        <v>0</v>
      </c>
      <c r="E109" s="24">
        <v>0</v>
      </c>
      <c r="F109" s="24">
        <v>0</v>
      </c>
      <c r="G109" s="24">
        <v>0</v>
      </c>
      <c r="H109" s="24">
        <v>0</v>
      </c>
      <c r="I109" s="24">
        <v>0</v>
      </c>
      <c r="J109" s="24">
        <v>0</v>
      </c>
      <c r="K109" s="24">
        <v>0</v>
      </c>
      <c r="L109" s="24">
        <v>0</v>
      </c>
      <c r="M109" s="24">
        <v>0</v>
      </c>
      <c r="N109" s="24">
        <v>0</v>
      </c>
      <c r="O109" s="24">
        <v>0</v>
      </c>
      <c r="P109" s="24">
        <v>0</v>
      </c>
      <c r="Q109" s="24">
        <v>0</v>
      </c>
      <c r="R109" s="24">
        <v>0</v>
      </c>
      <c r="S109" s="24">
        <v>0</v>
      </c>
      <c r="T109" s="24">
        <v>0</v>
      </c>
      <c r="U109" s="24">
        <v>0</v>
      </c>
    </row>
    <row r="110" spans="1:21" ht="15">
      <c r="A110" s="16"/>
      <c r="B110" s="18" t="s">
        <v>180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  <c r="L110" s="24">
        <v>0</v>
      </c>
      <c r="M110" s="24">
        <v>0</v>
      </c>
      <c r="N110" s="24">
        <v>0</v>
      </c>
      <c r="O110" s="24">
        <v>0</v>
      </c>
      <c r="P110" s="24">
        <v>0</v>
      </c>
      <c r="Q110" s="24">
        <v>0</v>
      </c>
      <c r="R110" s="24">
        <v>0</v>
      </c>
      <c r="S110" s="24">
        <v>0</v>
      </c>
      <c r="T110" s="24">
        <v>0</v>
      </c>
      <c r="U110" s="24">
        <v>0</v>
      </c>
    </row>
    <row r="111" spans="1:21" ht="18.75" customHeight="1">
      <c r="A111" s="10" t="s">
        <v>126</v>
      </c>
      <c r="B111" s="12" t="s">
        <v>181</v>
      </c>
      <c r="C111" s="24">
        <v>0</v>
      </c>
      <c r="D111" s="24">
        <v>0</v>
      </c>
      <c r="E111" s="24">
        <v>20159</v>
      </c>
      <c r="F111" s="24">
        <v>0</v>
      </c>
      <c r="G111" s="24">
        <v>8422</v>
      </c>
      <c r="H111" s="24">
        <v>0</v>
      </c>
      <c r="I111" s="24">
        <v>0</v>
      </c>
      <c r="J111" s="24">
        <v>0</v>
      </c>
      <c r="K111" s="24">
        <v>0</v>
      </c>
      <c r="L111" s="24">
        <v>0</v>
      </c>
      <c r="M111" s="24">
        <v>0</v>
      </c>
      <c r="N111" s="24">
        <v>0</v>
      </c>
      <c r="O111" s="24">
        <v>0</v>
      </c>
      <c r="P111" s="24">
        <v>0</v>
      </c>
      <c r="Q111" s="24">
        <v>0</v>
      </c>
      <c r="R111" s="24">
        <v>0</v>
      </c>
      <c r="S111" s="24">
        <v>0</v>
      </c>
      <c r="T111" s="24">
        <v>0</v>
      </c>
      <c r="U111" s="24">
        <v>28581</v>
      </c>
    </row>
    <row r="112" spans="1:21" ht="18.75" customHeight="1">
      <c r="A112" s="10" t="s">
        <v>136</v>
      </c>
      <c r="B112" s="12" t="s">
        <v>182</v>
      </c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</row>
    <row r="113" spans="1:21" ht="15">
      <c r="A113" s="10" t="s">
        <v>2</v>
      </c>
      <c r="B113" s="11" t="s">
        <v>183</v>
      </c>
      <c r="C113" s="24">
        <v>7010</v>
      </c>
      <c r="D113" s="24">
        <v>8857</v>
      </c>
      <c r="E113" s="24">
        <v>6869</v>
      </c>
      <c r="F113" s="24">
        <v>1675</v>
      </c>
      <c r="G113" s="24">
        <v>841</v>
      </c>
      <c r="H113" s="24">
        <v>1</v>
      </c>
      <c r="I113" s="24">
        <v>8043</v>
      </c>
      <c r="J113" s="24">
        <v>9836</v>
      </c>
      <c r="K113" s="24">
        <v>274</v>
      </c>
      <c r="L113" s="24">
        <v>4048</v>
      </c>
      <c r="M113" s="24">
        <v>2006</v>
      </c>
      <c r="N113" s="24">
        <v>1527</v>
      </c>
      <c r="O113" s="24">
        <v>4256</v>
      </c>
      <c r="P113" s="24">
        <v>3218</v>
      </c>
      <c r="Q113" s="24">
        <v>2001.7972400000003</v>
      </c>
      <c r="R113" s="24">
        <v>1042</v>
      </c>
      <c r="S113" s="24">
        <v>220.61289000000002</v>
      </c>
      <c r="T113" s="24">
        <v>289.208284</v>
      </c>
      <c r="U113" s="24">
        <v>62014.618414</v>
      </c>
    </row>
    <row r="114" spans="1:21" ht="15">
      <c r="A114" s="10" t="s">
        <v>1</v>
      </c>
      <c r="B114" s="11" t="s">
        <v>184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24">
        <v>0</v>
      </c>
      <c r="O114" s="24">
        <v>0</v>
      </c>
      <c r="P114" s="24">
        <v>0</v>
      </c>
      <c r="Q114" s="24">
        <v>0</v>
      </c>
      <c r="R114" s="24">
        <v>0</v>
      </c>
      <c r="S114" s="24">
        <v>0</v>
      </c>
      <c r="T114" s="24">
        <v>0</v>
      </c>
      <c r="U114" s="24">
        <v>0</v>
      </c>
    </row>
    <row r="115" spans="1:21" ht="15">
      <c r="A115" s="10" t="s">
        <v>1</v>
      </c>
      <c r="B115" s="11" t="s">
        <v>185</v>
      </c>
      <c r="C115" s="24">
        <v>0</v>
      </c>
      <c r="D115" s="24">
        <v>0</v>
      </c>
      <c r="E115" s="24">
        <v>0</v>
      </c>
      <c r="F115" s="24">
        <v>0</v>
      </c>
      <c r="G115" s="24">
        <v>0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  <c r="M115" s="24">
        <v>0</v>
      </c>
      <c r="N115" s="24">
        <v>0</v>
      </c>
      <c r="O115" s="24">
        <v>0</v>
      </c>
      <c r="P115" s="24">
        <v>0</v>
      </c>
      <c r="Q115" s="24">
        <v>0</v>
      </c>
      <c r="R115" s="24">
        <v>0</v>
      </c>
      <c r="S115" s="24">
        <v>0</v>
      </c>
      <c r="T115" s="24">
        <v>0</v>
      </c>
      <c r="U115" s="24">
        <v>0</v>
      </c>
    </row>
    <row r="116" spans="1:21" ht="15">
      <c r="A116" s="10" t="s">
        <v>3</v>
      </c>
      <c r="B116" s="11" t="s">
        <v>186</v>
      </c>
      <c r="C116" s="24">
        <v>6748</v>
      </c>
      <c r="D116" s="24">
        <v>4084</v>
      </c>
      <c r="E116" s="24">
        <v>7548</v>
      </c>
      <c r="F116" s="24">
        <v>0</v>
      </c>
      <c r="G116" s="24">
        <v>119</v>
      </c>
      <c r="H116" s="24">
        <v>372</v>
      </c>
      <c r="I116" s="24">
        <v>563</v>
      </c>
      <c r="J116" s="24">
        <v>272</v>
      </c>
      <c r="K116" s="24">
        <v>489</v>
      </c>
      <c r="L116" s="24">
        <v>5</v>
      </c>
      <c r="M116" s="24">
        <v>2395</v>
      </c>
      <c r="N116" s="24">
        <v>0</v>
      </c>
      <c r="O116" s="24">
        <v>2752</v>
      </c>
      <c r="P116" s="24">
        <v>4607</v>
      </c>
      <c r="Q116" s="24">
        <v>2275.255523978559</v>
      </c>
      <c r="R116" s="24">
        <v>0</v>
      </c>
      <c r="S116" s="24">
        <v>202.50313</v>
      </c>
      <c r="T116" s="24">
        <v>12.93278</v>
      </c>
      <c r="U116" s="24">
        <v>32444.691433978558</v>
      </c>
    </row>
    <row r="117" spans="1:21" ht="15">
      <c r="A117" s="10" t="s">
        <v>1</v>
      </c>
      <c r="B117" s="11" t="s">
        <v>184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24">
        <v>0</v>
      </c>
      <c r="N117" s="24">
        <v>0</v>
      </c>
      <c r="O117" s="24">
        <v>0</v>
      </c>
      <c r="P117" s="24">
        <v>0</v>
      </c>
      <c r="Q117" s="24">
        <v>0</v>
      </c>
      <c r="R117" s="24">
        <v>0</v>
      </c>
      <c r="S117" s="24">
        <v>0</v>
      </c>
      <c r="T117" s="24">
        <v>0</v>
      </c>
      <c r="U117" s="24">
        <v>0</v>
      </c>
    </row>
    <row r="118" spans="1:21" ht="15">
      <c r="A118" s="10" t="s">
        <v>1</v>
      </c>
      <c r="B118" s="11" t="s">
        <v>185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24">
        <v>0</v>
      </c>
      <c r="O118" s="24">
        <v>0</v>
      </c>
      <c r="P118" s="24">
        <v>0</v>
      </c>
      <c r="Q118" s="24">
        <v>0</v>
      </c>
      <c r="R118" s="24">
        <v>0</v>
      </c>
      <c r="S118" s="24">
        <v>0</v>
      </c>
      <c r="T118" s="24">
        <v>0</v>
      </c>
      <c r="U118" s="24">
        <v>0</v>
      </c>
    </row>
    <row r="119" spans="1:21" ht="15">
      <c r="A119" s="10" t="s">
        <v>8</v>
      </c>
      <c r="B119" s="11" t="s">
        <v>187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4">
        <v>0</v>
      </c>
      <c r="O119" s="24">
        <v>316</v>
      </c>
      <c r="P119" s="24">
        <v>0</v>
      </c>
      <c r="Q119" s="24">
        <v>0</v>
      </c>
      <c r="R119" s="24">
        <v>0</v>
      </c>
      <c r="S119" s="24">
        <v>0</v>
      </c>
      <c r="T119" s="24">
        <v>0</v>
      </c>
      <c r="U119" s="24">
        <v>316</v>
      </c>
    </row>
    <row r="120" spans="1:21" ht="15">
      <c r="A120" s="10" t="s">
        <v>4</v>
      </c>
      <c r="B120" s="11" t="s">
        <v>188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24">
        <v>0</v>
      </c>
      <c r="O120" s="24">
        <v>0</v>
      </c>
      <c r="P120" s="24">
        <v>0</v>
      </c>
      <c r="Q120" s="24">
        <v>0</v>
      </c>
      <c r="R120" s="24">
        <v>0</v>
      </c>
      <c r="S120" s="24">
        <v>0</v>
      </c>
      <c r="T120" s="24">
        <v>0</v>
      </c>
      <c r="U120" s="24">
        <v>0</v>
      </c>
    </row>
    <row r="121" spans="1:21" ht="15">
      <c r="A121" s="10" t="s">
        <v>1</v>
      </c>
      <c r="B121" s="11" t="s">
        <v>184</v>
      </c>
      <c r="C121" s="24">
        <v>0</v>
      </c>
      <c r="D121" s="24">
        <v>0</v>
      </c>
      <c r="E121" s="24">
        <v>0</v>
      </c>
      <c r="F121" s="24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24">
        <v>0</v>
      </c>
      <c r="O121" s="24">
        <v>0</v>
      </c>
      <c r="P121" s="24">
        <v>0</v>
      </c>
      <c r="Q121" s="24">
        <v>0</v>
      </c>
      <c r="R121" s="24">
        <v>0</v>
      </c>
      <c r="S121" s="24">
        <v>0</v>
      </c>
      <c r="T121" s="24">
        <v>0</v>
      </c>
      <c r="U121" s="24">
        <v>0</v>
      </c>
    </row>
    <row r="122" spans="1:21" ht="15">
      <c r="A122" s="10" t="s">
        <v>1</v>
      </c>
      <c r="B122" s="11" t="s">
        <v>185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4">
        <v>0</v>
      </c>
      <c r="O122" s="24">
        <v>0</v>
      </c>
      <c r="P122" s="24">
        <v>0</v>
      </c>
      <c r="Q122" s="24">
        <v>0</v>
      </c>
      <c r="R122" s="24">
        <v>0</v>
      </c>
      <c r="S122" s="24">
        <v>0</v>
      </c>
      <c r="T122" s="24">
        <v>0</v>
      </c>
      <c r="U122" s="24">
        <v>0</v>
      </c>
    </row>
    <row r="123" spans="1:21" ht="15">
      <c r="A123" s="10" t="s">
        <v>5</v>
      </c>
      <c r="B123" s="11" t="s">
        <v>189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4">
        <v>0</v>
      </c>
      <c r="O123" s="24">
        <v>316</v>
      </c>
      <c r="P123" s="24">
        <v>0</v>
      </c>
      <c r="Q123" s="24">
        <v>0</v>
      </c>
      <c r="R123" s="24">
        <v>0</v>
      </c>
      <c r="S123" s="24">
        <v>0</v>
      </c>
      <c r="T123" s="24">
        <v>0</v>
      </c>
      <c r="U123" s="24">
        <v>316</v>
      </c>
    </row>
    <row r="124" spans="1:21" ht="15">
      <c r="A124" s="10" t="s">
        <v>1</v>
      </c>
      <c r="B124" s="11" t="s">
        <v>184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4">
        <v>0</v>
      </c>
      <c r="O124" s="24">
        <v>0</v>
      </c>
      <c r="P124" s="24">
        <v>0</v>
      </c>
      <c r="Q124" s="24">
        <v>0</v>
      </c>
      <c r="R124" s="24">
        <v>0</v>
      </c>
      <c r="S124" s="24">
        <v>0</v>
      </c>
      <c r="T124" s="24">
        <v>0</v>
      </c>
      <c r="U124" s="24">
        <v>0</v>
      </c>
    </row>
    <row r="125" spans="1:21" ht="15">
      <c r="A125" s="10" t="s">
        <v>1</v>
      </c>
      <c r="B125" s="11" t="s">
        <v>185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4">
        <v>0</v>
      </c>
      <c r="M125" s="24">
        <v>0</v>
      </c>
      <c r="N125" s="24">
        <v>0</v>
      </c>
      <c r="O125" s="24">
        <v>0</v>
      </c>
      <c r="P125" s="24">
        <v>0</v>
      </c>
      <c r="Q125" s="24">
        <v>0</v>
      </c>
      <c r="R125" s="24">
        <v>0</v>
      </c>
      <c r="S125" s="24">
        <v>0</v>
      </c>
      <c r="T125" s="24">
        <v>0</v>
      </c>
      <c r="U125" s="24">
        <v>0</v>
      </c>
    </row>
    <row r="126" spans="1:21" ht="15">
      <c r="A126" s="10" t="s">
        <v>12</v>
      </c>
      <c r="B126" s="11" t="s">
        <v>190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557</v>
      </c>
      <c r="L126" s="24">
        <v>0</v>
      </c>
      <c r="M126" s="24">
        <v>0</v>
      </c>
      <c r="N126" s="24">
        <v>0</v>
      </c>
      <c r="O126" s="24">
        <v>0</v>
      </c>
      <c r="P126" s="24">
        <v>0</v>
      </c>
      <c r="Q126" s="24">
        <v>0</v>
      </c>
      <c r="R126" s="24">
        <v>0</v>
      </c>
      <c r="S126" s="24">
        <v>0</v>
      </c>
      <c r="T126" s="24">
        <v>0</v>
      </c>
      <c r="U126" s="24">
        <v>557</v>
      </c>
    </row>
    <row r="127" spans="1:21" ht="15">
      <c r="A127" s="10" t="s">
        <v>1</v>
      </c>
      <c r="B127" s="11" t="s">
        <v>184</v>
      </c>
      <c r="C127" s="24">
        <v>0</v>
      </c>
      <c r="D127" s="24">
        <v>0</v>
      </c>
      <c r="E127" s="24">
        <v>0</v>
      </c>
      <c r="F127" s="24">
        <v>0</v>
      </c>
      <c r="G127" s="24">
        <v>0</v>
      </c>
      <c r="H127" s="24">
        <v>0</v>
      </c>
      <c r="I127" s="24">
        <v>0</v>
      </c>
      <c r="J127" s="24">
        <v>0</v>
      </c>
      <c r="K127" s="24">
        <v>0</v>
      </c>
      <c r="L127" s="24">
        <v>0</v>
      </c>
      <c r="M127" s="24">
        <v>0</v>
      </c>
      <c r="N127" s="24">
        <v>0</v>
      </c>
      <c r="O127" s="24">
        <v>0</v>
      </c>
      <c r="P127" s="24">
        <v>0</v>
      </c>
      <c r="Q127" s="24">
        <v>0</v>
      </c>
      <c r="R127" s="24">
        <v>0</v>
      </c>
      <c r="S127" s="24">
        <v>0</v>
      </c>
      <c r="T127" s="24">
        <v>0</v>
      </c>
      <c r="U127" s="24">
        <v>0</v>
      </c>
    </row>
    <row r="128" spans="1:21" ht="15">
      <c r="A128" s="10" t="s">
        <v>1</v>
      </c>
      <c r="B128" s="11" t="s">
        <v>185</v>
      </c>
      <c r="C128" s="24">
        <v>0</v>
      </c>
      <c r="D128" s="24">
        <v>0</v>
      </c>
      <c r="E128" s="24">
        <v>0</v>
      </c>
      <c r="F128" s="24">
        <v>0</v>
      </c>
      <c r="G128" s="24">
        <v>0</v>
      </c>
      <c r="H128" s="24">
        <v>0</v>
      </c>
      <c r="I128" s="24">
        <v>0</v>
      </c>
      <c r="J128" s="24">
        <v>0</v>
      </c>
      <c r="K128" s="24">
        <v>0</v>
      </c>
      <c r="L128" s="24">
        <v>0</v>
      </c>
      <c r="M128" s="24">
        <v>0</v>
      </c>
      <c r="N128" s="24">
        <v>0</v>
      </c>
      <c r="O128" s="24">
        <v>0</v>
      </c>
      <c r="P128" s="24">
        <v>0</v>
      </c>
      <c r="Q128" s="24">
        <v>0</v>
      </c>
      <c r="R128" s="24">
        <v>0</v>
      </c>
      <c r="S128" s="24">
        <v>0</v>
      </c>
      <c r="T128" s="24">
        <v>0</v>
      </c>
      <c r="U128" s="24">
        <v>0</v>
      </c>
    </row>
    <row r="129" spans="1:21" ht="15">
      <c r="A129" s="10" t="s">
        <v>14</v>
      </c>
      <c r="B129" s="11" t="s">
        <v>191</v>
      </c>
      <c r="C129" s="24">
        <v>7657</v>
      </c>
      <c r="D129" s="24">
        <v>4145</v>
      </c>
      <c r="E129" s="24">
        <v>6812</v>
      </c>
      <c r="F129" s="24">
        <v>5620</v>
      </c>
      <c r="G129" s="24">
        <v>2432</v>
      </c>
      <c r="H129" s="24">
        <v>124</v>
      </c>
      <c r="I129" s="24">
        <v>5878</v>
      </c>
      <c r="J129" s="24">
        <v>4686</v>
      </c>
      <c r="K129" s="24">
        <v>4078</v>
      </c>
      <c r="L129" s="24">
        <v>2177</v>
      </c>
      <c r="M129" s="24">
        <v>1003</v>
      </c>
      <c r="N129" s="24">
        <v>3244</v>
      </c>
      <c r="O129" s="24">
        <v>2137</v>
      </c>
      <c r="P129" s="24">
        <v>1704</v>
      </c>
      <c r="Q129" s="24">
        <v>1885.1271199999996</v>
      </c>
      <c r="R129" s="24">
        <v>205</v>
      </c>
      <c r="S129" s="24">
        <v>921.73056</v>
      </c>
      <c r="T129" s="24">
        <v>144.8945999999992</v>
      </c>
      <c r="U129" s="24">
        <v>54853.75228</v>
      </c>
    </row>
    <row r="130" spans="1:21" ht="15">
      <c r="A130" s="10" t="s">
        <v>1</v>
      </c>
      <c r="B130" s="11" t="s">
        <v>184</v>
      </c>
      <c r="C130" s="24">
        <v>42</v>
      </c>
      <c r="D130" s="24">
        <v>0</v>
      </c>
      <c r="E130" s="24">
        <v>1285</v>
      </c>
      <c r="F130" s="24">
        <v>0</v>
      </c>
      <c r="G130" s="24">
        <v>1755</v>
      </c>
      <c r="H130" s="24">
        <v>0</v>
      </c>
      <c r="I130" s="24">
        <v>0</v>
      </c>
      <c r="J130" s="24">
        <v>0</v>
      </c>
      <c r="K130" s="24">
        <v>0</v>
      </c>
      <c r="L130" s="24">
        <v>0</v>
      </c>
      <c r="M130" s="24">
        <v>0</v>
      </c>
      <c r="N130" s="24">
        <v>0</v>
      </c>
      <c r="O130" s="24">
        <v>0</v>
      </c>
      <c r="P130" s="24">
        <v>0</v>
      </c>
      <c r="Q130" s="24">
        <v>0</v>
      </c>
      <c r="R130" s="24">
        <v>0</v>
      </c>
      <c r="S130" s="24">
        <v>0</v>
      </c>
      <c r="T130" s="24">
        <v>0</v>
      </c>
      <c r="U130" s="24">
        <v>3082</v>
      </c>
    </row>
    <row r="131" spans="1:21" ht="15">
      <c r="A131" s="10" t="s">
        <v>1</v>
      </c>
      <c r="B131" s="11" t="s">
        <v>185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4">
        <v>0</v>
      </c>
      <c r="M131" s="24">
        <v>0</v>
      </c>
      <c r="N131" s="24">
        <v>0</v>
      </c>
      <c r="O131" s="24">
        <v>0</v>
      </c>
      <c r="P131" s="24">
        <v>0</v>
      </c>
      <c r="Q131" s="24">
        <v>0</v>
      </c>
      <c r="R131" s="24">
        <v>0</v>
      </c>
      <c r="S131" s="24">
        <v>0</v>
      </c>
      <c r="T131" s="24">
        <v>0</v>
      </c>
      <c r="U131" s="24">
        <v>0</v>
      </c>
    </row>
    <row r="132" spans="1:21" ht="15">
      <c r="A132" s="10" t="s">
        <v>1</v>
      </c>
      <c r="B132" s="11" t="s">
        <v>192</v>
      </c>
      <c r="C132" s="24">
        <v>1499</v>
      </c>
      <c r="D132" s="24">
        <v>364</v>
      </c>
      <c r="E132" s="24">
        <v>640</v>
      </c>
      <c r="F132" s="24">
        <v>3648</v>
      </c>
      <c r="G132" s="24">
        <v>107</v>
      </c>
      <c r="H132" s="24">
        <v>48</v>
      </c>
      <c r="I132" s="24">
        <v>1160</v>
      </c>
      <c r="J132" s="24">
        <v>2502</v>
      </c>
      <c r="K132" s="24">
        <v>823</v>
      </c>
      <c r="L132" s="24">
        <v>212</v>
      </c>
      <c r="M132" s="24">
        <v>233</v>
      </c>
      <c r="N132" s="24">
        <v>0</v>
      </c>
      <c r="O132" s="24">
        <v>284</v>
      </c>
      <c r="P132" s="24">
        <v>160</v>
      </c>
      <c r="Q132" s="24">
        <v>4.82634</v>
      </c>
      <c r="R132" s="24">
        <v>158</v>
      </c>
      <c r="S132" s="24">
        <v>223.49757</v>
      </c>
      <c r="T132" s="24">
        <v>0.23169</v>
      </c>
      <c r="U132" s="24">
        <v>12066.5556</v>
      </c>
    </row>
    <row r="133" spans="1:21" ht="15">
      <c r="A133" s="10" t="s">
        <v>1</v>
      </c>
      <c r="B133" s="11" t="s">
        <v>193</v>
      </c>
      <c r="C133" s="24">
        <v>153</v>
      </c>
      <c r="D133" s="24">
        <v>453</v>
      </c>
      <c r="E133" s="24">
        <v>1227</v>
      </c>
      <c r="F133" s="24">
        <v>535</v>
      </c>
      <c r="G133" s="24">
        <v>139</v>
      </c>
      <c r="H133" s="24">
        <v>5</v>
      </c>
      <c r="I133" s="24">
        <v>407</v>
      </c>
      <c r="J133" s="24">
        <v>350</v>
      </c>
      <c r="K133" s="24">
        <v>544</v>
      </c>
      <c r="L133" s="24">
        <v>240</v>
      </c>
      <c r="M133" s="24">
        <v>128</v>
      </c>
      <c r="N133" s="24">
        <v>0</v>
      </c>
      <c r="O133" s="24">
        <v>133</v>
      </c>
      <c r="P133" s="24">
        <v>119</v>
      </c>
      <c r="Q133" s="24">
        <v>48.078739999999996</v>
      </c>
      <c r="R133" s="24">
        <v>40</v>
      </c>
      <c r="S133" s="24">
        <v>10.640979999999999</v>
      </c>
      <c r="T133" s="24">
        <v>1.30232</v>
      </c>
      <c r="U133" s="24">
        <v>4533.02204</v>
      </c>
    </row>
    <row r="134" spans="1:21" ht="15">
      <c r="A134" s="10" t="s">
        <v>1</v>
      </c>
      <c r="B134" s="11" t="s">
        <v>194</v>
      </c>
      <c r="C134" s="24">
        <v>276</v>
      </c>
      <c r="D134" s="24">
        <v>88</v>
      </c>
      <c r="E134" s="24">
        <v>119</v>
      </c>
      <c r="F134" s="24">
        <v>72</v>
      </c>
      <c r="G134" s="24">
        <v>22</v>
      </c>
      <c r="H134" s="24">
        <v>12</v>
      </c>
      <c r="I134" s="24">
        <v>127</v>
      </c>
      <c r="J134" s="24">
        <v>290</v>
      </c>
      <c r="K134" s="24">
        <v>143</v>
      </c>
      <c r="L134" s="24">
        <v>16</v>
      </c>
      <c r="M134" s="24">
        <v>49</v>
      </c>
      <c r="N134" s="24">
        <v>0</v>
      </c>
      <c r="O134" s="24">
        <v>93</v>
      </c>
      <c r="P134" s="24">
        <v>8</v>
      </c>
      <c r="Q134" s="24">
        <v>0</v>
      </c>
      <c r="R134" s="24">
        <v>0</v>
      </c>
      <c r="S134" s="24">
        <v>0</v>
      </c>
      <c r="T134" s="24">
        <v>0.0836</v>
      </c>
      <c r="U134" s="24">
        <v>1315.0836</v>
      </c>
    </row>
    <row r="135" spans="1:21" ht="15">
      <c r="A135" s="16"/>
      <c r="B135" s="12" t="s">
        <v>141</v>
      </c>
      <c r="C135" s="24">
        <v>21415</v>
      </c>
      <c r="D135" s="24">
        <v>17086</v>
      </c>
      <c r="E135" s="24">
        <v>21229</v>
      </c>
      <c r="F135" s="24">
        <v>7295</v>
      </c>
      <c r="G135" s="24">
        <v>3392</v>
      </c>
      <c r="H135" s="24">
        <v>497</v>
      </c>
      <c r="I135" s="24">
        <v>14484</v>
      </c>
      <c r="J135" s="24">
        <v>14794</v>
      </c>
      <c r="K135" s="24">
        <v>5398</v>
      </c>
      <c r="L135" s="24">
        <v>6230</v>
      </c>
      <c r="M135" s="24">
        <v>5404</v>
      </c>
      <c r="N135" s="24">
        <v>4771</v>
      </c>
      <c r="O135" s="24">
        <v>9461</v>
      </c>
      <c r="P135" s="24">
        <v>9529</v>
      </c>
      <c r="Q135" s="24">
        <v>6162.179883978559</v>
      </c>
      <c r="R135" s="24">
        <v>1247</v>
      </c>
      <c r="S135" s="24">
        <v>1344.84658</v>
      </c>
      <c r="T135" s="24">
        <v>447.0356639999992</v>
      </c>
      <c r="U135" s="24">
        <v>150186.06212797857</v>
      </c>
    </row>
    <row r="136" spans="1:21" ht="18.75" customHeight="1">
      <c r="A136" s="10" t="s">
        <v>143</v>
      </c>
      <c r="B136" s="19" t="s">
        <v>195</v>
      </c>
      <c r="C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</row>
    <row r="137" spans="1:21" ht="15" customHeight="1">
      <c r="A137" s="60" t="s">
        <v>2</v>
      </c>
      <c r="B137" s="11" t="s">
        <v>266</v>
      </c>
      <c r="C137" s="24">
        <v>0</v>
      </c>
      <c r="D137" s="24">
        <v>0</v>
      </c>
      <c r="E137" s="24">
        <v>2227</v>
      </c>
      <c r="F137" s="24">
        <v>0</v>
      </c>
      <c r="G137" s="24">
        <v>125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  <c r="M137" s="24">
        <v>0</v>
      </c>
      <c r="N137" s="24">
        <v>0</v>
      </c>
      <c r="O137" s="24">
        <v>0</v>
      </c>
      <c r="P137" s="24">
        <v>0</v>
      </c>
      <c r="Q137" s="24">
        <v>89.40121</v>
      </c>
      <c r="R137" s="24">
        <v>0</v>
      </c>
      <c r="S137" s="24">
        <v>0</v>
      </c>
      <c r="T137" s="24">
        <v>0</v>
      </c>
      <c r="U137" s="24">
        <v>2441.40121</v>
      </c>
    </row>
    <row r="138" spans="1:21" ht="15" customHeight="1">
      <c r="A138" s="60" t="s">
        <v>3</v>
      </c>
      <c r="B138" s="11" t="s">
        <v>267</v>
      </c>
      <c r="C138" s="24">
        <v>0</v>
      </c>
      <c r="D138" s="24">
        <v>0</v>
      </c>
      <c r="E138" s="24">
        <v>835</v>
      </c>
      <c r="F138" s="24">
        <v>0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159</v>
      </c>
      <c r="M138" s="24">
        <v>0</v>
      </c>
      <c r="N138" s="24">
        <v>0</v>
      </c>
      <c r="O138" s="24">
        <v>0</v>
      </c>
      <c r="P138" s="24">
        <v>0</v>
      </c>
      <c r="Q138" s="24">
        <v>0</v>
      </c>
      <c r="R138" s="24">
        <v>0</v>
      </c>
      <c r="S138" s="24">
        <v>0</v>
      </c>
      <c r="T138" s="24">
        <v>14.02333</v>
      </c>
      <c r="U138" s="24">
        <v>1008.02333</v>
      </c>
    </row>
    <row r="139" spans="1:21" ht="15" customHeight="1">
      <c r="A139" s="60"/>
      <c r="B139" s="12" t="s">
        <v>268</v>
      </c>
      <c r="C139" s="24">
        <v>0</v>
      </c>
      <c r="D139" s="24">
        <v>0</v>
      </c>
      <c r="E139" s="24">
        <v>3062</v>
      </c>
      <c r="F139" s="24">
        <v>0</v>
      </c>
      <c r="G139" s="24">
        <v>125</v>
      </c>
      <c r="H139" s="24">
        <v>0</v>
      </c>
      <c r="I139" s="24">
        <v>0</v>
      </c>
      <c r="J139" s="24">
        <v>0</v>
      </c>
      <c r="K139" s="24">
        <v>0</v>
      </c>
      <c r="L139" s="24">
        <v>159</v>
      </c>
      <c r="M139" s="24">
        <v>0</v>
      </c>
      <c r="N139" s="24">
        <v>0</v>
      </c>
      <c r="O139" s="24">
        <v>0</v>
      </c>
      <c r="P139" s="24">
        <v>0</v>
      </c>
      <c r="Q139" s="24">
        <v>89.40121</v>
      </c>
      <c r="R139" s="24">
        <v>0</v>
      </c>
      <c r="S139" s="24">
        <v>0</v>
      </c>
      <c r="T139" s="24">
        <v>14.02333</v>
      </c>
      <c r="U139" s="24">
        <v>3449.42454</v>
      </c>
    </row>
    <row r="140" spans="1:21" ht="18" customHeight="1">
      <c r="A140" s="20"/>
      <c r="B140" s="19" t="s">
        <v>196</v>
      </c>
      <c r="C140" s="24">
        <v>203100</v>
      </c>
      <c r="D140" s="24">
        <v>155717</v>
      </c>
      <c r="E140" s="24">
        <v>224362</v>
      </c>
      <c r="F140" s="24">
        <v>116613</v>
      </c>
      <c r="G140" s="24">
        <v>42457</v>
      </c>
      <c r="H140" s="24">
        <v>30699</v>
      </c>
      <c r="I140" s="24">
        <v>90530</v>
      </c>
      <c r="J140" s="24">
        <v>285319</v>
      </c>
      <c r="K140" s="24">
        <v>74160</v>
      </c>
      <c r="L140" s="24">
        <v>79369</v>
      </c>
      <c r="M140" s="24">
        <v>53761</v>
      </c>
      <c r="N140" s="24">
        <v>205024</v>
      </c>
      <c r="O140" s="24">
        <v>95497</v>
      </c>
      <c r="P140" s="24">
        <v>52351</v>
      </c>
      <c r="Q140" s="24">
        <v>89077.52230679907</v>
      </c>
      <c r="R140" s="24">
        <v>27278</v>
      </c>
      <c r="S140" s="24">
        <v>14883.03117</v>
      </c>
      <c r="T140" s="24">
        <v>11722.431472</v>
      </c>
      <c r="U140" s="24">
        <v>1851919.984948799</v>
      </c>
    </row>
    <row r="141" spans="1:21" ht="18" customHeight="1">
      <c r="A141" s="21" t="s">
        <v>197</v>
      </c>
      <c r="B141" s="19" t="s">
        <v>198</v>
      </c>
      <c r="C141" s="24">
        <v>11718</v>
      </c>
      <c r="D141" s="24">
        <v>0</v>
      </c>
      <c r="E141" s="24">
        <v>0</v>
      </c>
      <c r="F141" s="24">
        <v>1369</v>
      </c>
      <c r="G141" s="24">
        <v>0</v>
      </c>
      <c r="H141" s="24">
        <v>0</v>
      </c>
      <c r="I141" s="24">
        <v>0</v>
      </c>
      <c r="J141" s="24">
        <v>3075</v>
      </c>
      <c r="K141" s="24">
        <v>0</v>
      </c>
      <c r="L141" s="24">
        <v>0</v>
      </c>
      <c r="M141" s="24">
        <v>0</v>
      </c>
      <c r="N141" s="24">
        <v>0</v>
      </c>
      <c r="O141" s="24">
        <v>2253</v>
      </c>
      <c r="P141" s="24">
        <v>0</v>
      </c>
      <c r="Q141" s="24">
        <v>0</v>
      </c>
      <c r="R141" s="24">
        <v>0</v>
      </c>
      <c r="S141" s="24">
        <v>0</v>
      </c>
      <c r="T141" s="24">
        <v>0</v>
      </c>
      <c r="U141" s="24">
        <v>18415</v>
      </c>
    </row>
    <row r="142" spans="8:21" ht="15"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</row>
    <row r="143" spans="1:21" ht="15.75" customHeight="1">
      <c r="A143" s="45" t="s">
        <v>79</v>
      </c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</row>
    <row r="144" spans="8:21" ht="15"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</row>
    <row r="145" spans="8:21" ht="15"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</row>
    <row r="146" spans="8:21" ht="15"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</row>
    <row r="147" spans="8:21" ht="15"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</row>
    <row r="148" spans="8:21" ht="15"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</row>
    <row r="149" spans="8:21" ht="15"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</row>
    <row r="150" spans="8:21" ht="15"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</row>
    <row r="151" spans="8:21" ht="15"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</row>
    <row r="152" spans="8:21" ht="15"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</row>
    <row r="153" spans="8:21" ht="15"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</row>
    <row r="154" spans="8:21" ht="15"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</row>
    <row r="155" spans="8:21" ht="15"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</row>
    <row r="156" spans="8:21" ht="15"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</row>
    <row r="157" spans="8:21" ht="15"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</row>
    <row r="158" spans="8:21" ht="15"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</row>
    <row r="159" spans="8:21" ht="15"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</row>
    <row r="160" spans="8:21" ht="15"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</row>
    <row r="161" spans="8:21" ht="15"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</row>
    <row r="162" spans="8:21" ht="15"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</row>
    <row r="163" spans="8:21" ht="15"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</row>
    <row r="164" spans="8:21" ht="15"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</row>
    <row r="165" spans="8:21" ht="15"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</row>
    <row r="166" spans="8:21" ht="15"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</row>
  </sheetData>
  <sheetProtection/>
  <mergeCells count="4">
    <mergeCell ref="A4:B4"/>
    <mergeCell ref="A5:B5"/>
    <mergeCell ref="A68:B68"/>
    <mergeCell ref="A2:U2"/>
  </mergeCells>
  <printOptions horizontalCentered="1"/>
  <pageMargins left="0.7480314960629921" right="0.7480314960629921" top="0.5118110236220472" bottom="0.5905511811023623" header="0.1968503937007874" footer="0.31496062992125984"/>
  <pageSetup orientation="landscape" paperSize="9" scale="37" r:id="rId1"/>
  <headerFooter alignWithMargins="0">
    <oddFooter>&amp;CPage &amp;P of &amp;N</oddFooter>
  </headerFooter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W71"/>
  <sheetViews>
    <sheetView zoomScale="85" zoomScaleNormal="85" zoomScalePageLayoutView="0" workbookViewId="0" topLeftCell="A1">
      <selection activeCell="B1" sqref="B1"/>
    </sheetView>
  </sheetViews>
  <sheetFormatPr defaultColWidth="9.140625" defaultRowHeight="12.75"/>
  <cols>
    <col min="1" max="1" width="4.57421875" style="0" customWidth="1"/>
    <col min="2" max="2" width="64.140625" style="0" customWidth="1"/>
    <col min="3" max="21" width="12.7109375" style="0" customWidth="1"/>
  </cols>
  <sheetData>
    <row r="1" ht="21.75" customHeight="1"/>
    <row r="2" spans="1:21" ht="21.75" customHeight="1">
      <c r="A2" s="95" t="s">
        <v>279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</row>
    <row r="3" ht="21.75" customHeight="1">
      <c r="U3" s="51" t="s">
        <v>199</v>
      </c>
    </row>
    <row r="4" spans="1:21" ht="75" customHeight="1">
      <c r="A4" s="102"/>
      <c r="B4" s="103"/>
      <c r="C4" s="62" t="s">
        <v>61</v>
      </c>
      <c r="D4" s="50" t="s">
        <v>59</v>
      </c>
      <c r="E4" s="50" t="s">
        <v>56</v>
      </c>
      <c r="F4" s="50" t="s">
        <v>273</v>
      </c>
      <c r="G4" s="50" t="s">
        <v>274</v>
      </c>
      <c r="H4" s="50" t="s">
        <v>272</v>
      </c>
      <c r="I4" s="50" t="s">
        <v>65</v>
      </c>
      <c r="J4" s="50" t="s">
        <v>57</v>
      </c>
      <c r="K4" s="50" t="s">
        <v>63</v>
      </c>
      <c r="L4" s="50" t="s">
        <v>200</v>
      </c>
      <c r="M4" s="50" t="s">
        <v>275</v>
      </c>
      <c r="N4" s="50" t="s">
        <v>276</v>
      </c>
      <c r="O4" s="50" t="s">
        <v>277</v>
      </c>
      <c r="P4" s="50" t="s">
        <v>271</v>
      </c>
      <c r="Q4" s="50" t="s">
        <v>62</v>
      </c>
      <c r="R4" s="50" t="s">
        <v>69</v>
      </c>
      <c r="S4" s="50" t="s">
        <v>72</v>
      </c>
      <c r="T4" s="50" t="s">
        <v>278</v>
      </c>
      <c r="U4" s="32" t="s">
        <v>73</v>
      </c>
    </row>
    <row r="5" spans="1:21" ht="17.25" customHeight="1">
      <c r="A5" s="25" t="s">
        <v>20</v>
      </c>
      <c r="B5" s="19" t="s">
        <v>201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ht="16.5" customHeight="1">
      <c r="A6" s="26" t="s">
        <v>4</v>
      </c>
      <c r="B6" s="27" t="s">
        <v>202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3" ht="16.5" customHeight="1">
      <c r="A7" s="52" t="s">
        <v>17</v>
      </c>
      <c r="B7" s="27" t="s">
        <v>203</v>
      </c>
      <c r="C7" s="24">
        <v>121995</v>
      </c>
      <c r="D7" s="24">
        <v>93011</v>
      </c>
      <c r="E7" s="24">
        <v>127054</v>
      </c>
      <c r="F7" s="24">
        <v>67157</v>
      </c>
      <c r="G7" s="24">
        <v>8202.010890000001</v>
      </c>
      <c r="H7" s="24">
        <v>6576</v>
      </c>
      <c r="I7" s="24">
        <v>58614</v>
      </c>
      <c r="J7" s="24">
        <v>108188</v>
      </c>
      <c r="K7" s="24">
        <v>56663</v>
      </c>
      <c r="L7" s="24">
        <v>30550</v>
      </c>
      <c r="M7" s="24">
        <v>20950</v>
      </c>
      <c r="N7" s="24">
        <v>121425</v>
      </c>
      <c r="O7" s="24">
        <v>45848</v>
      </c>
      <c r="P7" s="24">
        <v>35534</v>
      </c>
      <c r="Q7" s="24">
        <v>30884.56377</v>
      </c>
      <c r="R7" s="24">
        <v>16254</v>
      </c>
      <c r="S7" s="24">
        <v>4407.93391</v>
      </c>
      <c r="T7" s="24">
        <v>3287.8427185712</v>
      </c>
      <c r="U7" s="24">
        <v>956601.3512885713</v>
      </c>
      <c r="W7" s="2"/>
    </row>
    <row r="8" spans="1:23" ht="47.25" customHeight="1">
      <c r="A8" s="52"/>
      <c r="B8" s="27" t="s">
        <v>269</v>
      </c>
      <c r="C8" s="24">
        <v>2992</v>
      </c>
      <c r="D8" s="24">
        <v>228</v>
      </c>
      <c r="E8" s="24">
        <v>2061</v>
      </c>
      <c r="F8" s="24">
        <v>2461</v>
      </c>
      <c r="G8" s="24">
        <v>257</v>
      </c>
      <c r="H8" s="24">
        <v>0</v>
      </c>
      <c r="I8" s="24">
        <v>4320</v>
      </c>
      <c r="J8" s="24">
        <v>1270</v>
      </c>
      <c r="K8" s="24">
        <v>1370</v>
      </c>
      <c r="L8" s="24">
        <v>1</v>
      </c>
      <c r="M8" s="24">
        <v>2435.2653300000256</v>
      </c>
      <c r="N8" s="24">
        <v>12156</v>
      </c>
      <c r="O8" s="24">
        <v>1507</v>
      </c>
      <c r="P8" s="24">
        <v>1807</v>
      </c>
      <c r="Q8" s="24">
        <v>2436.440809999948</v>
      </c>
      <c r="R8" s="24">
        <v>246</v>
      </c>
      <c r="S8" s="24">
        <v>153.86774000000005</v>
      </c>
      <c r="T8" s="24">
        <v>28.874572326000003</v>
      </c>
      <c r="U8" s="24">
        <v>35730.448452325974</v>
      </c>
      <c r="W8" s="2"/>
    </row>
    <row r="9" spans="1:21" ht="16.5" customHeight="1">
      <c r="A9" s="52" t="s">
        <v>163</v>
      </c>
      <c r="B9" s="27" t="s">
        <v>204</v>
      </c>
      <c r="C9" s="24">
        <v>-11769</v>
      </c>
      <c r="D9" s="24">
        <v>-30475</v>
      </c>
      <c r="E9" s="24">
        <v>-46075</v>
      </c>
      <c r="F9" s="24">
        <v>-2059</v>
      </c>
      <c r="G9" s="24">
        <v>-3245.26155</v>
      </c>
      <c r="H9" s="24">
        <v>-2215</v>
      </c>
      <c r="I9" s="24">
        <v>-26554</v>
      </c>
      <c r="J9" s="24">
        <v>-8493</v>
      </c>
      <c r="K9" s="24">
        <v>-2225</v>
      </c>
      <c r="L9" s="24">
        <v>-4465</v>
      </c>
      <c r="M9" s="24">
        <v>-5135</v>
      </c>
      <c r="N9" s="24">
        <v>-2102</v>
      </c>
      <c r="O9" s="24">
        <v>-6450</v>
      </c>
      <c r="P9" s="24">
        <v>-3385</v>
      </c>
      <c r="Q9" s="24">
        <v>-7371.35747</v>
      </c>
      <c r="R9" s="24">
        <v>-1741</v>
      </c>
      <c r="S9" s="24">
        <v>-266.47925</v>
      </c>
      <c r="T9" s="24">
        <v>-310.49592</v>
      </c>
      <c r="U9" s="24">
        <v>-164336.59418999997</v>
      </c>
    </row>
    <row r="10" spans="1:21" ht="16.5" customHeight="1">
      <c r="A10" s="52" t="s">
        <v>205</v>
      </c>
      <c r="B10" s="27" t="s">
        <v>206</v>
      </c>
      <c r="C10" s="24">
        <v>4458</v>
      </c>
      <c r="D10" s="24">
        <v>10474</v>
      </c>
      <c r="E10" s="24">
        <v>-16703</v>
      </c>
      <c r="F10" s="24">
        <v>17082</v>
      </c>
      <c r="G10" s="24">
        <v>1496.293452649104</v>
      </c>
      <c r="H10" s="24">
        <v>-333</v>
      </c>
      <c r="I10" s="24">
        <v>4156</v>
      </c>
      <c r="J10" s="24">
        <v>11450</v>
      </c>
      <c r="K10" s="24">
        <v>1813</v>
      </c>
      <c r="L10" s="24">
        <v>-331</v>
      </c>
      <c r="M10" s="24">
        <v>2001</v>
      </c>
      <c r="N10" s="24">
        <v>-550</v>
      </c>
      <c r="O10" s="24">
        <v>-999</v>
      </c>
      <c r="P10" s="24">
        <v>-4610</v>
      </c>
      <c r="Q10" s="24">
        <v>8491.033024485967</v>
      </c>
      <c r="R10" s="24">
        <v>3036</v>
      </c>
      <c r="S10" s="24">
        <v>152.29465000000027</v>
      </c>
      <c r="T10" s="24">
        <v>89.68262</v>
      </c>
      <c r="U10" s="24">
        <v>41173.30374713507</v>
      </c>
    </row>
    <row r="11" spans="1:21" ht="16.5" customHeight="1">
      <c r="A11" s="52"/>
      <c r="B11" s="27" t="s">
        <v>207</v>
      </c>
      <c r="C11" s="24">
        <v>0</v>
      </c>
      <c r="D11" s="24">
        <v>2234</v>
      </c>
      <c r="E11" s="24">
        <v>33</v>
      </c>
      <c r="F11" s="24">
        <v>0</v>
      </c>
      <c r="G11" s="24">
        <v>-849.8375473508963</v>
      </c>
      <c r="H11" s="24">
        <v>0</v>
      </c>
      <c r="I11" s="24">
        <v>0</v>
      </c>
      <c r="J11" s="24">
        <v>0</v>
      </c>
      <c r="K11" s="24">
        <v>0</v>
      </c>
      <c r="L11" s="24">
        <v>90</v>
      </c>
      <c r="M11" s="24">
        <v>0</v>
      </c>
      <c r="N11" s="24">
        <v>0</v>
      </c>
      <c r="O11" s="24">
        <v>0</v>
      </c>
      <c r="P11" s="24">
        <v>0</v>
      </c>
      <c r="Q11" s="24">
        <v>5.191104485966644</v>
      </c>
      <c r="R11" s="24">
        <v>0</v>
      </c>
      <c r="S11" s="24">
        <v>-6.959549999999996</v>
      </c>
      <c r="T11" s="24">
        <v>0</v>
      </c>
      <c r="U11" s="24">
        <v>1505.3940071350703</v>
      </c>
    </row>
    <row r="12" spans="1:21" ht="16.5" customHeight="1">
      <c r="A12" s="52" t="s">
        <v>208</v>
      </c>
      <c r="B12" s="27" t="s">
        <v>209</v>
      </c>
      <c r="C12" s="24">
        <v>-3787</v>
      </c>
      <c r="D12" s="24">
        <v>-1531</v>
      </c>
      <c r="E12" s="24">
        <v>8173</v>
      </c>
      <c r="F12" s="24">
        <v>-132</v>
      </c>
      <c r="G12" s="24">
        <v>-180.51999999999998</v>
      </c>
      <c r="H12" s="24">
        <v>-24</v>
      </c>
      <c r="I12" s="24">
        <v>-1907</v>
      </c>
      <c r="J12" s="24">
        <v>191</v>
      </c>
      <c r="K12" s="24">
        <v>-440</v>
      </c>
      <c r="L12" s="24">
        <v>183</v>
      </c>
      <c r="M12" s="24">
        <v>316</v>
      </c>
      <c r="N12" s="24">
        <v>200</v>
      </c>
      <c r="O12" s="24">
        <v>113</v>
      </c>
      <c r="P12" s="24">
        <v>212</v>
      </c>
      <c r="Q12" s="24">
        <v>-475.49098</v>
      </c>
      <c r="R12" s="24">
        <v>0</v>
      </c>
      <c r="S12" s="24">
        <v>68.12581999999983</v>
      </c>
      <c r="T12" s="24">
        <v>-274.6388</v>
      </c>
      <c r="U12" s="24">
        <v>704.4760399999998</v>
      </c>
    </row>
    <row r="13" spans="1:21" ht="16.5" customHeight="1">
      <c r="A13" s="53"/>
      <c r="B13" s="29" t="s">
        <v>210</v>
      </c>
      <c r="C13" s="24">
        <v>110897</v>
      </c>
      <c r="D13" s="24">
        <v>71479</v>
      </c>
      <c r="E13" s="24">
        <v>72449</v>
      </c>
      <c r="F13" s="24">
        <v>82048</v>
      </c>
      <c r="G13" s="24">
        <v>6272.522792649104</v>
      </c>
      <c r="H13" s="24">
        <v>4004</v>
      </c>
      <c r="I13" s="24">
        <v>34309</v>
      </c>
      <c r="J13" s="24">
        <v>111336</v>
      </c>
      <c r="K13" s="24">
        <v>55811</v>
      </c>
      <c r="L13" s="24">
        <v>25937</v>
      </c>
      <c r="M13" s="24">
        <v>18132</v>
      </c>
      <c r="N13" s="24">
        <v>118973</v>
      </c>
      <c r="O13" s="24">
        <v>38512</v>
      </c>
      <c r="P13" s="24">
        <v>27751</v>
      </c>
      <c r="Q13" s="24">
        <v>31528.74834448597</v>
      </c>
      <c r="R13" s="24">
        <v>17549</v>
      </c>
      <c r="S13" s="24">
        <v>4361.875129999999</v>
      </c>
      <c r="T13" s="24">
        <v>2792.3906185712</v>
      </c>
      <c r="U13" s="24">
        <v>834142.5368857062</v>
      </c>
    </row>
    <row r="14" spans="1:21" ht="30">
      <c r="A14" s="54" t="s">
        <v>5</v>
      </c>
      <c r="B14" s="30" t="s">
        <v>211</v>
      </c>
      <c r="C14" s="24">
        <v>1197</v>
      </c>
      <c r="D14" s="24">
        <v>3333.6000000000004</v>
      </c>
      <c r="E14" s="24">
        <v>4600</v>
      </c>
      <c r="F14" s="24">
        <v>2262</v>
      </c>
      <c r="G14" s="24">
        <v>0</v>
      </c>
      <c r="H14" s="24">
        <v>0</v>
      </c>
      <c r="I14" s="24">
        <v>0</v>
      </c>
      <c r="J14" s="24">
        <v>6962</v>
      </c>
      <c r="K14" s="24">
        <v>0</v>
      </c>
      <c r="L14" s="24">
        <v>0</v>
      </c>
      <c r="M14" s="24">
        <v>597</v>
      </c>
      <c r="N14" s="24">
        <v>0</v>
      </c>
      <c r="O14" s="24">
        <v>0</v>
      </c>
      <c r="P14" s="24">
        <v>587</v>
      </c>
      <c r="Q14" s="24">
        <v>0</v>
      </c>
      <c r="R14" s="24">
        <v>800</v>
      </c>
      <c r="S14" s="24">
        <v>0</v>
      </c>
      <c r="T14" s="24">
        <v>123.496208418337</v>
      </c>
      <c r="U14" s="24">
        <v>20462.096208418334</v>
      </c>
    </row>
    <row r="15" spans="1:21" ht="16.5" customHeight="1">
      <c r="A15" s="54" t="s">
        <v>6</v>
      </c>
      <c r="B15" s="27" t="s">
        <v>212</v>
      </c>
      <c r="C15" s="24">
        <v>758</v>
      </c>
      <c r="D15" s="24">
        <v>2495</v>
      </c>
      <c r="E15" s="24">
        <v>1256</v>
      </c>
      <c r="F15" s="24">
        <v>1552</v>
      </c>
      <c r="G15" s="24">
        <v>2439.95767</v>
      </c>
      <c r="H15" s="24">
        <v>210</v>
      </c>
      <c r="I15" s="24">
        <v>92</v>
      </c>
      <c r="J15" s="24">
        <v>517</v>
      </c>
      <c r="K15" s="24">
        <v>204</v>
      </c>
      <c r="L15" s="24">
        <v>16</v>
      </c>
      <c r="M15" s="24">
        <v>48</v>
      </c>
      <c r="N15" s="24">
        <v>0</v>
      </c>
      <c r="O15" s="24">
        <v>298</v>
      </c>
      <c r="P15" s="24">
        <v>79</v>
      </c>
      <c r="Q15" s="24">
        <v>1096.27142</v>
      </c>
      <c r="R15" s="24">
        <v>81</v>
      </c>
      <c r="S15" s="24">
        <v>0</v>
      </c>
      <c r="T15" s="24">
        <v>0.184859</v>
      </c>
      <c r="U15" s="24">
        <v>11142.413949000002</v>
      </c>
    </row>
    <row r="16" spans="1:21" ht="16.5" customHeight="1">
      <c r="A16" s="55" t="s">
        <v>7</v>
      </c>
      <c r="B16" s="27" t="s">
        <v>213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1:21" ht="16.5" customHeight="1">
      <c r="A17" s="52" t="s">
        <v>17</v>
      </c>
      <c r="B17" s="27" t="s">
        <v>214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1:21" s="3" customFormat="1" ht="16.5" customHeight="1">
      <c r="A18" s="52" t="s">
        <v>21</v>
      </c>
      <c r="B18" s="27" t="s">
        <v>162</v>
      </c>
      <c r="C18" s="31">
        <v>-55782</v>
      </c>
      <c r="D18" s="31">
        <v>-46538</v>
      </c>
      <c r="E18" s="31">
        <v>-69859</v>
      </c>
      <c r="F18" s="31">
        <v>-42380</v>
      </c>
      <c r="G18" s="31">
        <v>-27987.533280000003</v>
      </c>
      <c r="H18" s="31">
        <v>-2608</v>
      </c>
      <c r="I18" s="31">
        <v>-29797</v>
      </c>
      <c r="J18" s="31">
        <v>-71916</v>
      </c>
      <c r="K18" s="31">
        <v>-26504</v>
      </c>
      <c r="L18" s="31">
        <v>-2608</v>
      </c>
      <c r="M18" s="31">
        <v>-11646</v>
      </c>
      <c r="N18" s="31">
        <v>-56113</v>
      </c>
      <c r="O18" s="31">
        <v>-13765</v>
      </c>
      <c r="P18" s="31">
        <v>-12859</v>
      </c>
      <c r="Q18" s="31">
        <v>-17880.293521249998</v>
      </c>
      <c r="R18" s="31">
        <v>-7119</v>
      </c>
      <c r="S18" s="31">
        <v>-1264.1522200000002</v>
      </c>
      <c r="T18" s="31">
        <v>-338.38904</v>
      </c>
      <c r="U18" s="24">
        <v>-496964.36806124996</v>
      </c>
    </row>
    <row r="19" spans="1:21" ht="16.5" customHeight="1">
      <c r="A19" s="52" t="s">
        <v>215</v>
      </c>
      <c r="B19" s="27" t="s">
        <v>216</v>
      </c>
      <c r="C19" s="24">
        <v>2468</v>
      </c>
      <c r="D19" s="24">
        <v>5203</v>
      </c>
      <c r="E19" s="24">
        <v>18224</v>
      </c>
      <c r="F19" s="24">
        <v>0</v>
      </c>
      <c r="G19" s="24">
        <v>9127.10852</v>
      </c>
      <c r="H19" s="24">
        <v>1124</v>
      </c>
      <c r="I19" s="24">
        <v>15417</v>
      </c>
      <c r="J19" s="24">
        <v>3866</v>
      </c>
      <c r="K19" s="24">
        <v>690</v>
      </c>
      <c r="L19" s="24">
        <v>0</v>
      </c>
      <c r="M19" s="24">
        <v>274</v>
      </c>
      <c r="N19" s="24">
        <v>186</v>
      </c>
      <c r="O19" s="24">
        <v>318</v>
      </c>
      <c r="P19" s="24">
        <v>519</v>
      </c>
      <c r="Q19" s="24">
        <v>1326.6756500000001</v>
      </c>
      <c r="R19" s="24">
        <v>699</v>
      </c>
      <c r="S19" s="24">
        <v>40.29864</v>
      </c>
      <c r="T19" s="24">
        <v>1.41831</v>
      </c>
      <c r="U19" s="24">
        <v>59483.50112</v>
      </c>
    </row>
    <row r="20" spans="1:21" ht="16.5" customHeight="1">
      <c r="A20" s="53"/>
      <c r="B20" s="28" t="s">
        <v>217</v>
      </c>
      <c r="C20" s="24">
        <v>-53314</v>
      </c>
      <c r="D20" s="24">
        <v>-41335</v>
      </c>
      <c r="E20" s="24">
        <v>-51635</v>
      </c>
      <c r="F20" s="24">
        <v>-42380</v>
      </c>
      <c r="G20" s="24">
        <v>-18860.42476</v>
      </c>
      <c r="H20" s="24">
        <v>-1484</v>
      </c>
      <c r="I20" s="24">
        <v>-14380</v>
      </c>
      <c r="J20" s="24">
        <v>-68050</v>
      </c>
      <c r="K20" s="24">
        <v>-25814</v>
      </c>
      <c r="L20" s="24">
        <v>-2608</v>
      </c>
      <c r="M20" s="24">
        <v>-11372</v>
      </c>
      <c r="N20" s="24">
        <v>-55927</v>
      </c>
      <c r="O20" s="24">
        <v>-13447</v>
      </c>
      <c r="P20" s="24">
        <v>-12340</v>
      </c>
      <c r="Q20" s="24">
        <v>-16553.617871249997</v>
      </c>
      <c r="R20" s="24">
        <v>-6420</v>
      </c>
      <c r="S20" s="24">
        <v>-1223.8535800000002</v>
      </c>
      <c r="T20" s="24">
        <v>-336.97073</v>
      </c>
      <c r="U20" s="24">
        <v>-437480.86694125</v>
      </c>
    </row>
    <row r="21" spans="1:21" ht="16.5" customHeight="1">
      <c r="A21" s="52" t="s">
        <v>163</v>
      </c>
      <c r="B21" s="27" t="s">
        <v>218</v>
      </c>
      <c r="C21" s="31">
        <v>-15498</v>
      </c>
      <c r="D21" s="31">
        <v>-17628</v>
      </c>
      <c r="E21" s="31">
        <v>1633</v>
      </c>
      <c r="F21" s="31">
        <v>4012</v>
      </c>
      <c r="G21" s="31">
        <v>16041.624509551999</v>
      </c>
      <c r="H21" s="31">
        <v>-1209</v>
      </c>
      <c r="I21" s="31">
        <v>-5232</v>
      </c>
      <c r="J21" s="31">
        <v>-2534</v>
      </c>
      <c r="K21" s="31">
        <v>-5281</v>
      </c>
      <c r="L21" s="31">
        <v>2411</v>
      </c>
      <c r="M21" s="31">
        <v>-2027</v>
      </c>
      <c r="N21" s="31">
        <v>-5370</v>
      </c>
      <c r="O21" s="31">
        <v>-3839</v>
      </c>
      <c r="P21" s="31">
        <v>761</v>
      </c>
      <c r="Q21" s="31">
        <v>-5292.507747101464</v>
      </c>
      <c r="R21" s="31">
        <v>-2377</v>
      </c>
      <c r="S21" s="31">
        <v>1088.3602899999994</v>
      </c>
      <c r="T21" s="31">
        <v>-729.19366</v>
      </c>
      <c r="U21" s="24">
        <v>-41069.71660754947</v>
      </c>
    </row>
    <row r="22" spans="1:21" ht="16.5" customHeight="1">
      <c r="A22" s="52" t="s">
        <v>205</v>
      </c>
      <c r="B22" s="27" t="s">
        <v>219</v>
      </c>
      <c r="C22" s="24">
        <v>5469</v>
      </c>
      <c r="D22" s="24">
        <v>14216</v>
      </c>
      <c r="E22" s="24">
        <v>-101</v>
      </c>
      <c r="F22" s="24">
        <v>6981</v>
      </c>
      <c r="G22" s="24">
        <v>-5903.415170738481</v>
      </c>
      <c r="H22" s="24">
        <v>796</v>
      </c>
      <c r="I22" s="24">
        <v>1704</v>
      </c>
      <c r="J22" s="24">
        <v>1904</v>
      </c>
      <c r="K22" s="24">
        <v>1402</v>
      </c>
      <c r="L22" s="24">
        <v>0</v>
      </c>
      <c r="M22" s="24">
        <v>1735</v>
      </c>
      <c r="N22" s="24">
        <v>-179</v>
      </c>
      <c r="O22" s="24">
        <v>1056</v>
      </c>
      <c r="P22" s="24">
        <v>249</v>
      </c>
      <c r="Q22" s="24">
        <v>3583.4456500843617</v>
      </c>
      <c r="R22" s="24">
        <v>-122</v>
      </c>
      <c r="S22" s="24">
        <v>73.9249000000002</v>
      </c>
      <c r="T22" s="24">
        <v>833.39613</v>
      </c>
      <c r="U22" s="24">
        <v>33697.35150934588</v>
      </c>
    </row>
    <row r="23" spans="1:21" ht="16.5" customHeight="1">
      <c r="A23" s="53"/>
      <c r="B23" s="29" t="s">
        <v>220</v>
      </c>
      <c r="C23" s="24">
        <v>-63343</v>
      </c>
      <c r="D23" s="24">
        <v>-44747</v>
      </c>
      <c r="E23" s="24">
        <v>-50103</v>
      </c>
      <c r="F23" s="24">
        <v>-31387</v>
      </c>
      <c r="G23" s="24">
        <v>-8722.215421186484</v>
      </c>
      <c r="H23" s="24">
        <v>-1897</v>
      </c>
      <c r="I23" s="24">
        <v>-17908</v>
      </c>
      <c r="J23" s="24">
        <v>-68680</v>
      </c>
      <c r="K23" s="24">
        <v>-29693</v>
      </c>
      <c r="L23" s="24">
        <v>-197</v>
      </c>
      <c r="M23" s="24">
        <v>-11664</v>
      </c>
      <c r="N23" s="24">
        <v>-61476</v>
      </c>
      <c r="O23" s="24">
        <v>-16230</v>
      </c>
      <c r="P23" s="24">
        <v>-11330</v>
      </c>
      <c r="Q23" s="24">
        <v>-18262.679968267097</v>
      </c>
      <c r="R23" s="24">
        <v>-8919</v>
      </c>
      <c r="S23" s="24">
        <v>-61.56839000000059</v>
      </c>
      <c r="T23" s="24">
        <v>-232.76825999999994</v>
      </c>
      <c r="U23" s="24">
        <v>-444853.2320394536</v>
      </c>
    </row>
    <row r="24" spans="1:21" ht="30">
      <c r="A24" s="55" t="s">
        <v>9</v>
      </c>
      <c r="B24" s="27" t="s">
        <v>221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1:21" ht="16.5" customHeight="1">
      <c r="A25" s="52" t="s">
        <v>17</v>
      </c>
      <c r="B25" s="27" t="s">
        <v>222</v>
      </c>
      <c r="C25" s="24">
        <v>19</v>
      </c>
      <c r="D25" s="24">
        <v>13</v>
      </c>
      <c r="E25" s="24">
        <v>-2519</v>
      </c>
      <c r="F25" s="24">
        <v>-931</v>
      </c>
      <c r="G25" s="24">
        <v>96.53099446197575</v>
      </c>
      <c r="H25" s="24">
        <v>-40</v>
      </c>
      <c r="I25" s="24">
        <v>-348</v>
      </c>
      <c r="J25" s="24">
        <v>3220</v>
      </c>
      <c r="K25" s="24">
        <v>1183</v>
      </c>
      <c r="L25" s="24">
        <v>51</v>
      </c>
      <c r="M25" s="24">
        <v>205</v>
      </c>
      <c r="N25" s="24">
        <v>2778</v>
      </c>
      <c r="O25" s="24">
        <v>629</v>
      </c>
      <c r="P25" s="24">
        <v>-1677</v>
      </c>
      <c r="Q25" s="24">
        <v>1234.5012623791488</v>
      </c>
      <c r="R25" s="24">
        <v>-843</v>
      </c>
      <c r="S25" s="24">
        <v>10.530179999999993</v>
      </c>
      <c r="T25" s="24">
        <v>0</v>
      </c>
      <c r="U25" s="24">
        <v>3081.562436841125</v>
      </c>
    </row>
    <row r="26" spans="1:21" ht="15">
      <c r="A26" s="52" t="s">
        <v>163</v>
      </c>
      <c r="B26" s="27" t="s">
        <v>223</v>
      </c>
      <c r="C26" s="24">
        <v>-215</v>
      </c>
      <c r="D26" s="24">
        <v>0</v>
      </c>
      <c r="E26" s="24">
        <v>1503</v>
      </c>
      <c r="F26" s="24">
        <v>0</v>
      </c>
      <c r="G26" s="24">
        <v>-6.148468789724461</v>
      </c>
      <c r="H26" s="24">
        <v>0</v>
      </c>
      <c r="I26" s="24">
        <v>174</v>
      </c>
      <c r="J26" s="24">
        <v>0</v>
      </c>
      <c r="K26" s="24">
        <v>-24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32.95878</v>
      </c>
      <c r="R26" s="24">
        <v>-72</v>
      </c>
      <c r="S26" s="24">
        <v>0</v>
      </c>
      <c r="T26" s="24">
        <v>0</v>
      </c>
      <c r="U26" s="24">
        <v>1392.8103112102754</v>
      </c>
    </row>
    <row r="27" spans="1:21" ht="16.5" customHeight="1">
      <c r="A27" s="55"/>
      <c r="B27" s="29" t="s">
        <v>224</v>
      </c>
      <c r="C27" s="24">
        <v>-196</v>
      </c>
      <c r="D27" s="24">
        <v>13</v>
      </c>
      <c r="E27" s="24">
        <v>-1016</v>
      </c>
      <c r="F27" s="24">
        <v>-931</v>
      </c>
      <c r="G27" s="24">
        <v>90.38252567225129</v>
      </c>
      <c r="H27" s="24">
        <v>-40</v>
      </c>
      <c r="I27" s="24">
        <v>-174</v>
      </c>
      <c r="J27" s="24">
        <v>3220</v>
      </c>
      <c r="K27" s="24">
        <v>1159</v>
      </c>
      <c r="L27" s="24">
        <v>51</v>
      </c>
      <c r="M27" s="24">
        <v>205</v>
      </c>
      <c r="N27" s="24">
        <v>2778</v>
      </c>
      <c r="O27" s="24">
        <v>629</v>
      </c>
      <c r="P27" s="24">
        <v>-1677</v>
      </c>
      <c r="Q27" s="24">
        <v>1267.4600423791487</v>
      </c>
      <c r="R27" s="24">
        <v>-915</v>
      </c>
      <c r="S27" s="24">
        <v>10.530179999999993</v>
      </c>
      <c r="T27" s="24">
        <v>0</v>
      </c>
      <c r="U27" s="24">
        <v>4474.3727480514</v>
      </c>
    </row>
    <row r="28" spans="1:21" ht="16.5" customHeight="1">
      <c r="A28" s="55" t="s">
        <v>10</v>
      </c>
      <c r="B28" s="27" t="s">
        <v>225</v>
      </c>
      <c r="C28" s="24">
        <v>-13</v>
      </c>
      <c r="D28" s="24">
        <v>-222</v>
      </c>
      <c r="E28" s="24">
        <v>0</v>
      </c>
      <c r="F28" s="24">
        <v>0</v>
      </c>
      <c r="G28" s="24">
        <v>0</v>
      </c>
      <c r="H28" s="24">
        <v>-24</v>
      </c>
      <c r="I28" s="24">
        <v>0</v>
      </c>
      <c r="J28" s="24">
        <v>-254</v>
      </c>
      <c r="K28" s="24">
        <v>0</v>
      </c>
      <c r="L28" s="24">
        <v>-4111</v>
      </c>
      <c r="M28" s="24">
        <v>-4</v>
      </c>
      <c r="N28" s="24">
        <v>0</v>
      </c>
      <c r="O28" s="24">
        <v>-78</v>
      </c>
      <c r="P28" s="24">
        <v>0</v>
      </c>
      <c r="Q28" s="24">
        <v>-211.01427999999999</v>
      </c>
      <c r="R28" s="24">
        <v>-34</v>
      </c>
      <c r="S28" s="24">
        <v>0</v>
      </c>
      <c r="T28" s="24">
        <v>0</v>
      </c>
      <c r="U28" s="24">
        <v>-4951.01428</v>
      </c>
    </row>
    <row r="29" spans="1:21" ht="16.5" customHeight="1">
      <c r="A29" s="55" t="s">
        <v>11</v>
      </c>
      <c r="B29" s="27" t="s">
        <v>226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1:21" ht="16.5" customHeight="1">
      <c r="A30" s="52" t="s">
        <v>17</v>
      </c>
      <c r="B30" s="27" t="s">
        <v>227</v>
      </c>
      <c r="C30" s="24">
        <v>-25267</v>
      </c>
      <c r="D30" s="24">
        <v>-20163</v>
      </c>
      <c r="E30" s="24">
        <v>-23076</v>
      </c>
      <c r="F30" s="24">
        <v>-17732</v>
      </c>
      <c r="G30" s="24">
        <v>-2069.8647699999997</v>
      </c>
      <c r="H30" s="24">
        <v>-649</v>
      </c>
      <c r="I30" s="24">
        <v>-13001</v>
      </c>
      <c r="J30" s="24">
        <v>-34450</v>
      </c>
      <c r="K30" s="24">
        <v>-8286</v>
      </c>
      <c r="L30" s="24">
        <v>-324</v>
      </c>
      <c r="M30" s="24">
        <v>-5107</v>
      </c>
      <c r="N30" s="24">
        <v>-24056</v>
      </c>
      <c r="O30" s="24">
        <v>-9799</v>
      </c>
      <c r="P30" s="24">
        <v>-9562</v>
      </c>
      <c r="Q30" s="24">
        <v>-6638.172850000001</v>
      </c>
      <c r="R30" s="24">
        <v>-5375</v>
      </c>
      <c r="S30" s="24">
        <v>-1077.4</v>
      </c>
      <c r="T30" s="24">
        <v>-718.83863</v>
      </c>
      <c r="U30" s="24">
        <v>-207351.27625</v>
      </c>
    </row>
    <row r="31" spans="1:21" ht="16.5" customHeight="1">
      <c r="A31" s="52" t="s">
        <v>163</v>
      </c>
      <c r="B31" s="27" t="s">
        <v>228</v>
      </c>
      <c r="C31" s="24">
        <v>0</v>
      </c>
      <c r="D31" s="24">
        <v>0</v>
      </c>
      <c r="E31" s="24">
        <v>2084</v>
      </c>
      <c r="F31" s="24">
        <v>0</v>
      </c>
      <c r="G31" s="24">
        <v>-669.5047166801523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-225</v>
      </c>
      <c r="O31" s="24">
        <v>0</v>
      </c>
      <c r="P31" s="24">
        <v>0</v>
      </c>
      <c r="Q31" s="24">
        <v>-1108.94475</v>
      </c>
      <c r="R31" s="24">
        <v>0</v>
      </c>
      <c r="S31" s="24">
        <v>0</v>
      </c>
      <c r="T31" s="24">
        <v>-121.20124</v>
      </c>
      <c r="U31" s="24">
        <v>-40.65070668015245</v>
      </c>
    </row>
    <row r="32" spans="1:21" ht="16.5" customHeight="1">
      <c r="A32" s="52" t="s">
        <v>205</v>
      </c>
      <c r="B32" s="27" t="s">
        <v>229</v>
      </c>
      <c r="C32" s="24">
        <v>-20225</v>
      </c>
      <c r="D32" s="24">
        <v>-7799</v>
      </c>
      <c r="E32" s="24">
        <v>-12277</v>
      </c>
      <c r="F32" s="24">
        <v>-15523</v>
      </c>
      <c r="G32" s="24">
        <v>-2914.6422799999996</v>
      </c>
      <c r="H32" s="24">
        <v>-561</v>
      </c>
      <c r="I32" s="24">
        <v>-10714</v>
      </c>
      <c r="J32" s="24">
        <v>-2760</v>
      </c>
      <c r="K32" s="24">
        <v>-9767</v>
      </c>
      <c r="L32" s="24">
        <v>-4321</v>
      </c>
      <c r="M32" s="24">
        <v>-2932</v>
      </c>
      <c r="N32" s="24">
        <v>-7042</v>
      </c>
      <c r="O32" s="24">
        <v>-6480</v>
      </c>
      <c r="P32" s="24">
        <v>-1847</v>
      </c>
      <c r="Q32" s="24">
        <v>-5602.850732250001</v>
      </c>
      <c r="R32" s="24">
        <v>-1194</v>
      </c>
      <c r="S32" s="24">
        <v>-1979.321</v>
      </c>
      <c r="T32" s="24">
        <v>-642.3945</v>
      </c>
      <c r="U32" s="24">
        <v>-114581.20851224998</v>
      </c>
    </row>
    <row r="33" spans="1:21" ht="16.5" customHeight="1">
      <c r="A33" s="52" t="s">
        <v>208</v>
      </c>
      <c r="B33" s="27" t="s">
        <v>230</v>
      </c>
      <c r="C33" s="24">
        <v>1983</v>
      </c>
      <c r="D33" s="24">
        <v>4753</v>
      </c>
      <c r="E33" s="24">
        <v>12449</v>
      </c>
      <c r="F33" s="24">
        <v>7</v>
      </c>
      <c r="G33" s="24">
        <v>667.33317</v>
      </c>
      <c r="H33" s="24">
        <v>761</v>
      </c>
      <c r="I33" s="24">
        <v>10287</v>
      </c>
      <c r="J33" s="24">
        <v>971</v>
      </c>
      <c r="K33" s="24">
        <v>527</v>
      </c>
      <c r="L33" s="24">
        <v>81</v>
      </c>
      <c r="M33" s="24">
        <v>482</v>
      </c>
      <c r="N33" s="24">
        <v>9</v>
      </c>
      <c r="O33" s="24">
        <v>1285</v>
      </c>
      <c r="P33" s="24">
        <v>892</v>
      </c>
      <c r="Q33" s="24">
        <v>1188.3769713344536</v>
      </c>
      <c r="R33" s="24">
        <v>0</v>
      </c>
      <c r="S33" s="24">
        <v>30.85866</v>
      </c>
      <c r="T33" s="24">
        <v>20.85115</v>
      </c>
      <c r="U33" s="24">
        <v>36394.41995133445</v>
      </c>
    </row>
    <row r="34" spans="1:21" ht="16.5" customHeight="1">
      <c r="A34" s="56"/>
      <c r="B34" s="29" t="s">
        <v>231</v>
      </c>
      <c r="C34" s="24">
        <v>-43509</v>
      </c>
      <c r="D34" s="24">
        <v>-23209</v>
      </c>
      <c r="E34" s="24">
        <v>-20820</v>
      </c>
      <c r="F34" s="24">
        <v>-33248</v>
      </c>
      <c r="G34" s="24">
        <v>-4986.678596680152</v>
      </c>
      <c r="H34" s="24">
        <v>-449</v>
      </c>
      <c r="I34" s="24">
        <v>-13428</v>
      </c>
      <c r="J34" s="24">
        <v>-36239</v>
      </c>
      <c r="K34" s="24">
        <v>-17526</v>
      </c>
      <c r="L34" s="24">
        <v>-4564</v>
      </c>
      <c r="M34" s="24">
        <v>-7557</v>
      </c>
      <c r="N34" s="24">
        <v>-31314</v>
      </c>
      <c r="O34" s="24">
        <v>-14994</v>
      </c>
      <c r="P34" s="24">
        <v>-10517</v>
      </c>
      <c r="Q34" s="24">
        <v>-12161.591360915549</v>
      </c>
      <c r="R34" s="24">
        <v>-6569</v>
      </c>
      <c r="S34" s="24">
        <v>-3025.86234</v>
      </c>
      <c r="T34" s="24">
        <v>-1461.58322</v>
      </c>
      <c r="U34" s="24">
        <v>-285578.7155175957</v>
      </c>
    </row>
    <row r="35" spans="1:21" ht="16.5" customHeight="1">
      <c r="A35" s="55" t="s">
        <v>18</v>
      </c>
      <c r="B35" s="27" t="s">
        <v>232</v>
      </c>
      <c r="C35" s="24">
        <v>-7189</v>
      </c>
      <c r="D35" s="24">
        <v>-4579</v>
      </c>
      <c r="E35" s="24">
        <v>-7064</v>
      </c>
      <c r="F35" s="24">
        <v>-8612</v>
      </c>
      <c r="G35" s="24">
        <v>-1288.04732</v>
      </c>
      <c r="H35" s="24">
        <v>-55</v>
      </c>
      <c r="I35" s="24">
        <v>-6973</v>
      </c>
      <c r="J35" s="24">
        <v>-11328</v>
      </c>
      <c r="K35" s="24">
        <v>-9500</v>
      </c>
      <c r="L35" s="24">
        <v>-30</v>
      </c>
      <c r="M35" s="24">
        <v>-2443</v>
      </c>
      <c r="N35" s="24">
        <v>-22702</v>
      </c>
      <c r="O35" s="24">
        <v>-1714</v>
      </c>
      <c r="P35" s="24">
        <v>-3653</v>
      </c>
      <c r="Q35" s="24">
        <v>-3316.67213</v>
      </c>
      <c r="R35" s="24">
        <v>-1884</v>
      </c>
      <c r="S35" s="24">
        <v>-142.08733999999998</v>
      </c>
      <c r="T35" s="24">
        <v>-75.96892157119997</v>
      </c>
      <c r="U35" s="24">
        <v>-92548.7757115712</v>
      </c>
    </row>
    <row r="36" spans="1:21" ht="30" customHeight="1">
      <c r="A36" s="55"/>
      <c r="B36" s="27" t="s">
        <v>270</v>
      </c>
      <c r="C36" s="24">
        <v>4203</v>
      </c>
      <c r="D36" s="24">
        <v>2528</v>
      </c>
      <c r="E36" s="24">
        <v>3656</v>
      </c>
      <c r="F36" s="24">
        <v>7315</v>
      </c>
      <c r="G36" s="24">
        <v>1111</v>
      </c>
      <c r="H36" s="24">
        <v>0</v>
      </c>
      <c r="I36" s="24">
        <v>4833</v>
      </c>
      <c r="J36" s="24">
        <v>7079</v>
      </c>
      <c r="K36" s="24">
        <v>7216</v>
      </c>
      <c r="L36" s="24">
        <v>22</v>
      </c>
      <c r="M36" s="24">
        <v>2012</v>
      </c>
      <c r="N36" s="24">
        <v>15720</v>
      </c>
      <c r="O36" s="24">
        <v>1022</v>
      </c>
      <c r="P36" s="24">
        <v>2569</v>
      </c>
      <c r="Q36" s="24">
        <v>2426.88696</v>
      </c>
      <c r="R36" s="24">
        <v>953</v>
      </c>
      <c r="S36" s="24">
        <v>77.99275999999999</v>
      </c>
      <c r="T36" s="24">
        <v>75.31934857119997</v>
      </c>
      <c r="U36" s="24">
        <v>62819.19906857121</v>
      </c>
    </row>
    <row r="37" spans="1:21" ht="16.5" customHeight="1">
      <c r="A37" s="55" t="s">
        <v>19</v>
      </c>
      <c r="B37" s="27" t="s">
        <v>233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-119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-119</v>
      </c>
    </row>
    <row r="38" spans="1:21" ht="30.75" customHeight="1">
      <c r="A38" s="55" t="s">
        <v>22</v>
      </c>
      <c r="B38" s="27" t="s">
        <v>234</v>
      </c>
      <c r="C38" s="24">
        <v>-1398</v>
      </c>
      <c r="D38" s="24">
        <v>4563.600000000006</v>
      </c>
      <c r="E38" s="24">
        <v>-698</v>
      </c>
      <c r="F38" s="24">
        <v>11684</v>
      </c>
      <c r="G38" s="24">
        <v>-6194.07834954528</v>
      </c>
      <c r="H38" s="24">
        <v>1749</v>
      </c>
      <c r="I38" s="24">
        <v>-4082</v>
      </c>
      <c r="J38" s="24">
        <v>5415</v>
      </c>
      <c r="K38" s="24">
        <v>455</v>
      </c>
      <c r="L38" s="24">
        <v>17102</v>
      </c>
      <c r="M38" s="24">
        <v>-2686</v>
      </c>
      <c r="N38" s="24">
        <v>6259</v>
      </c>
      <c r="O38" s="24">
        <v>6423</v>
      </c>
      <c r="P38" s="24">
        <v>1240</v>
      </c>
      <c r="Q38" s="24">
        <v>-59.47793231752348</v>
      </c>
      <c r="R38" s="24">
        <v>109</v>
      </c>
      <c r="S38" s="24">
        <v>1142.8872399999987</v>
      </c>
      <c r="T38" s="24">
        <v>1145.7512844183373</v>
      </c>
      <c r="U38" s="24">
        <v>42170.68224255554</v>
      </c>
    </row>
    <row r="39" spans="1:21" ht="18" customHeight="1">
      <c r="A39" s="57" t="s">
        <v>23</v>
      </c>
      <c r="B39" s="19" t="s">
        <v>235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>
        <v>0</v>
      </c>
    </row>
    <row r="40" spans="1:21" ht="16.5" customHeight="1">
      <c r="A40" s="55" t="s">
        <v>4</v>
      </c>
      <c r="B40" s="27" t="s">
        <v>236</v>
      </c>
      <c r="C40" s="24">
        <v>-1398</v>
      </c>
      <c r="D40" s="24">
        <v>4563.600000000006</v>
      </c>
      <c r="E40" s="24">
        <v>-698</v>
      </c>
      <c r="F40" s="24">
        <v>11684</v>
      </c>
      <c r="G40" s="24">
        <v>-6194.07834954528</v>
      </c>
      <c r="H40" s="24">
        <v>1749</v>
      </c>
      <c r="I40" s="24">
        <v>-4082</v>
      </c>
      <c r="J40" s="24">
        <v>5415</v>
      </c>
      <c r="K40" s="24">
        <v>455</v>
      </c>
      <c r="L40" s="24">
        <v>17102</v>
      </c>
      <c r="M40" s="24">
        <v>-2686</v>
      </c>
      <c r="N40" s="24">
        <v>6259</v>
      </c>
      <c r="O40" s="24">
        <v>6423</v>
      </c>
      <c r="P40" s="24">
        <v>1240</v>
      </c>
      <c r="Q40" s="24">
        <v>-59.47793231752348</v>
      </c>
      <c r="R40" s="24">
        <v>109</v>
      </c>
      <c r="S40" s="24">
        <v>1142.8872399999987</v>
      </c>
      <c r="T40" s="24">
        <v>1145.7512844183373</v>
      </c>
      <c r="U40" s="24">
        <v>42170.68224255554</v>
      </c>
    </row>
    <row r="41" spans="1:21" ht="16.5" customHeight="1">
      <c r="A41" s="55" t="s">
        <v>5</v>
      </c>
      <c r="B41" s="27" t="s">
        <v>237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</row>
    <row r="42" spans="1:21" ht="16.5" customHeight="1">
      <c r="A42" s="56" t="s">
        <v>6</v>
      </c>
      <c r="B42" s="27" t="s">
        <v>238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</row>
    <row r="43" spans="1:21" ht="16.5" customHeight="1">
      <c r="A43" s="52" t="s">
        <v>17</v>
      </c>
      <c r="B43" s="27" t="s">
        <v>239</v>
      </c>
      <c r="C43" s="24">
        <v>0</v>
      </c>
      <c r="D43" s="24">
        <v>45</v>
      </c>
      <c r="E43" s="24">
        <v>558</v>
      </c>
      <c r="F43" s="24">
        <v>104</v>
      </c>
      <c r="G43" s="24">
        <v>0</v>
      </c>
      <c r="H43" s="24">
        <v>0</v>
      </c>
      <c r="I43" s="24">
        <v>0</v>
      </c>
      <c r="J43" s="24">
        <v>0</v>
      </c>
      <c r="K43" s="24">
        <v>79</v>
      </c>
      <c r="L43" s="24">
        <v>27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813</v>
      </c>
    </row>
    <row r="44" spans="1:21" ht="16.5" customHeight="1">
      <c r="A44" s="53"/>
      <c r="B44" s="27" t="s">
        <v>240</v>
      </c>
      <c r="C44" s="24">
        <v>0</v>
      </c>
      <c r="D44" s="24">
        <v>0</v>
      </c>
      <c r="E44" s="24">
        <v>543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27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570</v>
      </c>
    </row>
    <row r="45" spans="1:21" ht="16.5" customHeight="1">
      <c r="A45" s="53" t="s">
        <v>163</v>
      </c>
      <c r="B45" s="27" t="s">
        <v>241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</row>
    <row r="46" spans="1:21" ht="16.5" customHeight="1">
      <c r="A46" s="53"/>
      <c r="B46" s="27" t="s">
        <v>240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</row>
    <row r="47" spans="1:21" ht="16.5" customHeight="1">
      <c r="A47" s="58" t="s">
        <v>242</v>
      </c>
      <c r="B47" s="27" t="s">
        <v>243</v>
      </c>
      <c r="C47" s="24">
        <v>0</v>
      </c>
      <c r="D47" s="24">
        <v>636</v>
      </c>
      <c r="E47" s="24">
        <v>113</v>
      </c>
      <c r="F47" s="24">
        <v>0</v>
      </c>
      <c r="G47" s="24">
        <v>0</v>
      </c>
      <c r="H47" s="24">
        <v>0</v>
      </c>
      <c r="I47" s="24">
        <v>0</v>
      </c>
      <c r="J47" s="24">
        <v>88</v>
      </c>
      <c r="K47" s="24">
        <v>153</v>
      </c>
      <c r="L47" s="24">
        <v>73</v>
      </c>
      <c r="M47" s="24">
        <v>0</v>
      </c>
      <c r="N47" s="24">
        <v>41</v>
      </c>
      <c r="O47" s="24">
        <v>0</v>
      </c>
      <c r="P47" s="24">
        <v>27</v>
      </c>
      <c r="Q47" s="24">
        <v>31.10715</v>
      </c>
      <c r="R47" s="24">
        <v>0</v>
      </c>
      <c r="S47" s="24">
        <v>0</v>
      </c>
      <c r="T47" s="24">
        <v>0</v>
      </c>
      <c r="U47" s="24">
        <v>1162.10715</v>
      </c>
    </row>
    <row r="48" spans="1:21" ht="16.5" customHeight="1">
      <c r="A48" s="58" t="s">
        <v>244</v>
      </c>
      <c r="B48" s="27" t="s">
        <v>245</v>
      </c>
      <c r="C48" s="24">
        <v>0</v>
      </c>
      <c r="D48" s="24">
        <v>2576</v>
      </c>
      <c r="E48" s="24">
        <v>3064</v>
      </c>
      <c r="F48" s="24">
        <v>1704</v>
      </c>
      <c r="G48" s="24">
        <v>797.66174</v>
      </c>
      <c r="H48" s="24">
        <v>395</v>
      </c>
      <c r="I48" s="24">
        <v>5779</v>
      </c>
      <c r="J48" s="24">
        <v>9693</v>
      </c>
      <c r="K48" s="24">
        <v>550</v>
      </c>
      <c r="L48" s="24">
        <v>1630</v>
      </c>
      <c r="M48" s="24">
        <v>1030</v>
      </c>
      <c r="N48" s="24">
        <v>1614</v>
      </c>
      <c r="O48" s="24">
        <v>2773</v>
      </c>
      <c r="P48" s="24">
        <v>560</v>
      </c>
      <c r="Q48" s="24">
        <v>2610.98054</v>
      </c>
      <c r="R48" s="24">
        <v>691</v>
      </c>
      <c r="S48" s="24">
        <v>340.36166</v>
      </c>
      <c r="T48" s="24">
        <v>366.36286</v>
      </c>
      <c r="U48" s="24">
        <v>36174.3668</v>
      </c>
    </row>
    <row r="49" spans="1:21" ht="16.5" customHeight="1">
      <c r="A49" s="59"/>
      <c r="B49" s="28" t="s">
        <v>246</v>
      </c>
      <c r="C49" s="24">
        <v>0</v>
      </c>
      <c r="D49" s="24">
        <v>3212</v>
      </c>
      <c r="E49" s="24">
        <v>3177</v>
      </c>
      <c r="F49" s="24">
        <v>1704</v>
      </c>
      <c r="G49" s="24">
        <v>797.66174</v>
      </c>
      <c r="H49" s="24">
        <v>395</v>
      </c>
      <c r="I49" s="24">
        <v>5779</v>
      </c>
      <c r="J49" s="24">
        <v>9781</v>
      </c>
      <c r="K49" s="24">
        <v>703</v>
      </c>
      <c r="L49" s="24">
        <v>1703</v>
      </c>
      <c r="M49" s="24">
        <v>1030</v>
      </c>
      <c r="N49" s="24">
        <v>1655</v>
      </c>
      <c r="O49" s="24">
        <v>2773</v>
      </c>
      <c r="P49" s="24">
        <v>587</v>
      </c>
      <c r="Q49" s="24">
        <v>2642.08769</v>
      </c>
      <c r="R49" s="24">
        <v>691</v>
      </c>
      <c r="S49" s="24">
        <v>340.36166</v>
      </c>
      <c r="T49" s="24">
        <v>366.36286</v>
      </c>
      <c r="U49" s="24">
        <v>37336.47395</v>
      </c>
    </row>
    <row r="50" spans="1:21" ht="16.5" customHeight="1">
      <c r="A50" s="53" t="s">
        <v>205</v>
      </c>
      <c r="B50" s="27" t="s">
        <v>247</v>
      </c>
      <c r="C50" s="24">
        <v>2519</v>
      </c>
      <c r="D50" s="24">
        <v>308</v>
      </c>
      <c r="E50" s="24">
        <v>2451</v>
      </c>
      <c r="F50" s="24">
        <v>711</v>
      </c>
      <c r="G50" s="24">
        <v>664.22993</v>
      </c>
      <c r="H50" s="24">
        <v>1974</v>
      </c>
      <c r="I50" s="24">
        <v>0</v>
      </c>
      <c r="J50" s="24">
        <v>179</v>
      </c>
      <c r="K50" s="24">
        <v>572</v>
      </c>
      <c r="L50" s="24">
        <v>8</v>
      </c>
      <c r="M50" s="24">
        <v>123</v>
      </c>
      <c r="N50" s="24">
        <v>24</v>
      </c>
      <c r="O50" s="24">
        <v>900</v>
      </c>
      <c r="P50" s="24">
        <v>0</v>
      </c>
      <c r="Q50" s="24">
        <v>106.54546</v>
      </c>
      <c r="R50" s="24">
        <v>346</v>
      </c>
      <c r="S50" s="24">
        <v>0</v>
      </c>
      <c r="T50" s="24">
        <v>2E-05</v>
      </c>
      <c r="U50" s="24">
        <v>10885.775409999998</v>
      </c>
    </row>
    <row r="51" spans="1:21" ht="16.5" customHeight="1">
      <c r="A51" s="53" t="s">
        <v>208</v>
      </c>
      <c r="B51" s="27" t="s">
        <v>248</v>
      </c>
      <c r="C51" s="24">
        <v>2043</v>
      </c>
      <c r="D51" s="24">
        <v>662</v>
      </c>
      <c r="E51" s="24">
        <v>1475</v>
      </c>
      <c r="F51" s="24">
        <v>109</v>
      </c>
      <c r="G51" s="24">
        <v>3936.4585199999997</v>
      </c>
      <c r="H51" s="24">
        <v>0</v>
      </c>
      <c r="I51" s="24">
        <v>0</v>
      </c>
      <c r="J51" s="24">
        <v>0</v>
      </c>
      <c r="K51" s="24">
        <v>6</v>
      </c>
      <c r="L51" s="24">
        <v>725</v>
      </c>
      <c r="M51" s="24">
        <v>0</v>
      </c>
      <c r="N51" s="24">
        <v>0</v>
      </c>
      <c r="O51" s="24">
        <v>122</v>
      </c>
      <c r="P51" s="24">
        <v>0</v>
      </c>
      <c r="Q51" s="24">
        <v>16.99774</v>
      </c>
      <c r="R51" s="24">
        <v>0</v>
      </c>
      <c r="S51" s="24">
        <v>136.39565</v>
      </c>
      <c r="T51" s="24">
        <v>15.54245</v>
      </c>
      <c r="U51" s="24">
        <v>9247.394360000002</v>
      </c>
    </row>
    <row r="52" spans="1:21" ht="16.5" customHeight="1">
      <c r="A52" s="57"/>
      <c r="B52" s="29" t="s">
        <v>249</v>
      </c>
      <c r="C52" s="24">
        <v>4562</v>
      </c>
      <c r="D52" s="24">
        <v>4227</v>
      </c>
      <c r="E52" s="24">
        <v>7661</v>
      </c>
      <c r="F52" s="24">
        <v>2628</v>
      </c>
      <c r="G52" s="24">
        <v>5398.350189999999</v>
      </c>
      <c r="H52" s="24">
        <v>2369</v>
      </c>
      <c r="I52" s="24">
        <v>5779</v>
      </c>
      <c r="J52" s="24">
        <v>9960</v>
      </c>
      <c r="K52" s="24">
        <v>1360</v>
      </c>
      <c r="L52" s="24">
        <v>2463</v>
      </c>
      <c r="M52" s="24">
        <v>1153</v>
      </c>
      <c r="N52" s="24">
        <v>1679</v>
      </c>
      <c r="O52" s="24">
        <v>3795</v>
      </c>
      <c r="P52" s="24">
        <v>587</v>
      </c>
      <c r="Q52" s="24">
        <v>2765.6308899999995</v>
      </c>
      <c r="R52" s="24">
        <v>1037</v>
      </c>
      <c r="S52" s="24">
        <v>476.75730999999996</v>
      </c>
      <c r="T52" s="24">
        <v>381.90533</v>
      </c>
      <c r="U52" s="24">
        <v>58282.64372</v>
      </c>
    </row>
    <row r="53" spans="1:21" ht="30">
      <c r="A53" s="56" t="s">
        <v>7</v>
      </c>
      <c r="B53" s="27" t="s">
        <v>250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</row>
    <row r="54" spans="1:21" ht="16.5" customHeight="1">
      <c r="A54" s="55" t="s">
        <v>9</v>
      </c>
      <c r="B54" s="27" t="s">
        <v>251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</row>
    <row r="55" spans="1:21" ht="16.5" customHeight="1">
      <c r="A55" s="52" t="s">
        <v>17</v>
      </c>
      <c r="B55" s="27" t="s">
        <v>252</v>
      </c>
      <c r="C55" s="24">
        <v>0</v>
      </c>
      <c r="D55" s="24">
        <v>-7</v>
      </c>
      <c r="E55" s="24">
        <v>-168</v>
      </c>
      <c r="F55" s="24">
        <v>-1378</v>
      </c>
      <c r="G55" s="24">
        <v>-90.63722</v>
      </c>
      <c r="H55" s="24">
        <v>0</v>
      </c>
      <c r="I55" s="24">
        <v>-233</v>
      </c>
      <c r="J55" s="24">
        <v>-70</v>
      </c>
      <c r="K55" s="24">
        <v>-20</v>
      </c>
      <c r="L55" s="24">
        <v>-3</v>
      </c>
      <c r="M55" s="24">
        <v>0</v>
      </c>
      <c r="N55" s="24">
        <v>-121</v>
      </c>
      <c r="O55" s="24">
        <v>-133</v>
      </c>
      <c r="P55" s="24">
        <v>-24</v>
      </c>
      <c r="Q55" s="24">
        <v>-3.83133</v>
      </c>
      <c r="R55" s="24">
        <v>0</v>
      </c>
      <c r="S55" s="24">
        <v>-10.66843</v>
      </c>
      <c r="T55" s="24">
        <v>-27.62895</v>
      </c>
      <c r="U55" s="24">
        <v>-2289.76593</v>
      </c>
    </row>
    <row r="56" spans="1:21" ht="16.5" customHeight="1">
      <c r="A56" s="52" t="s">
        <v>163</v>
      </c>
      <c r="B56" s="27" t="s">
        <v>253</v>
      </c>
      <c r="C56" s="24">
        <v>-3365</v>
      </c>
      <c r="D56" s="24">
        <v>-53</v>
      </c>
      <c r="E56" s="24">
        <v>-2550</v>
      </c>
      <c r="F56" s="24">
        <v>-397</v>
      </c>
      <c r="G56" s="24">
        <v>-708.8153500000001</v>
      </c>
      <c r="H56" s="24">
        <v>-348</v>
      </c>
      <c r="I56" s="24">
        <v>-765</v>
      </c>
      <c r="J56" s="24">
        <v>-177</v>
      </c>
      <c r="K56" s="24">
        <v>-777</v>
      </c>
      <c r="L56" s="24">
        <v>-98</v>
      </c>
      <c r="M56" s="24">
        <v>-88</v>
      </c>
      <c r="N56" s="24">
        <v>-5768</v>
      </c>
      <c r="O56" s="24">
        <v>-255</v>
      </c>
      <c r="P56" s="24">
        <v>0</v>
      </c>
      <c r="Q56" s="24">
        <v>-69.13774999999998</v>
      </c>
      <c r="R56" s="24">
        <v>-131</v>
      </c>
      <c r="S56" s="24">
        <v>0</v>
      </c>
      <c r="T56" s="24">
        <v>-5E-05</v>
      </c>
      <c r="U56" s="24">
        <v>-15549.953150000001</v>
      </c>
    </row>
    <row r="57" spans="1:21" ht="16.5" customHeight="1">
      <c r="A57" s="52" t="s">
        <v>205</v>
      </c>
      <c r="B57" s="27" t="s">
        <v>254</v>
      </c>
      <c r="C57" s="24">
        <v>0</v>
      </c>
      <c r="D57" s="24">
        <v>0</v>
      </c>
      <c r="E57" s="24">
        <v>-343</v>
      </c>
      <c r="F57" s="24">
        <v>-934</v>
      </c>
      <c r="G57" s="24">
        <v>-190.85139</v>
      </c>
      <c r="H57" s="24">
        <v>0</v>
      </c>
      <c r="I57" s="24">
        <v>-6</v>
      </c>
      <c r="J57" s="24">
        <v>-61</v>
      </c>
      <c r="K57" s="24">
        <v>-35</v>
      </c>
      <c r="L57" s="24">
        <v>-270</v>
      </c>
      <c r="M57" s="24">
        <v>0</v>
      </c>
      <c r="N57" s="24">
        <v>0</v>
      </c>
      <c r="O57" s="24">
        <v>-19</v>
      </c>
      <c r="P57" s="24">
        <v>0</v>
      </c>
      <c r="Q57" s="24">
        <v>-185.15823999999998</v>
      </c>
      <c r="R57" s="24">
        <v>0</v>
      </c>
      <c r="S57" s="24">
        <v>-780.44377</v>
      </c>
      <c r="T57" s="24">
        <v>-2.418</v>
      </c>
      <c r="U57" s="24">
        <v>-2826.8714</v>
      </c>
    </row>
    <row r="58" spans="1:21" ht="16.5" customHeight="1">
      <c r="A58" s="52"/>
      <c r="B58" s="29" t="s">
        <v>255</v>
      </c>
      <c r="C58" s="24">
        <v>-3365</v>
      </c>
      <c r="D58" s="24">
        <v>-60</v>
      </c>
      <c r="E58" s="24">
        <v>-3061</v>
      </c>
      <c r="F58" s="24">
        <v>-2709</v>
      </c>
      <c r="G58" s="24">
        <v>-990.3039600000001</v>
      </c>
      <c r="H58" s="24">
        <v>-348</v>
      </c>
      <c r="I58" s="24">
        <v>-1004</v>
      </c>
      <c r="J58" s="24">
        <v>-308</v>
      </c>
      <c r="K58" s="24">
        <v>-832</v>
      </c>
      <c r="L58" s="24">
        <v>-371</v>
      </c>
      <c r="M58" s="24">
        <v>-88</v>
      </c>
      <c r="N58" s="24">
        <v>-5889</v>
      </c>
      <c r="O58" s="24">
        <v>-407</v>
      </c>
      <c r="P58" s="24">
        <v>-24</v>
      </c>
      <c r="Q58" s="24">
        <v>-258.12731999999994</v>
      </c>
      <c r="R58" s="24">
        <v>-131</v>
      </c>
      <c r="S58" s="24">
        <v>-791.1122</v>
      </c>
      <c r="T58" s="24">
        <v>-30.047</v>
      </c>
      <c r="U58" s="24">
        <v>-20666.590479999995</v>
      </c>
    </row>
    <row r="59" spans="1:21" ht="30">
      <c r="A59" s="56" t="s">
        <v>10</v>
      </c>
      <c r="B59" s="27" t="s">
        <v>256</v>
      </c>
      <c r="C59" s="24">
        <v>-1197</v>
      </c>
      <c r="D59" s="24">
        <v>-3333.6000000000004</v>
      </c>
      <c r="E59" s="24">
        <v>-4600</v>
      </c>
      <c r="F59" s="24">
        <v>-2262</v>
      </c>
      <c r="G59" s="24">
        <v>0</v>
      </c>
      <c r="H59" s="24">
        <v>0</v>
      </c>
      <c r="I59" s="24">
        <v>0</v>
      </c>
      <c r="J59" s="24">
        <v>-6962</v>
      </c>
      <c r="K59" s="24">
        <v>0</v>
      </c>
      <c r="L59" s="24">
        <v>0</v>
      </c>
      <c r="M59" s="24">
        <v>-597</v>
      </c>
      <c r="N59" s="24">
        <v>0</v>
      </c>
      <c r="O59" s="24">
        <v>0</v>
      </c>
      <c r="P59" s="24">
        <v>-587</v>
      </c>
      <c r="Q59" s="24">
        <v>0</v>
      </c>
      <c r="R59" s="24">
        <v>-800</v>
      </c>
      <c r="S59" s="24">
        <v>0</v>
      </c>
      <c r="T59" s="24">
        <v>-123.496208418337</v>
      </c>
      <c r="U59" s="24">
        <v>-20462.096208418334</v>
      </c>
    </row>
    <row r="60" spans="1:21" ht="16.5" customHeight="1">
      <c r="A60" s="56" t="s">
        <v>11</v>
      </c>
      <c r="B60" s="27" t="s">
        <v>257</v>
      </c>
      <c r="C60" s="24">
        <v>219</v>
      </c>
      <c r="D60" s="24">
        <v>25</v>
      </c>
      <c r="E60" s="24">
        <v>242</v>
      </c>
      <c r="F60" s="24">
        <v>0</v>
      </c>
      <c r="G60" s="24">
        <v>726.9569900000001</v>
      </c>
      <c r="H60" s="24">
        <v>15</v>
      </c>
      <c r="I60" s="24">
        <v>279</v>
      </c>
      <c r="J60" s="24">
        <v>0</v>
      </c>
      <c r="K60" s="24">
        <v>1</v>
      </c>
      <c r="L60" s="24">
        <v>94</v>
      </c>
      <c r="M60" s="24">
        <v>0</v>
      </c>
      <c r="N60" s="24">
        <v>255</v>
      </c>
      <c r="O60" s="24">
        <v>274</v>
      </c>
      <c r="P60" s="24">
        <v>10</v>
      </c>
      <c r="Q60" s="24">
        <v>54.62518</v>
      </c>
      <c r="R60" s="24">
        <v>30</v>
      </c>
      <c r="S60" s="24">
        <v>12.94358</v>
      </c>
      <c r="T60" s="24">
        <v>0</v>
      </c>
      <c r="U60" s="24">
        <v>2238.5257500000002</v>
      </c>
    </row>
    <row r="61" spans="1:21" ht="16.5" customHeight="1">
      <c r="A61" s="56" t="s">
        <v>18</v>
      </c>
      <c r="B61" s="27" t="s">
        <v>258</v>
      </c>
      <c r="C61" s="24">
        <v>-1196</v>
      </c>
      <c r="D61" s="24">
        <v>-165</v>
      </c>
      <c r="E61" s="24">
        <v>-16</v>
      </c>
      <c r="F61" s="24">
        <v>-4478</v>
      </c>
      <c r="G61" s="24">
        <v>0</v>
      </c>
      <c r="H61" s="24">
        <v>-41</v>
      </c>
      <c r="I61" s="24">
        <v>0</v>
      </c>
      <c r="J61" s="24">
        <v>0</v>
      </c>
      <c r="K61" s="24">
        <v>-156</v>
      </c>
      <c r="L61" s="24">
        <v>-29</v>
      </c>
      <c r="M61" s="24">
        <v>-10</v>
      </c>
      <c r="N61" s="24">
        <v>-497</v>
      </c>
      <c r="O61" s="24">
        <v>-754</v>
      </c>
      <c r="P61" s="24">
        <v>-976</v>
      </c>
      <c r="Q61" s="24">
        <v>-172.74030649999972</v>
      </c>
      <c r="R61" s="24">
        <v>39</v>
      </c>
      <c r="S61" s="24">
        <v>-3.4197</v>
      </c>
      <c r="T61" s="24">
        <v>-0.118768</v>
      </c>
      <c r="U61" s="24">
        <v>-8455.2787745</v>
      </c>
    </row>
    <row r="62" spans="1:21" ht="16.5" customHeight="1">
      <c r="A62" s="56" t="s">
        <v>19</v>
      </c>
      <c r="B62" s="27" t="s">
        <v>259</v>
      </c>
      <c r="C62" s="24">
        <v>-2375</v>
      </c>
      <c r="D62" s="24">
        <v>5257.0000000000055</v>
      </c>
      <c r="E62" s="24">
        <v>-472</v>
      </c>
      <c r="F62" s="24">
        <v>4863</v>
      </c>
      <c r="G62" s="24">
        <v>-1059.0751295452806</v>
      </c>
      <c r="H62" s="24">
        <v>3744</v>
      </c>
      <c r="I62" s="24">
        <v>972</v>
      </c>
      <c r="J62" s="24">
        <v>8105</v>
      </c>
      <c r="K62" s="24">
        <v>828</v>
      </c>
      <c r="L62" s="24">
        <v>19259</v>
      </c>
      <c r="M62" s="24">
        <v>-2228</v>
      </c>
      <c r="N62" s="24">
        <v>1807</v>
      </c>
      <c r="O62" s="24">
        <v>9331</v>
      </c>
      <c r="P62" s="24">
        <v>250</v>
      </c>
      <c r="Q62" s="24">
        <v>2329.910511182476</v>
      </c>
      <c r="R62" s="24">
        <v>284</v>
      </c>
      <c r="S62" s="24">
        <v>838.0562299999985</v>
      </c>
      <c r="T62" s="24">
        <v>1373.9946380000004</v>
      </c>
      <c r="U62" s="24">
        <v>53107.8862496372</v>
      </c>
    </row>
    <row r="63" spans="1:21" ht="16.5" customHeight="1">
      <c r="A63" s="56" t="s">
        <v>22</v>
      </c>
      <c r="B63" s="27" t="s">
        <v>260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74</v>
      </c>
      <c r="K63" s="24">
        <v>48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24">
        <v>0</v>
      </c>
      <c r="T63" s="24">
        <v>0</v>
      </c>
      <c r="U63" s="24">
        <v>122</v>
      </c>
    </row>
    <row r="64" spans="1:21" ht="16.5" customHeight="1">
      <c r="A64" s="56" t="s">
        <v>24</v>
      </c>
      <c r="B64" s="27" t="s">
        <v>261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-8</v>
      </c>
      <c r="K64" s="24">
        <v>-30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  <c r="U64" s="24">
        <v>-38</v>
      </c>
    </row>
    <row r="65" spans="1:21" ht="16.5" customHeight="1">
      <c r="A65" s="56" t="s">
        <v>25</v>
      </c>
      <c r="B65" s="27" t="s">
        <v>262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66</v>
      </c>
      <c r="K65" s="24">
        <v>18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  <c r="U65" s="24">
        <v>84</v>
      </c>
    </row>
    <row r="66" spans="1:21" ht="16.5" customHeight="1">
      <c r="A66" s="56">
        <v>13</v>
      </c>
      <c r="B66" s="27" t="s">
        <v>263</v>
      </c>
      <c r="C66" s="24">
        <v>0</v>
      </c>
      <c r="D66" s="24">
        <v>-526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822</v>
      </c>
      <c r="K66" s="24">
        <v>0</v>
      </c>
      <c r="L66" s="24">
        <v>-1926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-184.67783</v>
      </c>
      <c r="U66" s="24">
        <v>-1814.67783</v>
      </c>
    </row>
    <row r="67" spans="1:21" ht="16.5" customHeight="1">
      <c r="A67" s="56">
        <v>14</v>
      </c>
      <c r="B67" s="27" t="s">
        <v>264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-12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  <c r="U67" s="24">
        <v>-12</v>
      </c>
    </row>
    <row r="68" spans="1:21" ht="16.5" customHeight="1">
      <c r="A68" s="20">
        <v>15</v>
      </c>
      <c r="B68" s="27" t="s">
        <v>265</v>
      </c>
      <c r="C68" s="24">
        <v>-2375</v>
      </c>
      <c r="D68" s="24">
        <v>4731.0000000000055</v>
      </c>
      <c r="E68" s="24">
        <v>-472</v>
      </c>
      <c r="F68" s="24">
        <v>4863</v>
      </c>
      <c r="G68" s="24">
        <v>-1059.0751295452806</v>
      </c>
      <c r="H68" s="24">
        <v>3744</v>
      </c>
      <c r="I68" s="24">
        <v>972</v>
      </c>
      <c r="J68" s="24">
        <v>8981</v>
      </c>
      <c r="K68" s="24">
        <v>846</v>
      </c>
      <c r="L68" s="24">
        <v>17333</v>
      </c>
      <c r="M68" s="24">
        <v>-2228</v>
      </c>
      <c r="N68" s="24">
        <v>1807</v>
      </c>
      <c r="O68" s="24">
        <v>9331</v>
      </c>
      <c r="P68" s="24">
        <v>250</v>
      </c>
      <c r="Q68" s="24">
        <v>2329.910511182476</v>
      </c>
      <c r="R68" s="24">
        <v>284</v>
      </c>
      <c r="S68" s="24">
        <v>838.0562299999985</v>
      </c>
      <c r="T68" s="24">
        <v>1189.3168080000003</v>
      </c>
      <c r="U68" s="24">
        <v>51365.2084196372</v>
      </c>
    </row>
    <row r="69" ht="16.5" customHeight="1"/>
    <row r="70" ht="16.5" customHeight="1">
      <c r="A70" s="45" t="s">
        <v>79</v>
      </c>
    </row>
    <row r="71" s="3" customFormat="1" ht="17.25" customHeight="1">
      <c r="A71" s="63" t="s">
        <v>283</v>
      </c>
    </row>
  </sheetData>
  <sheetProtection/>
  <mergeCells count="2">
    <mergeCell ref="A4:B4"/>
    <mergeCell ref="A2:U2"/>
  </mergeCells>
  <printOptions horizontalCentered="1"/>
  <pageMargins left="0.29" right="0.42" top="0.65" bottom="0.44" header="0.28" footer="0.29"/>
  <pageSetup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kapsyzova_s</dc:creator>
  <cp:keywords/>
  <dc:description/>
  <cp:lastModifiedBy>kapsyzova_s</cp:lastModifiedBy>
  <cp:lastPrinted>2012-09-10T14:40:15Z</cp:lastPrinted>
  <dcterms:created xsi:type="dcterms:W3CDTF">2010-05-14T13:39:33Z</dcterms:created>
  <dcterms:modified xsi:type="dcterms:W3CDTF">2012-11-09T13:01:38Z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