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'Payments'!$A$1:$R$20</definedName>
    <definedName name="_xlnm.Print_Area" localSheetId="0">'Premiums'!$A$1:$R$21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<sst xmlns="http://schemas.openxmlformats.org/spreadsheetml/2006/main" count="115" uniqueCount="57">
  <si>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</si>
  <si>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</si>
  <si>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</si>
  <si>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</si>
  <si>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</si>
  <si>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</si>
  <si>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</si>
  <si>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</si>
  <si>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</si>
  <si>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</si>
  <si>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</si>
  <si>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</si>
  <si>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</si>
  <si>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</si>
  <si>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</si>
  <si>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</si>
  <si>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</si>
  <si>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</si>
  <si>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GROUPAMA LIFE INSURANCE COMPANY</t>
  </si>
  <si>
    <t>GRAWE BULGARIA LIFE INSURANCE</t>
  </si>
  <si>
    <t>SOGELIFE BULGARIA</t>
  </si>
  <si>
    <t>CCB LIFE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</si>
  <si>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</si>
  <si>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</si>
  <si>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</si>
  <si>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</si>
  <si>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</si>
  <si>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</si>
  <si>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</si>
  <si>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</si>
  <si>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</si>
  <si>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</si>
  <si>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</si>
  <si>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</si>
  <si>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</si>
  <si>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</si>
  <si>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</si>
  <si>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</si>
  <si>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</si>
  <si>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</si>
  <si>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</si>
  <si>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</si>
  <si>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</si>
  <si>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</si>
  <si>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</si>
  <si>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</si>
  <si>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</si>
  <si>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</si>
  <si>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</si>
  <si>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</si>
  <si>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t>EUROINS LIFE INSURANCE</t>
  </si>
  <si>
    <t>incl. compulsary accident insurance for public transport passangers</t>
  </si>
  <si>
    <t>UBB-METLIFE LIFE INSURANCE COMPANY</t>
  </si>
  <si>
    <t>GROSS PREMIUMS WRITTEN AS AT 31.08.2016 - LIFE INSURANCE1</t>
  </si>
  <si>
    <t>FINANCIAL PARAMETERS AS AT 31.08.2016 - LIFE INSURANCE1</t>
  </si>
  <si>
    <t>GROSS PAYMENTS AS AT 31.08.2016 - LIFE INSURANCE1</t>
  </si>
  <si>
    <t>GENERALI LIFE INSURANCE 
(into liquidation)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</si>
</sst>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4" fillId="34" borderId="14" xfId="6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63" applyFont="1" applyFill="1" applyBorder="1" applyAlignment="1">
      <alignment horizontal="center" vertical="center" wrapText="1"/>
      <protection/>
    </xf>
    <xf numFmtId="0" fontId="4" fillId="34" borderId="11" xfId="62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 vertical="center"/>
    </xf>
    <xf numFmtId="0" fontId="8" fillId="33" borderId="11" xfId="0" applyFont="1" applyFill="1" applyBorder="1" applyAlignment="1" applyProtection="1">
      <alignment horizontal="center"/>
      <protection/>
    </xf>
    <xf numFmtId="9" fontId="4" fillId="0" borderId="11" xfId="67" applyFont="1" applyFill="1" applyBorder="1" applyAlignment="1" applyProtection="1" quotePrefix="1">
      <alignment vertical="center"/>
      <protection/>
    </xf>
    <xf numFmtId="3" fontId="4" fillId="34" borderId="11" xfId="64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31.08.2016
</a:t>
            </a:r>
          </a:p>
        </c:rich>
      </c:tx>
      <c:layout>
        <c:manualLayout>
          <c:xMode val="factor"/>
          <c:yMode val="factor"/>
          <c:x val="0.102"/>
          <c:y val="-0.02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25"/>
          <c:w val="0.3665"/>
          <c:h val="0.2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Life insurance and annuities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Marriage and birth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Unit linked life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Permanent health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Capital redemption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Supplementary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insurance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Sickness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31.08.2016
LIFE INSURANCE  </a:t>
            </a:r>
          </a:p>
        </c:rich>
      </c:tx>
      <c:layout>
        <c:manualLayout>
          <c:xMode val="factor"/>
          <c:yMode val="factor"/>
          <c:x val="0.02175"/>
          <c:y val="-0.01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75"/>
          <c:y val="0.39625"/>
          <c:w val="0.45875"/>
          <c:h val="0.3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Life insurance and annuities
74%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Marriage and birth insurance
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Unit linked life insurance
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Permanent health insurance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Capital redemption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Supplementary insurance
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Accident insurance
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Sickness
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(Payments!$R$5,Payments!$R$10:$R$15,Payments!$R$17)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66675</xdr:rowOff>
    </xdr:from>
    <xdr:to>
      <xdr:col>9</xdr:col>
      <xdr:colOff>333375</xdr:colOff>
      <xdr:row>49</xdr:row>
      <xdr:rowOff>123825</xdr:rowOff>
    </xdr:to>
    <xdr:graphicFrame>
      <xdr:nvGraphicFramePr>
        <xdr:cNvPr id="1" name="Chart 29"/>
        <xdr:cNvGraphicFramePr/>
      </xdr:nvGraphicFramePr>
      <xdr:xfrm>
        <a:off x="419100" y="521970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9</xdr:col>
      <xdr:colOff>381000</xdr:colOff>
      <xdr:row>54</xdr:row>
      <xdr:rowOff>104775</xdr:rowOff>
    </xdr:to>
    <xdr:graphicFrame>
      <xdr:nvGraphicFramePr>
        <xdr:cNvPr id="1" name="Chart 8"/>
        <xdr:cNvGraphicFramePr/>
      </xdr:nvGraphicFramePr>
      <xdr:xfrm>
        <a:off x="0" y="5095875"/>
        <a:ext cx="8382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421875" style="1" customWidth="1"/>
    <col min="2" max="2" width="33.7109375" style="5" customWidth="1"/>
    <col min="3" max="4" width="13.140625" style="5" customWidth="1"/>
    <col min="5" max="10" width="11.140625" style="5" customWidth="1"/>
    <col min="11" max="17" width="11.7109375" style="1" customWidth="1"/>
    <col min="18" max="18" width="12.7109375" style="1" customWidth="1"/>
    <col min="19" max="16384" width="9.140625" style="1" customWidth="1"/>
  </cols>
  <sheetData>
    <row r="1" spans="2:18" ht="12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2.75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9" t="s">
        <v>9</v>
      </c>
    </row>
    <row r="4" spans="1:18" s="3" customFormat="1" ht="64.5" customHeight="1">
      <c r="A4" s="41" t="s">
        <v>0</v>
      </c>
      <c r="B4" s="42" t="s">
        <v>10</v>
      </c>
      <c r="C4" s="43" t="s">
        <v>14</v>
      </c>
      <c r="D4" s="44" t="s">
        <v>17</v>
      </c>
      <c r="E4" s="45" t="s">
        <v>15</v>
      </c>
      <c r="F4" s="43" t="s">
        <v>48</v>
      </c>
      <c r="G4" s="43" t="s">
        <v>52</v>
      </c>
      <c r="H4" s="45" t="s">
        <v>16</v>
      </c>
      <c r="I4" s="45" t="s">
        <v>19</v>
      </c>
      <c r="J4" s="43" t="s">
        <v>20</v>
      </c>
      <c r="K4" s="46" t="s">
        <v>18</v>
      </c>
      <c r="L4" s="47" t="s">
        <v>33</v>
      </c>
      <c r="M4" s="43" t="s">
        <v>21</v>
      </c>
      <c r="N4" s="43" t="s">
        <v>22</v>
      </c>
      <c r="O4" s="43" t="s">
        <v>50</v>
      </c>
      <c r="P4" s="45" t="s">
        <v>56</v>
      </c>
      <c r="Q4" s="43" t="s">
        <v>23</v>
      </c>
      <c r="R4" s="45" t="s">
        <v>11</v>
      </c>
    </row>
    <row r="5" spans="1:19" ht="18" customHeight="1">
      <c r="A5" s="13">
        <v>1</v>
      </c>
      <c r="B5" s="4" t="s">
        <v>37</v>
      </c>
      <c r="C5" s="35">
        <v>39906269.7</v>
      </c>
      <c r="D5" s="35">
        <v>32572299.65</v>
      </c>
      <c r="E5" s="35">
        <v>31207872.49</v>
      </c>
      <c r="F5" s="35">
        <v>25972730.076</v>
      </c>
      <c r="G5" s="35">
        <v>24016699.82</v>
      </c>
      <c r="H5" s="35">
        <v>15996056.24</v>
      </c>
      <c r="I5" s="35">
        <v>12805691.040000001</v>
      </c>
      <c r="J5" s="35">
        <v>7441888.63</v>
      </c>
      <c r="K5" s="35">
        <v>5389352.58</v>
      </c>
      <c r="L5" s="35">
        <v>2202429.16</v>
      </c>
      <c r="M5" s="35">
        <v>1094020.56</v>
      </c>
      <c r="N5" s="35">
        <v>886003.62</v>
      </c>
      <c r="O5" s="35">
        <v>726499.6072891995</v>
      </c>
      <c r="P5" s="35">
        <v>177732.34211000006</v>
      </c>
      <c r="Q5" s="35">
        <v>0</v>
      </c>
      <c r="R5" s="36">
        <f>SUM(C5:Q5)</f>
        <v>200395545.51539922</v>
      </c>
      <c r="S5" s="28"/>
    </row>
    <row r="6" spans="1:18" ht="18" customHeight="1">
      <c r="A6" s="13" t="s">
        <v>34</v>
      </c>
      <c r="B6" s="9" t="s">
        <v>38</v>
      </c>
      <c r="C6" s="35">
        <v>21671468.04</v>
      </c>
      <c r="D6" s="35">
        <v>18575628.07</v>
      </c>
      <c r="E6" s="35">
        <v>31206950.119999997</v>
      </c>
      <c r="F6" s="35">
        <v>25954542.326</v>
      </c>
      <c r="G6" s="35">
        <v>24016699.82</v>
      </c>
      <c r="H6" s="35">
        <v>396575.4599999999</v>
      </c>
      <c r="I6" s="35">
        <v>12805691.040000001</v>
      </c>
      <c r="J6" s="35">
        <v>7441888.63</v>
      </c>
      <c r="K6" s="35">
        <v>5389352.58</v>
      </c>
      <c r="L6" s="35">
        <v>2201742.18</v>
      </c>
      <c r="M6" s="35">
        <v>1094020.56</v>
      </c>
      <c r="N6" s="35">
        <v>886003.62</v>
      </c>
      <c r="O6" s="35">
        <v>726499.6072891995</v>
      </c>
      <c r="P6" s="35">
        <v>177732.34211000006</v>
      </c>
      <c r="Q6" s="35">
        <v>0</v>
      </c>
      <c r="R6" s="36">
        <f aca="true" t="shared" si="0" ref="R6:R18">SUM(C6:Q6)</f>
        <v>152544794.3953992</v>
      </c>
    </row>
    <row r="7" spans="1:18" ht="18" customHeight="1">
      <c r="A7" s="13" t="s">
        <v>35</v>
      </c>
      <c r="B7" s="9" t="s">
        <v>39</v>
      </c>
      <c r="C7" s="35">
        <v>18801453.08</v>
      </c>
      <c r="D7" s="35">
        <v>12810595.63</v>
      </c>
      <c r="E7" s="35">
        <v>11178973.059999999</v>
      </c>
      <c r="F7" s="35">
        <v>25196120.675</v>
      </c>
      <c r="G7" s="35">
        <v>15543732.77</v>
      </c>
      <c r="H7" s="35">
        <v>382400.0599999999</v>
      </c>
      <c r="I7" s="35">
        <v>12805691.040000001</v>
      </c>
      <c r="J7" s="35">
        <v>1270747.25</v>
      </c>
      <c r="K7" s="35">
        <v>345025.92</v>
      </c>
      <c r="L7" s="35">
        <v>2021535.36</v>
      </c>
      <c r="M7" s="35">
        <v>1094020.56</v>
      </c>
      <c r="N7" s="35">
        <v>781929.46</v>
      </c>
      <c r="O7" s="35">
        <v>474133.6179963995</v>
      </c>
      <c r="P7" s="35">
        <v>161894.08211000005</v>
      </c>
      <c r="Q7" s="35">
        <v>0</v>
      </c>
      <c r="R7" s="36">
        <f t="shared" si="0"/>
        <v>102868252.56510639</v>
      </c>
    </row>
    <row r="8" spans="1:18" ht="18" customHeight="1">
      <c r="A8" s="13" t="s">
        <v>35</v>
      </c>
      <c r="B8" s="9" t="s">
        <v>40</v>
      </c>
      <c r="C8" s="35">
        <v>2870014.96</v>
      </c>
      <c r="D8" s="35">
        <v>5765032.44</v>
      </c>
      <c r="E8" s="35">
        <v>20027977.06</v>
      </c>
      <c r="F8" s="35">
        <v>758421.6510000001</v>
      </c>
      <c r="G8" s="35">
        <v>8472967.049999999</v>
      </c>
      <c r="H8" s="35">
        <v>14175.4</v>
      </c>
      <c r="I8" s="35">
        <v>0</v>
      </c>
      <c r="J8" s="35">
        <v>6171141.38</v>
      </c>
      <c r="K8" s="35">
        <v>5044326.66</v>
      </c>
      <c r="L8" s="35">
        <v>180206.82</v>
      </c>
      <c r="M8" s="35">
        <v>0</v>
      </c>
      <c r="N8" s="35">
        <v>104074.16</v>
      </c>
      <c r="O8" s="35">
        <v>252365.98929279996</v>
      </c>
      <c r="P8" s="35">
        <v>15838.259999999998</v>
      </c>
      <c r="Q8" s="35">
        <v>0</v>
      </c>
      <c r="R8" s="36">
        <f t="shared" si="0"/>
        <v>49676541.83029279</v>
      </c>
    </row>
    <row r="9" spans="1:18" ht="18" customHeight="1">
      <c r="A9" s="13" t="s">
        <v>36</v>
      </c>
      <c r="B9" s="9" t="s">
        <v>41</v>
      </c>
      <c r="C9" s="35">
        <v>18234801.660000004</v>
      </c>
      <c r="D9" s="35">
        <v>13996671.58</v>
      </c>
      <c r="E9" s="35">
        <v>922.37</v>
      </c>
      <c r="F9" s="35">
        <v>18187.75</v>
      </c>
      <c r="G9" s="35">
        <v>0</v>
      </c>
      <c r="H9" s="35">
        <v>15599480.780000001</v>
      </c>
      <c r="I9" s="35">
        <v>0</v>
      </c>
      <c r="J9" s="35">
        <v>0</v>
      </c>
      <c r="K9" s="35">
        <v>0</v>
      </c>
      <c r="L9" s="35">
        <v>686.98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f t="shared" si="0"/>
        <v>47850751.12</v>
      </c>
    </row>
    <row r="10" spans="1:18" ht="18" customHeight="1">
      <c r="A10" s="13">
        <v>2</v>
      </c>
      <c r="B10" s="21" t="s">
        <v>42</v>
      </c>
      <c r="C10" s="35">
        <v>4009910.1500000004</v>
      </c>
      <c r="D10" s="35">
        <v>1084575.77</v>
      </c>
      <c r="E10" s="35">
        <v>1269704.6500000001</v>
      </c>
      <c r="F10" s="35">
        <v>288975.57899999997</v>
      </c>
      <c r="G10" s="35">
        <v>0</v>
      </c>
      <c r="H10" s="35">
        <v>0</v>
      </c>
      <c r="I10" s="35">
        <v>0</v>
      </c>
      <c r="J10" s="35">
        <v>0</v>
      </c>
      <c r="K10" s="35">
        <v>182061.41</v>
      </c>
      <c r="L10" s="35">
        <v>305064.49</v>
      </c>
      <c r="M10" s="35">
        <v>0</v>
      </c>
      <c r="N10" s="35">
        <v>0</v>
      </c>
      <c r="O10" s="35">
        <v>0</v>
      </c>
      <c r="P10" s="35">
        <v>176021.34086880003</v>
      </c>
      <c r="Q10" s="35">
        <v>64.4</v>
      </c>
      <c r="R10" s="36">
        <f t="shared" si="0"/>
        <v>7316377.789868801</v>
      </c>
    </row>
    <row r="11" spans="1:18" ht="18" customHeight="1">
      <c r="A11" s="13">
        <v>3</v>
      </c>
      <c r="B11" s="22" t="s">
        <v>43</v>
      </c>
      <c r="C11" s="35">
        <v>33437049.509999998</v>
      </c>
      <c r="D11" s="35">
        <v>3991.23</v>
      </c>
      <c r="E11" s="35">
        <v>537860.5</v>
      </c>
      <c r="F11" s="35">
        <v>1538724.2974999999</v>
      </c>
      <c r="G11" s="35">
        <v>0</v>
      </c>
      <c r="H11" s="35">
        <v>0</v>
      </c>
      <c r="I11" s="35">
        <v>1238678.9500000002</v>
      </c>
      <c r="J11" s="35">
        <v>1547452.73</v>
      </c>
      <c r="K11" s="35">
        <v>0</v>
      </c>
      <c r="L11" s="35">
        <v>550173.87</v>
      </c>
      <c r="M11" s="35">
        <v>0</v>
      </c>
      <c r="N11" s="35">
        <v>0</v>
      </c>
      <c r="O11" s="35">
        <v>8405</v>
      </c>
      <c r="P11" s="35">
        <v>30486.9804271</v>
      </c>
      <c r="Q11" s="35">
        <v>0</v>
      </c>
      <c r="R11" s="36">
        <f t="shared" si="0"/>
        <v>38892823.06792709</v>
      </c>
    </row>
    <row r="12" spans="1:18" ht="18" customHeight="1">
      <c r="A12" s="13">
        <v>4</v>
      </c>
      <c r="B12" s="23" t="s">
        <v>44</v>
      </c>
      <c r="C12" s="35">
        <v>0</v>
      </c>
      <c r="D12" s="35">
        <v>208777.93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449.67</v>
      </c>
      <c r="Q12" s="35">
        <v>0</v>
      </c>
      <c r="R12" s="36">
        <f t="shared" si="0"/>
        <v>209227.6</v>
      </c>
    </row>
    <row r="13" spans="1:18" ht="18" customHeight="1">
      <c r="A13" s="13">
        <v>5</v>
      </c>
      <c r="B13" s="4" t="s">
        <v>45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6">
        <f t="shared" si="0"/>
        <v>0</v>
      </c>
    </row>
    <row r="14" spans="1:18" s="3" customFormat="1" ht="18" customHeight="1">
      <c r="A14" s="13">
        <v>6</v>
      </c>
      <c r="B14" s="4" t="s">
        <v>46</v>
      </c>
      <c r="C14" s="35">
        <v>358692</v>
      </c>
      <c r="D14" s="35">
        <v>6833363.72</v>
      </c>
      <c r="E14" s="35">
        <v>0</v>
      </c>
      <c r="F14" s="35">
        <v>2590623.8674999997</v>
      </c>
      <c r="G14" s="35">
        <v>131750.3200000004</v>
      </c>
      <c r="H14" s="35">
        <v>135705.59999999998</v>
      </c>
      <c r="I14" s="35">
        <v>768915.44</v>
      </c>
      <c r="J14" s="35">
        <v>0</v>
      </c>
      <c r="K14" s="35">
        <v>243932.69000000003</v>
      </c>
      <c r="L14" s="35">
        <v>177676.2</v>
      </c>
      <c r="M14" s="35">
        <v>1254126.03</v>
      </c>
      <c r="N14" s="35">
        <v>0</v>
      </c>
      <c r="O14" s="35">
        <v>118680.82284580014</v>
      </c>
      <c r="P14" s="35">
        <v>11559.320000000002</v>
      </c>
      <c r="Q14" s="35">
        <v>0</v>
      </c>
      <c r="R14" s="36">
        <f t="shared" si="0"/>
        <v>12625026.010345796</v>
      </c>
    </row>
    <row r="15" spans="1:18" s="3" customFormat="1" ht="18" customHeight="1">
      <c r="A15" s="26">
        <v>7</v>
      </c>
      <c r="B15" s="27" t="s">
        <v>47</v>
      </c>
      <c r="C15" s="35">
        <v>647668.8899999999</v>
      </c>
      <c r="D15" s="35">
        <v>1448069.5</v>
      </c>
      <c r="E15" s="35">
        <v>3192080.12</v>
      </c>
      <c r="F15" s="35">
        <v>0</v>
      </c>
      <c r="G15" s="35">
        <v>5268156.979999999</v>
      </c>
      <c r="H15" s="35">
        <v>0</v>
      </c>
      <c r="I15" s="35">
        <v>0</v>
      </c>
      <c r="J15" s="35">
        <v>1010890.86</v>
      </c>
      <c r="K15" s="35">
        <v>1166432.83</v>
      </c>
      <c r="L15" s="35">
        <v>65128.61</v>
      </c>
      <c r="M15" s="35">
        <v>2240.16</v>
      </c>
      <c r="N15" s="35">
        <v>93985</v>
      </c>
      <c r="O15" s="35">
        <v>0</v>
      </c>
      <c r="P15" s="35">
        <v>1247.2700000000002</v>
      </c>
      <c r="Q15" s="35">
        <v>0</v>
      </c>
      <c r="R15" s="36">
        <f t="shared" si="0"/>
        <v>12895900.219999997</v>
      </c>
    </row>
    <row r="16" spans="1:18" s="3" customFormat="1" ht="26.25" customHeight="1">
      <c r="A16" s="26"/>
      <c r="B16" s="27" t="s">
        <v>51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6">
        <f t="shared" si="0"/>
        <v>0</v>
      </c>
    </row>
    <row r="17" spans="1:18" s="3" customFormat="1" ht="18" customHeight="1">
      <c r="A17" s="26">
        <v>8</v>
      </c>
      <c r="B17" s="27" t="s">
        <v>49</v>
      </c>
      <c r="C17" s="35">
        <v>1455806.92</v>
      </c>
      <c r="D17" s="35">
        <v>12444886.78</v>
      </c>
      <c r="E17" s="35">
        <v>5531508.57</v>
      </c>
      <c r="F17" s="35">
        <v>4390358.84</v>
      </c>
      <c r="G17" s="35">
        <v>547244.640000001</v>
      </c>
      <c r="H17" s="35">
        <v>0</v>
      </c>
      <c r="I17" s="35">
        <v>98183.95</v>
      </c>
      <c r="J17" s="35">
        <v>0</v>
      </c>
      <c r="K17" s="35">
        <v>0</v>
      </c>
      <c r="L17" s="35">
        <v>0</v>
      </c>
      <c r="M17" s="35">
        <v>268066.51</v>
      </c>
      <c r="N17" s="35">
        <v>0</v>
      </c>
      <c r="O17" s="35">
        <v>0</v>
      </c>
      <c r="P17" s="35">
        <v>50.35</v>
      </c>
      <c r="Q17" s="35">
        <v>0</v>
      </c>
      <c r="R17" s="36">
        <f t="shared" si="0"/>
        <v>24736106.560000002</v>
      </c>
    </row>
    <row r="18" spans="1:18" ht="18" customHeight="1">
      <c r="A18" s="53" t="s">
        <v>11</v>
      </c>
      <c r="B18" s="53"/>
      <c r="C18" s="37">
        <v>79815397.17</v>
      </c>
      <c r="D18" s="37">
        <v>54595964.58</v>
      </c>
      <c r="E18" s="37">
        <v>41739026.33</v>
      </c>
      <c r="F18" s="37">
        <v>34781412.66</v>
      </c>
      <c r="G18" s="37">
        <v>29963851.759999998</v>
      </c>
      <c r="H18" s="37">
        <v>16131761.84</v>
      </c>
      <c r="I18" s="37">
        <v>14911469.38</v>
      </c>
      <c r="J18" s="37">
        <v>10000232.219999999</v>
      </c>
      <c r="K18" s="37">
        <v>6981779.510000001</v>
      </c>
      <c r="L18" s="37">
        <v>3300472.3300000005</v>
      </c>
      <c r="M18" s="37">
        <v>2618453.26</v>
      </c>
      <c r="N18" s="37">
        <v>979988.62</v>
      </c>
      <c r="O18" s="37">
        <v>853585.4301349996</v>
      </c>
      <c r="P18" s="37">
        <v>397547.27340590005</v>
      </c>
      <c r="Q18" s="37">
        <v>64.4</v>
      </c>
      <c r="R18" s="36">
        <f t="shared" si="0"/>
        <v>297071006.7635408</v>
      </c>
    </row>
    <row r="19" spans="1:18" ht="18" customHeight="1">
      <c r="A19" s="53" t="s">
        <v>12</v>
      </c>
      <c r="B19" s="53"/>
      <c r="C19" s="38">
        <f>C18/$R$18</f>
        <v>0.268674476313101</v>
      </c>
      <c r="D19" s="38">
        <f aca="true" t="shared" si="1" ref="D19:R19">D18/$R$18</f>
        <v>0.1837808582358785</v>
      </c>
      <c r="E19" s="38">
        <f t="shared" si="1"/>
        <v>0.140501851004339</v>
      </c>
      <c r="F19" s="38">
        <f t="shared" si="1"/>
        <v>0.11708114177458223</v>
      </c>
      <c r="G19" s="38">
        <f t="shared" si="1"/>
        <v>0.10086427513220865</v>
      </c>
      <c r="H19" s="38">
        <f t="shared" si="1"/>
        <v>0.05430271373752867</v>
      </c>
      <c r="I19" s="38">
        <f t="shared" si="1"/>
        <v>0.050194966996119764</v>
      </c>
      <c r="J19" s="38">
        <f t="shared" si="1"/>
        <v>0.033662767460709724</v>
      </c>
      <c r="K19" s="38">
        <f t="shared" si="1"/>
        <v>0.023502056245957647</v>
      </c>
      <c r="L19" s="38">
        <f t="shared" si="1"/>
        <v>0.0111100452580587</v>
      </c>
      <c r="M19" s="38">
        <f t="shared" si="1"/>
        <v>0.008814233635678242</v>
      </c>
      <c r="N19" s="38">
        <f t="shared" si="1"/>
        <v>0.003298836297343686</v>
      </c>
      <c r="O19" s="38">
        <f t="shared" si="1"/>
        <v>0.002873338059592018</v>
      </c>
      <c r="P19" s="38">
        <f t="shared" si="1"/>
        <v>0.0013382230657141684</v>
      </c>
      <c r="Q19" s="38">
        <f t="shared" si="1"/>
        <v>2.1678318830777176E-07</v>
      </c>
      <c r="R19" s="38">
        <f t="shared" si="1"/>
        <v>1</v>
      </c>
    </row>
    <row r="20" spans="1:18" ht="10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</row>
    <row r="21" ht="14.25">
      <c r="A21" s="24" t="s">
        <v>13</v>
      </c>
    </row>
  </sheetData>
  <sheetProtection/>
  <mergeCells count="3">
    <mergeCell ref="A19:B19"/>
    <mergeCell ref="A18:B18"/>
    <mergeCell ref="A2:R2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2" sqref="A2:R2"/>
    </sheetView>
  </sheetViews>
  <sheetFormatPr defaultColWidth="9.140625" defaultRowHeight="12.75"/>
  <cols>
    <col min="1" max="1" width="4.28125" style="1" customWidth="1"/>
    <col min="2" max="2" width="33.7109375" style="5" customWidth="1"/>
    <col min="3" max="12" width="11.7109375" style="1" customWidth="1"/>
    <col min="13" max="13" width="12.7109375" style="1" customWidth="1"/>
    <col min="14" max="14" width="11.421875" style="1" customWidth="1"/>
    <col min="15" max="15" width="11.7109375" style="1" customWidth="1"/>
    <col min="16" max="16" width="13.8515625" style="1" customWidth="1"/>
    <col min="17" max="17" width="11.7109375" style="1" customWidth="1"/>
    <col min="18" max="18" width="12.7109375" style="1" customWidth="1"/>
    <col min="19" max="16384" width="9.140625" style="1" customWidth="1"/>
  </cols>
  <sheetData>
    <row r="1" spans="2:18" ht="12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2.75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8" t="s">
        <v>9</v>
      </c>
    </row>
    <row r="4" spans="1:18" s="3" customFormat="1" ht="63.75">
      <c r="A4" s="41" t="s">
        <v>0</v>
      </c>
      <c r="B4" s="42" t="s">
        <v>10</v>
      </c>
      <c r="C4" s="43" t="s">
        <v>14</v>
      </c>
      <c r="D4" s="43" t="s">
        <v>48</v>
      </c>
      <c r="E4" s="44" t="s">
        <v>17</v>
      </c>
      <c r="F4" s="45" t="s">
        <v>15</v>
      </c>
      <c r="G4" s="43" t="s">
        <v>18</v>
      </c>
      <c r="H4" s="45" t="s">
        <v>19</v>
      </c>
      <c r="I4" s="43" t="s">
        <v>52</v>
      </c>
      <c r="J4" s="47" t="s">
        <v>33</v>
      </c>
      <c r="K4" s="46" t="s">
        <v>21</v>
      </c>
      <c r="L4" s="43" t="s">
        <v>20</v>
      </c>
      <c r="M4" s="45" t="s">
        <v>56</v>
      </c>
      <c r="N4" s="43" t="s">
        <v>50</v>
      </c>
      <c r="O4" s="43" t="s">
        <v>22</v>
      </c>
      <c r="P4" s="45" t="s">
        <v>16</v>
      </c>
      <c r="Q4" s="43" t="s">
        <v>23</v>
      </c>
      <c r="R4" s="45" t="s">
        <v>11</v>
      </c>
    </row>
    <row r="5" spans="1:18" ht="18" customHeight="1">
      <c r="A5" s="13">
        <v>1</v>
      </c>
      <c r="B5" s="4" t="s">
        <v>37</v>
      </c>
      <c r="C5" s="35">
        <v>35569250.185</v>
      </c>
      <c r="D5" s="35">
        <v>18954185.541086815</v>
      </c>
      <c r="E5" s="35">
        <v>10048750.68</v>
      </c>
      <c r="F5" s="35">
        <v>5149156.970000001</v>
      </c>
      <c r="G5" s="35">
        <v>1537607.5199999998</v>
      </c>
      <c r="H5" s="35">
        <v>4064924.1599999997</v>
      </c>
      <c r="I5" s="35">
        <v>3051534.7006591004</v>
      </c>
      <c r="J5" s="35">
        <v>1567398.37</v>
      </c>
      <c r="K5" s="35">
        <v>1313491.57</v>
      </c>
      <c r="L5" s="35">
        <v>1388854.6284757003</v>
      </c>
      <c r="M5" s="35">
        <v>900501.15</v>
      </c>
      <c r="N5" s="35">
        <v>533792.8568471001</v>
      </c>
      <c r="O5" s="35">
        <v>515809.6</v>
      </c>
      <c r="P5" s="35">
        <v>167252.46000000002</v>
      </c>
      <c r="Q5" s="35">
        <v>0</v>
      </c>
      <c r="R5" s="36">
        <v>84762510.39206871</v>
      </c>
    </row>
    <row r="6" spans="1:18" ht="18" customHeight="1">
      <c r="A6" s="13" t="s">
        <v>34</v>
      </c>
      <c r="B6" s="9" t="s">
        <v>38</v>
      </c>
      <c r="C6" s="35">
        <v>13050061.764999997</v>
      </c>
      <c r="D6" s="35">
        <v>18907324.161086816</v>
      </c>
      <c r="E6" s="35">
        <v>4656383.01</v>
      </c>
      <c r="F6" s="35">
        <v>5149156.970000001</v>
      </c>
      <c r="G6" s="35">
        <v>1537607.5199999998</v>
      </c>
      <c r="H6" s="35">
        <v>4064924.1599999997</v>
      </c>
      <c r="I6" s="35">
        <v>3051534.7006591004</v>
      </c>
      <c r="J6" s="35">
        <v>1566798.37</v>
      </c>
      <c r="K6" s="35">
        <v>1313491.57</v>
      </c>
      <c r="L6" s="35">
        <v>1388854.6284757003</v>
      </c>
      <c r="M6" s="35">
        <v>894640.28</v>
      </c>
      <c r="N6" s="35">
        <v>533106.8568471001</v>
      </c>
      <c r="O6" s="35">
        <v>515809.6</v>
      </c>
      <c r="P6" s="35">
        <v>160350.46000000002</v>
      </c>
      <c r="Q6" s="35">
        <v>0</v>
      </c>
      <c r="R6" s="36">
        <v>56790044.05206872</v>
      </c>
    </row>
    <row r="7" spans="1:18" ht="18" customHeight="1">
      <c r="A7" s="13" t="s">
        <v>35</v>
      </c>
      <c r="B7" s="9" t="s">
        <v>39</v>
      </c>
      <c r="C7" s="35">
        <v>12031300.939999998</v>
      </c>
      <c r="D7" s="35">
        <v>18455330.531086817</v>
      </c>
      <c r="E7" s="35">
        <v>4246672.16</v>
      </c>
      <c r="F7" s="35">
        <v>4030016.14</v>
      </c>
      <c r="G7" s="35">
        <v>101121.20000000001</v>
      </c>
      <c r="H7" s="35">
        <v>4064924.1599999997</v>
      </c>
      <c r="I7" s="35">
        <v>1303283.5406591003</v>
      </c>
      <c r="J7" s="35">
        <v>1525481.33</v>
      </c>
      <c r="K7" s="35">
        <v>1313491.57</v>
      </c>
      <c r="L7" s="35">
        <v>66882.0180359</v>
      </c>
      <c r="M7" s="35">
        <v>839202.53</v>
      </c>
      <c r="N7" s="35">
        <v>148403.19684710001</v>
      </c>
      <c r="O7" s="35">
        <v>467120.13</v>
      </c>
      <c r="P7" s="35">
        <v>30130.03</v>
      </c>
      <c r="Q7" s="35">
        <v>0</v>
      </c>
      <c r="R7" s="36">
        <v>48623359.47662892</v>
      </c>
    </row>
    <row r="8" spans="1:18" ht="18" customHeight="1">
      <c r="A8" s="13" t="s">
        <v>35</v>
      </c>
      <c r="B8" s="9" t="s">
        <v>40</v>
      </c>
      <c r="C8" s="35">
        <v>1018760.825</v>
      </c>
      <c r="D8" s="35">
        <v>451993.6299999999</v>
      </c>
      <c r="E8" s="35">
        <v>409710.85</v>
      </c>
      <c r="F8" s="35">
        <v>1119140.83</v>
      </c>
      <c r="G8" s="35">
        <v>1436486.3199999998</v>
      </c>
      <c r="H8" s="35">
        <v>0</v>
      </c>
      <c r="I8" s="35">
        <v>1748251.1600000001</v>
      </c>
      <c r="J8" s="35">
        <v>41317.04</v>
      </c>
      <c r="K8" s="35">
        <v>0</v>
      </c>
      <c r="L8" s="35">
        <v>1321972.6104398002</v>
      </c>
      <c r="M8" s="35">
        <v>55437.75</v>
      </c>
      <c r="N8" s="35">
        <v>384703.66000000003</v>
      </c>
      <c r="O8" s="35">
        <v>48689.47</v>
      </c>
      <c r="P8" s="35">
        <v>130220.43000000001</v>
      </c>
      <c r="Q8" s="35">
        <v>0</v>
      </c>
      <c r="R8" s="36">
        <v>8166684.5754398</v>
      </c>
    </row>
    <row r="9" spans="1:18" ht="18" customHeight="1">
      <c r="A9" s="13" t="s">
        <v>36</v>
      </c>
      <c r="B9" s="9" t="s">
        <v>41</v>
      </c>
      <c r="C9" s="35">
        <v>22519188.42</v>
      </c>
      <c r="D9" s="35">
        <v>46861.38</v>
      </c>
      <c r="E9" s="35">
        <v>5392367.67</v>
      </c>
      <c r="F9" s="35">
        <v>0</v>
      </c>
      <c r="G9" s="35">
        <v>0</v>
      </c>
      <c r="H9" s="35">
        <v>0</v>
      </c>
      <c r="I9" s="35">
        <v>0</v>
      </c>
      <c r="J9" s="35">
        <v>600</v>
      </c>
      <c r="K9" s="35">
        <v>0</v>
      </c>
      <c r="L9" s="35">
        <v>0</v>
      </c>
      <c r="M9" s="35">
        <v>5860.87</v>
      </c>
      <c r="N9" s="35">
        <v>686</v>
      </c>
      <c r="O9" s="35">
        <v>0</v>
      </c>
      <c r="P9" s="35">
        <v>6902</v>
      </c>
      <c r="Q9" s="35">
        <v>0</v>
      </c>
      <c r="R9" s="36">
        <v>27972466.340000004</v>
      </c>
    </row>
    <row r="10" spans="1:18" ht="18" customHeight="1">
      <c r="A10" s="13">
        <v>2</v>
      </c>
      <c r="B10" s="21" t="s">
        <v>42</v>
      </c>
      <c r="C10" s="35">
        <v>1420733.1300000001</v>
      </c>
      <c r="D10" s="35">
        <v>440405.4404108002</v>
      </c>
      <c r="E10" s="35">
        <v>106042.89</v>
      </c>
      <c r="F10" s="35">
        <v>211385.2</v>
      </c>
      <c r="G10" s="35">
        <v>60095</v>
      </c>
      <c r="H10" s="35">
        <v>0</v>
      </c>
      <c r="I10" s="35">
        <v>0</v>
      </c>
      <c r="J10" s="35">
        <v>127592.77</v>
      </c>
      <c r="K10" s="35">
        <v>0</v>
      </c>
      <c r="L10" s="35">
        <v>0</v>
      </c>
      <c r="M10" s="35">
        <v>30863</v>
      </c>
      <c r="N10" s="35">
        <v>0</v>
      </c>
      <c r="O10" s="35">
        <v>0</v>
      </c>
      <c r="P10" s="35">
        <v>0</v>
      </c>
      <c r="Q10" s="35">
        <v>772.24</v>
      </c>
      <c r="R10" s="36">
        <v>2397889.6704108003</v>
      </c>
    </row>
    <row r="11" spans="1:18" ht="18" customHeight="1">
      <c r="A11" s="13">
        <v>3</v>
      </c>
      <c r="B11" s="22" t="s">
        <v>43</v>
      </c>
      <c r="C11" s="35">
        <v>8433274.56</v>
      </c>
      <c r="D11" s="35">
        <v>2267187.94</v>
      </c>
      <c r="E11" s="35">
        <v>9025.59</v>
      </c>
      <c r="F11" s="35">
        <v>46498.96000000001</v>
      </c>
      <c r="G11" s="35">
        <v>2926010.8051640135</v>
      </c>
      <c r="H11" s="35">
        <v>87446.87</v>
      </c>
      <c r="I11" s="35">
        <v>0</v>
      </c>
      <c r="J11" s="35">
        <v>442720.44</v>
      </c>
      <c r="K11" s="35">
        <v>0</v>
      </c>
      <c r="L11" s="35">
        <v>0</v>
      </c>
      <c r="M11" s="35">
        <v>25176.7</v>
      </c>
      <c r="N11" s="35">
        <v>0</v>
      </c>
      <c r="O11" s="35">
        <v>0</v>
      </c>
      <c r="P11" s="35">
        <v>0</v>
      </c>
      <c r="Q11" s="35">
        <v>0</v>
      </c>
      <c r="R11" s="36">
        <v>14237341.865164012</v>
      </c>
    </row>
    <row r="12" spans="1:18" ht="18" customHeight="1">
      <c r="A12" s="13">
        <v>4</v>
      </c>
      <c r="B12" s="23" t="s">
        <v>44</v>
      </c>
      <c r="C12" s="35">
        <v>0</v>
      </c>
      <c r="D12" s="35">
        <v>0</v>
      </c>
      <c r="E12" s="35">
        <v>36855.46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6">
        <v>36855.46</v>
      </c>
    </row>
    <row r="13" spans="1:18" ht="18" customHeight="1">
      <c r="A13" s="13">
        <v>5</v>
      </c>
      <c r="B13" s="4" t="s">
        <v>45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6">
        <v>0</v>
      </c>
    </row>
    <row r="14" spans="1:18" s="3" customFormat="1" ht="18" customHeight="1">
      <c r="A14" s="13">
        <v>6</v>
      </c>
      <c r="B14" s="4" t="s">
        <v>46</v>
      </c>
      <c r="C14" s="35">
        <v>18026.3393366</v>
      </c>
      <c r="D14" s="35">
        <v>909080.1685024002</v>
      </c>
      <c r="E14" s="35">
        <v>1403887.23</v>
      </c>
      <c r="F14" s="35">
        <v>0</v>
      </c>
      <c r="G14" s="35">
        <v>1865.42</v>
      </c>
      <c r="H14" s="35">
        <v>12377.25</v>
      </c>
      <c r="I14" s="35">
        <v>0</v>
      </c>
      <c r="J14" s="35">
        <v>69591.74</v>
      </c>
      <c r="K14" s="35">
        <v>230072.01</v>
      </c>
      <c r="L14" s="35">
        <v>0</v>
      </c>
      <c r="M14" s="35">
        <v>242022.25000000003</v>
      </c>
      <c r="N14" s="35">
        <v>46317.37580000001</v>
      </c>
      <c r="O14" s="35">
        <v>0</v>
      </c>
      <c r="P14" s="35">
        <v>64961.32</v>
      </c>
      <c r="Q14" s="35">
        <v>0</v>
      </c>
      <c r="R14" s="36">
        <v>2998201.103639</v>
      </c>
    </row>
    <row r="15" spans="1:18" s="3" customFormat="1" ht="18" customHeight="1">
      <c r="A15" s="13">
        <v>7</v>
      </c>
      <c r="B15" s="4" t="s">
        <v>47</v>
      </c>
      <c r="C15" s="35">
        <v>51350.69</v>
      </c>
      <c r="D15" s="35">
        <v>665</v>
      </c>
      <c r="E15" s="35">
        <v>320131.35</v>
      </c>
      <c r="F15" s="35">
        <v>968134.18</v>
      </c>
      <c r="G15" s="35">
        <v>150474.18</v>
      </c>
      <c r="H15" s="35">
        <v>0</v>
      </c>
      <c r="I15" s="35">
        <v>286436.5860998</v>
      </c>
      <c r="J15" s="35">
        <v>6620</v>
      </c>
      <c r="K15" s="35">
        <v>0</v>
      </c>
      <c r="L15" s="35">
        <v>42216.7</v>
      </c>
      <c r="M15" s="35">
        <v>54964.009999999995</v>
      </c>
      <c r="N15" s="35">
        <v>0</v>
      </c>
      <c r="O15" s="35">
        <v>19698</v>
      </c>
      <c r="P15" s="35">
        <v>0</v>
      </c>
      <c r="Q15" s="35">
        <v>0</v>
      </c>
      <c r="R15" s="36">
        <v>1900690.6960997998</v>
      </c>
    </row>
    <row r="16" spans="1:18" s="3" customFormat="1" ht="26.25" customHeight="1">
      <c r="A16" s="26"/>
      <c r="B16" s="27" t="s">
        <v>51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6">
        <v>0</v>
      </c>
    </row>
    <row r="17" spans="1:18" s="3" customFormat="1" ht="18" customHeight="1">
      <c r="A17" s="13">
        <v>8</v>
      </c>
      <c r="B17" s="27" t="s">
        <v>49</v>
      </c>
      <c r="C17" s="35">
        <v>350</v>
      </c>
      <c r="D17" s="35">
        <v>1668020.8399999999</v>
      </c>
      <c r="E17" s="35">
        <v>3813818.21</v>
      </c>
      <c r="F17" s="35">
        <v>2378874.3699999996</v>
      </c>
      <c r="G17" s="35">
        <v>0</v>
      </c>
      <c r="H17" s="35">
        <v>5518.66</v>
      </c>
      <c r="I17" s="35">
        <v>10000</v>
      </c>
      <c r="J17" s="35">
        <v>0</v>
      </c>
      <c r="K17" s="35">
        <v>94568.28</v>
      </c>
      <c r="L17" s="35">
        <v>0</v>
      </c>
      <c r="M17" s="35">
        <v>75204.43</v>
      </c>
      <c r="N17" s="35">
        <v>0</v>
      </c>
      <c r="O17" s="35">
        <v>0</v>
      </c>
      <c r="P17" s="35">
        <v>0</v>
      </c>
      <c r="Q17" s="35">
        <v>0</v>
      </c>
      <c r="R17" s="36">
        <v>8046354.79</v>
      </c>
    </row>
    <row r="18" spans="1:18" ht="18" customHeight="1">
      <c r="A18" s="53" t="s">
        <v>11</v>
      </c>
      <c r="B18" s="53"/>
      <c r="C18" s="37">
        <f>SUM(C5,C10:C15,C17)</f>
        <v>45492984.9043366</v>
      </c>
      <c r="D18" s="37">
        <f aca="true" t="shared" si="0" ref="D18:R18">SUM(D5,D10:D15,D17)</f>
        <v>24239544.93000002</v>
      </c>
      <c r="E18" s="37">
        <f t="shared" si="0"/>
        <v>15738511.41</v>
      </c>
      <c r="F18" s="37">
        <f t="shared" si="0"/>
        <v>8754049.68</v>
      </c>
      <c r="G18" s="37">
        <f t="shared" si="0"/>
        <v>4676052.925164013</v>
      </c>
      <c r="H18" s="37">
        <f t="shared" si="0"/>
        <v>4170266.94</v>
      </c>
      <c r="I18" s="37">
        <f t="shared" si="0"/>
        <v>3347971.2867589006</v>
      </c>
      <c r="J18" s="37">
        <f t="shared" si="0"/>
        <v>2213923.3200000003</v>
      </c>
      <c r="K18" s="37">
        <f t="shared" si="0"/>
        <v>1638131.86</v>
      </c>
      <c r="L18" s="37">
        <f t="shared" si="0"/>
        <v>1431071.3284757002</v>
      </c>
      <c r="M18" s="37">
        <f t="shared" si="0"/>
        <v>1328731.54</v>
      </c>
      <c r="N18" s="37">
        <f t="shared" si="0"/>
        <v>580110.2326471001</v>
      </c>
      <c r="O18" s="37">
        <f t="shared" si="0"/>
        <v>535507.6</v>
      </c>
      <c r="P18" s="37">
        <f t="shared" si="0"/>
        <v>232213.78000000003</v>
      </c>
      <c r="Q18" s="37">
        <f t="shared" si="0"/>
        <v>772.24</v>
      </c>
      <c r="R18" s="37">
        <f t="shared" si="0"/>
        <v>114379843.97738233</v>
      </c>
    </row>
    <row r="19" spans="1:18" ht="18" customHeight="1">
      <c r="A19" s="33"/>
      <c r="B19" s="50"/>
      <c r="C19" s="51">
        <f>C18/$R$18</f>
        <v>0.3977360286776791</v>
      </c>
      <c r="D19" s="51">
        <f aca="true" t="shared" si="1" ref="D19:R19">D18/$R$18</f>
        <v>0.21192147223765392</v>
      </c>
      <c r="E19" s="51">
        <f t="shared" si="1"/>
        <v>0.13759864380574047</v>
      </c>
      <c r="F19" s="51">
        <f t="shared" si="1"/>
        <v>0.07653489789451925</v>
      </c>
      <c r="G19" s="51">
        <f t="shared" si="1"/>
        <v>0.04088179142899219</v>
      </c>
      <c r="H19" s="51">
        <f t="shared" si="1"/>
        <v>0.03645980615976916</v>
      </c>
      <c r="I19" s="51">
        <f t="shared" si="1"/>
        <v>0.029270640440993558</v>
      </c>
      <c r="J19" s="51">
        <f t="shared" si="1"/>
        <v>0.019355886867950138</v>
      </c>
      <c r="K19" s="51">
        <f t="shared" si="1"/>
        <v>0.014321857794489797</v>
      </c>
      <c r="L19" s="51">
        <f t="shared" si="1"/>
        <v>0.012511569160373071</v>
      </c>
      <c r="M19" s="51">
        <f t="shared" si="1"/>
        <v>0.011616832947094645</v>
      </c>
      <c r="N19" s="51">
        <f t="shared" si="1"/>
        <v>0.005071787235186403</v>
      </c>
      <c r="O19" s="51">
        <f t="shared" si="1"/>
        <v>0.004681835377445454</v>
      </c>
      <c r="P19" s="51">
        <f t="shared" si="1"/>
        <v>0.0020301984329154916</v>
      </c>
      <c r="Q19" s="51">
        <f t="shared" si="1"/>
        <v>6.751539197349352E-06</v>
      </c>
      <c r="R19" s="51">
        <f t="shared" si="1"/>
        <v>1</v>
      </c>
    </row>
    <row r="20" ht="14.25">
      <c r="A20" s="24" t="s">
        <v>13</v>
      </c>
    </row>
  </sheetData>
  <sheetProtection/>
  <mergeCells count="2">
    <mergeCell ref="A18:B18"/>
    <mergeCell ref="A2:R2"/>
  </mergeCells>
  <printOptions/>
  <pageMargins left="0.75" right="0.75" top="1" bottom="1" header="0.5" footer="0.5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18" customWidth="1"/>
    <col min="2" max="2" width="37.7109375" style="19" customWidth="1"/>
    <col min="3" max="14" width="11.7109375" style="19" customWidth="1"/>
    <col min="15" max="15" width="13.00390625" style="19" customWidth="1"/>
    <col min="16" max="16" width="11.7109375" style="19" customWidth="1"/>
    <col min="17" max="17" width="11.7109375" style="10" customWidth="1"/>
    <col min="18" max="18" width="12.7109375" style="10" customWidth="1"/>
    <col min="19" max="16384" width="9.140625" style="10" customWidth="1"/>
  </cols>
  <sheetData>
    <row r="2" spans="1:18" ht="18.75" customHeight="1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12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 t="s">
        <v>32</v>
      </c>
    </row>
    <row r="4" spans="1:18" s="12" customFormat="1" ht="63" customHeight="1">
      <c r="A4" s="52" t="s">
        <v>0</v>
      </c>
      <c r="B4" s="52"/>
      <c r="C4" s="43" t="s">
        <v>14</v>
      </c>
      <c r="D4" s="43" t="s">
        <v>48</v>
      </c>
      <c r="E4" s="45" t="s">
        <v>19</v>
      </c>
      <c r="F4" s="45" t="s">
        <v>16</v>
      </c>
      <c r="G4" s="44" t="s">
        <v>17</v>
      </c>
      <c r="H4" s="45" t="s">
        <v>15</v>
      </c>
      <c r="I4" s="43" t="s">
        <v>52</v>
      </c>
      <c r="J4" s="47" t="s">
        <v>33</v>
      </c>
      <c r="K4" s="43" t="s">
        <v>18</v>
      </c>
      <c r="L4" s="43" t="s">
        <v>20</v>
      </c>
      <c r="M4" s="46" t="s">
        <v>21</v>
      </c>
      <c r="N4" s="43" t="s">
        <v>50</v>
      </c>
      <c r="O4" s="43" t="s">
        <v>22</v>
      </c>
      <c r="P4" s="45" t="s">
        <v>56</v>
      </c>
      <c r="Q4" s="43" t="s">
        <v>23</v>
      </c>
      <c r="R4" s="45" t="s">
        <v>11</v>
      </c>
    </row>
    <row r="5" spans="1:18" s="12" customFormat="1" ht="21.75" customHeight="1">
      <c r="A5" s="7" t="s">
        <v>1</v>
      </c>
      <c r="B5" s="6" t="s">
        <v>24</v>
      </c>
      <c r="C5" s="39">
        <v>78</v>
      </c>
      <c r="D5" s="39">
        <v>2250</v>
      </c>
      <c r="E5" s="39">
        <v>0</v>
      </c>
      <c r="F5" s="39">
        <v>16</v>
      </c>
      <c r="G5" s="39">
        <v>96</v>
      </c>
      <c r="H5" s="39">
        <v>99</v>
      </c>
      <c r="I5" s="39">
        <v>0</v>
      </c>
      <c r="J5" s="39">
        <v>214</v>
      </c>
      <c r="K5" s="39">
        <v>70.35593999999998</v>
      </c>
      <c r="L5" s="39">
        <v>298</v>
      </c>
      <c r="M5" s="39">
        <v>239</v>
      </c>
      <c r="N5" s="39">
        <v>107</v>
      </c>
      <c r="O5" s="39">
        <v>0</v>
      </c>
      <c r="P5" s="39">
        <v>0.4723199999999488</v>
      </c>
      <c r="Q5" s="39">
        <v>0</v>
      </c>
      <c r="R5" s="40">
        <f>SUM(C5:Q5)</f>
        <v>3467.82826</v>
      </c>
    </row>
    <row r="6" spans="1:19" ht="21.75" customHeight="1">
      <c r="A6" s="7" t="s">
        <v>2</v>
      </c>
      <c r="B6" s="6" t="s">
        <v>25</v>
      </c>
      <c r="C6" s="39">
        <v>341691</v>
      </c>
      <c r="D6" s="39">
        <v>283687.637</v>
      </c>
      <c r="E6" s="39">
        <v>163046</v>
      </c>
      <c r="F6" s="39">
        <v>132017</v>
      </c>
      <c r="G6" s="39">
        <v>99409</v>
      </c>
      <c r="H6" s="39">
        <v>78478</v>
      </c>
      <c r="I6" s="39">
        <v>77833</v>
      </c>
      <c r="J6" s="39">
        <v>34463</v>
      </c>
      <c r="K6" s="39">
        <v>31136.05552</v>
      </c>
      <c r="L6" s="39">
        <v>18717</v>
      </c>
      <c r="M6" s="39">
        <v>10105</v>
      </c>
      <c r="N6" s="39">
        <v>9678</v>
      </c>
      <c r="O6" s="39">
        <v>6973</v>
      </c>
      <c r="P6" s="39">
        <v>5534.51513</v>
      </c>
      <c r="Q6" s="39">
        <v>201</v>
      </c>
      <c r="R6" s="40">
        <f aca="true" t="shared" si="0" ref="R6:R12">SUM(C6:Q6)</f>
        <v>1292969.20765</v>
      </c>
      <c r="S6" s="12"/>
    </row>
    <row r="7" spans="1:19" ht="41.25" customHeight="1">
      <c r="A7" s="7" t="s">
        <v>3</v>
      </c>
      <c r="B7" s="6" t="s">
        <v>26</v>
      </c>
      <c r="C7" s="39">
        <v>88084</v>
      </c>
      <c r="D7" s="39">
        <v>11966</v>
      </c>
      <c r="E7" s="39">
        <v>6746</v>
      </c>
      <c r="F7" s="39">
        <v>0</v>
      </c>
      <c r="G7" s="39">
        <v>0</v>
      </c>
      <c r="H7" s="39">
        <v>1987</v>
      </c>
      <c r="I7" s="39">
        <v>0</v>
      </c>
      <c r="J7" s="39">
        <v>4840</v>
      </c>
      <c r="K7" s="39">
        <v>5027.7976</v>
      </c>
      <c r="L7" s="39">
        <v>1509</v>
      </c>
      <c r="M7" s="39">
        <v>0</v>
      </c>
      <c r="N7" s="39">
        <v>33</v>
      </c>
      <c r="O7" s="39">
        <v>0</v>
      </c>
      <c r="P7" s="39">
        <v>0</v>
      </c>
      <c r="Q7" s="39">
        <v>0</v>
      </c>
      <c r="R7" s="40">
        <f t="shared" si="0"/>
        <v>120192.7976</v>
      </c>
      <c r="S7" s="12"/>
    </row>
    <row r="8" spans="1:19" ht="21.75" customHeight="1">
      <c r="A8" s="7" t="s">
        <v>4</v>
      </c>
      <c r="B8" s="6" t="s">
        <v>27</v>
      </c>
      <c r="C8" s="39">
        <v>3806</v>
      </c>
      <c r="D8" s="39">
        <v>10839</v>
      </c>
      <c r="E8" s="39">
        <v>1004</v>
      </c>
      <c r="F8" s="39">
        <v>9965</v>
      </c>
      <c r="G8" s="39">
        <v>21415</v>
      </c>
      <c r="H8" s="39">
        <v>7982</v>
      </c>
      <c r="I8" s="39">
        <v>1639</v>
      </c>
      <c r="J8" s="39">
        <v>2332</v>
      </c>
      <c r="K8" s="39">
        <v>2339.7865799999995</v>
      </c>
      <c r="L8" s="39">
        <v>720</v>
      </c>
      <c r="M8" s="39">
        <v>1265</v>
      </c>
      <c r="N8" s="39">
        <v>1491</v>
      </c>
      <c r="O8" s="39">
        <v>1628</v>
      </c>
      <c r="P8" s="39">
        <v>481.77128</v>
      </c>
      <c r="Q8" s="39">
        <v>0</v>
      </c>
      <c r="R8" s="40">
        <f t="shared" si="0"/>
        <v>66907.55786</v>
      </c>
      <c r="S8" s="12"/>
    </row>
    <row r="9" spans="1:19" ht="21.75" customHeight="1">
      <c r="A9" s="7" t="s">
        <v>5</v>
      </c>
      <c r="B9" s="6" t="s">
        <v>28</v>
      </c>
      <c r="C9" s="39">
        <v>17904</v>
      </c>
      <c r="D9" s="39">
        <v>8233</v>
      </c>
      <c r="E9" s="39">
        <v>1825</v>
      </c>
      <c r="F9" s="39">
        <v>219</v>
      </c>
      <c r="G9" s="39">
        <v>6814</v>
      </c>
      <c r="H9" s="39">
        <v>1575</v>
      </c>
      <c r="I9" s="39">
        <v>8512</v>
      </c>
      <c r="J9" s="39">
        <v>320</v>
      </c>
      <c r="K9" s="39">
        <v>3773.218389999999</v>
      </c>
      <c r="L9" s="39">
        <v>1228</v>
      </c>
      <c r="M9" s="39">
        <v>491</v>
      </c>
      <c r="N9" s="39">
        <v>1173</v>
      </c>
      <c r="O9" s="39">
        <v>312</v>
      </c>
      <c r="P9" s="39">
        <v>2468.3833099999993</v>
      </c>
      <c r="Q9" s="39">
        <v>7</v>
      </c>
      <c r="R9" s="40">
        <f t="shared" si="0"/>
        <v>54854.6017</v>
      </c>
      <c r="S9" s="12"/>
    </row>
    <row r="10" spans="1:19" s="14" customFormat="1" ht="21.75" customHeight="1">
      <c r="A10" s="7" t="s">
        <v>6</v>
      </c>
      <c r="B10" s="6" t="s">
        <v>29</v>
      </c>
      <c r="C10" s="39">
        <v>22380</v>
      </c>
      <c r="D10" s="39">
        <v>5015</v>
      </c>
      <c r="E10" s="39">
        <v>125</v>
      </c>
      <c r="F10" s="39">
        <v>7573</v>
      </c>
      <c r="G10" s="39">
        <v>16965</v>
      </c>
      <c r="H10" s="39">
        <v>52</v>
      </c>
      <c r="I10" s="39">
        <v>868</v>
      </c>
      <c r="J10" s="39">
        <v>12</v>
      </c>
      <c r="K10" s="39">
        <v>701.22855</v>
      </c>
      <c r="L10" s="39">
        <v>76</v>
      </c>
      <c r="M10" s="39">
        <v>4</v>
      </c>
      <c r="N10" s="39">
        <v>29</v>
      </c>
      <c r="O10" s="39">
        <v>0</v>
      </c>
      <c r="P10" s="39">
        <v>0.48254</v>
      </c>
      <c r="Q10" s="39">
        <v>0</v>
      </c>
      <c r="R10" s="40">
        <f t="shared" si="0"/>
        <v>53800.71109</v>
      </c>
      <c r="S10" s="12"/>
    </row>
    <row r="11" spans="1:19" ht="21.75" customHeight="1">
      <c r="A11" s="7" t="s">
        <v>7</v>
      </c>
      <c r="B11" s="6" t="s">
        <v>30</v>
      </c>
      <c r="C11" s="39">
        <v>0</v>
      </c>
      <c r="D11" s="39">
        <v>0</v>
      </c>
      <c r="E11" s="39">
        <v>55</v>
      </c>
      <c r="F11" s="39">
        <v>0</v>
      </c>
      <c r="G11" s="39">
        <v>1036</v>
      </c>
      <c r="H11" s="39">
        <v>0</v>
      </c>
      <c r="I11" s="39">
        <v>0</v>
      </c>
      <c r="J11" s="39">
        <v>0</v>
      </c>
      <c r="K11" s="39">
        <v>0</v>
      </c>
      <c r="L11" s="39">
        <v>369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40">
        <f t="shared" si="0"/>
        <v>1460</v>
      </c>
      <c r="S11" s="12"/>
    </row>
    <row r="12" spans="1:19" ht="21.75" customHeight="1">
      <c r="A12" s="7" t="s">
        <v>8</v>
      </c>
      <c r="B12" s="6" t="s">
        <v>31</v>
      </c>
      <c r="C12" s="39">
        <v>4909</v>
      </c>
      <c r="D12" s="39">
        <v>34236</v>
      </c>
      <c r="E12" s="39">
        <v>4541</v>
      </c>
      <c r="F12" s="39">
        <v>7865</v>
      </c>
      <c r="G12" s="39">
        <v>5979</v>
      </c>
      <c r="H12" s="39">
        <v>4108</v>
      </c>
      <c r="I12" s="39">
        <v>2481</v>
      </c>
      <c r="J12" s="39">
        <v>17603</v>
      </c>
      <c r="K12" s="39">
        <v>4182.39286</v>
      </c>
      <c r="L12" s="39">
        <v>2565</v>
      </c>
      <c r="M12" s="39">
        <v>268</v>
      </c>
      <c r="N12" s="39">
        <v>704</v>
      </c>
      <c r="O12" s="39">
        <v>149</v>
      </c>
      <c r="P12" s="39">
        <v>194.86428</v>
      </c>
      <c r="Q12" s="39">
        <v>0</v>
      </c>
      <c r="R12" s="40">
        <f t="shared" si="0"/>
        <v>89785.25713999999</v>
      </c>
      <c r="S12" s="12"/>
    </row>
    <row r="13" spans="1:19" ht="12.75" customHeight="1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12"/>
    </row>
    <row r="14" spans="1:16" ht="14.25">
      <c r="A14" s="24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2.7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2.7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2.7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2.75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2.75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2.7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2.7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2.7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2.7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2.7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2.7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2.7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2.7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2.7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2.7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2.7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2.7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2.7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2.75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2.75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2.7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2.75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2.75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2.75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2.75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2.75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2.75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2.75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2.75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2.75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2.75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2.75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2.75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2.75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2.75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2.75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ht="12.75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ht="12.75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ht="12.7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2.75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2.75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ht="12.75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12.75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ht="12.75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2.7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2.75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2.75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2.75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2.75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2.75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2.7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2.75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2.75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2.75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2.75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2.7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2.75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2.75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2.75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2.75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2.75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2.75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2.75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2.75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2.75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2.75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2.75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2.75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ht="12.75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ht="12.75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ht="12.75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ht="12.75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12.75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ht="12.75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ht="12.75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ht="12.75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ht="12.75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ht="12.75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ht="12.75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ht="12.75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ht="12.75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ht="12.75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ht="12.75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ht="12.75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ht="12.75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ht="12.75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ht="12.75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ht="12.75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ht="12.75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ht="12.75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2.75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ht="12.75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12.75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2.75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ht="12.75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ht="12.75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ht="12.75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ht="12.75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ht="12.75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ht="12.75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ht="12.75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ht="12.75">
      <c r="A210" s="1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ht="12.75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ht="12.75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ht="12.75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ht="12.75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ht="12.75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ht="12.75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ht="12.75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ht="12.75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ht="12.75">
      <c r="A219" s="1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ht="12.75">
      <c r="A220" s="1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ht="12.75">
      <c r="A221" s="1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ht="12.75">
      <c r="A222" s="1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ht="12.75">
      <c r="A223" s="1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ht="12.75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ht="12.75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ht="12.75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ht="12.75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ht="12.75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ht="12.75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ht="12.75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ht="12.75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ht="12.75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ht="12.75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ht="12.75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ht="12.75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ht="12.75">
      <c r="A236" s="1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ht="12.75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ht="12.75">
      <c r="A238" s="1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ht="12.75">
      <c r="A239" s="1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ht="12.75">
      <c r="A240" s="1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ht="12.75">
      <c r="A241" s="1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ht="12.75">
      <c r="A242" s="1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ht="12.75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ht="12.75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ht="12.75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ht="12.75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ht="12.75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ht="12.75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ht="12.75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ht="12.75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ht="12.75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ht="12.75">
      <c r="A253" s="1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ht="12.75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ht="12.75">
      <c r="A255" s="1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ht="12.75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ht="12.75">
      <c r="A257" s="1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ht="12.75">
      <c r="A258" s="1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ht="12.75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ht="12.75">
      <c r="A260" s="1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ht="12.75">
      <c r="A261" s="1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ht="12.75">
      <c r="A262" s="1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ht="12.75">
      <c r="A263" s="1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ht="12.75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ht="12.75">
      <c r="A265" s="1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ht="12.75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ht="12.75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ht="12.75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ht="12.75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ht="12.75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ht="12.75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ht="12.75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ht="12.75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ht="12.75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ht="12.75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ht="12.75">
      <c r="A276" s="1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ht="12.75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ht="12.75">
      <c r="A278" s="1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ht="12.75">
      <c r="A279" s="1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ht="12.75">
      <c r="A280" s="1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ht="12.75">
      <c r="A281" s="16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ht="12.75">
      <c r="A282" s="1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ht="12.75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ht="12.75">
      <c r="A284" s="16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ht="12.75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ht="12.75">
      <c r="A286" s="1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ht="12.75">
      <c r="A287" s="16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ht="12.75">
      <c r="A288" s="16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ht="12.75">
      <c r="A289" s="16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ht="12.75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ht="12.75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ht="12.75">
      <c r="A292" s="16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ht="12.75">
      <c r="A293" s="16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ht="12.75">
      <c r="A294" s="16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ht="12.75">
      <c r="A295" s="16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ht="12.75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ht="12.75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ht="12.75">
      <c r="A298" s="1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ht="12.75">
      <c r="A299" s="16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ht="12.75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ht="12.75">
      <c r="A301" s="1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ht="12.75">
      <c r="A302" s="1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ht="12.75">
      <c r="A303" s="16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ht="12.75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ht="12.75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ht="12.75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ht="12.75">
      <c r="A307" s="1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ht="12.75">
      <c r="A308" s="1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ht="12.75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ht="12.75">
      <c r="A310" s="16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ht="12.75">
      <c r="A311" s="16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ht="12.75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ht="12.75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ht="12.75">
      <c r="A314" s="16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ht="12.75">
      <c r="A315" s="1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ht="12.75">
      <c r="A316" s="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ht="12.75">
      <c r="A317" s="1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ht="12.75">
      <c r="A318" s="1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ht="12.75">
      <c r="A319" s="1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ht="12.75">
      <c r="A320" s="1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ht="12.75">
      <c r="A321" s="1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ht="12.75">
      <c r="A322" s="1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ht="12.75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ht="12.75">
      <c r="A324" s="1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ht="12.75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ht="12.75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ht="12.75">
      <c r="A327" s="1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ht="12.75">
      <c r="A328" s="1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ht="12.75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 ht="12.75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ht="12.75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ht="12.75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 ht="12.75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ht="12.75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ht="12.75">
      <c r="A335" s="16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 ht="12.75">
      <c r="A336" s="1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ht="12.75">
      <c r="A337" s="16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ht="12.75">
      <c r="A338" s="16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ht="12.75">
      <c r="A339" s="16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 ht="12.75">
      <c r="A340" s="1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ht="12.75">
      <c r="A341" s="16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ht="12.75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ht="12.75">
      <c r="A343" s="1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ht="12.75">
      <c r="A344" s="16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ht="12.75">
      <c r="A345" s="16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ht="12.75">
      <c r="A346" s="1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ht="12.75">
      <c r="A347" s="16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 ht="12.75">
      <c r="A348" s="16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 ht="12.75">
      <c r="A349" s="16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ht="12.75">
      <c r="A350" s="16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ht="12.75">
      <c r="A351" s="16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 ht="12.75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 ht="12.75">
      <c r="A353" s="1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 ht="12.75">
      <c r="A354" s="1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 ht="12.75">
      <c r="A355" s="16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ht="12.75">
      <c r="A356" s="16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 ht="12.75">
      <c r="A357" s="16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 ht="12.75">
      <c r="A358" s="16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ht="12.75">
      <c r="A359" s="16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 ht="12.75">
      <c r="A360" s="16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ht="12.75">
      <c r="A361" s="16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ht="12.75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 ht="12.75">
      <c r="A363" s="16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 ht="12.75">
      <c r="A364" s="16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ht="12.75">
      <c r="A365" s="16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 ht="12.75">
      <c r="A366" s="16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ht="12.75">
      <c r="A367" s="16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ht="12.75">
      <c r="A368" s="16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ht="12.75">
      <c r="A369" s="16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 ht="12.75">
      <c r="A370" s="16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ht="12.75">
      <c r="A371" s="16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 ht="12.75">
      <c r="A372" s="16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 ht="12.75">
      <c r="A373" s="16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 ht="12.75">
      <c r="A374" s="16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ht="12.75">
      <c r="A375" s="16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 ht="12.75">
      <c r="A376" s="16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 ht="12.75">
      <c r="A377" s="16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 ht="12.75">
      <c r="A378" s="16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 ht="12.75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 ht="12.75">
      <c r="A380" s="16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 ht="12.75">
      <c r="A381" s="16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 ht="12.75">
      <c r="A382" s="16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 ht="12.75">
      <c r="A383" s="16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 ht="12.75">
      <c r="A384" s="16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 ht="12.75">
      <c r="A385" s="16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ht="12.75">
      <c r="A386" s="16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 ht="12.75">
      <c r="A387" s="16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ht="12.75">
      <c r="A388" s="16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ht="12.75">
      <c r="A389" s="1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 ht="12.75">
      <c r="A390" s="16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ht="12.75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ht="12.75">
      <c r="A392" s="16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 ht="12.75">
      <c r="A393" s="16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ht="12.75">
      <c r="A394" s="16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ht="12.75">
      <c r="A395" s="16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 ht="12.75">
      <c r="A396" s="16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ht="12.75">
      <c r="A397" s="16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ht="12.75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 ht="12.75">
      <c r="A399" s="1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ht="12.75">
      <c r="A400" s="16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ht="12.75">
      <c r="A401" s="16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 ht="12.75">
      <c r="A402" s="16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ht="12.75">
      <c r="A403" s="16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ht="12.75">
      <c r="A404" s="16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 ht="12.75">
      <c r="A405" s="16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ht="12.75">
      <c r="A406" s="16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ht="12.75">
      <c r="A407" s="16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 ht="12.75">
      <c r="A408" s="16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ht="12.75">
      <c r="A409" s="16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ht="12.75">
      <c r="A410" s="16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 ht="12.75">
      <c r="A411" s="16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ht="12.75">
      <c r="A412" s="16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ht="12.75">
      <c r="A413" s="16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 ht="12.75">
      <c r="A414" s="16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ht="12.75">
      <c r="A415" s="16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ht="12.75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 ht="12.75">
      <c r="A417" s="16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ht="12.75">
      <c r="A418" s="16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 ht="12.75">
      <c r="A419" s="16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 ht="12.75">
      <c r="A420" s="16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 ht="12.75">
      <c r="A421" s="16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ht="12.75">
      <c r="A422" s="16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 ht="12.75">
      <c r="A423" s="16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ht="12.75">
      <c r="A424" s="16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ht="12.75">
      <c r="A425" s="16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ht="12.75">
      <c r="A426" s="16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ht="12.75">
      <c r="A427" s="16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ht="12.75">
      <c r="A428" s="16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ht="12.75">
      <c r="A429" s="16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ht="12.75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 ht="12.75">
      <c r="A431" s="16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ht="12.75">
      <c r="A432" s="16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ht="12.75">
      <c r="A433" s="16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ht="12.75">
      <c r="A434" s="1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 ht="12.75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 ht="12.75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ht="12.75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 ht="12.75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ht="12.75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ht="12.75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ht="12.75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ht="12.75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ht="12.75">
      <c r="A443" s="16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ht="12.75">
      <c r="A444" s="16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ht="12.75">
      <c r="A445" s="1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ht="12.75">
      <c r="A446" s="16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ht="12.75">
      <c r="A447" s="16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ht="12.75">
      <c r="A448" s="16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ht="12.75">
      <c r="A449" s="16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ht="12.75">
      <c r="A450" s="16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ht="12.75">
      <c r="A451" s="16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ht="12.75">
      <c r="A452" s="16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ht="12.75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ht="12.75">
      <c r="A454" s="16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ht="12.75">
      <c r="A455" s="16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ht="12.75">
      <c r="A456" s="16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ht="12.75">
      <c r="A457" s="16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ht="12.75">
      <c r="A458" s="16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ht="12.75">
      <c r="A459" s="16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ht="12.75">
      <c r="A460" s="16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ht="12.75">
      <c r="A461" s="16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ht="12.75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ht="12.75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ht="12.75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ht="12.75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ht="12.75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ht="12.75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ht="12.75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ht="12.75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 ht="12.75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 ht="12.75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 ht="12.75">
      <c r="A472" s="16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 ht="12.75">
      <c r="A473" s="16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 ht="12.75">
      <c r="A474" s="16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 ht="12.75">
      <c r="A475" s="16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 ht="12.75">
      <c r="A476" s="16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 ht="12.75">
      <c r="A477" s="16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 ht="12.75">
      <c r="A478" s="16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 ht="12.75">
      <c r="A479" s="16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 ht="12.75">
      <c r="A480" s="16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 ht="12.75">
      <c r="A481" s="16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 ht="12.75">
      <c r="A482" s="16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 ht="12.75">
      <c r="A483" s="16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 ht="12.75">
      <c r="A484" s="16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 ht="12.75">
      <c r="A485" s="16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 ht="12.75">
      <c r="A486" s="16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 ht="12.75">
      <c r="A487" s="16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 ht="12.75">
      <c r="A488" s="16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  <row r="489" spans="1:16" ht="12.75">
      <c r="A489" s="16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</row>
    <row r="490" spans="1:16" ht="12.75">
      <c r="A490" s="16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</row>
    <row r="491" spans="1:16" ht="12.75">
      <c r="A491" s="16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</row>
    <row r="492" spans="1:16" ht="12.75">
      <c r="A492" s="16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</row>
    <row r="493" spans="1:16" ht="12.75">
      <c r="A493" s="16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</row>
    <row r="494" spans="1:16" ht="12.75">
      <c r="A494" s="16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</row>
    <row r="495" spans="1:16" ht="12.75">
      <c r="A495" s="16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</row>
    <row r="496" spans="1:16" ht="12.75">
      <c r="A496" s="16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</row>
    <row r="497" spans="1:16" ht="12.75">
      <c r="A497" s="16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</row>
    <row r="498" spans="1:16" ht="12.75">
      <c r="A498" s="16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</row>
    <row r="499" spans="1:16" ht="12.75">
      <c r="A499" s="16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</row>
    <row r="500" spans="1:16" ht="12.75">
      <c r="A500" s="16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</row>
    <row r="501" spans="1:16" ht="12.75">
      <c r="A501" s="16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</row>
    <row r="502" spans="1:16" ht="12.75">
      <c r="A502" s="16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</row>
    <row r="503" spans="1:16" ht="12.75">
      <c r="A503" s="16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</row>
    <row r="504" spans="1:16" ht="12.75">
      <c r="A504" s="16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</row>
    <row r="505" spans="1:16" ht="12.75">
      <c r="A505" s="16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</row>
    <row r="506" spans="1:16" ht="12.75">
      <c r="A506" s="16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</row>
    <row r="507" spans="1:16" ht="12.75">
      <c r="A507" s="16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</row>
    <row r="508" spans="1:16" ht="12.75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</row>
    <row r="509" spans="1:16" ht="12.75">
      <c r="A509" s="16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</row>
    <row r="510" spans="1:16" ht="12.75">
      <c r="A510" s="16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</row>
    <row r="511" spans="1:16" ht="12.75">
      <c r="A511" s="16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</row>
    <row r="512" spans="1:16" ht="12.75">
      <c r="A512" s="16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</row>
    <row r="513" spans="1:16" ht="12.75">
      <c r="A513" s="16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</row>
    <row r="514" spans="1:16" ht="12.75">
      <c r="A514" s="16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</row>
    <row r="515" spans="1:16" ht="12.75">
      <c r="A515" s="16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</row>
    <row r="516" spans="1:16" ht="12.75">
      <c r="A516" s="16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</row>
    <row r="517" spans="1:16" ht="12.75">
      <c r="A517" s="16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</row>
    <row r="518" spans="1:16" ht="12.75">
      <c r="A518" s="16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</row>
    <row r="519" spans="1:16" ht="12.75">
      <c r="A519" s="16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</row>
    <row r="520" spans="1:16" ht="12.75">
      <c r="A520" s="16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</row>
    <row r="521" spans="1:16" ht="12.75">
      <c r="A521" s="16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</row>
    <row r="522" spans="1:16" ht="12.75">
      <c r="A522" s="16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</row>
    <row r="523" spans="1:16" ht="12.75">
      <c r="A523" s="16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</row>
    <row r="524" spans="1:16" ht="12.75">
      <c r="A524" s="16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</row>
    <row r="525" spans="1:16" ht="12.75">
      <c r="A525" s="16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</row>
    <row r="526" spans="1:16" ht="12.75">
      <c r="A526" s="16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</row>
    <row r="527" spans="1:16" ht="12.75">
      <c r="A527" s="16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</row>
    <row r="528" spans="1:16" ht="12.75">
      <c r="A528" s="16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</row>
    <row r="529" spans="1:16" ht="12.75">
      <c r="A529" s="16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</row>
    <row r="530" spans="1:16" ht="12.75">
      <c r="A530" s="16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</row>
    <row r="531" spans="1:16" ht="12.75">
      <c r="A531" s="16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</row>
    <row r="532" spans="1:16" ht="12.75">
      <c r="A532" s="16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</row>
    <row r="533" spans="1:16" ht="12.75">
      <c r="A533" s="16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</row>
    <row r="534" spans="1:16" ht="12.75">
      <c r="A534" s="16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</row>
    <row r="535" spans="1:16" ht="12.75">
      <c r="A535" s="16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</row>
    <row r="536" spans="1:16" ht="12.75">
      <c r="A536" s="16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</row>
    <row r="537" spans="1:16" ht="12.75">
      <c r="A537" s="16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</row>
    <row r="538" spans="1:16" ht="12.75">
      <c r="A538" s="16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</row>
    <row r="539" spans="1:16" ht="12.75">
      <c r="A539" s="16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</row>
    <row r="540" spans="1:16" ht="12.75">
      <c r="A540" s="16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</row>
    <row r="541" spans="1:16" ht="12.75">
      <c r="A541" s="16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</row>
    <row r="542" spans="1:16" ht="12.75">
      <c r="A542" s="16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</row>
    <row r="543" spans="1:16" ht="12.75">
      <c r="A543" s="16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</row>
    <row r="544" spans="1:16" ht="12.75">
      <c r="A544" s="16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</row>
    <row r="545" spans="1:16" ht="12.75">
      <c r="A545" s="16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</row>
    <row r="546" spans="1:16" ht="12.75">
      <c r="A546" s="16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</row>
    <row r="547" spans="1:16" ht="12.75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</row>
    <row r="548" spans="1:16" ht="12.75">
      <c r="A548" s="16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</row>
    <row r="549" spans="1:16" ht="12.75">
      <c r="A549" s="16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</row>
    <row r="550" spans="1:16" ht="12.75">
      <c r="A550" s="16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</row>
    <row r="551" spans="1:16" ht="12.75">
      <c r="A551" s="16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</row>
    <row r="552" spans="1:16" ht="12.75">
      <c r="A552" s="16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</row>
    <row r="553" spans="1:16" ht="12.75">
      <c r="A553" s="16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</row>
    <row r="554" spans="1:16" ht="12.75">
      <c r="A554" s="16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</row>
    <row r="555" spans="1:16" ht="12.75">
      <c r="A555" s="16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</row>
    <row r="556" spans="1:16" ht="12.75">
      <c r="A556" s="16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</row>
    <row r="557" spans="1:16" ht="12.75">
      <c r="A557" s="16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</row>
    <row r="558" spans="1:16" ht="12.75">
      <c r="A558" s="16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</row>
    <row r="559" spans="1:16" ht="12.75">
      <c r="A559" s="16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</row>
    <row r="560" spans="1:16" ht="12.75">
      <c r="A560" s="16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</row>
    <row r="561" spans="1:16" ht="12.75">
      <c r="A561" s="16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</row>
    <row r="562" spans="1:16" ht="12.75">
      <c r="A562" s="16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</row>
    <row r="563" spans="1:16" ht="12.75">
      <c r="A563" s="16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</row>
    <row r="564" spans="1:16" ht="12.75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</row>
    <row r="565" spans="1:16" ht="12.75">
      <c r="A565" s="16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</row>
    <row r="566" spans="1:16" ht="12.75">
      <c r="A566" s="16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</row>
    <row r="567" spans="1:16" ht="12.75">
      <c r="A567" s="16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</row>
    <row r="568" spans="1:16" ht="12.75">
      <c r="A568" s="16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</row>
    <row r="569" spans="1:16" ht="12.75">
      <c r="A569" s="16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</row>
    <row r="570" spans="1:16" ht="12.75">
      <c r="A570" s="16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</row>
    <row r="571" spans="1:16" ht="12.75">
      <c r="A571" s="16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</row>
    <row r="572" spans="1:16" ht="12.75">
      <c r="A572" s="16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</row>
    <row r="573" spans="1:16" ht="12.75">
      <c r="A573" s="16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</row>
    <row r="574" spans="1:16" ht="12.75">
      <c r="A574" s="16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</row>
    <row r="575" spans="1:16" ht="12.75">
      <c r="A575" s="16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</row>
    <row r="576" spans="1:16" ht="12.75">
      <c r="A576" s="16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</row>
    <row r="577" spans="1:16" ht="12.75">
      <c r="A577" s="16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</row>
    <row r="578" spans="1:16" ht="12.75">
      <c r="A578" s="16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</row>
    <row r="579" spans="1:16" ht="12.75">
      <c r="A579" s="16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</row>
    <row r="580" spans="1:16" ht="12.75">
      <c r="A580" s="16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</row>
    <row r="581" spans="1:16" ht="12.75">
      <c r="A581" s="16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</row>
    <row r="582" spans="1:16" ht="12.75">
      <c r="A582" s="16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</row>
    <row r="583" spans="1:16" ht="12.75">
      <c r="A583" s="16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</row>
    <row r="584" spans="1:16" ht="12.75">
      <c r="A584" s="16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</row>
    <row r="585" spans="1:16" ht="12.75">
      <c r="A585" s="16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</row>
    <row r="586" spans="1:16" ht="12.75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</row>
    <row r="587" spans="1:16" ht="12.75">
      <c r="A587" s="16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</row>
    <row r="588" spans="1:16" ht="12.75">
      <c r="A588" s="16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</row>
    <row r="589" spans="1:16" ht="12.75">
      <c r="A589" s="16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</row>
    <row r="590" spans="1:16" ht="12.75">
      <c r="A590" s="16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</row>
    <row r="591" spans="1:16" ht="12.75">
      <c r="A591" s="16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</row>
    <row r="592" spans="1:16" ht="12.75">
      <c r="A592" s="16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</row>
    <row r="593" spans="1:16" ht="12.75">
      <c r="A593" s="16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</row>
    <row r="594" spans="1:16" ht="12.75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</row>
    <row r="595" spans="1:16" ht="12.75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</row>
    <row r="596" spans="1:16" ht="12.75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</row>
    <row r="597" spans="1:16" ht="12.75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</row>
    <row r="598" spans="1:16" ht="12.75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</row>
    <row r="599" spans="1:16" ht="12.75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</row>
    <row r="600" spans="1:16" ht="12.75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</row>
    <row r="601" spans="1:16" ht="12.75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</row>
    <row r="602" spans="1:16" ht="12.75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</row>
    <row r="603" spans="1:16" ht="12.75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</row>
    <row r="604" spans="1:16" ht="12.75">
      <c r="A604" s="16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</row>
    <row r="605" spans="1:16" ht="12.75">
      <c r="A605" s="16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1:16" ht="12.75">
      <c r="A606" s="16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1:16" ht="12.75">
      <c r="A607" s="16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1:16" ht="12.75">
      <c r="A608" s="16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1:16" ht="12.75">
      <c r="A609" s="16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1:16" ht="12.75">
      <c r="A610" s="16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spans="1:16" ht="12.75">
      <c r="A611" s="16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</row>
    <row r="612" spans="1:16" ht="12.75">
      <c r="A612" s="16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</row>
    <row r="613" spans="1:16" ht="12.75">
      <c r="A613" s="16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</row>
    <row r="614" spans="1:16" ht="12.75">
      <c r="A614" s="16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</row>
    <row r="615" spans="1:16" ht="12.75">
      <c r="A615" s="16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</row>
    <row r="616" spans="1:16" ht="12.75">
      <c r="A616" s="16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</row>
    <row r="617" spans="1:16" ht="12.75">
      <c r="A617" s="16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</row>
    <row r="618" spans="1:16" ht="12.75">
      <c r="A618" s="16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</row>
    <row r="619" spans="1:16" ht="12.75">
      <c r="A619" s="16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</row>
    <row r="620" spans="1:16" ht="12.75">
      <c r="A620" s="16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</row>
    <row r="621" spans="1:16" ht="12.75">
      <c r="A621" s="16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</row>
    <row r="622" spans="1:16" ht="12.75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</row>
    <row r="623" spans="1:16" ht="12.75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</row>
    <row r="624" spans="1:16" ht="12.75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</row>
    <row r="625" spans="1:16" ht="12.75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</row>
    <row r="626" spans="1:16" ht="12.75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</row>
    <row r="627" spans="1:16" ht="12.75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</row>
    <row r="628" spans="1:16" ht="12.75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</row>
    <row r="629" spans="1:16" ht="12.75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</row>
    <row r="630" spans="1:16" ht="12.75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</row>
    <row r="631" spans="1:16" ht="12.75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</row>
    <row r="632" spans="1:16" ht="12.75">
      <c r="A632" s="16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</row>
    <row r="633" spans="1:16" ht="12.75">
      <c r="A633" s="16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</row>
    <row r="634" spans="1:16" ht="12.75">
      <c r="A634" s="16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</row>
    <row r="635" spans="1:16" ht="12.75">
      <c r="A635" s="16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</row>
    <row r="636" spans="1:16" ht="12.75">
      <c r="A636" s="16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</row>
    <row r="637" spans="1:16" ht="12.75">
      <c r="A637" s="16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</row>
    <row r="638" spans="1:16" ht="12.75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</row>
    <row r="639" spans="1:16" ht="12.75">
      <c r="A639" s="16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</row>
    <row r="640" spans="1:16" ht="12.75">
      <c r="A640" s="16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</row>
    <row r="641" spans="1:16" ht="12.75">
      <c r="A641" s="16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</row>
    <row r="642" spans="1:16" ht="12.75">
      <c r="A642" s="16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</row>
    <row r="643" spans="1:16" ht="12.75">
      <c r="A643" s="16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</row>
    <row r="644" spans="1:16" ht="12.75">
      <c r="A644" s="16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</row>
    <row r="645" spans="1:16" ht="12.75">
      <c r="A645" s="16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</row>
    <row r="646" spans="1:16" ht="12.75">
      <c r="A646" s="16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</row>
    <row r="647" spans="1:16" ht="12.75">
      <c r="A647" s="16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</row>
    <row r="648" spans="1:16" ht="12.75">
      <c r="A648" s="16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</row>
    <row r="649" spans="1:16" ht="12.75">
      <c r="A649" s="16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</row>
    <row r="650" spans="1:16" ht="12.75">
      <c r="A650" s="16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</row>
    <row r="651" spans="1:16" ht="12.75">
      <c r="A651" s="16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</row>
    <row r="652" spans="1:16" ht="12.75">
      <c r="A652" s="16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</row>
    <row r="653" spans="1:16" ht="12.75">
      <c r="A653" s="16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</row>
    <row r="654" spans="1:16" ht="12.75">
      <c r="A654" s="16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</row>
    <row r="655" spans="1:16" ht="12.75">
      <c r="A655" s="16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</row>
    <row r="656" spans="1:16" ht="12.75">
      <c r="A656" s="16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</row>
    <row r="657" spans="1:16" ht="12.75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</row>
    <row r="658" spans="1:16" ht="12.75">
      <c r="A658" s="16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</row>
    <row r="659" spans="1:16" ht="12.75">
      <c r="A659" s="16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</row>
    <row r="660" spans="1:16" ht="12.75">
      <c r="A660" s="16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</row>
    <row r="661" spans="1:16" ht="12.75">
      <c r="A661" s="16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</row>
    <row r="662" spans="1:16" ht="12.75">
      <c r="A662" s="16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</row>
    <row r="663" spans="1:16" ht="12.75">
      <c r="A663" s="16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</row>
    <row r="664" spans="1:16" ht="12.75">
      <c r="A664" s="16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</row>
    <row r="665" spans="1:16" ht="12.75">
      <c r="A665" s="16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</row>
    <row r="666" spans="1:16" ht="12.75">
      <c r="A666" s="16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</row>
    <row r="667" spans="1:16" ht="12.75">
      <c r="A667" s="16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</row>
    <row r="668" spans="1:16" ht="12.75">
      <c r="A668" s="16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</row>
    <row r="669" spans="1:16" ht="12.75">
      <c r="A669" s="16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</row>
    <row r="670" spans="1:16" ht="12.75">
      <c r="A670" s="16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</row>
    <row r="671" spans="1:16" ht="12.75">
      <c r="A671" s="16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</row>
    <row r="672" spans="1:16" ht="12.75">
      <c r="A672" s="16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</row>
    <row r="673" spans="1:16" ht="12.75">
      <c r="A673" s="16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</row>
    <row r="674" spans="1:16" ht="12.75">
      <c r="A674" s="16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</row>
    <row r="675" spans="1:16" ht="12.75">
      <c r="A675" s="16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</row>
    <row r="676" spans="1:16" ht="12.75">
      <c r="A676" s="16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</row>
    <row r="677" spans="1:16" ht="12.75">
      <c r="A677" s="16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</row>
    <row r="678" spans="1:16" ht="12.75">
      <c r="A678" s="16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</row>
    <row r="679" spans="1:16" ht="12.75">
      <c r="A679" s="16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</row>
    <row r="680" spans="1:16" ht="12.75">
      <c r="A680" s="16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</row>
    <row r="681" spans="1:16" ht="12.75">
      <c r="A681" s="16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</row>
    <row r="682" spans="1:16" ht="12.75">
      <c r="A682" s="16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</row>
    <row r="683" spans="1:16" ht="12.75">
      <c r="A683" s="16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</row>
    <row r="684" spans="1:16" ht="12.75">
      <c r="A684" s="16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</row>
    <row r="685" spans="1:16" ht="12.75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</row>
    <row r="686" spans="1:16" ht="12.75">
      <c r="A686" s="16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</row>
    <row r="687" spans="1:16" ht="12.75">
      <c r="A687" s="16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</row>
    <row r="688" spans="1:16" ht="12.75">
      <c r="A688" s="16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</row>
    <row r="689" spans="1:16" ht="12.75">
      <c r="A689" s="16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</row>
    <row r="690" spans="1:16" ht="12.75">
      <c r="A690" s="16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</row>
    <row r="691" spans="1:16" ht="12.75">
      <c r="A691" s="16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</row>
    <row r="692" spans="1:16" ht="12.75">
      <c r="A692" s="16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</row>
    <row r="693" spans="1:16" ht="12.75">
      <c r="A693" s="16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</row>
    <row r="694" spans="1:16" ht="12.75">
      <c r="A694" s="16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</row>
    <row r="695" spans="1:16" ht="12.75">
      <c r="A695" s="16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</row>
    <row r="696" spans="1:16" ht="12.75">
      <c r="A696" s="16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</row>
    <row r="697" spans="1:16" ht="12.75">
      <c r="A697" s="16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</row>
    <row r="698" spans="1:16" ht="12.75">
      <c r="A698" s="16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</row>
    <row r="699" spans="1:16" ht="12.75">
      <c r="A699" s="16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</row>
    <row r="700" spans="1:16" ht="12.75">
      <c r="A700" s="16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</row>
    <row r="701" spans="1:16" ht="12.75">
      <c r="A701" s="16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</row>
    <row r="702" spans="1:16" ht="12.75">
      <c r="A702" s="16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</row>
    <row r="703" spans="1:16" ht="12.75">
      <c r="A703" s="16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</row>
    <row r="704" spans="1:16" ht="12.75">
      <c r="A704" s="16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</row>
    <row r="705" spans="1:16" ht="12.75">
      <c r="A705" s="16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</row>
    <row r="706" spans="1:16" ht="12.75">
      <c r="A706" s="16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</row>
    <row r="707" spans="1:16" ht="12.75">
      <c r="A707" s="16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</row>
    <row r="708" spans="1:16" ht="12.75">
      <c r="A708" s="16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</row>
    <row r="709" spans="1:16" ht="12.75">
      <c r="A709" s="16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</row>
    <row r="710" spans="1:16" ht="12.75">
      <c r="A710" s="16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</row>
    <row r="711" spans="1:16" ht="12.75">
      <c r="A711" s="16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</row>
    <row r="712" spans="1:16" ht="12.75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</row>
    <row r="713" spans="1:16" ht="12.75">
      <c r="A713" s="16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</row>
    <row r="714" spans="1:16" ht="12.75">
      <c r="A714" s="16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</row>
    <row r="715" spans="1:16" ht="12.75">
      <c r="A715" s="16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</row>
    <row r="716" spans="1:16" ht="12.75">
      <c r="A716" s="16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</row>
    <row r="717" spans="1:16" ht="12.75">
      <c r="A717" s="16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</row>
    <row r="718" spans="1:16" ht="12.75">
      <c r="A718" s="16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</row>
    <row r="719" spans="1:16" ht="12.75">
      <c r="A719" s="16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</row>
    <row r="720" spans="1:16" ht="12.75">
      <c r="A720" s="16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</row>
    <row r="721" spans="1:16" ht="12.75">
      <c r="A721" s="16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</row>
    <row r="722" spans="1:16" ht="12.75">
      <c r="A722" s="16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</row>
    <row r="723" spans="1:16" ht="12.75">
      <c r="A723" s="16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</row>
    <row r="724" spans="1:16" ht="12.75">
      <c r="A724" s="16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</row>
    <row r="725" spans="1:16" ht="12.75">
      <c r="A725" s="16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</row>
    <row r="726" spans="1:16" ht="12.75">
      <c r="A726" s="16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</row>
    <row r="727" spans="1:16" ht="12.75">
      <c r="A727" s="16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</row>
    <row r="728" spans="1:16" ht="12.75">
      <c r="A728" s="16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</row>
    <row r="729" spans="1:16" ht="12.75">
      <c r="A729" s="16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</row>
    <row r="730" spans="1:16" ht="12.75">
      <c r="A730" s="16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</row>
    <row r="731" spans="1:16" ht="12.75">
      <c r="A731" s="16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</row>
    <row r="732" spans="1:16" ht="12.75">
      <c r="A732" s="16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</row>
    <row r="733" spans="1:16" ht="12.75">
      <c r="A733" s="16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</row>
    <row r="734" spans="1:16" ht="12.75">
      <c r="A734" s="16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</row>
    <row r="735" spans="1:16" ht="12.75">
      <c r="A735" s="16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</row>
    <row r="736" spans="1:16" ht="12.75">
      <c r="A736" s="16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</row>
    <row r="737" spans="1:16" ht="12.75">
      <c r="A737" s="16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</row>
    <row r="738" spans="1:16" ht="12.75">
      <c r="A738" s="16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</row>
    <row r="739" spans="1:16" ht="12.75">
      <c r="A739" s="16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</row>
    <row r="740" spans="1:16" ht="12.75">
      <c r="A740" s="16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</row>
    <row r="741" spans="1:16" ht="12.75">
      <c r="A741" s="16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</row>
    <row r="742" spans="1:16" ht="12.75">
      <c r="A742" s="16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</row>
    <row r="743" spans="1:16" ht="12.75">
      <c r="A743" s="16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</row>
    <row r="744" spans="1:16" ht="12.75">
      <c r="A744" s="16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</row>
    <row r="745" spans="1:16" ht="12.75">
      <c r="A745" s="16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</row>
    <row r="746" spans="1:16" ht="12.75">
      <c r="A746" s="16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</row>
    <row r="747" spans="1:16" ht="12.75">
      <c r="A747" s="16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</row>
    <row r="748" spans="1:16" ht="12.75">
      <c r="A748" s="16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</row>
    <row r="749" spans="1:16" ht="12.75">
      <c r="A749" s="16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</row>
    <row r="750" spans="1:16" ht="12.75">
      <c r="A750" s="16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</row>
    <row r="751" spans="1:16" ht="12.75">
      <c r="A751" s="16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</row>
    <row r="752" spans="1:16" ht="12.75">
      <c r="A752" s="16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</row>
    <row r="753" spans="1:16" ht="12.75">
      <c r="A753" s="16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</row>
    <row r="754" spans="1:16" ht="12.75">
      <c r="A754" s="16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</row>
    <row r="755" spans="1:16" ht="12.75">
      <c r="A755" s="16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</row>
    <row r="756" spans="1:16" ht="12.75">
      <c r="A756" s="16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</row>
    <row r="757" spans="1:16" ht="12.75">
      <c r="A757" s="16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</row>
    <row r="758" spans="1:16" ht="12.75">
      <c r="A758" s="16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</row>
    <row r="759" spans="1:16" ht="12.75">
      <c r="A759" s="16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</row>
    <row r="760" spans="1:16" ht="12.75">
      <c r="A760" s="16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</row>
    <row r="761" spans="1:16" ht="12.75">
      <c r="A761" s="16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</row>
    <row r="762" spans="1:16" ht="12.75">
      <c r="A762" s="16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</row>
    <row r="763" spans="1:16" ht="12.75">
      <c r="A763" s="16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</row>
    <row r="764" spans="1:16" ht="12.75">
      <c r="A764" s="16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</row>
    <row r="765" spans="1:16" ht="12.75">
      <c r="A765" s="16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</row>
    <row r="766" spans="1:16" ht="12.75">
      <c r="A766" s="16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</row>
    <row r="767" spans="1:16" ht="12.75">
      <c r="A767" s="16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</row>
    <row r="768" spans="1:16" ht="12.75">
      <c r="A768" s="16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</row>
    <row r="769" spans="1:16" ht="12.75">
      <c r="A769" s="16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</row>
    <row r="770" spans="1:16" ht="12.75">
      <c r="A770" s="16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</row>
    <row r="771" spans="1:16" ht="12.75">
      <c r="A771" s="16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</row>
    <row r="772" spans="1:16" ht="12.75">
      <c r="A772" s="16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</row>
    <row r="773" spans="1:16" ht="12.75">
      <c r="A773" s="16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</row>
    <row r="774" spans="1:16" ht="12.75">
      <c r="A774" s="16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</row>
    <row r="775" spans="1:16" ht="12.75">
      <c r="A775" s="16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</row>
    <row r="776" spans="1:16" ht="12.75">
      <c r="A776" s="16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</row>
    <row r="777" spans="1:16" ht="12.75">
      <c r="A777" s="16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</row>
    <row r="778" spans="1:16" ht="12.75">
      <c r="A778" s="16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</row>
    <row r="779" spans="1:16" ht="12.75">
      <c r="A779" s="16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</row>
    <row r="780" spans="1:16" ht="12.75">
      <c r="A780" s="16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</row>
    <row r="781" spans="1:16" ht="12.75">
      <c r="A781" s="16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</row>
    <row r="782" spans="1:16" ht="12.75">
      <c r="A782" s="16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</row>
    <row r="783" spans="1:16" ht="12.75">
      <c r="A783" s="16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</row>
    <row r="784" spans="1:16" ht="12.75">
      <c r="A784" s="16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</row>
    <row r="785" spans="1:16" ht="12.75">
      <c r="A785" s="16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</row>
    <row r="786" spans="1:16" ht="12.75">
      <c r="A786" s="16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</row>
    <row r="787" spans="1:16" ht="12.75">
      <c r="A787" s="16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</row>
    <row r="788" spans="1:16" ht="12.75">
      <c r="A788" s="16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</row>
    <row r="789" spans="1:16" ht="12.75">
      <c r="A789" s="16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</row>
    <row r="790" spans="1:16" ht="12.75">
      <c r="A790" s="16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</row>
  </sheetData>
  <sheetProtection/>
  <mergeCells count="1">
    <mergeCell ref="A2:R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despotova_k</cp:lastModifiedBy>
  <cp:lastPrinted>2013-10-11T07:36:57Z</cp:lastPrinted>
  <dcterms:created xsi:type="dcterms:W3CDTF">2007-09-17T07:24:01Z</dcterms:created>
  <dcterms:modified xsi:type="dcterms:W3CDTF">2016-11-01T08:56:27Z</dcterms:modified>
  <cp:category/>
  <cp:version/>
  <cp:contentType/>
  <cp:contentStatus/>
</cp:coreProperties>
</file>