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9320" windowHeight="9090" activeTab="0"/>
  </bookViews>
  <sheets>
    <sheet name="1.1. Премии" sheetId="1" r:id="rId1"/>
    <sheet name="1.2. Премии_Р. България" sheetId="2" r:id="rId2"/>
    <sheet name="2. Премии и комисиони" sheetId="3" r:id="rId3"/>
  </sheets>
  <definedNames>
    <definedName name="_xlfn.IFERROR" hidden="1">#NAME?</definedName>
    <definedName name="_xlnm.Print_Area" localSheetId="0">'1.1. Премии'!$A$1:$E$419</definedName>
    <definedName name="_xlnm.Print_Area" localSheetId="1">'1.2. Премии_Р. България'!$A$1:$AD$417</definedName>
    <definedName name="_xlnm.Print_Area" localSheetId="2">'2. Премии и комисиони'!$A$1:$D$34</definedName>
    <definedName name="_xlnm.Print_Titles" localSheetId="1">'1.2. Премии_Р. България'!$A:$B,'1.2. Премии_Р. България'!$3:$3</definedName>
  </definedNames>
  <calcPr fullCalcOnLoad="1"/>
</workbook>
</file>

<file path=xl/sharedStrings.xml><?xml version="1.0" encoding="utf-8"?>
<sst xmlns="http://schemas.openxmlformats.org/spreadsheetml/2006/main" count="2629" uniqueCount="489">
  <si>
    <t>в лв.</t>
  </si>
  <si>
    <t>№ по ред</t>
  </si>
  <si>
    <t>Премиен приход в полза на застрахователи със седалище в Р. България</t>
  </si>
  <si>
    <t>Премиен приход в полза на застрахователи със седалище в друга държава</t>
  </si>
  <si>
    <t>ОБЩО:</t>
  </si>
  <si>
    <t xml:space="preserve">Забeлежки: </t>
  </si>
  <si>
    <t>(в лв.)</t>
  </si>
  <si>
    <t>ЗАСТРАХОВКА "ЗЛОПОЛУКА"</t>
  </si>
  <si>
    <t xml:space="preserve"> ЗАСТРАХОВКА "ЗАБОЛЯВАНЕ"</t>
  </si>
  <si>
    <t xml:space="preserve"> ЗАСТРАХОВКА НА СУХОПЪТНИ ПРЕВОЗНИ СРЕДСТВА, БЕЗ РЕЛСОВИ ПРЕВОЗНИ СРЕДСТВА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</si>
  <si>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</si>
  <si>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</si>
  <si>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</si>
  <si>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ЗАСТРАХОВКА НА ТОВАРИ ПО ВРЕМЕ НА ПРЕВОЗ</t>
  </si>
  <si>
    <t>ЗАСТРАХОВКА "ПОЖАР И ПРИРОДНИ БЕДСТВИЯ"</t>
  </si>
  <si>
    <t>ЗАСТРАХОВКА НА "ДРУГИ ЩЕТИ НА ИМУЩЕСТВО"</t>
  </si>
  <si>
    <t xml:space="preserve"> ЗАСТРАХОВКА ГО, СВЪРЗАНА С ПРИТЕЖАВАНЕТО И ИЗПОЛЗВАНЕТО НА МПС
</t>
  </si>
  <si>
    <t>ЗАСТРАХОВКА ГО, СВЪРЗАНА С ПРИТЕЖАВАНЕТО И ИЗПОЛЗВАНЕТО НА ЛЕТАТЕЛНИ АПАРАТИ</t>
  </si>
  <si>
    <t>ЗАСТРАХОВКА ГО, СВЪРЗАНА С ПРИТЕЖАВАНЕТО И ИЗПОЛЗВАНЕТО НА ПЛАВАТЕЛНИ СЪДОВЕ</t>
  </si>
  <si>
    <t xml:space="preserve">ЗАСТРАХОВКА "ОБЩА ГРАЖДАНСКА ОТГОВОРНОСТ"
</t>
  </si>
  <si>
    <t>ЗАСТРАХОВКА "КРЕДИТИ"</t>
  </si>
  <si>
    <t>ЗАСТРАХОВКА "ГАРАНЦИИ"</t>
  </si>
  <si>
    <t>ЗАСТРАХОВКА "РАЗНИ ФИНАНСОВИ ЗАГУБИ"</t>
  </si>
  <si>
    <t>ЗАСТРАХОВКА "ПРАВНИ РАЗНОСКИ"</t>
  </si>
  <si>
    <t>ПОМОЩ ПРИ ПЪТУВАНЕ</t>
  </si>
  <si>
    <t xml:space="preserve">ЗАСТРАХОВКА "ЖИВОТ" И РЕНТА
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</si>
  <si>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</si>
  <si>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</si>
  <si>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</si>
  <si>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</si>
  <si>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</si>
  <si>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ОБЩО</t>
  </si>
  <si>
    <t>ВИД ЗАСТРАХОВКА</t>
  </si>
  <si>
    <t>ПРЕМИЕН ПРИХОД
(в лв.)</t>
  </si>
  <si>
    <t>ПРИХОД ОТ КОМИСИОНИ
(в лв.)</t>
  </si>
  <si>
    <t xml:space="preserve">Дял на комисионите спрямо премийния приход 
</t>
  </si>
  <si>
    <t>ЗЛОПОЛУКА</t>
  </si>
  <si>
    <t>ЗАБОЛЯВАНЕ</t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</si>
  <si>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</si>
  <si>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</si>
  <si>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</si>
  <si>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</si>
  <si>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</si>
  <si>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</si>
  <si>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ДРУГИ ЩЕТИ НА ИМУЩЕСТВО</t>
  </si>
  <si>
    <t>ГО, СВЪРЗАНА С ПРИТЕЖАВАНЕТО И ИЗПОЛЗВАНЕТО НА МПС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</si>
  <si>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</si>
  <si>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</si>
  <si>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</si>
  <si>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</si>
  <si>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</si>
  <si>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</si>
  <si>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</si>
  <si>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"ЖИВОТ" И РЕНТА</t>
  </si>
  <si>
    <t>"ЖИВОТ", СВЪРЗАНА С ИНВЕСТИЦИОНЕН ФОНД</t>
  </si>
  <si>
    <t>№</t>
  </si>
  <si>
    <t>"АХТАГОН" ООД</t>
  </si>
  <si>
    <t xml:space="preserve">"ГРЕКО ДжЛТ БЪЛГАРИЯ" ЕООД </t>
  </si>
  <si>
    <t>"ЕСПЕТЕК" ООД</t>
  </si>
  <si>
    <t>"КАЙЕН 69" ЕООД</t>
  </si>
  <si>
    <t xml:space="preserve">"КОСАРА НМ" ЕООД </t>
  </si>
  <si>
    <t xml:space="preserve">"МНД БЪЛГАРИЯ" ЕООД </t>
  </si>
  <si>
    <t xml:space="preserve">"ПЕ ЕНД ЕС" ЕООД </t>
  </si>
  <si>
    <t>"РАВ ФИНАНС" ЕООД</t>
  </si>
  <si>
    <t>"РИД КОМЕРС" АД</t>
  </si>
  <si>
    <t>"РОГЕР" ООД</t>
  </si>
  <si>
    <t xml:space="preserve">"РС БРОКЕРС" ООД </t>
  </si>
  <si>
    <t>"СВЕТОН ГРУП" ООД</t>
  </si>
  <si>
    <t>"ЗАСТРАХОВАТЕЛЕН БРОКЕР ФЛАГ ИНС" ЕООД</t>
  </si>
  <si>
    <t>"ЗАСРАХОВАТЕЛНА БРОКЕРСКА КЪЩА ТАНИ” ЕООД</t>
  </si>
  <si>
    <t xml:space="preserve">"ВИГАРЪС" ЕООД </t>
  </si>
  <si>
    <t>"ФОРУКОМ БРОКЕР" ООД</t>
  </si>
  <si>
    <t>"БИ АЙ ДЖИ КЪМПАНИ" ООД</t>
  </si>
  <si>
    <t>"АКОРТ" ООД</t>
  </si>
  <si>
    <t xml:space="preserve">"КМ И Д" ЕООД </t>
  </si>
  <si>
    <t>"СКАЙ ЛАЙН" ЕООД</t>
  </si>
  <si>
    <t>"ЗАСТРАХОВАТЕЛЕН БРОКЕР ГЛОБАЛ ИНС" ООД</t>
  </si>
  <si>
    <t xml:space="preserve">"АРИСТА БРОКЕРИ" ООД </t>
  </si>
  <si>
    <t>"ТОТАЛ ИНС – ЗАСТРАХОВАТЕЛЕН БРОКЕР" ЕООД</t>
  </si>
  <si>
    <t>"ЕС ЕНД КА КОНСУЛТИНГ" ЕООД</t>
  </si>
  <si>
    <t xml:space="preserve">"АОН БЪЛГАРИЯ" ЕООД </t>
  </si>
  <si>
    <t xml:space="preserve">"КОМПЛЕКС РИСК СОЛЮШЪНС" ЕООД </t>
  </si>
  <si>
    <t>"ЕС ДИ АЙ ГРУП" ООД</t>
  </si>
  <si>
    <t>"ЗАСТРАХОВАТЕЛЕН БРОКЕР АРИВ ИНС" ООД</t>
  </si>
  <si>
    <t xml:space="preserve">"АРКО АСЕТС ГРУП" ЕООД </t>
  </si>
  <si>
    <t>"СИГМА ЕНД ПАРТНЪРС ИНШУРАНС БРОКЕРС" ООД</t>
  </si>
  <si>
    <t xml:space="preserve">"РАЙФАЙЗЕН ЗАСТРАХОВАТЕЛЕН БРОКЕР" ЕООД </t>
  </si>
  <si>
    <t xml:space="preserve">"ХЕНДИ - ТЕЛ" ЕООД </t>
  </si>
  <si>
    <t xml:space="preserve">"СТАРС БРОКЪРС" ООД </t>
  </si>
  <si>
    <t xml:space="preserve">"СТАРТ ИНВЕСТМЪНТ" ООД </t>
  </si>
  <si>
    <t>"АЙ ЕНД ДЖИ ИНШУРЪНС БРОКЕРС" ООД</t>
  </si>
  <si>
    <t>"Б.Г.Е.М. 99" ООД</t>
  </si>
  <si>
    <t xml:space="preserve">"ЗАСТРАХОВАТЕЛЕН БРОКЕР РАТОЛА ИНС" ЕООД </t>
  </si>
  <si>
    <t xml:space="preserve">"МАКС БРОКЕР" ООД </t>
  </si>
  <si>
    <t>"ПМТ БРОКЕРС" ЕООД</t>
  </si>
  <si>
    <t xml:space="preserve">"ЦЕНТРАЛНО ЕВРОПЕЙСКА БРОКЕРСКА КЪЩА" ЕООД </t>
  </si>
  <si>
    <t xml:space="preserve">"ЕВРОЛАЙФ БЪЛГАРИЯ" ЕООД </t>
  </si>
  <si>
    <t>"СМГ БРОКЕРС" ЕООД</t>
  </si>
  <si>
    <t>"ЛЕВ ИНС БРОКЕР" ЕООД</t>
  </si>
  <si>
    <t>"ГАМА КОНСУЛТ 2012" ООД</t>
  </si>
  <si>
    <t xml:space="preserve">"ЕКС АРТ КОНСУЛТ" ЕООД </t>
  </si>
  <si>
    <t xml:space="preserve">"ЯМИТА БРОКЕР КОНСУЛТ" ЕООД </t>
  </si>
  <si>
    <t>"ПИРЕОС ЗАСТРАХОВАТЕЛЕН БРОКЕР" ЕООД</t>
  </si>
  <si>
    <t xml:space="preserve">"АКВАИНС БРОКЕР" ООД </t>
  </si>
  <si>
    <t>"АС - БГ” ЕООД</t>
  </si>
  <si>
    <t>"ЗБ ИНОВА" ООД</t>
  </si>
  <si>
    <t>"ИЗИ ИНС - ПЪРВИ ИНТЕРНЕТ ЗАСТРАХОВАТЕЛЕН БРОКЕР" ЕООД</t>
  </si>
  <si>
    <t xml:space="preserve">"САНА ФИНАНСИ" ООД </t>
  </si>
  <si>
    <t>"ЗАСТРАХОВАТЕЛНО-БРОКЕРСКА КЪЩА СОФИЯ АУТО" ЕАД</t>
  </si>
  <si>
    <t>"ПРЕСИЛА БРОКЕРИДЖ" ЕООД</t>
  </si>
  <si>
    <t>"ЗАСТРАХОВАТЕЛЕН БРОКЕР ХИДРО ИНС" ЕООД</t>
  </si>
  <si>
    <t>"ВИП БРОКЕРС ГРУП" ООД</t>
  </si>
  <si>
    <t xml:space="preserve">"ММ ЗАСТРАХОВАТЕЛЕН БРОКЕР" ООД </t>
  </si>
  <si>
    <t xml:space="preserve">"ЗАСТРАХОВАТЕЛНА БРОКЕРСКА КЪЩА ИНС КОНСУЛТ" ЕООД </t>
  </si>
  <si>
    <t>"ЕЛИТ ЗАСТРАХОВАТЕЛЕН БРОКЕР" ООД</t>
  </si>
  <si>
    <t>"ЗАСТРАХОВАТЕЛЕН БРОКЕР ДИРЕКТ ИНС" ООД</t>
  </si>
  <si>
    <t>"СИРИУС ГРУП" ООД</t>
  </si>
  <si>
    <t xml:space="preserve">"АБАКУС БРОКЕР" ООД </t>
  </si>
  <si>
    <t>"СИС БРОКЕРС" ООД</t>
  </si>
  <si>
    <t xml:space="preserve">"КОНСУЛТ ПАРТНЪРС" ЕООД </t>
  </si>
  <si>
    <t xml:space="preserve">"УНИКРЕДИТ - ЗАСТРАХОВАТЕЛЕН БРОКЕР" ЕООД </t>
  </si>
  <si>
    <t>"РЕНОМИА" ООД</t>
  </si>
  <si>
    <t>"ЗАСТРАХОВАТЕЛНО БРОКЕРСКА КЪЩА ГМ" ООД</t>
  </si>
  <si>
    <t>"НОВЕ БРОКЕР" ООД</t>
  </si>
  <si>
    <t xml:space="preserve">"EТ ХАНС - ИВАН ГУМНЕРОВ" </t>
  </si>
  <si>
    <t>"ДИНАМИКА" ЕООД</t>
  </si>
  <si>
    <t xml:space="preserve">"ТИКСИМ БРОКЕРИНС" ЕООД </t>
  </si>
  <si>
    <t>"ТЕРЕС ЧОЙС" ООД</t>
  </si>
  <si>
    <t>"ЛИМАР ИН" ЕООД</t>
  </si>
  <si>
    <t>"ЗАСТРАХОВАТЕЛНО БРОКЕРСКА КЪЩА БОЛКАН" ЕООД</t>
  </si>
  <si>
    <t>"АЛИАНЦ ЛИЗИНГ БЪЛГАРИЯ" АД</t>
  </si>
  <si>
    <t xml:space="preserve">"ДЖИ БРОКЕРС" ЕООД </t>
  </si>
  <si>
    <t xml:space="preserve">"АЙ ПИ ЕС СЪРВИСИЗ"ООД </t>
  </si>
  <si>
    <t>"МИЛЕНИУМ БРОКЕР" ЕООД</t>
  </si>
  <si>
    <t>"ТОГЕДЪР" ООД</t>
  </si>
  <si>
    <t>"ВТИ БРОКЕРС" ЕООД</t>
  </si>
  <si>
    <t xml:space="preserve">"САНДИ БРОКЕР" ООД </t>
  </si>
  <si>
    <t>"РАЙОНЕН КООПЕРАТИВЕН СЪЮЗ - ПЛОВДИВ"</t>
  </si>
  <si>
    <t xml:space="preserve">"ЗАСТРАХОВАТЕЛЕН БРОКЕР ТАГ ИНС" ООД </t>
  </si>
  <si>
    <t>"СТОЕВИ КОНСУЛТ" ЕООД</t>
  </si>
  <si>
    <t>"ЛГ БРОКЕРИ" АД</t>
  </si>
  <si>
    <t xml:space="preserve">"ВК МЕНИДЖМЪНТ" ЕООД </t>
  </si>
  <si>
    <t xml:space="preserve">"ВОКС" ООД </t>
  </si>
  <si>
    <t>"ВАРИАНТ - АБВ" АД</t>
  </si>
  <si>
    <t>"КОЛЕВ 2008" ЕООД</t>
  </si>
  <si>
    <t xml:space="preserve">"ВАРАША" ЕООД </t>
  </si>
  <si>
    <t>"КРЕДИТ КО" ООД</t>
  </si>
  <si>
    <t>"ТДМ - М" ЕООД</t>
  </si>
  <si>
    <t>"КОРЕКТ БРОКЕР - АНИ КАЛИНКИНА" ЕООД</t>
  </si>
  <si>
    <t xml:space="preserve">"ФОКС" ЕООД </t>
  </si>
  <si>
    <t>"СИТИ НЕТ БРОКЕР" EООД</t>
  </si>
  <si>
    <t>„АЙ ЕМ ДЖИ БРОКЕР” ООД</t>
  </si>
  <si>
    <t>"БЕНФЛЕКС БРОКЕРИ" ООД</t>
  </si>
  <si>
    <t>"БЕТА БРОКЕР" ЕООД</t>
  </si>
  <si>
    <t xml:space="preserve">"МАРШ" ЕООД </t>
  </si>
  <si>
    <t xml:space="preserve">"ДЖЕНЕРАЛ БРОКЕРС" ЕООД </t>
  </si>
  <si>
    <t>"БРОКЕР ИНС" ООД</t>
  </si>
  <si>
    <t>"ЮНАЙТЕД БРОКЕР" ООД</t>
  </si>
  <si>
    <t>"АДМИРАЛ ИНШУРЪНС БРОКЕР" ЕООД</t>
  </si>
  <si>
    <t xml:space="preserve">"БРОКЕР 2001" ЕАД </t>
  </si>
  <si>
    <t xml:space="preserve">"ЗБК ОРЕЛ" ООД </t>
  </si>
  <si>
    <t>"ВЕЛМАР БРОКЕРС" АД</t>
  </si>
  <si>
    <t xml:space="preserve">"АЛЕКСАНДЪР БРОКЕР" ЕООД </t>
  </si>
  <si>
    <t xml:space="preserve">"ДИ БИ ФИНАНС КОНСУЛТ" ООД </t>
  </si>
  <si>
    <t>"АВВИ" ООД</t>
  </si>
  <si>
    <t>"ЗАСТРАХОВАТЕЛЕН БРОКЕР ТЕТРА ИНС" АД</t>
  </si>
  <si>
    <t xml:space="preserve">"ХЮНДАЙ ЛИЗИНГ" ЕАД </t>
  </si>
  <si>
    <t xml:space="preserve">"БАЛКАНСКА ЗАСТРАХОВАТЕЛНО-БРОКЕРСКА КЪЩА" ЕООД </t>
  </si>
  <si>
    <t xml:space="preserve">"ИНСТРЕЙД ЗАСТРАХОВАТЕЛЕН БРОКЕР" ЕООД </t>
  </si>
  <si>
    <t>"ЗБ ОМНИКАР И ПАРТНЬОРИ" ЕООД</t>
  </si>
  <si>
    <t>"БИ КЕЙ ИНТЕРНЕШЪНЪЛ" ЕООД</t>
  </si>
  <si>
    <t xml:space="preserve">"ЮРИМЕКС" ЕООД </t>
  </si>
  <si>
    <t xml:space="preserve">"СОНЕРС ГРУП" ЕООД </t>
  </si>
  <si>
    <t xml:space="preserve">"АТРИЙ - БРОКЕР" ООД </t>
  </si>
  <si>
    <t xml:space="preserve">"БРОКЕР КОНСУЛТ ИНС" ООД </t>
  </si>
  <si>
    <t>"РИКАВЪРИ" ООД</t>
  </si>
  <si>
    <t>"ВЕГА БРОКЕРС" ООД</t>
  </si>
  <si>
    <t xml:space="preserve">"РИЛА БРОКЕР" ООД </t>
  </si>
  <si>
    <t>"КОЛХИДА ЗБ" ООД</t>
  </si>
  <si>
    <t xml:space="preserve">"МВМ - 11" ЕООД </t>
  </si>
  <si>
    <t>"ОДЕСОС КОНСУЛТ БГ" ООД</t>
  </si>
  <si>
    <t>"НОВИС БРОКЕР" ООД</t>
  </si>
  <si>
    <t>"ПОЛИМЕКС ЗБ" ЕООД</t>
  </si>
  <si>
    <t>"СОМОНИ БРОКЕР ИНС" ООД</t>
  </si>
  <si>
    <t>"ДЕСИ АУТО" ООД</t>
  </si>
  <si>
    <t>"EТ ИРЕНАВТО – ИРЕНА МИНЕВА"</t>
  </si>
  <si>
    <t xml:space="preserve">"ВИВА БРОКЕР ИНС" ООД </t>
  </si>
  <si>
    <t>"ПЕТРОНИС" ЕООД</t>
  </si>
  <si>
    <t>"КВАРТА" ООД</t>
  </si>
  <si>
    <t>"ТТ КОНСУЛТИНГ" ЕООД</t>
  </si>
  <si>
    <t>"ГЕНЕРАЛНА АГЕНЦИЯ - БЪЛГАРИЯ" ЕООД</t>
  </si>
  <si>
    <t xml:space="preserve">"СЪГЛАСИЕ ИНС БРОКЕР" ЕООД </t>
  </si>
  <si>
    <t xml:space="preserve">"КЗЦ БУЛСТАР" ЕООД </t>
  </si>
  <si>
    <t xml:space="preserve">"ЗЛАТИ - 365" ЕООД </t>
  </si>
  <si>
    <t>"БРОКЕРС БГ - ИНТЕРКАНЕКШЪН" ООД</t>
  </si>
  <si>
    <t>"КОРПОРЕКС БГ - ЗАСТРАХОВАТЕЛЕН БРОКЕР" ООД</t>
  </si>
  <si>
    <t>"ЗАСТРАХОВАТЕЛЕН БРОКЕР ТТ ИНС" ЕООД</t>
  </si>
  <si>
    <t>"КЕЙ ЕЙДЖЪНСИ" ООД</t>
  </si>
  <si>
    <t xml:space="preserve">"ЕВИТА М БРОКЕР" ООД </t>
  </si>
  <si>
    <t xml:space="preserve">"БРОКЕР М" ООД </t>
  </si>
  <si>
    <t>"НАЛБАНТОВ И СИН" ЕООД</t>
  </si>
  <si>
    <t xml:space="preserve">"МАГНЕТА ЗАСТРАХОВАТЕЛЕН БРОКЕР" ЕООД </t>
  </si>
  <si>
    <t xml:space="preserve">"ВИ ДИ АЙ БРОКЕР" ООД </t>
  </si>
  <si>
    <t>"КОРЕКТ КОНСУЛТ - Д" ООД</t>
  </si>
  <si>
    <t>"ВЕНЦИ ИНС БРОКЕР" ЕООД</t>
  </si>
  <si>
    <t>"СОПЕТ" ЕООД</t>
  </si>
  <si>
    <t xml:space="preserve">"АЙ ЕФ СИ ГРУП" ЕООД </t>
  </si>
  <si>
    <t xml:space="preserve">"ДС БРОКЕРС" ЕООД </t>
  </si>
  <si>
    <t>"АЛФА БРОКЕРС" ООД</t>
  </si>
  <si>
    <t xml:space="preserve">"ЕС ТИ ЕНД ТИ ФИНАНС" ЕООД </t>
  </si>
  <si>
    <t xml:space="preserve">"СЕТА - В" ЕООД </t>
  </si>
  <si>
    <t xml:space="preserve">"АРМИ ГРУП" ЕООД </t>
  </si>
  <si>
    <t>"СИГМА КОНСУЛТ" ООД</t>
  </si>
  <si>
    <t>"ГЛОБЪЛ ЛАЙФ" ООД</t>
  </si>
  <si>
    <t>"БРОКЕРС КЛУБ" ЕООД</t>
  </si>
  <si>
    <t xml:space="preserve">"ВЕЛЕС" ООД </t>
  </si>
  <si>
    <t xml:space="preserve">"ЛАКИ БРОКЕРС" ЕООД </t>
  </si>
  <si>
    <t>"ВЕДИС" ООД</t>
  </si>
  <si>
    <t xml:space="preserve">"ИНТОИТ" ООД </t>
  </si>
  <si>
    <t xml:space="preserve">"ДА ЧУКНА НА ДЪРВО" ЕООД </t>
  </si>
  <si>
    <t>"ПроБРОКЕР" ООД</t>
  </si>
  <si>
    <t>"ЕГИДА БРОКЕРС" ЕООД</t>
  </si>
  <si>
    <t xml:space="preserve">"ХЕРМЕС КОНСУЛТИНГ" ООД </t>
  </si>
  <si>
    <t>"ЧЕСИ ИНС БРОКЕР" ООД</t>
  </si>
  <si>
    <t>"ТРАНСЛИНК" ООД</t>
  </si>
  <si>
    <t xml:space="preserve">"ДРАБЕЛ" ЕООД </t>
  </si>
  <si>
    <t xml:space="preserve">"ГЕТ КОНСУЛТ" ЕООД </t>
  </si>
  <si>
    <t>"МЕДЛИНК БРОКЕР" АД</t>
  </si>
  <si>
    <t xml:space="preserve">"ТОТИ 08" ЕООД </t>
  </si>
  <si>
    <t xml:space="preserve">"БЛЯК СИИ БРОКЕРС" ЕООД </t>
  </si>
  <si>
    <t xml:space="preserve">"АВГУСТА БРОКЕР КОНСУЛТ" ЕООД </t>
  </si>
  <si>
    <t xml:space="preserve">"ЗБК ВАРЕКС" ЕООД </t>
  </si>
  <si>
    <t xml:space="preserve">"ВИ ДЖИ ИНС БРОКЪРС" ООД </t>
  </si>
  <si>
    <t>"БРОКЕРСКА КЪЩА ИНСАРТ" ЕООД</t>
  </si>
  <si>
    <t xml:space="preserve">"КЮ БИ АЙ ГРУП" ЕООД </t>
  </si>
  <si>
    <t xml:space="preserve">"ИКАР 2007" ЕООД </t>
  </si>
  <si>
    <t>"НЮ ЕДИШЪН" ЕООД</t>
  </si>
  <si>
    <t>"ЖИ ЙОНС" ЕООД</t>
  </si>
  <si>
    <t xml:space="preserve">"КОНТРАКТ ИНШУРАНС БРОКЕР" ООД </t>
  </si>
  <si>
    <t>"ДОВЕРИЕ БРОКЕР" ООД</t>
  </si>
  <si>
    <t xml:space="preserve">"ДИДЖЕЙ БРОКЕР" ООД </t>
  </si>
  <si>
    <t>"ДЖАДА КОНСУЛТ" ООД</t>
  </si>
  <si>
    <t xml:space="preserve">"ЕЛИТ КОНСУЛТ БРОКЪРС" ООД </t>
  </si>
  <si>
    <t>"СОФКОНСУЛТ" ООД</t>
  </si>
  <si>
    <t>"ФЕНИКС 7007" ЕООД</t>
  </si>
  <si>
    <t xml:space="preserve">"ЗИ ФАЙНЕНС" ЕООД </t>
  </si>
  <si>
    <t xml:space="preserve">"КРЕДИТ ЦЕНТЪР" ЕООД </t>
  </si>
  <si>
    <t>"ХЕЛТНЕТ ФИНАНС" АД</t>
  </si>
  <si>
    <t>"ЕС ЕЛ АЙ" ООД</t>
  </si>
  <si>
    <t>"СЛАВА 4" ЕООД</t>
  </si>
  <si>
    <t xml:space="preserve">"КЛАСИК СЪРВИСИС" ЕООД </t>
  </si>
  <si>
    <t xml:space="preserve">"ХЕБЪР БРОКЕР ИНС" ЕООД </t>
  </si>
  <si>
    <t>"ЛР БРОКЕР" ООД</t>
  </si>
  <si>
    <t xml:space="preserve">"ГЛОБИО ИНШУРЪНС БРОКЕР" ООД </t>
  </si>
  <si>
    <t>"ЮНИОН БРОКЪРС" ООД</t>
  </si>
  <si>
    <t>"ЗАСТРАХОВАТЕЛЕН БРОКЕР ДЕМПКО ИНС" ООД</t>
  </si>
  <si>
    <t xml:space="preserve">"МАКЛЕР 03" ООД </t>
  </si>
  <si>
    <t>"ОМЕГА ИНШУРЪНС БРОКЕР" ЕООД</t>
  </si>
  <si>
    <t>"МАРТИКА" ЕООД</t>
  </si>
  <si>
    <t xml:space="preserve">"КАСКО 2000" ООД </t>
  </si>
  <si>
    <t xml:space="preserve">"БЕЙСИК М" ЕООД </t>
  </si>
  <si>
    <t>"ДИ ЕМ БРОКЕР" ЕООД</t>
  </si>
  <si>
    <t xml:space="preserve">"АБГ КОНСУЛТИНГ" ООД </t>
  </si>
  <si>
    <t xml:space="preserve">"ЛАЙНС БРОКЕР" ООД </t>
  </si>
  <si>
    <t>"АКТИВ ГЛОБАЛ" ЕООД</t>
  </si>
  <si>
    <t xml:space="preserve">"РАПИД БРОКЕРС" ООД </t>
  </si>
  <si>
    <t xml:space="preserve">"И. С. С. 99" ЕООД </t>
  </si>
  <si>
    <t xml:space="preserve">"СОФИЯ БРОКЪРС" ООД </t>
  </si>
  <si>
    <t>"ЕВРОГРУП ЗАСТРАХОВАТЕЛЕН БРОКЕР" ЕООД</t>
  </si>
  <si>
    <t xml:space="preserve">"ЮРОПРИЗ" ООД </t>
  </si>
  <si>
    <t>"ГЕМКОВ" ООД</t>
  </si>
  <si>
    <t>"ВИ АЙ БРОКЕР" ООД</t>
  </si>
  <si>
    <t xml:space="preserve">"ВР ГРУП" ООД </t>
  </si>
  <si>
    <t>"КАСТ ФИНАНС" ЕООД</t>
  </si>
  <si>
    <t>"БУЛ АУТО БРОКЕР" ЕООД</t>
  </si>
  <si>
    <t>"ЕВРО БРОКЕР" ООД</t>
  </si>
  <si>
    <t xml:space="preserve">"ШИПКА Т. А." ЕООД </t>
  </si>
  <si>
    <t xml:space="preserve">"НТК" ЕООД </t>
  </si>
  <si>
    <t>"МОТОТИМ" ООД</t>
  </si>
  <si>
    <t>"СРЕДЕЦ - ЗАСТРАХОВАТЕЛЕН БРОКЕР" ООД</t>
  </si>
  <si>
    <t xml:space="preserve">"ДСК ЛИЗИНГ ИНС" ЕООД </t>
  </si>
  <si>
    <t xml:space="preserve">"ЗБК БАЛКАН" АД </t>
  </si>
  <si>
    <t>"НЕКСТ ЛЕВЪЛ БРОКЕР" ЕООД</t>
  </si>
  <si>
    <t>Наименование на застрахователния брокер</t>
  </si>
  <si>
    <t xml:space="preserve">"АВАНГАРД ИНШУРЪНС БРОКЕР" ЕООД </t>
  </si>
  <si>
    <t xml:space="preserve">"АВИС ИНС" ЕООД </t>
  </si>
  <si>
    <t xml:space="preserve">"АДАМА 61 - Р" ЕООД </t>
  </si>
  <si>
    <t>"АДВАНС ИНШУРЪНС СЪЛЮШЪНС БРОКЕР" АД</t>
  </si>
  <si>
    <t>"ИНДУСТРИАЛНИ ЗАСТРАХОВАТЕЛНИБРОКЕРИ" ООД</t>
  </si>
  <si>
    <t>"АЙ ВИ ЕМ /ИНС БРОКЕР/" ООД</t>
  </si>
  <si>
    <t xml:space="preserve">"АЛФА 59" ЕООД </t>
  </si>
  <si>
    <t xml:space="preserve">"АМАРАНТ БЪЛГАРИЯ" ООД </t>
  </si>
  <si>
    <t xml:space="preserve">"АНВЕЛ 2005" ЕООД </t>
  </si>
  <si>
    <t xml:space="preserve">"АРА 05" ЕООД </t>
  </si>
  <si>
    <t xml:space="preserve">"АРКАДИЯ ЗБ" ООД </t>
  </si>
  <si>
    <t>" НЮ БРОКЕР" ЕООД</t>
  </si>
  <si>
    <t>"НЕТИНС БРОКЕРС" ООД</t>
  </si>
  <si>
    <t xml:space="preserve">"АФИН ТРЕЙД БЪЛГАРИЯ"  ЕООД </t>
  </si>
  <si>
    <t>"БРОК НЕТ" ЕООД</t>
  </si>
  <si>
    <t xml:space="preserve">"БРОК" ООД </t>
  </si>
  <si>
    <t xml:space="preserve">"БРОКЕР АН" ЕООД </t>
  </si>
  <si>
    <t xml:space="preserve">"БРОКЕР ИНВЕСТ" ООД </t>
  </si>
  <si>
    <t>"БРОКЕР ИНС ГРУП" ООД</t>
  </si>
  <si>
    <t xml:space="preserve">"БРОКЕРС КОНСУЛТ" ЕООД </t>
  </si>
  <si>
    <t xml:space="preserve">"БРОКОМ - 2000" ООД </t>
  </si>
  <si>
    <t xml:space="preserve">"БУЛ БРОКЕР" ООД </t>
  </si>
  <si>
    <t xml:space="preserve">"ВАРНА БРОКЕР" ООД </t>
  </si>
  <si>
    <t xml:space="preserve">"ВАРНА ИНС БРОКЕР" ЕООД </t>
  </si>
  <si>
    <t xml:space="preserve">"ВАРНА ИНШУРЪНС ПАРТНЪРС БРОКЕР" ООД </t>
  </si>
  <si>
    <t xml:space="preserve">"ВЕРОНАС БРОКЕР" ООД </t>
  </si>
  <si>
    <t xml:space="preserve">"ВЕСТ КОНСУЛТ" ООД </t>
  </si>
  <si>
    <t>"ВИВА БРОК" ООД</t>
  </si>
  <si>
    <t xml:space="preserve">"ВИТОША БРОКЕР" ООД </t>
  </si>
  <si>
    <t xml:space="preserve">"ВФП - БЪЛГАРИЯ" ООД </t>
  </si>
  <si>
    <t>"ВЯРА" ЕООД</t>
  </si>
  <si>
    <t xml:space="preserve">"ГАЛА ИНС БРОКЕРС" ЕООД </t>
  </si>
  <si>
    <t>"ГЕОРГИЕВ 2000" ООД</t>
  </si>
  <si>
    <t>"ГОЛД ИНС БРОКЕР" ООД</t>
  </si>
  <si>
    <t>"ГРИЙН МАСТЪР" ООД</t>
  </si>
  <si>
    <t xml:space="preserve">"ДЕ ПЛЮС" ЕООД </t>
  </si>
  <si>
    <t xml:space="preserve">"ДЕНМАР БРОКЕРС" ООД </t>
  </si>
  <si>
    <t>"ДОБРИЧ ИНШУРЪНС БРОКЪРС" ЕООД</t>
  </si>
  <si>
    <t>"ЕВРОКРЕДИТ" ЕАД</t>
  </si>
  <si>
    <t xml:space="preserve">"ЕЛЕКТРА 2002 М" ЕООД </t>
  </si>
  <si>
    <t xml:space="preserve">"ЕЛИН БРОКЕР" ЕООД  </t>
  </si>
  <si>
    <t xml:space="preserve">"ЕМ ЕС ДЖИ - БГ" ООД </t>
  </si>
  <si>
    <t>"КРИСТОФФ КЕПИТЪЛ" ООД</t>
  </si>
  <si>
    <t xml:space="preserve">"ЕС ТИ АЙ БРОКЕР" ООД </t>
  </si>
  <si>
    <t>"EТ АПОЛОН БРОКЪРС - ВЪЛКО ВЪЛКОВ"</t>
  </si>
  <si>
    <t>"EТ БАЛКАНОВ - ДОНЧО БАЛКАНОВ"</t>
  </si>
  <si>
    <t>"ЗАСТРАХОВАТЕЛЕН БРОКЕР - БЪЛГАРИЯ ЗАСТРАХОВАНЕ" ООД</t>
  </si>
  <si>
    <t>"ЗАСТРАХОВАТЕЛЕН БРОКЕР ЕКСПРЕС" АД</t>
  </si>
  <si>
    <t>"ЗАСТРАХОВАТЕЛЕН БРОКЕР ЕФКО ИНС" ООД</t>
  </si>
  <si>
    <t>"ЗАСТРАХОВАТЕЛЕН БРОКЕР ЛЕКС ИНС" ООД</t>
  </si>
  <si>
    <t>"АЛФА РИСК ИНШУРЪНС" ЕООД</t>
  </si>
  <si>
    <t>"ЗАСТРАХОВАТЕЛЕН БРОКЕР ПРО ИНС" ООД</t>
  </si>
  <si>
    <t>"ЗАСТРАХОВАТЕЛНО БРОКЕРСКА КЪЩА К &amp; Е" ЕООД</t>
  </si>
  <si>
    <t>"ЗБ ИНС КОНСУЛТИНГ" ООД</t>
  </si>
  <si>
    <t xml:space="preserve">"ЗЕНИТ - БЗПД" ООД </t>
  </si>
  <si>
    <t>"3 К" ЕООД</t>
  </si>
  <si>
    <t>"ЗНБ ЛАЙЪН БРОК" ООД</t>
  </si>
  <si>
    <t xml:space="preserve">"ЗП - СТРЕЛЕЦ" ООД </t>
  </si>
  <si>
    <t xml:space="preserve">"ЗП ЛИБРА" ООД </t>
  </si>
  <si>
    <t>"ИЗИ БРОКЕР" ЕООД</t>
  </si>
  <si>
    <t>"ИНБРОКЕР" ЕООД</t>
  </si>
  <si>
    <t xml:space="preserve">"ИНС БРОКЕР БЪЛГАРИЯ" ЕООД </t>
  </si>
  <si>
    <t xml:space="preserve">"ИНТЕР БРОКЪРС" ООД </t>
  </si>
  <si>
    <t>"ИНТЕРКАРТ ИНШУРЪНС БРОКЕР" АД</t>
  </si>
  <si>
    <t xml:space="preserve">"ИНТЕРПРИМА" ЕООД </t>
  </si>
  <si>
    <t>"ИНФО БРОКЕРС" ЕООД</t>
  </si>
  <si>
    <t>"ИНЧКЕЙП БРОКЪРИДЖ БЪЛГАРИЯ" ЕООД</t>
  </si>
  <si>
    <t xml:space="preserve">"ЙОАННА - 97" ООД </t>
  </si>
  <si>
    <t xml:space="preserve">"КАРОЛ СТАНДАРТ" ЕООД </t>
  </si>
  <si>
    <t>"КОНСУЛТ ИНС ИНТЕРНЕШИНЪЛ БРОКЕР" ЕООД</t>
  </si>
  <si>
    <t>"КОНСУЛТАНТСКА КАНТОРА СКОРПИОН ИНС" ООД</t>
  </si>
  <si>
    <t>"КОРЕКТ БРОКЕР" ЕООД</t>
  </si>
  <si>
    <t>"КОРИС БЪЛГАРИЯ" ООД</t>
  </si>
  <si>
    <t>"ЛАЙФ БРОКЕР" ЕООД</t>
  </si>
  <si>
    <t>"ЛИЗИНГОВО - БРОКЕРСКА КЪЩА ИЗИРА" ЕООД</t>
  </si>
  <si>
    <t>"МАРИНС ИНТЕРНЕШЪНЪЛ"  ЕООД</t>
  </si>
  <si>
    <t xml:space="preserve">"МАТ БРОКЕР" ЕООД </t>
  </si>
  <si>
    <t>"МОЯТ БРОКЕР" ЕООД</t>
  </si>
  <si>
    <t xml:space="preserve">"ОББ - ЗАСТРАХОВАТЕЛЕН БРОКЕР" АД </t>
  </si>
  <si>
    <t>"ОФИС БЪЛГАРИЯ" ООД</t>
  </si>
  <si>
    <t xml:space="preserve">"ПАРИДА 08" ЕООД </t>
  </si>
  <si>
    <t xml:space="preserve">"ПОЛАРИС" ООД </t>
  </si>
  <si>
    <t xml:space="preserve">"ПОРШЕ ИНШУЪРЪНС БРОКЕР БГ" ЕООД </t>
  </si>
  <si>
    <t>"ПРИВАТ ИНЖЕНЕРИНГ" АД</t>
  </si>
  <si>
    <t xml:space="preserve">"ПРОКОМ БРОКЕР"  ЕООД </t>
  </si>
  <si>
    <t xml:space="preserve">"ПФОЕ АГЕНЦИЯ"  ЕООД </t>
  </si>
  <si>
    <t xml:space="preserve">"ПЪРВА ЗАСТРАХОВАТЕЛНА ПОСРЕДНИЧЕСКА КЪЩА" ЕООД </t>
  </si>
  <si>
    <t xml:space="preserve">"Р И С КОНСУЛТИНГ 04" ЕООД </t>
  </si>
  <si>
    <t>"СИ АЙ БИ" ООД</t>
  </si>
  <si>
    <t xml:space="preserve">"СИ ТИ БРОКЕРС" ЕООД </t>
  </si>
  <si>
    <t xml:space="preserve">"СИВОВ ГРУП" ЕООД </t>
  </si>
  <si>
    <t>"СИС БРОКЕР" ООД</t>
  </si>
  <si>
    <t>"СОФИЯ ИНС БРОКЕР" ООД</t>
  </si>
  <si>
    <t>"СТАР ИНС ЗАСТРАХОВАТЕЛЕН БРОКЕР" ООД</t>
  </si>
  <si>
    <t xml:space="preserve">"СТЕФАНОВ БРОКЕР" ЕООД </t>
  </si>
  <si>
    <t>"СУАБ - СБА" ЕООД</t>
  </si>
  <si>
    <t xml:space="preserve">"ТАЙМ БРОКЪРС" ЕООД </t>
  </si>
  <si>
    <t>"ТИМ ИНС БРОКЕР" ЕООД</t>
  </si>
  <si>
    <t xml:space="preserve">"ТРЪСТ ИНВЕСТ КО" ООД </t>
  </si>
  <si>
    <t xml:space="preserve">"ФАРИН - БРОКЕР" ЕООД </t>
  </si>
  <si>
    <t xml:space="preserve">"ФИНСЕЙЛС" ЕООД </t>
  </si>
  <si>
    <t xml:space="preserve">"ХОЛИ ИНС БГ" ЕООД </t>
  </si>
  <si>
    <t>"ХОНОР" ЕООД</t>
  </si>
  <si>
    <t>"ЕМ ДЖИ БРОКЕРС" ООД</t>
  </si>
  <si>
    <t>"МОРЕНА ИНС БРОКЕР" ЕООД</t>
  </si>
  <si>
    <r>
      <t>"ТУМОРОУ" ЕООД </t>
    </r>
    <r>
      <rPr>
        <sz val="10"/>
        <color indexed="8"/>
        <rFont val="Times New Roman"/>
        <family val="1"/>
      </rPr>
      <t xml:space="preserve"> </t>
    </r>
  </si>
  <si>
    <t>"ЗАСТРАХОВАТЕЛЕН БРОКЕР ИНС ПЛЮС"ООД</t>
  </si>
  <si>
    <t>"2М БРОКЕР"ООД</t>
  </si>
  <si>
    <t>"ТИ БИ АЙ РЕНТ" ЕАД</t>
  </si>
  <si>
    <t>"ГРИЙН БРОКЕРИДЖ" ООД</t>
  </si>
  <si>
    <t>"АКСЕН" ЕООД</t>
  </si>
  <si>
    <t>"ПЕТОМАР БРОКЕР" ЕООД</t>
  </si>
  <si>
    <t>"КУАЛИТИ ТРАНС БРОКЕРС" ЕООД</t>
  </si>
  <si>
    <t>"АУТОЕКСПЕРТ СЪРВИСИЗ" ЕООД</t>
  </si>
  <si>
    <t>"ЗАСТРАХОВАТЕЛЕН БРОКЕР ЕКЛЕКТУС" ЕООД</t>
  </si>
  <si>
    <t>"ВИКТЕРИКС ЗАСТРАХОВАТЕЛЕН БРОКЕР" ЕООД</t>
  </si>
  <si>
    <t>"ИНТЕЛ" ЕООД</t>
  </si>
  <si>
    <t>"ЕВРИАЛ" ООД</t>
  </si>
  <si>
    <t>"АКСА БРОКЕР" ООД</t>
  </si>
  <si>
    <t>"ДЖЕНЕРАЛ БРОКЕР" ЕООД</t>
  </si>
  <si>
    <t>"ФАКТОР БРОКЕР" ЕООД</t>
  </si>
  <si>
    <t>"ЗИА ИНС" ЕООД</t>
  </si>
  <si>
    <t>"МИСТРАЛ ГРУП" ООД</t>
  </si>
  <si>
    <t>"БУЛРОМ-ГЛОБЪЛ ГРУП" ЕООД</t>
  </si>
  <si>
    <t>"ЛАНДА БРОКЕРИДЖ" ООД</t>
  </si>
  <si>
    <t>"РИСК БРОКЕРИДЖ" ООД</t>
  </si>
  <si>
    <t>"МЕГА ИНС БРОКЕР" ЕООД</t>
  </si>
  <si>
    <t>"ПРИМЕРА ИНШУРЪНС БРОКЕР" ЕООД</t>
  </si>
  <si>
    <t>Застраховка "Злополука"</t>
  </si>
  <si>
    <t>Застраховка "Заболяване"</t>
  </si>
  <si>
    <r>
      <t xml:space="preserve">ПАЗАРЕН ДЯЛ 
</t>
    </r>
    <r>
      <rPr>
        <b/>
        <sz val="8"/>
        <rFont val="Times New Roman Cyr"/>
        <family val="0"/>
      </rPr>
      <t>на база премиен приход в полза на застрахователи със седалище в Р. България</t>
    </r>
  </si>
  <si>
    <t xml:space="preserve">*Забeлежки: </t>
  </si>
  <si>
    <t>"Д ЗАСТРАХОВАТЕЛЕН БРОКЕР" ЕООД</t>
  </si>
  <si>
    <t>"Е-БРОКЕР" ЕООД</t>
  </si>
  <si>
    <t>"ЗАСТРАХОВАТЕЛЕН БРОКЕР ИНС БИ ЕС" ЕООД</t>
  </si>
  <si>
    <t xml:space="preserve">ЕЙЧ ЕНД ПИ ИНШУРЪНС БРОКЕР ООД </t>
  </si>
  <si>
    <t xml:space="preserve">„КНК БРОКЕР” ЕООД </t>
  </si>
  <si>
    <t xml:space="preserve">"КЛЕВЪРИНС БРОКЕР" ООД </t>
  </si>
  <si>
    <t xml:space="preserve">"МУЛТИ АСИСТ  БРОКЕРС" ООД </t>
  </si>
  <si>
    <t xml:space="preserve">В БРОКЕР ЕООД </t>
  </si>
  <si>
    <t>„КНК БРОКЕР” ЕООД</t>
  </si>
  <si>
    <t>"МУЛТИ АСИСТ  БРОКЕРС" ООД</t>
  </si>
  <si>
    <t xml:space="preserve">РЕНЮАБЪЛ ЕНЕРДЖИ ИНШУРЪНС БРОКЕР ЕООД </t>
  </si>
  <si>
    <t>"ЗБК СОФИЯ АУТО БЪЛГАРИЯ" ЕООД</t>
  </si>
  <si>
    <t>"АЗА ФИНАНС" ЕООД</t>
  </si>
  <si>
    <t>"АЙЕНЕМ ДИЗАЙН" ЕООД</t>
  </si>
  <si>
    <t>"КРИС ИНВЕСТИНГ" ЕООД</t>
  </si>
  <si>
    <t>"СИГУРА" ЕООД</t>
  </si>
  <si>
    <t>"МЪНИ МАРКЕТ БРОКЕР" ЕООД</t>
  </si>
  <si>
    <t>"ТИВ АВТОЦЕНТЪР" ООД</t>
  </si>
  <si>
    <t>"ЛЕТ МИ 2015" ООД</t>
  </si>
  <si>
    <t>КРИСТОФФ КЕПИТЪЛ АД</t>
  </si>
  <si>
    <t>"ЕС ЕНД ЕЙ ГРУП АУТО" ООД</t>
  </si>
  <si>
    <t>"ГЕОРГИЕВ ЕКИП" ЕООД</t>
  </si>
  <si>
    <t>"КАПИТАЛ ИНС БРОКЕР" ООД</t>
  </si>
  <si>
    <t>"БИЛД ЕКО" ЕООД</t>
  </si>
  <si>
    <t>"ЮРОРЕНТ" ЕООД</t>
  </si>
  <si>
    <t>B445</t>
  </si>
  <si>
    <t>"ПЪРЛ ОРГАНИК" ЕООД</t>
  </si>
  <si>
    <t>B446</t>
  </si>
  <si>
    <t>"ИНТЕРДЖИ 2000" ЕООД</t>
  </si>
  <si>
    <t>B447</t>
  </si>
  <si>
    <t>"КЕЙ ЕН КОНСУЛТИНГ ГРУП" ООД</t>
  </si>
  <si>
    <t xml:space="preserve">"АРСИ БРОКЪРС" ЕООД </t>
  </si>
  <si>
    <t xml:space="preserve">"АСПРО БРОКЕР" ЕООД </t>
  </si>
  <si>
    <t xml:space="preserve">"БК ЛЕВКСИ СПАРТАК"  ЕООД </t>
  </si>
  <si>
    <t xml:space="preserve">"ДЕВА КОНСУЛТ 2008" ЕООД </t>
  </si>
  <si>
    <t>"ДЖИ ТИ АЙ КЪНСАЛТИНГ" ЕООД</t>
  </si>
  <si>
    <t>"ДЖИ ПИ ЕЙ ГРУП" АД</t>
  </si>
  <si>
    <t>"ДЖИ ЕМ ДЖИ БРОКЕРС" ООД</t>
  </si>
  <si>
    <t>"ЕВРО ГАРАНТ БГ" ЕООД</t>
  </si>
  <si>
    <t xml:space="preserve">"ЗАСТРАХОВАТЕЛЕН БРОКЕР РОС ИНС" ЕООД </t>
  </si>
  <si>
    <t xml:space="preserve">"ИНС БРОК Г" ООД </t>
  </si>
  <si>
    <t xml:space="preserve">"ИНСОМАТ" ООД </t>
  </si>
  <si>
    <t>"ПАК 2006" ЕООД</t>
  </si>
  <si>
    <t>"ПРОФИ БРОКЕРС" ЕООД</t>
  </si>
  <si>
    <t xml:space="preserve">"САЛИДА БЪЛГАРИЯ" ЕООД </t>
  </si>
  <si>
    <t xml:space="preserve">"СМАРТ БРОКЪРС ЕНД ПАРТНЪРС" ЕООД </t>
  </si>
  <si>
    <t>"ТИ ЕС ЕН БРОКЪРС" ООД</t>
  </si>
  <si>
    <t>"ТИ ЕН ГРУП" ЕООД</t>
  </si>
  <si>
    <t>"ТРАКИЯ ГРУП 7" ЕООД</t>
  </si>
  <si>
    <t>"УНИ РИСК" ЕООД</t>
  </si>
  <si>
    <t xml:space="preserve">"ФАЙНЕНШЪЛ СЪРВИСИС" ООД </t>
  </si>
  <si>
    <t>"ФИНБРОКЕРС" ЕООД</t>
  </si>
  <si>
    <t>"АСИС БЪЛГАРИЯ" ЕООД</t>
  </si>
  <si>
    <t>"АЙ ДЖИ ЕМ БРОКЪРС" ЕООД</t>
  </si>
  <si>
    <t>"ЕВА ГРИЙН" ЕООД</t>
  </si>
  <si>
    <t>"ЕС ЕР ИНС ЗАСТРАХОВАТЕЛЕН БРОКЕР" ЕООД</t>
  </si>
  <si>
    <t>"ЗАСТРАХОВАТЕЛЕН БРОКЕР ГАРАНТ ИНШУРЪНС" ЕООД</t>
  </si>
  <si>
    <t>"СИДЕРАЛ БРОКЕРИ" ООД</t>
  </si>
  <si>
    <t>"БИЕКС ОДИТИНГ" ЕООД</t>
  </si>
  <si>
    <t>"УНИ СТЕЙТ БРОКЕР" ЕООД</t>
  </si>
  <si>
    <t>"ДИТАЛ БРОКЕР" ООД</t>
  </si>
  <si>
    <t>"ЛЕГИОН БРОКЕР" ООД</t>
  </si>
  <si>
    <t>"КОРТИЕР" ЕООД</t>
  </si>
  <si>
    <t>ПРЕМИЕН ПРИХОД, РЕАЛИЗИРАН ЧРЕЗ ЗАСТРАХОВАТЕЛНИТЕ БРОКЕРИ, КЪМ 30.06.2016 г.</t>
  </si>
  <si>
    <t>ПРЕМИЕН ПРИХОД ПО ВИДОВЕ ЗАСТРАХОВКИ, РЕАЛИЗИРАН ЧРЕЗ ЗАСТРАХОВАТЕЛНИТЕ БРОКЕРИ В ПОЛЗА НА ЗАСТРАХОВАТЕЛИ СЪС СЕДАЛИЩЕ В РЕПУБЛИКА БЪЛГАРИЯ, КЪМ 30.06.2016 г.</t>
  </si>
  <si>
    <t>Премиен приход и приход от комисиони, реализирани от застрахователните брокери към 30.06.2016 г.</t>
  </si>
  <si>
    <t>N/A</t>
  </si>
  <si>
    <t>в %</t>
  </si>
  <si>
    <r>
      <t>1</t>
    </r>
    <r>
      <rPr>
        <i/>
        <sz val="9"/>
        <rFont val="Times New Roman"/>
        <family val="1"/>
      </rPr>
      <t xml:space="preserve"> В таблицата не е включен премийния приход и прихода от комисиони, реализирани от посредническа дейност в полза на застрахователи със седалище в други държави, и презастрахователно посредничество.</t>
    </r>
  </si>
  <si>
    <r>
      <t>1</t>
    </r>
    <r>
      <rPr>
        <i/>
        <sz val="10"/>
        <rFont val="Times New Roman"/>
        <family val="1"/>
      </rPr>
      <t xml:space="preserve"> Данни, вкл. презастрахователно посредничество, по справки на застрахователните брокери съгласно чл. 311, ал. 3, т. 2 от Кодекса за застраховането, Заповед № 10 и Заповед № 332 на заместник-председателя, ръководещ управление "Застрахователен надзор".</t>
    </r>
  </si>
  <si>
    <r>
      <t>2</t>
    </r>
    <r>
      <rPr>
        <i/>
        <sz val="10"/>
        <rFont val="Times New Roman"/>
        <family val="1"/>
      </rPr>
      <t xml:space="preserve"> По данни на 368 застрахователни брокера от общо 401, регистрирани към 30.06.2016 г. </t>
    </r>
  </si>
  <si>
    <r>
      <t>1</t>
    </r>
    <r>
      <rPr>
        <i/>
        <sz val="10"/>
        <rFont val="Times New Roman"/>
        <family val="1"/>
      </rPr>
      <t xml:space="preserve"> Данни, нетни от презастраховане, по справки на застрахователните брокери, съгласно чл. 311, ал. 3, т. 2 от Кодекса за застраховането, Заповед № 10 и Заповед № 332 на заместник-председателя, ръководещ управление "Застрахователен надзор".</t>
    </r>
  </si>
  <si>
    <r>
      <t>2</t>
    </r>
    <r>
      <rPr>
        <i/>
        <sz val="9"/>
        <rFont val="Times New Roman"/>
        <family val="1"/>
      </rPr>
      <t xml:space="preserve"> По данни на 368 застрахователни брокера от общо 401, регистрирани към 30.06.2016 г. </t>
    </r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</si>
</sst>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0.000"/>
    <numFmt numFmtId="174" formatCode="_-* #,##0.0\ _л_в_._-;\-* #,##0.0\ _л_в_._-;_-* &quot;-&quot;??\ _л_в_._-;_-@_-"/>
    <numFmt numFmtId="175" formatCode="_-* #,##0\ _л_в_._-;\-* #,##0\ _л_в_._-;_-* &quot;-&quot;??\ _л_в_._-;_-@_-"/>
    <numFmt numFmtId="176" formatCode="0.00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 Cyr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8"/>
      <name val="Calibri"/>
      <family val="2"/>
    </font>
    <font>
      <vertAlign val="superscript"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name val="Times New Roman Cyr"/>
      <family val="0"/>
    </font>
    <font>
      <b/>
      <sz val="8"/>
      <name val="Times New Roman Cyr"/>
      <family val="0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9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10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0" fontId="8" fillId="0" borderId="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2" fontId="8" fillId="0" borderId="0" xfId="59" applyNumberFormat="1" applyFont="1" applyFill="1" applyAlignment="1">
      <alignment/>
    </xf>
    <xf numFmtId="0" fontId="8" fillId="0" borderId="0" xfId="0" applyFont="1" applyFill="1" applyAlignment="1">
      <alignment horizontal="left"/>
    </xf>
    <xf numFmtId="173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3" fillId="0" borderId="0" xfId="55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8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172" fontId="0" fillId="0" borderId="0" xfId="59" applyNumberFormat="1" applyFont="1" applyAlignment="1">
      <alignment/>
    </xf>
    <xf numFmtId="0" fontId="0" fillId="0" borderId="0" xfId="59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2" fillId="0" borderId="11" xfId="0" applyFont="1" applyBorder="1" applyAlignment="1">
      <alignment horizontal="left" wrapText="1"/>
    </xf>
    <xf numFmtId="172" fontId="12" fillId="0" borderId="11" xfId="59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justify" vertical="center"/>
    </xf>
    <xf numFmtId="0" fontId="3" fillId="34" borderId="11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19" fillId="35" borderId="11" xfId="56" applyFont="1" applyFill="1" applyBorder="1" applyAlignment="1" applyProtection="1">
      <alignment horizontal="center" vertical="center" wrapText="1"/>
      <protection/>
    </xf>
    <xf numFmtId="0" fontId="19" fillId="35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vertical="center"/>
    </xf>
    <xf numFmtId="172" fontId="12" fillId="0" borderId="13" xfId="59" applyNumberFormat="1" applyFont="1" applyFill="1" applyBorder="1" applyAlignment="1">
      <alignment horizontal="right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4" fillId="36" borderId="11" xfId="0" applyFont="1" applyFill="1" applyBorder="1" applyAlignment="1">
      <alignment horizontal="center" vertical="center"/>
    </xf>
    <xf numFmtId="3" fontId="17" fillId="34" borderId="11" xfId="0" applyNumberFormat="1" applyFont="1" applyFill="1" applyBorder="1" applyAlignment="1">
      <alignment/>
    </xf>
    <xf numFmtId="10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3" fontId="13" fillId="0" borderId="11" xfId="59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3" fontId="13" fillId="0" borderId="13" xfId="59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17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3" fontId="4" fillId="33" borderId="11" xfId="59" applyNumberFormat="1" applyFont="1" applyFill="1" applyBorder="1" applyAlignment="1">
      <alignment horizontal="center" vertical="center" wrapText="1"/>
    </xf>
    <xf numFmtId="172" fontId="11" fillId="33" borderId="11" xfId="59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 vertical="center"/>
    </xf>
    <xf numFmtId="172" fontId="4" fillId="0" borderId="11" xfId="59" applyNumberFormat="1" applyFont="1" applyFill="1" applyBorder="1" applyAlignment="1">
      <alignment horizontal="right" vertical="center"/>
    </xf>
    <xf numFmtId="172" fontId="4" fillId="33" borderId="11" xfId="59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vertical="center"/>
    </xf>
    <xf numFmtId="0" fontId="4" fillId="37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right"/>
    </xf>
    <xf numFmtId="0" fontId="57" fillId="0" borderId="17" xfId="0" applyFont="1" applyBorder="1" applyAlignment="1">
      <alignment/>
    </xf>
    <xf numFmtId="0" fontId="57" fillId="0" borderId="14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1" fillId="0" borderId="16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4" fillId="37" borderId="0" xfId="0" applyFont="1" applyFill="1" applyBorder="1" applyAlignment="1">
      <alignment horizontal="left" vertical="center"/>
    </xf>
    <xf numFmtId="0" fontId="60" fillId="37" borderId="0" xfId="0" applyFont="1" applyFill="1" applyAlignment="1">
      <alignment/>
    </xf>
    <xf numFmtId="0" fontId="12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/>
    </xf>
    <xf numFmtId="0" fontId="10" fillId="37" borderId="0" xfId="0" applyFont="1" applyFill="1" applyAlignment="1">
      <alignment vertical="center"/>
    </xf>
    <xf numFmtId="0" fontId="0" fillId="37" borderId="0" xfId="0" applyFill="1" applyAlignment="1">
      <alignment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4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pravki_NonLIfe1999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6"/>
  <sheetViews>
    <sheetView tabSelected="1" view="pageBreakPreview" zoomScale="115" zoomScaleSheetLayoutView="115" workbookViewId="0" topLeftCell="A1">
      <pane ySplit="5" topLeftCell="A6" activePane="bottomLeft" state="frozen"/>
      <selection pane="topLeft" activeCell="A2" sqref="A2:E4"/>
      <selection pane="bottomLeft" activeCell="A1" sqref="A1:E3"/>
    </sheetView>
  </sheetViews>
  <sheetFormatPr defaultColWidth="9.140625" defaultRowHeight="15"/>
  <cols>
    <col min="1" max="1" width="7.57421875" style="0" customWidth="1"/>
    <col min="2" max="2" width="71.421875" style="0" customWidth="1"/>
    <col min="3" max="3" width="28.421875" style="0" customWidth="1"/>
    <col min="4" max="4" width="28.57421875" style="0" customWidth="1"/>
    <col min="5" max="5" width="28.421875" style="0" customWidth="1"/>
    <col min="6" max="6" width="18.421875" style="49" customWidth="1"/>
    <col min="7" max="24" width="9.140625" style="49" customWidth="1"/>
  </cols>
  <sheetData>
    <row r="1" spans="1:26" ht="15">
      <c r="A1" s="101" t="s">
        <v>479</v>
      </c>
      <c r="B1" s="101"/>
      <c r="C1" s="101"/>
      <c r="D1" s="101"/>
      <c r="E1" s="101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1"/>
      <c r="Z1" s="1"/>
    </row>
    <row r="2" spans="1:26" ht="0.75" customHeight="1">
      <c r="A2" s="101"/>
      <c r="B2" s="101"/>
      <c r="C2" s="101"/>
      <c r="D2" s="101"/>
      <c r="E2" s="101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1"/>
      <c r="Z2" s="1"/>
    </row>
    <row r="3" spans="1:26" ht="15" hidden="1">
      <c r="A3" s="101"/>
      <c r="B3" s="101"/>
      <c r="C3" s="101"/>
      <c r="D3" s="101"/>
      <c r="E3" s="101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1"/>
      <c r="Z3" s="1"/>
    </row>
    <row r="4" spans="1:5" ht="15">
      <c r="A4" s="102" t="s">
        <v>0</v>
      </c>
      <c r="B4" s="103"/>
      <c r="C4" s="103"/>
      <c r="D4" s="103"/>
      <c r="E4" s="104"/>
    </row>
    <row r="5" spans="1:5" ht="38.25">
      <c r="A5" s="50" t="s">
        <v>1</v>
      </c>
      <c r="B5" s="50" t="s">
        <v>283</v>
      </c>
      <c r="C5" s="50" t="s">
        <v>2</v>
      </c>
      <c r="D5" s="50" t="s">
        <v>3</v>
      </c>
      <c r="E5" s="50" t="s">
        <v>4</v>
      </c>
    </row>
    <row r="6" spans="1:5" ht="15">
      <c r="A6" s="54">
        <v>1</v>
      </c>
      <c r="B6" s="41" t="s">
        <v>82</v>
      </c>
      <c r="C6" s="38">
        <v>35977272.12</v>
      </c>
      <c r="D6" s="38">
        <v>1327056</v>
      </c>
      <c r="E6" s="38">
        <f aca="true" t="shared" si="0" ref="E6:E69">SUM(C6,D6)</f>
        <v>37304328.12</v>
      </c>
    </row>
    <row r="7" spans="1:5" ht="15">
      <c r="A7" s="54">
        <v>2</v>
      </c>
      <c r="B7" s="41" t="s">
        <v>90</v>
      </c>
      <c r="C7" s="38">
        <v>34815106.809999995</v>
      </c>
      <c r="D7" s="38">
        <v>1477862.3699999999</v>
      </c>
      <c r="E7" s="38">
        <f t="shared" si="0"/>
        <v>36292969.17999999</v>
      </c>
    </row>
    <row r="8" spans="1:5" ht="15">
      <c r="A8" s="54">
        <v>3</v>
      </c>
      <c r="B8" s="41" t="s">
        <v>154</v>
      </c>
      <c r="C8" s="38">
        <v>31404928.751879018</v>
      </c>
      <c r="D8" s="38">
        <v>3800928.9704958997</v>
      </c>
      <c r="E8" s="38">
        <f t="shared" si="0"/>
        <v>35205857.722374916</v>
      </c>
    </row>
    <row r="9" spans="1:5" ht="15">
      <c r="A9" s="54">
        <v>4</v>
      </c>
      <c r="B9" s="41" t="s">
        <v>78</v>
      </c>
      <c r="C9" s="38">
        <v>10661443</v>
      </c>
      <c r="D9" s="38">
        <v>12383134</v>
      </c>
      <c r="E9" s="38">
        <f t="shared" si="0"/>
        <v>23044577</v>
      </c>
    </row>
    <row r="10" spans="1:5" ht="15">
      <c r="A10" s="54">
        <v>5</v>
      </c>
      <c r="B10" s="42" t="s">
        <v>362</v>
      </c>
      <c r="C10" s="38">
        <v>15967821.29</v>
      </c>
      <c r="D10" s="38">
        <v>0</v>
      </c>
      <c r="E10" s="38">
        <f t="shared" si="0"/>
        <v>15967821.29</v>
      </c>
    </row>
    <row r="11" spans="1:5" ht="15">
      <c r="A11" s="54">
        <v>6</v>
      </c>
      <c r="B11" s="41" t="s">
        <v>120</v>
      </c>
      <c r="C11" s="38">
        <v>14756918</v>
      </c>
      <c r="D11" s="38">
        <v>562007</v>
      </c>
      <c r="E11" s="38">
        <f t="shared" si="0"/>
        <v>15318925</v>
      </c>
    </row>
    <row r="12" spans="1:5" s="49" customFormat="1" ht="15">
      <c r="A12" s="54">
        <v>7</v>
      </c>
      <c r="B12" s="41" t="s">
        <v>155</v>
      </c>
      <c r="C12" s="38">
        <v>13710832.860000001</v>
      </c>
      <c r="D12" s="38">
        <v>340047.56000000203</v>
      </c>
      <c r="E12" s="38">
        <f t="shared" si="0"/>
        <v>14050880.420000004</v>
      </c>
    </row>
    <row r="13" spans="1:5" s="49" customFormat="1" ht="15">
      <c r="A13" s="54">
        <v>8</v>
      </c>
      <c r="B13" s="41" t="s">
        <v>291</v>
      </c>
      <c r="C13" s="38">
        <v>12560759.709</v>
      </c>
      <c r="D13" s="38">
        <v>520619.27999999997</v>
      </c>
      <c r="E13" s="38">
        <f t="shared" si="0"/>
        <v>13081378.989</v>
      </c>
    </row>
    <row r="14" spans="1:5" s="49" customFormat="1" ht="15">
      <c r="A14" s="54">
        <v>9</v>
      </c>
      <c r="B14" s="41" t="s">
        <v>157</v>
      </c>
      <c r="C14" s="38">
        <v>12203347</v>
      </c>
      <c r="D14" s="38">
        <v>702689</v>
      </c>
      <c r="E14" s="38">
        <f t="shared" si="0"/>
        <v>12906036</v>
      </c>
    </row>
    <row r="15" spans="1:5" s="49" customFormat="1" ht="15">
      <c r="A15" s="54">
        <v>10</v>
      </c>
      <c r="B15" s="41" t="s">
        <v>156</v>
      </c>
      <c r="C15" s="38">
        <v>12606057.29</v>
      </c>
      <c r="D15" s="38">
        <v>170778</v>
      </c>
      <c r="E15" s="38">
        <f t="shared" si="0"/>
        <v>12776835.29</v>
      </c>
    </row>
    <row r="16" spans="1:5" s="49" customFormat="1" ht="15">
      <c r="A16" s="54">
        <v>11</v>
      </c>
      <c r="B16" s="41" t="s">
        <v>86</v>
      </c>
      <c r="C16" s="38">
        <v>11912131.209999999</v>
      </c>
      <c r="D16" s="38">
        <v>0</v>
      </c>
      <c r="E16" s="38">
        <f t="shared" si="0"/>
        <v>11912131.209999999</v>
      </c>
    </row>
    <row r="17" spans="1:5" s="49" customFormat="1" ht="15">
      <c r="A17" s="54">
        <v>12</v>
      </c>
      <c r="B17" s="41" t="s">
        <v>96</v>
      </c>
      <c r="C17" s="38">
        <v>11543826.39</v>
      </c>
      <c r="D17" s="38">
        <v>2669.91</v>
      </c>
      <c r="E17" s="38">
        <f t="shared" si="0"/>
        <v>11546496.3</v>
      </c>
    </row>
    <row r="18" spans="1:5" s="49" customFormat="1" ht="15">
      <c r="A18" s="54">
        <v>13</v>
      </c>
      <c r="B18" s="41" t="s">
        <v>158</v>
      </c>
      <c r="C18" s="38">
        <v>9487865.477099998</v>
      </c>
      <c r="D18" s="38">
        <v>551474</v>
      </c>
      <c r="E18" s="38">
        <f t="shared" si="0"/>
        <v>10039339.477099998</v>
      </c>
    </row>
    <row r="19" spans="1:5" s="49" customFormat="1" ht="15">
      <c r="A19" s="54">
        <v>14</v>
      </c>
      <c r="B19" s="41" t="s">
        <v>369</v>
      </c>
      <c r="C19" s="38">
        <v>9098701.459999977</v>
      </c>
      <c r="D19" s="38">
        <v>0</v>
      </c>
      <c r="E19" s="38">
        <f t="shared" si="0"/>
        <v>9098701.459999977</v>
      </c>
    </row>
    <row r="20" spans="1:5" s="49" customFormat="1" ht="15">
      <c r="A20" s="54">
        <v>15</v>
      </c>
      <c r="B20" s="41" t="s">
        <v>352</v>
      </c>
      <c r="C20" s="38">
        <v>8424797.67</v>
      </c>
      <c r="D20" s="38">
        <v>361321.05</v>
      </c>
      <c r="E20" s="38">
        <f t="shared" si="0"/>
        <v>8786118.72</v>
      </c>
    </row>
    <row r="21" spans="1:5" s="49" customFormat="1" ht="15">
      <c r="A21" s="54">
        <v>16</v>
      </c>
      <c r="B21" s="41" t="s">
        <v>80</v>
      </c>
      <c r="C21" s="38">
        <v>6783894.22</v>
      </c>
      <c r="D21" s="38">
        <v>1906247.03</v>
      </c>
      <c r="E21" s="38">
        <f t="shared" si="0"/>
        <v>8690141.25</v>
      </c>
    </row>
    <row r="22" spans="1:5" s="49" customFormat="1" ht="15">
      <c r="A22" s="54">
        <v>17</v>
      </c>
      <c r="B22" s="41" t="s">
        <v>159</v>
      </c>
      <c r="C22" s="38">
        <v>6960377.77</v>
      </c>
      <c r="D22" s="38">
        <v>0</v>
      </c>
      <c r="E22" s="38">
        <f t="shared" si="0"/>
        <v>6960377.77</v>
      </c>
    </row>
    <row r="23" spans="1:5" s="49" customFormat="1" ht="15">
      <c r="A23" s="54">
        <v>18</v>
      </c>
      <c r="B23" s="41" t="s">
        <v>281</v>
      </c>
      <c r="C23" s="38">
        <v>6448693</v>
      </c>
      <c r="D23" s="38">
        <v>425574</v>
      </c>
      <c r="E23" s="38">
        <f t="shared" si="0"/>
        <v>6874267</v>
      </c>
    </row>
    <row r="24" spans="1:5" s="49" customFormat="1" ht="15">
      <c r="A24" s="54">
        <v>19</v>
      </c>
      <c r="B24" s="41" t="s">
        <v>342</v>
      </c>
      <c r="C24" s="38">
        <v>6609440.169999999</v>
      </c>
      <c r="D24" s="38">
        <v>242212.84000000003</v>
      </c>
      <c r="E24" s="38">
        <f t="shared" si="0"/>
        <v>6851653.009999999</v>
      </c>
    </row>
    <row r="25" spans="1:5" s="49" customFormat="1" ht="15">
      <c r="A25" s="54">
        <v>20</v>
      </c>
      <c r="B25" s="41" t="s">
        <v>112</v>
      </c>
      <c r="C25" s="38">
        <v>6611823.98</v>
      </c>
      <c r="D25" s="38">
        <v>52287</v>
      </c>
      <c r="E25" s="38">
        <f t="shared" si="0"/>
        <v>6664110.98</v>
      </c>
    </row>
    <row r="26" spans="1:5" s="49" customFormat="1" ht="15">
      <c r="A26" s="54">
        <v>21</v>
      </c>
      <c r="B26" s="41" t="s">
        <v>366</v>
      </c>
      <c r="C26" s="38">
        <v>6335086.48</v>
      </c>
      <c r="D26" s="38">
        <v>281.46</v>
      </c>
      <c r="E26" s="38">
        <f t="shared" si="0"/>
        <v>6335367.94</v>
      </c>
    </row>
    <row r="27" spans="1:5" s="49" customFormat="1" ht="15">
      <c r="A27" s="54">
        <v>22</v>
      </c>
      <c r="B27" s="47" t="s">
        <v>407</v>
      </c>
      <c r="C27" s="38">
        <v>5666742.239999886</v>
      </c>
      <c r="D27" s="38">
        <v>0</v>
      </c>
      <c r="E27" s="38">
        <f t="shared" si="0"/>
        <v>5666742.239999886</v>
      </c>
    </row>
    <row r="28" spans="1:5" s="49" customFormat="1" ht="15">
      <c r="A28" s="54">
        <v>23</v>
      </c>
      <c r="B28" s="47" t="s">
        <v>393</v>
      </c>
      <c r="C28" s="38">
        <v>5521300.97</v>
      </c>
      <c r="D28" s="38">
        <v>123876</v>
      </c>
      <c r="E28" s="38">
        <f t="shared" si="0"/>
        <v>5645176.97</v>
      </c>
    </row>
    <row r="29" spans="1:5" s="49" customFormat="1" ht="15">
      <c r="A29" s="54">
        <v>24</v>
      </c>
      <c r="B29" s="43" t="s">
        <v>287</v>
      </c>
      <c r="C29" s="38">
        <v>898174.51</v>
      </c>
      <c r="D29" s="38">
        <v>4113039</v>
      </c>
      <c r="E29" s="38">
        <f t="shared" si="0"/>
        <v>5011213.51</v>
      </c>
    </row>
    <row r="30" spans="1:5" s="49" customFormat="1" ht="15">
      <c r="A30" s="54">
        <v>25</v>
      </c>
      <c r="B30" s="41" t="s">
        <v>160</v>
      </c>
      <c r="C30" s="38">
        <v>4812174.51</v>
      </c>
      <c r="D30" s="38">
        <v>172396.96</v>
      </c>
      <c r="E30" s="38">
        <f t="shared" si="0"/>
        <v>4984571.47</v>
      </c>
    </row>
    <row r="31" spans="1:5" s="49" customFormat="1" ht="15">
      <c r="A31" s="54">
        <v>26</v>
      </c>
      <c r="B31" s="41" t="s">
        <v>350</v>
      </c>
      <c r="C31" s="38">
        <v>4309286</v>
      </c>
      <c r="D31" s="38">
        <v>0</v>
      </c>
      <c r="E31" s="38">
        <f t="shared" si="0"/>
        <v>4309286</v>
      </c>
    </row>
    <row r="32" spans="1:5" s="49" customFormat="1" ht="15">
      <c r="A32" s="54">
        <v>27</v>
      </c>
      <c r="B32" s="41" t="s">
        <v>162</v>
      </c>
      <c r="C32" s="38">
        <v>3851975.07</v>
      </c>
      <c r="D32" s="38">
        <v>29326.800000000003</v>
      </c>
      <c r="E32" s="38">
        <f t="shared" si="0"/>
        <v>3881301.8699999996</v>
      </c>
    </row>
    <row r="33" spans="1:5" s="49" customFormat="1" ht="15">
      <c r="A33" s="54">
        <v>28</v>
      </c>
      <c r="B33" s="47" t="s">
        <v>169</v>
      </c>
      <c r="C33" s="38">
        <v>3709130.7099999995</v>
      </c>
      <c r="D33" s="38">
        <v>73804.68999999999</v>
      </c>
      <c r="E33" s="38">
        <f t="shared" si="0"/>
        <v>3782935.3999999994</v>
      </c>
    </row>
    <row r="34" spans="1:5" s="49" customFormat="1" ht="15">
      <c r="A34" s="54">
        <v>29</v>
      </c>
      <c r="B34" s="41" t="s">
        <v>359</v>
      </c>
      <c r="C34" s="38">
        <v>2613799.95</v>
      </c>
      <c r="D34" s="38">
        <v>814595.5999999999</v>
      </c>
      <c r="E34" s="38">
        <f t="shared" si="0"/>
        <v>3428395.55</v>
      </c>
    </row>
    <row r="35" spans="1:5" s="49" customFormat="1" ht="15">
      <c r="A35" s="54">
        <v>30</v>
      </c>
      <c r="B35" s="41" t="s">
        <v>377</v>
      </c>
      <c r="C35" s="38">
        <v>3197686.31</v>
      </c>
      <c r="D35" s="38">
        <v>83929.33</v>
      </c>
      <c r="E35" s="38">
        <f t="shared" si="0"/>
        <v>3281615.64</v>
      </c>
    </row>
    <row r="36" spans="1:5" s="49" customFormat="1" ht="15">
      <c r="A36" s="54">
        <v>31</v>
      </c>
      <c r="B36" s="41" t="s">
        <v>163</v>
      </c>
      <c r="C36" s="38">
        <v>3189394</v>
      </c>
      <c r="D36" s="38">
        <v>0</v>
      </c>
      <c r="E36" s="38">
        <f t="shared" si="0"/>
        <v>3189394</v>
      </c>
    </row>
    <row r="37" spans="1:5" s="49" customFormat="1" ht="15">
      <c r="A37" s="54">
        <v>32</v>
      </c>
      <c r="B37" s="41" t="s">
        <v>113</v>
      </c>
      <c r="C37" s="38">
        <v>3085058</v>
      </c>
      <c r="D37" s="38">
        <v>62192</v>
      </c>
      <c r="E37" s="38">
        <f t="shared" si="0"/>
        <v>3147250</v>
      </c>
    </row>
    <row r="38" spans="1:5" s="49" customFormat="1" ht="15">
      <c r="A38" s="54">
        <v>33</v>
      </c>
      <c r="B38" s="41" t="s">
        <v>335</v>
      </c>
      <c r="C38" s="38">
        <v>3131896</v>
      </c>
      <c r="D38" s="38">
        <v>0</v>
      </c>
      <c r="E38" s="38">
        <f t="shared" si="0"/>
        <v>3131896</v>
      </c>
    </row>
    <row r="39" spans="1:5" s="49" customFormat="1" ht="15">
      <c r="A39" s="54">
        <v>34</v>
      </c>
      <c r="B39" s="41" t="s">
        <v>280</v>
      </c>
      <c r="C39" s="38">
        <v>2903436.5</v>
      </c>
      <c r="D39" s="38">
        <v>0</v>
      </c>
      <c r="E39" s="38">
        <f t="shared" si="0"/>
        <v>2903436.5</v>
      </c>
    </row>
    <row r="40" spans="1:5" s="49" customFormat="1" ht="15">
      <c r="A40" s="54">
        <v>35</v>
      </c>
      <c r="B40" s="41" t="s">
        <v>134</v>
      </c>
      <c r="C40" s="38">
        <v>2780930.79</v>
      </c>
      <c r="D40" s="38">
        <v>0</v>
      </c>
      <c r="E40" s="38">
        <f t="shared" si="0"/>
        <v>2780930.79</v>
      </c>
    </row>
    <row r="41" spans="1:5" s="49" customFormat="1" ht="15">
      <c r="A41" s="54">
        <v>36</v>
      </c>
      <c r="B41" s="41" t="s">
        <v>166</v>
      </c>
      <c r="C41" s="38">
        <v>2766962.64</v>
      </c>
      <c r="D41" s="38">
        <v>0</v>
      </c>
      <c r="E41" s="38">
        <f t="shared" si="0"/>
        <v>2766962.64</v>
      </c>
    </row>
    <row r="42" spans="1:5" s="49" customFormat="1" ht="15">
      <c r="A42" s="54">
        <v>37</v>
      </c>
      <c r="B42" s="47" t="s">
        <v>130</v>
      </c>
      <c r="C42" s="38">
        <v>2710719</v>
      </c>
      <c r="D42" s="38">
        <v>0</v>
      </c>
      <c r="E42" s="38">
        <f t="shared" si="0"/>
        <v>2710719</v>
      </c>
    </row>
    <row r="43" spans="1:5" s="49" customFormat="1" ht="15">
      <c r="A43" s="54">
        <v>38</v>
      </c>
      <c r="B43" s="41" t="s">
        <v>164</v>
      </c>
      <c r="C43" s="38">
        <v>2588802.81</v>
      </c>
      <c r="D43" s="38">
        <v>42132.3</v>
      </c>
      <c r="E43" s="38">
        <f t="shared" si="0"/>
        <v>2630935.11</v>
      </c>
    </row>
    <row r="44" spans="1:5" s="49" customFormat="1" ht="15">
      <c r="A44" s="54">
        <v>39</v>
      </c>
      <c r="B44" s="41" t="s">
        <v>305</v>
      </c>
      <c r="C44" s="38">
        <v>2539877.5700000003</v>
      </c>
      <c r="D44" s="38">
        <v>29961.9</v>
      </c>
      <c r="E44" s="38">
        <f t="shared" si="0"/>
        <v>2569839.47</v>
      </c>
    </row>
    <row r="45" spans="1:5" s="49" customFormat="1" ht="15">
      <c r="A45" s="54">
        <v>40</v>
      </c>
      <c r="B45" s="41" t="s">
        <v>301</v>
      </c>
      <c r="C45" s="38">
        <v>2254406.6599999997</v>
      </c>
      <c r="D45" s="38">
        <v>252679.56999999998</v>
      </c>
      <c r="E45" s="38">
        <f t="shared" si="0"/>
        <v>2507086.2299999995</v>
      </c>
    </row>
    <row r="46" spans="1:5" s="49" customFormat="1" ht="15">
      <c r="A46" s="54">
        <v>41</v>
      </c>
      <c r="B46" s="41" t="s">
        <v>167</v>
      </c>
      <c r="C46" s="38">
        <v>2291253.34</v>
      </c>
      <c r="D46" s="38">
        <v>7823</v>
      </c>
      <c r="E46" s="38">
        <f t="shared" si="0"/>
        <v>2299076.34</v>
      </c>
    </row>
    <row r="47" spans="1:5" s="49" customFormat="1" ht="15">
      <c r="A47" s="54">
        <v>42</v>
      </c>
      <c r="B47" s="41" t="s">
        <v>117</v>
      </c>
      <c r="C47" s="38">
        <v>2124435.865098039</v>
      </c>
      <c r="D47" s="38">
        <v>5940.56862745098</v>
      </c>
      <c r="E47" s="38">
        <f t="shared" si="0"/>
        <v>2130376.4337254902</v>
      </c>
    </row>
    <row r="48" spans="1:5" s="49" customFormat="1" ht="15">
      <c r="A48" s="54">
        <v>43</v>
      </c>
      <c r="B48" s="41" t="s">
        <v>173</v>
      </c>
      <c r="C48" s="38">
        <v>2121592</v>
      </c>
      <c r="D48" s="38">
        <v>0</v>
      </c>
      <c r="E48" s="38">
        <f t="shared" si="0"/>
        <v>2121592</v>
      </c>
    </row>
    <row r="49" spans="1:5" s="49" customFormat="1" ht="15">
      <c r="A49" s="54">
        <v>44</v>
      </c>
      <c r="B49" s="41" t="s">
        <v>195</v>
      </c>
      <c r="C49" s="38">
        <v>2050158</v>
      </c>
      <c r="D49" s="38">
        <v>0</v>
      </c>
      <c r="E49" s="38">
        <f t="shared" si="0"/>
        <v>2050158</v>
      </c>
    </row>
    <row r="50" spans="1:5" s="49" customFormat="1" ht="15">
      <c r="A50" s="54">
        <v>45</v>
      </c>
      <c r="B50" s="41" t="s">
        <v>165</v>
      </c>
      <c r="C50" s="38">
        <v>2034006.87</v>
      </c>
      <c r="D50" s="38">
        <v>833.82</v>
      </c>
      <c r="E50" s="38">
        <f t="shared" si="0"/>
        <v>2034840.6900000002</v>
      </c>
    </row>
    <row r="51" spans="1:5" s="49" customFormat="1" ht="15">
      <c r="A51" s="54">
        <v>46</v>
      </c>
      <c r="B51" s="41" t="s">
        <v>102</v>
      </c>
      <c r="C51" s="38">
        <v>1926919.8599999999</v>
      </c>
      <c r="D51" s="38">
        <v>79338</v>
      </c>
      <c r="E51" s="38">
        <f t="shared" si="0"/>
        <v>2006257.8599999999</v>
      </c>
    </row>
    <row r="52" spans="1:5" s="49" customFormat="1" ht="15">
      <c r="A52" s="54">
        <v>47</v>
      </c>
      <c r="B52" s="41" t="s">
        <v>368</v>
      </c>
      <c r="C52" s="38">
        <v>1980159.7197000002</v>
      </c>
      <c r="D52" s="38">
        <v>18659.41</v>
      </c>
      <c r="E52" s="38">
        <f t="shared" si="0"/>
        <v>1998819.1297000002</v>
      </c>
    </row>
    <row r="53" spans="1:5" s="49" customFormat="1" ht="15">
      <c r="A53" s="54">
        <v>48</v>
      </c>
      <c r="B53" s="41" t="s">
        <v>168</v>
      </c>
      <c r="C53" s="38">
        <v>1970827.37</v>
      </c>
      <c r="D53" s="38">
        <v>14360.119999999999</v>
      </c>
      <c r="E53" s="38">
        <f t="shared" si="0"/>
        <v>1985187.4900000002</v>
      </c>
    </row>
    <row r="54" spans="1:5" s="49" customFormat="1" ht="15">
      <c r="A54" s="54">
        <v>49</v>
      </c>
      <c r="B54" s="41" t="s">
        <v>358</v>
      </c>
      <c r="C54" s="38">
        <v>1668496.04</v>
      </c>
      <c r="D54" s="38">
        <v>310021.12</v>
      </c>
      <c r="E54" s="38">
        <f t="shared" si="0"/>
        <v>1978517.1600000001</v>
      </c>
    </row>
    <row r="55" spans="1:5" s="49" customFormat="1" ht="15">
      <c r="A55" s="54">
        <v>50</v>
      </c>
      <c r="B55" s="41" t="s">
        <v>367</v>
      </c>
      <c r="C55" s="38">
        <v>1943757</v>
      </c>
      <c r="D55" s="38">
        <v>0</v>
      </c>
      <c r="E55" s="38">
        <f t="shared" si="0"/>
        <v>1943757</v>
      </c>
    </row>
    <row r="56" spans="1:5" s="49" customFormat="1" ht="15">
      <c r="A56" s="54">
        <v>51</v>
      </c>
      <c r="B56" s="41" t="s">
        <v>170</v>
      </c>
      <c r="C56" s="38">
        <v>1388347.88</v>
      </c>
      <c r="D56" s="38">
        <v>545612</v>
      </c>
      <c r="E56" s="38">
        <f t="shared" si="0"/>
        <v>1933959.88</v>
      </c>
    </row>
    <row r="57" spans="1:5" s="49" customFormat="1" ht="15">
      <c r="A57" s="54">
        <v>52</v>
      </c>
      <c r="B57" s="42" t="s">
        <v>132</v>
      </c>
      <c r="C57" s="38">
        <v>744394.0399999999</v>
      </c>
      <c r="D57" s="38">
        <v>1118389.9600000002</v>
      </c>
      <c r="E57" s="38">
        <f t="shared" si="0"/>
        <v>1862784</v>
      </c>
    </row>
    <row r="58" spans="1:5" s="49" customFormat="1" ht="15">
      <c r="A58" s="54">
        <v>53</v>
      </c>
      <c r="B58" s="41" t="s">
        <v>57</v>
      </c>
      <c r="C58" s="38">
        <v>666607.75</v>
      </c>
      <c r="D58" s="38">
        <v>1193751.2100000002</v>
      </c>
      <c r="E58" s="38">
        <f t="shared" si="0"/>
        <v>1860358.9600000002</v>
      </c>
    </row>
    <row r="59" spans="1:5" s="49" customFormat="1" ht="15">
      <c r="A59" s="54">
        <v>54</v>
      </c>
      <c r="B59" s="41" t="s">
        <v>71</v>
      </c>
      <c r="C59" s="38">
        <v>1817458</v>
      </c>
      <c r="D59" s="38">
        <v>24680</v>
      </c>
      <c r="E59" s="38">
        <f t="shared" si="0"/>
        <v>1842138</v>
      </c>
    </row>
    <row r="60" spans="1:5" s="49" customFormat="1" ht="15">
      <c r="A60" s="54">
        <v>55</v>
      </c>
      <c r="B60" s="41" t="s">
        <v>171</v>
      </c>
      <c r="C60" s="38">
        <v>1837475.8699999999</v>
      </c>
      <c r="D60" s="38">
        <v>0</v>
      </c>
      <c r="E60" s="38">
        <f t="shared" si="0"/>
        <v>1837475.8699999999</v>
      </c>
    </row>
    <row r="61" spans="1:5" s="49" customFormat="1" ht="15">
      <c r="A61" s="54">
        <v>56</v>
      </c>
      <c r="B61" s="41" t="s">
        <v>178</v>
      </c>
      <c r="C61" s="38">
        <v>1745494.95</v>
      </c>
      <c r="D61" s="38">
        <v>88484.48</v>
      </c>
      <c r="E61" s="38">
        <f t="shared" si="0"/>
        <v>1833979.43</v>
      </c>
    </row>
    <row r="62" spans="1:5" s="49" customFormat="1" ht="15">
      <c r="A62" s="54">
        <v>57</v>
      </c>
      <c r="B62" s="41" t="s">
        <v>379</v>
      </c>
      <c r="C62" s="38">
        <v>1821419</v>
      </c>
      <c r="D62" s="38">
        <v>0</v>
      </c>
      <c r="E62" s="38">
        <f t="shared" si="0"/>
        <v>1821419</v>
      </c>
    </row>
    <row r="63" spans="1:5" s="49" customFormat="1" ht="15">
      <c r="A63" s="54">
        <v>58</v>
      </c>
      <c r="B63" s="41" t="s">
        <v>308</v>
      </c>
      <c r="C63" s="38">
        <v>1751270.56</v>
      </c>
      <c r="D63" s="38">
        <v>0</v>
      </c>
      <c r="E63" s="38">
        <f t="shared" si="0"/>
        <v>1751270.56</v>
      </c>
    </row>
    <row r="64" spans="1:5" s="49" customFormat="1" ht="15">
      <c r="A64" s="54">
        <v>59</v>
      </c>
      <c r="B64" s="41" t="s">
        <v>172</v>
      </c>
      <c r="C64" s="38">
        <v>1624848.24</v>
      </c>
      <c r="D64" s="38">
        <v>36576.45</v>
      </c>
      <c r="E64" s="38">
        <f t="shared" si="0"/>
        <v>1661424.69</v>
      </c>
    </row>
    <row r="65" spans="1:5" s="49" customFormat="1" ht="15">
      <c r="A65" s="54">
        <v>60</v>
      </c>
      <c r="B65" s="47" t="s">
        <v>422</v>
      </c>
      <c r="C65" s="38">
        <v>1562496.5796229998</v>
      </c>
      <c r="D65" s="38">
        <v>54222.36</v>
      </c>
      <c r="E65" s="38">
        <f t="shared" si="0"/>
        <v>1616718.9396229999</v>
      </c>
    </row>
    <row r="66" spans="1:5" s="49" customFormat="1" ht="15">
      <c r="A66" s="54">
        <v>61</v>
      </c>
      <c r="B66" s="41" t="s">
        <v>374</v>
      </c>
      <c r="C66" s="38">
        <v>826381</v>
      </c>
      <c r="D66" s="38">
        <v>751400</v>
      </c>
      <c r="E66" s="38">
        <f t="shared" si="0"/>
        <v>1577781</v>
      </c>
    </row>
    <row r="67" spans="1:5" s="49" customFormat="1" ht="15">
      <c r="A67" s="54">
        <v>62</v>
      </c>
      <c r="B67" s="41" t="s">
        <v>191</v>
      </c>
      <c r="C67" s="38">
        <v>1338021.7600000002</v>
      </c>
      <c r="D67" s="38">
        <v>209796.43000000002</v>
      </c>
      <c r="E67" s="38">
        <f t="shared" si="0"/>
        <v>1547818.1900000002</v>
      </c>
    </row>
    <row r="68" spans="1:5" s="49" customFormat="1" ht="15">
      <c r="A68" s="54">
        <v>63</v>
      </c>
      <c r="B68" s="41" t="s">
        <v>198</v>
      </c>
      <c r="C68" s="38">
        <v>1502873</v>
      </c>
      <c r="D68" s="38">
        <v>3929</v>
      </c>
      <c r="E68" s="38">
        <f t="shared" si="0"/>
        <v>1506802</v>
      </c>
    </row>
    <row r="69" spans="1:5" s="49" customFormat="1" ht="15">
      <c r="A69" s="54">
        <v>64</v>
      </c>
      <c r="B69" s="41" t="s">
        <v>294</v>
      </c>
      <c r="C69" s="38">
        <v>1443417</v>
      </c>
      <c r="D69" s="38">
        <v>52733</v>
      </c>
      <c r="E69" s="38">
        <f t="shared" si="0"/>
        <v>1496150</v>
      </c>
    </row>
    <row r="70" spans="1:5" s="49" customFormat="1" ht="15">
      <c r="A70" s="54">
        <v>65</v>
      </c>
      <c r="B70" s="42" t="s">
        <v>123</v>
      </c>
      <c r="C70" s="38">
        <v>1472998</v>
      </c>
      <c r="D70" s="38">
        <v>19105.33</v>
      </c>
      <c r="E70" s="38">
        <f aca="true" t="shared" si="1" ref="E70:E133">SUM(C70,D70)</f>
        <v>1492103.33</v>
      </c>
    </row>
    <row r="71" spans="1:5" s="49" customFormat="1" ht="15">
      <c r="A71" s="54">
        <v>66</v>
      </c>
      <c r="B71" s="41" t="s">
        <v>348</v>
      </c>
      <c r="C71" s="38">
        <v>1462791</v>
      </c>
      <c r="D71" s="38">
        <v>16078</v>
      </c>
      <c r="E71" s="38">
        <f t="shared" si="1"/>
        <v>1478869</v>
      </c>
    </row>
    <row r="72" spans="1:5" s="49" customFormat="1" ht="15">
      <c r="A72" s="54">
        <v>67</v>
      </c>
      <c r="B72" s="41" t="s">
        <v>149</v>
      </c>
      <c r="C72" s="38">
        <v>1363659.45</v>
      </c>
      <c r="D72" s="38">
        <v>32422.07</v>
      </c>
      <c r="E72" s="38">
        <f t="shared" si="1"/>
        <v>1396081.52</v>
      </c>
    </row>
    <row r="73" spans="1:5" s="49" customFormat="1" ht="15">
      <c r="A73" s="54">
        <v>68</v>
      </c>
      <c r="B73" s="41" t="s">
        <v>275</v>
      </c>
      <c r="C73" s="38">
        <v>1385259.04</v>
      </c>
      <c r="D73" s="38">
        <v>0</v>
      </c>
      <c r="E73" s="38">
        <f t="shared" si="1"/>
        <v>1385259.04</v>
      </c>
    </row>
    <row r="74" spans="1:5" s="49" customFormat="1" ht="15">
      <c r="A74" s="54">
        <v>69</v>
      </c>
      <c r="B74" s="41" t="s">
        <v>176</v>
      </c>
      <c r="C74" s="38">
        <v>1306890</v>
      </c>
      <c r="D74" s="38">
        <v>50156</v>
      </c>
      <c r="E74" s="38">
        <f t="shared" si="1"/>
        <v>1357046</v>
      </c>
    </row>
    <row r="75" spans="1:5" s="49" customFormat="1" ht="15">
      <c r="A75" s="54">
        <v>70</v>
      </c>
      <c r="B75" s="41" t="s">
        <v>87</v>
      </c>
      <c r="C75" s="38">
        <v>1300426.1799999997</v>
      </c>
      <c r="D75" s="38">
        <v>35285.010000000024</v>
      </c>
      <c r="E75" s="38">
        <f t="shared" si="1"/>
        <v>1335711.1899999997</v>
      </c>
    </row>
    <row r="76" spans="1:5" s="49" customFormat="1" ht="15">
      <c r="A76" s="54">
        <v>71</v>
      </c>
      <c r="B76" s="42" t="s">
        <v>193</v>
      </c>
      <c r="C76" s="38">
        <v>1223502.69</v>
      </c>
      <c r="D76" s="38">
        <v>73860.35</v>
      </c>
      <c r="E76" s="38">
        <f t="shared" si="1"/>
        <v>1297363.04</v>
      </c>
    </row>
    <row r="77" spans="1:5" s="49" customFormat="1" ht="15">
      <c r="A77" s="54">
        <v>72</v>
      </c>
      <c r="B77" s="41" t="s">
        <v>174</v>
      </c>
      <c r="C77" s="38">
        <v>1265374</v>
      </c>
      <c r="D77" s="38">
        <v>0</v>
      </c>
      <c r="E77" s="38">
        <f t="shared" si="1"/>
        <v>1265374</v>
      </c>
    </row>
    <row r="78" spans="1:5" s="49" customFormat="1" ht="15">
      <c r="A78" s="54">
        <v>73</v>
      </c>
      <c r="B78" s="41" t="s">
        <v>188</v>
      </c>
      <c r="C78" s="38">
        <v>1204825.5799999998</v>
      </c>
      <c r="D78" s="38">
        <v>55738.71</v>
      </c>
      <c r="E78" s="38">
        <f t="shared" si="1"/>
        <v>1260564.2899999998</v>
      </c>
    </row>
    <row r="79" spans="1:5" s="49" customFormat="1" ht="15">
      <c r="A79" s="54">
        <v>74</v>
      </c>
      <c r="B79" s="41" t="s">
        <v>309</v>
      </c>
      <c r="C79" s="38">
        <v>1242884</v>
      </c>
      <c r="D79" s="38">
        <v>15284</v>
      </c>
      <c r="E79" s="38">
        <f t="shared" si="1"/>
        <v>1258168</v>
      </c>
    </row>
    <row r="80" spans="1:5" s="49" customFormat="1" ht="15">
      <c r="A80" s="54">
        <v>75</v>
      </c>
      <c r="B80" s="47" t="s">
        <v>274</v>
      </c>
      <c r="C80" s="38">
        <v>1020763.0399999999</v>
      </c>
      <c r="D80" s="38">
        <v>222332.86</v>
      </c>
      <c r="E80" s="38">
        <f t="shared" si="1"/>
        <v>1243095.9</v>
      </c>
    </row>
    <row r="81" spans="1:5" s="49" customFormat="1" ht="15">
      <c r="A81" s="54">
        <v>76</v>
      </c>
      <c r="B81" s="41" t="s">
        <v>184</v>
      </c>
      <c r="C81" s="38">
        <v>1236491.56</v>
      </c>
      <c r="D81" s="38">
        <v>0</v>
      </c>
      <c r="E81" s="38">
        <f t="shared" si="1"/>
        <v>1236491.56</v>
      </c>
    </row>
    <row r="82" spans="1:5" s="49" customFormat="1" ht="15">
      <c r="A82" s="54">
        <v>77</v>
      </c>
      <c r="B82" s="41" t="s">
        <v>388</v>
      </c>
      <c r="C82" s="38">
        <v>1222134.3699999999</v>
      </c>
      <c r="D82" s="38">
        <v>13168.36</v>
      </c>
      <c r="E82" s="38">
        <f t="shared" si="1"/>
        <v>1235302.73</v>
      </c>
    </row>
    <row r="83" spans="1:5" s="49" customFormat="1" ht="15">
      <c r="A83" s="54">
        <v>78</v>
      </c>
      <c r="B83" s="47" t="s">
        <v>153</v>
      </c>
      <c r="C83" s="38">
        <v>1162433.28</v>
      </c>
      <c r="D83" s="38">
        <v>66912.2</v>
      </c>
      <c r="E83" s="38">
        <f t="shared" si="1"/>
        <v>1229345.48</v>
      </c>
    </row>
    <row r="84" spans="1:5" s="49" customFormat="1" ht="15">
      <c r="A84" s="54">
        <v>79</v>
      </c>
      <c r="B84" s="41" t="s">
        <v>190</v>
      </c>
      <c r="C84" s="38">
        <v>1165979.52</v>
      </c>
      <c r="D84" s="38">
        <v>0</v>
      </c>
      <c r="E84" s="38">
        <f t="shared" si="1"/>
        <v>1165979.52</v>
      </c>
    </row>
    <row r="85" spans="1:5" s="49" customFormat="1" ht="15">
      <c r="A85" s="54">
        <v>80</v>
      </c>
      <c r="B85" s="41" t="s">
        <v>121</v>
      </c>
      <c r="C85" s="38">
        <v>1075925.99</v>
      </c>
      <c r="D85" s="38">
        <v>62113.29</v>
      </c>
      <c r="E85" s="38">
        <f t="shared" si="1"/>
        <v>1138039.28</v>
      </c>
    </row>
    <row r="86" spans="1:5" s="49" customFormat="1" ht="15">
      <c r="A86" s="54">
        <v>81</v>
      </c>
      <c r="B86" s="42" t="s">
        <v>177</v>
      </c>
      <c r="C86" s="38">
        <v>1118390.48</v>
      </c>
      <c r="D86" s="38">
        <v>2500</v>
      </c>
      <c r="E86" s="38">
        <f t="shared" si="1"/>
        <v>1120890.48</v>
      </c>
    </row>
    <row r="87" spans="1:5" s="49" customFormat="1" ht="15">
      <c r="A87" s="54">
        <v>82</v>
      </c>
      <c r="B87" s="43" t="s">
        <v>353</v>
      </c>
      <c r="C87" s="38">
        <v>1101473</v>
      </c>
      <c r="D87" s="38">
        <v>9610</v>
      </c>
      <c r="E87" s="38">
        <f t="shared" si="1"/>
        <v>1111083</v>
      </c>
    </row>
    <row r="88" spans="1:5" s="49" customFormat="1" ht="15">
      <c r="A88" s="54">
        <v>83</v>
      </c>
      <c r="B88" s="47" t="s">
        <v>426</v>
      </c>
      <c r="C88" s="38">
        <v>1022498.2156</v>
      </c>
      <c r="D88" s="38">
        <v>86972.65000000002</v>
      </c>
      <c r="E88" s="38">
        <f t="shared" si="1"/>
        <v>1109470.8656000001</v>
      </c>
    </row>
    <row r="89" spans="1:5" s="49" customFormat="1" ht="15">
      <c r="A89" s="54">
        <v>84</v>
      </c>
      <c r="B89" s="41" t="s">
        <v>192</v>
      </c>
      <c r="C89" s="38">
        <v>1093595</v>
      </c>
      <c r="D89" s="38">
        <v>0</v>
      </c>
      <c r="E89" s="38">
        <f t="shared" si="1"/>
        <v>1093595</v>
      </c>
    </row>
    <row r="90" spans="1:5" s="49" customFormat="1" ht="15">
      <c r="A90" s="54">
        <v>85</v>
      </c>
      <c r="B90" s="41" t="s">
        <v>83</v>
      </c>
      <c r="C90" s="38">
        <v>1084643.77</v>
      </c>
      <c r="D90" s="38">
        <v>1620</v>
      </c>
      <c r="E90" s="38">
        <f t="shared" si="1"/>
        <v>1086263.77</v>
      </c>
    </row>
    <row r="91" spans="1:5" s="49" customFormat="1" ht="15">
      <c r="A91" s="54">
        <v>86</v>
      </c>
      <c r="B91" s="41" t="s">
        <v>180</v>
      </c>
      <c r="C91" s="38">
        <v>1026398</v>
      </c>
      <c r="D91" s="38">
        <v>39581</v>
      </c>
      <c r="E91" s="38">
        <f t="shared" si="1"/>
        <v>1065979</v>
      </c>
    </row>
    <row r="92" spans="1:5" s="49" customFormat="1" ht="15">
      <c r="A92" s="54">
        <v>87</v>
      </c>
      <c r="B92" s="42" t="s">
        <v>179</v>
      </c>
      <c r="C92" s="38">
        <v>1046914</v>
      </c>
      <c r="D92" s="38">
        <v>1685</v>
      </c>
      <c r="E92" s="38">
        <f t="shared" si="1"/>
        <v>1048599</v>
      </c>
    </row>
    <row r="93" spans="1:5" s="49" customFormat="1" ht="15">
      <c r="A93" s="54">
        <v>88</v>
      </c>
      <c r="B93" s="41" t="s">
        <v>181</v>
      </c>
      <c r="C93" s="38">
        <v>1029611</v>
      </c>
      <c r="D93" s="38">
        <v>0</v>
      </c>
      <c r="E93" s="38">
        <f t="shared" si="1"/>
        <v>1029611</v>
      </c>
    </row>
    <row r="94" spans="1:5" s="49" customFormat="1" ht="15">
      <c r="A94" s="54">
        <v>89</v>
      </c>
      <c r="B94" s="41" t="s">
        <v>115</v>
      </c>
      <c r="C94" s="38">
        <v>677401.86</v>
      </c>
      <c r="D94" s="38">
        <v>341997.72000000003</v>
      </c>
      <c r="E94" s="38">
        <f t="shared" si="1"/>
        <v>1019399.5800000001</v>
      </c>
    </row>
    <row r="95" spans="1:5" s="49" customFormat="1" ht="15">
      <c r="A95" s="54">
        <v>90</v>
      </c>
      <c r="B95" s="41" t="s">
        <v>312</v>
      </c>
      <c r="C95" s="38">
        <v>1006510.21</v>
      </c>
      <c r="D95" s="38">
        <v>945.53</v>
      </c>
      <c r="E95" s="38">
        <f t="shared" si="1"/>
        <v>1007455.74</v>
      </c>
    </row>
    <row r="96" spans="1:5" s="49" customFormat="1" ht="15">
      <c r="A96" s="54">
        <v>91</v>
      </c>
      <c r="B96" s="41" t="s">
        <v>332</v>
      </c>
      <c r="C96" s="38">
        <v>999308.389</v>
      </c>
      <c r="D96" s="38">
        <v>0</v>
      </c>
      <c r="E96" s="38">
        <f t="shared" si="1"/>
        <v>999308.389</v>
      </c>
    </row>
    <row r="97" spans="1:5" s="49" customFormat="1" ht="15">
      <c r="A97" s="54">
        <v>92</v>
      </c>
      <c r="B97" s="41" t="s">
        <v>320</v>
      </c>
      <c r="C97" s="38">
        <v>961545.3900000001</v>
      </c>
      <c r="D97" s="38">
        <v>0</v>
      </c>
      <c r="E97" s="38">
        <f t="shared" si="1"/>
        <v>961545.3900000001</v>
      </c>
    </row>
    <row r="98" spans="1:5" s="49" customFormat="1" ht="15">
      <c r="A98" s="54">
        <v>93</v>
      </c>
      <c r="B98" s="46" t="s">
        <v>152</v>
      </c>
      <c r="C98" s="38">
        <v>900188.48</v>
      </c>
      <c r="D98" s="38">
        <v>58360.22</v>
      </c>
      <c r="E98" s="38">
        <f t="shared" si="1"/>
        <v>958548.7</v>
      </c>
    </row>
    <row r="99" spans="1:5" s="49" customFormat="1" ht="15">
      <c r="A99" s="54">
        <v>94</v>
      </c>
      <c r="B99" s="41" t="s">
        <v>341</v>
      </c>
      <c r="C99" s="38">
        <v>934097</v>
      </c>
      <c r="D99" s="38">
        <v>24187</v>
      </c>
      <c r="E99" s="38">
        <f t="shared" si="1"/>
        <v>958284</v>
      </c>
    </row>
    <row r="100" spans="1:5" s="49" customFormat="1" ht="15">
      <c r="A100" s="54">
        <v>95</v>
      </c>
      <c r="B100" s="41" t="s">
        <v>196</v>
      </c>
      <c r="C100" s="38">
        <v>776783.91</v>
      </c>
      <c r="D100" s="38">
        <v>173782.26</v>
      </c>
      <c r="E100" s="38">
        <f t="shared" si="1"/>
        <v>950566.17</v>
      </c>
    </row>
    <row r="101" spans="1:5" s="49" customFormat="1" ht="15">
      <c r="A101" s="54">
        <v>96</v>
      </c>
      <c r="B101" s="41" t="s">
        <v>104</v>
      </c>
      <c r="C101" s="38">
        <v>925600.98</v>
      </c>
      <c r="D101" s="38">
        <v>0</v>
      </c>
      <c r="E101" s="38">
        <f t="shared" si="1"/>
        <v>925600.98</v>
      </c>
    </row>
    <row r="102" spans="1:5" s="49" customFormat="1" ht="15">
      <c r="A102" s="54">
        <v>97</v>
      </c>
      <c r="B102" s="41" t="s">
        <v>321</v>
      </c>
      <c r="C102" s="38">
        <v>856867.127</v>
      </c>
      <c r="D102" s="38">
        <v>62998</v>
      </c>
      <c r="E102" s="38">
        <f t="shared" si="1"/>
        <v>919865.127</v>
      </c>
    </row>
    <row r="103" spans="1:5" s="49" customFormat="1" ht="15">
      <c r="A103" s="54">
        <v>98</v>
      </c>
      <c r="B103" s="41" t="s">
        <v>213</v>
      </c>
      <c r="C103" s="38">
        <v>918916</v>
      </c>
      <c r="D103" s="38">
        <v>0</v>
      </c>
      <c r="E103" s="38">
        <f t="shared" si="1"/>
        <v>918916</v>
      </c>
    </row>
    <row r="104" spans="1:5" s="49" customFormat="1" ht="15">
      <c r="A104" s="54">
        <v>99</v>
      </c>
      <c r="B104" s="47" t="s">
        <v>273</v>
      </c>
      <c r="C104" s="38">
        <v>855680</v>
      </c>
      <c r="D104" s="38">
        <v>62644</v>
      </c>
      <c r="E104" s="38">
        <f t="shared" si="1"/>
        <v>918324</v>
      </c>
    </row>
    <row r="105" spans="1:5" s="49" customFormat="1" ht="15">
      <c r="A105" s="54">
        <v>100</v>
      </c>
      <c r="B105" s="41" t="s">
        <v>337</v>
      </c>
      <c r="C105" s="38">
        <v>829074</v>
      </c>
      <c r="D105" s="38">
        <v>43731</v>
      </c>
      <c r="E105" s="38">
        <f t="shared" si="1"/>
        <v>872805</v>
      </c>
    </row>
    <row r="106" spans="1:5" s="49" customFormat="1" ht="15">
      <c r="A106" s="54">
        <v>101</v>
      </c>
      <c r="B106" s="42" t="s">
        <v>189</v>
      </c>
      <c r="C106" s="38">
        <v>848497.26</v>
      </c>
      <c r="D106" s="38">
        <v>0</v>
      </c>
      <c r="E106" s="38">
        <f t="shared" si="1"/>
        <v>848497.26</v>
      </c>
    </row>
    <row r="107" spans="1:5" s="49" customFormat="1" ht="15">
      <c r="A107" s="54">
        <v>102</v>
      </c>
      <c r="B107" s="41" t="s">
        <v>295</v>
      </c>
      <c r="C107" s="38">
        <v>824958</v>
      </c>
      <c r="D107" s="38">
        <v>19223</v>
      </c>
      <c r="E107" s="38">
        <f t="shared" si="1"/>
        <v>844181</v>
      </c>
    </row>
    <row r="108" spans="1:5" s="49" customFormat="1" ht="15">
      <c r="A108" s="54">
        <v>103</v>
      </c>
      <c r="B108" s="41" t="s">
        <v>363</v>
      </c>
      <c r="C108" s="38">
        <v>832143</v>
      </c>
      <c r="D108" s="38">
        <v>10697</v>
      </c>
      <c r="E108" s="38">
        <f t="shared" si="1"/>
        <v>842840</v>
      </c>
    </row>
    <row r="109" spans="1:5" s="49" customFormat="1" ht="15">
      <c r="A109" s="54">
        <v>104</v>
      </c>
      <c r="B109" s="41" t="s">
        <v>95</v>
      </c>
      <c r="C109" s="38">
        <v>829490.96</v>
      </c>
      <c r="D109" s="38">
        <v>0</v>
      </c>
      <c r="E109" s="38">
        <f t="shared" si="1"/>
        <v>829490.96</v>
      </c>
    </row>
    <row r="110" spans="1:5" s="49" customFormat="1" ht="15">
      <c r="A110" s="54">
        <v>105</v>
      </c>
      <c r="B110" s="42" t="s">
        <v>68</v>
      </c>
      <c r="C110" s="38">
        <v>827197.89</v>
      </c>
      <c r="D110" s="38">
        <v>0</v>
      </c>
      <c r="E110" s="38">
        <f t="shared" si="1"/>
        <v>827197.89</v>
      </c>
    </row>
    <row r="111" spans="1:5" s="49" customFormat="1" ht="15">
      <c r="A111" s="54">
        <v>106</v>
      </c>
      <c r="B111" s="41" t="s">
        <v>186</v>
      </c>
      <c r="C111" s="38">
        <v>794710.7780998249</v>
      </c>
      <c r="D111" s="38">
        <v>26755.579999999987</v>
      </c>
      <c r="E111" s="38">
        <f t="shared" si="1"/>
        <v>821466.3580998249</v>
      </c>
    </row>
    <row r="112" spans="1:5" s="49" customFormat="1" ht="15">
      <c r="A112" s="54">
        <v>107</v>
      </c>
      <c r="B112" s="41" t="s">
        <v>370</v>
      </c>
      <c r="C112" s="38">
        <v>819597.79</v>
      </c>
      <c r="D112" s="38">
        <v>0</v>
      </c>
      <c r="E112" s="38">
        <f t="shared" si="1"/>
        <v>819597.79</v>
      </c>
    </row>
    <row r="113" spans="1:5" s="49" customFormat="1" ht="15">
      <c r="A113" s="54">
        <v>108</v>
      </c>
      <c r="B113" s="41" t="s">
        <v>183</v>
      </c>
      <c r="C113" s="38">
        <v>816641.68</v>
      </c>
      <c r="D113" s="38">
        <v>2505.96</v>
      </c>
      <c r="E113" s="38">
        <f t="shared" si="1"/>
        <v>819147.64</v>
      </c>
    </row>
    <row r="114" spans="1:5" s="49" customFormat="1" ht="15">
      <c r="A114" s="54">
        <v>109</v>
      </c>
      <c r="B114" s="47" t="s">
        <v>76</v>
      </c>
      <c r="C114" s="38">
        <v>813835.35</v>
      </c>
      <c r="D114" s="38">
        <v>0</v>
      </c>
      <c r="E114" s="38">
        <f t="shared" si="1"/>
        <v>813835.35</v>
      </c>
    </row>
    <row r="115" spans="1:5" s="49" customFormat="1" ht="15">
      <c r="A115" s="54">
        <v>110</v>
      </c>
      <c r="B115" s="41" t="s">
        <v>144</v>
      </c>
      <c r="C115" s="38">
        <v>734608.2999999999</v>
      </c>
      <c r="D115" s="38">
        <v>78604.68</v>
      </c>
      <c r="E115" s="38">
        <f t="shared" si="1"/>
        <v>813212.98</v>
      </c>
    </row>
    <row r="116" spans="1:5" s="49" customFormat="1" ht="15">
      <c r="A116" s="54">
        <v>111</v>
      </c>
      <c r="B116" s="47" t="s">
        <v>105</v>
      </c>
      <c r="C116" s="38">
        <v>807115</v>
      </c>
      <c r="D116" s="38">
        <v>0</v>
      </c>
      <c r="E116" s="38">
        <f t="shared" si="1"/>
        <v>807115</v>
      </c>
    </row>
    <row r="117" spans="1:5" s="49" customFormat="1" ht="15">
      <c r="A117" s="54">
        <v>112</v>
      </c>
      <c r="B117" s="41" t="s">
        <v>199</v>
      </c>
      <c r="C117" s="38">
        <v>796458.2300000001</v>
      </c>
      <c r="D117" s="38">
        <v>0</v>
      </c>
      <c r="E117" s="38">
        <f t="shared" si="1"/>
        <v>796458.2300000001</v>
      </c>
    </row>
    <row r="118" spans="1:5" s="49" customFormat="1" ht="15">
      <c r="A118" s="54">
        <v>113</v>
      </c>
      <c r="B118" s="41" t="s">
        <v>114</v>
      </c>
      <c r="C118" s="38">
        <v>767544.7100000001</v>
      </c>
      <c r="D118" s="38">
        <v>26942.35</v>
      </c>
      <c r="E118" s="38">
        <f t="shared" si="1"/>
        <v>794487.06</v>
      </c>
    </row>
    <row r="119" spans="1:5" s="49" customFormat="1" ht="15">
      <c r="A119" s="54">
        <v>114</v>
      </c>
      <c r="B119" s="41" t="s">
        <v>315</v>
      </c>
      <c r="C119" s="38">
        <v>759665</v>
      </c>
      <c r="D119" s="38">
        <v>18697</v>
      </c>
      <c r="E119" s="38">
        <f t="shared" si="1"/>
        <v>778362</v>
      </c>
    </row>
    <row r="120" spans="1:5" s="49" customFormat="1" ht="15">
      <c r="A120" s="54">
        <v>115</v>
      </c>
      <c r="B120" s="41" t="s">
        <v>204</v>
      </c>
      <c r="C120" s="38">
        <v>765433.5499999998</v>
      </c>
      <c r="D120" s="38">
        <v>10928.44</v>
      </c>
      <c r="E120" s="38">
        <f t="shared" si="1"/>
        <v>776361.9899999998</v>
      </c>
    </row>
    <row r="121" spans="1:5" s="49" customFormat="1" ht="15">
      <c r="A121" s="54">
        <v>116</v>
      </c>
      <c r="B121" s="47" t="s">
        <v>421</v>
      </c>
      <c r="C121" s="38">
        <v>767917.99</v>
      </c>
      <c r="D121" s="38">
        <v>2268.9300000000003</v>
      </c>
      <c r="E121" s="38">
        <f t="shared" si="1"/>
        <v>770186.92</v>
      </c>
    </row>
    <row r="122" spans="1:5" s="49" customFormat="1" ht="15">
      <c r="A122" s="54">
        <v>117</v>
      </c>
      <c r="B122" s="42" t="s">
        <v>284</v>
      </c>
      <c r="C122" s="38">
        <v>756118</v>
      </c>
      <c r="D122" s="38">
        <v>12014</v>
      </c>
      <c r="E122" s="38">
        <f t="shared" si="1"/>
        <v>768132</v>
      </c>
    </row>
    <row r="123" spans="1:24" ht="15">
      <c r="A123" s="54">
        <v>118</v>
      </c>
      <c r="B123" s="41" t="s">
        <v>296</v>
      </c>
      <c r="C123" s="38">
        <v>719946</v>
      </c>
      <c r="D123" s="38">
        <v>33017</v>
      </c>
      <c r="E123" s="38">
        <f t="shared" si="1"/>
        <v>752963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15">
      <c r="A124" s="54">
        <v>119</v>
      </c>
      <c r="B124" s="41" t="s">
        <v>111</v>
      </c>
      <c r="C124" s="38">
        <v>747613</v>
      </c>
      <c r="D124" s="38">
        <v>0</v>
      </c>
      <c r="E124" s="38">
        <f t="shared" si="1"/>
        <v>747613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15">
      <c r="A125" s="54">
        <v>120</v>
      </c>
      <c r="B125" s="47" t="s">
        <v>392</v>
      </c>
      <c r="C125" s="38">
        <v>740001.22</v>
      </c>
      <c r="D125" s="38">
        <v>0</v>
      </c>
      <c r="E125" s="38">
        <f t="shared" si="1"/>
        <v>740001.22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15">
      <c r="A126" s="54">
        <v>121</v>
      </c>
      <c r="B126" s="47" t="s">
        <v>396</v>
      </c>
      <c r="C126" s="38">
        <v>730910.8</v>
      </c>
      <c r="D126" s="38">
        <v>0</v>
      </c>
      <c r="E126" s="38">
        <f t="shared" si="1"/>
        <v>730910.8</v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15">
      <c r="A127" s="54">
        <v>122</v>
      </c>
      <c r="B127" s="47" t="s">
        <v>395</v>
      </c>
      <c r="C127" s="38">
        <v>715841.4299999999</v>
      </c>
      <c r="D127" s="38">
        <v>15044.88</v>
      </c>
      <c r="E127" s="38">
        <f t="shared" si="1"/>
        <v>730886.3099999999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15">
      <c r="A128" s="54">
        <v>123</v>
      </c>
      <c r="B128" s="47" t="s">
        <v>427</v>
      </c>
      <c r="C128" s="38">
        <v>726538.19</v>
      </c>
      <c r="D128" s="38">
        <v>3308.42</v>
      </c>
      <c r="E128" s="38">
        <f t="shared" si="1"/>
        <v>729846.61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15">
      <c r="A129" s="54">
        <v>124</v>
      </c>
      <c r="B129" s="41" t="s">
        <v>182</v>
      </c>
      <c r="C129" s="38">
        <v>561684.89</v>
      </c>
      <c r="D129" s="38">
        <v>159774.54</v>
      </c>
      <c r="E129" s="38">
        <f t="shared" si="1"/>
        <v>721459.43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15">
      <c r="A130" s="54">
        <v>125</v>
      </c>
      <c r="B130" s="41" t="s">
        <v>216</v>
      </c>
      <c r="C130" s="38">
        <v>711342.1599999999</v>
      </c>
      <c r="D130" s="38">
        <v>2632.21</v>
      </c>
      <c r="E130" s="38">
        <f t="shared" si="1"/>
        <v>713974.3699999999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15">
      <c r="A131" s="54">
        <v>126</v>
      </c>
      <c r="B131" s="41" t="s">
        <v>202</v>
      </c>
      <c r="C131" s="38">
        <v>708368.3</v>
      </c>
      <c r="D131" s="38">
        <v>1934.74</v>
      </c>
      <c r="E131" s="38">
        <f t="shared" si="1"/>
        <v>710303.04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15">
      <c r="A132" s="54">
        <v>127</v>
      </c>
      <c r="B132" s="41" t="s">
        <v>200</v>
      </c>
      <c r="C132" s="38">
        <v>658000.6499999999</v>
      </c>
      <c r="D132" s="38">
        <v>29061.850000000028</v>
      </c>
      <c r="E132" s="38">
        <f t="shared" si="1"/>
        <v>687062.4999999999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15">
      <c r="A133" s="54">
        <v>128</v>
      </c>
      <c r="B133" s="41" t="s">
        <v>138</v>
      </c>
      <c r="C133" s="38">
        <v>651261.4700000001</v>
      </c>
      <c r="D133" s="38">
        <v>0</v>
      </c>
      <c r="E133" s="38">
        <f t="shared" si="1"/>
        <v>651261.4700000001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15">
      <c r="A134" s="54">
        <v>129</v>
      </c>
      <c r="B134" s="42" t="s">
        <v>303</v>
      </c>
      <c r="C134" s="38">
        <v>648202.2</v>
      </c>
      <c r="D134" s="38">
        <v>0</v>
      </c>
      <c r="E134" s="38">
        <f aca="true" t="shared" si="2" ref="E134:E197">SUM(C134,D134)</f>
        <v>648202.2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15">
      <c r="A135" s="54">
        <v>130</v>
      </c>
      <c r="B135" s="41" t="s">
        <v>314</v>
      </c>
      <c r="C135" s="38">
        <v>624021.45</v>
      </c>
      <c r="D135" s="38">
        <v>13948.57</v>
      </c>
      <c r="E135" s="38">
        <f t="shared" si="2"/>
        <v>637970.0199999999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15">
      <c r="A136" s="54">
        <v>131</v>
      </c>
      <c r="B136" s="41" t="s">
        <v>354</v>
      </c>
      <c r="C136" s="38">
        <v>624734.89</v>
      </c>
      <c r="D136" s="38">
        <v>8232</v>
      </c>
      <c r="E136" s="38">
        <f t="shared" si="2"/>
        <v>632966.89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15">
      <c r="A137" s="54">
        <v>132</v>
      </c>
      <c r="B137" s="47" t="s">
        <v>409</v>
      </c>
      <c r="C137" s="38">
        <v>626607.4308</v>
      </c>
      <c r="D137" s="38">
        <v>0</v>
      </c>
      <c r="E137" s="38">
        <f t="shared" si="2"/>
        <v>626607.4308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15">
      <c r="A138" s="54">
        <v>133</v>
      </c>
      <c r="B138" s="41" t="s">
        <v>194</v>
      </c>
      <c r="C138" s="38">
        <v>617414</v>
      </c>
      <c r="D138" s="38">
        <v>0</v>
      </c>
      <c r="E138" s="38">
        <f t="shared" si="2"/>
        <v>617414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15">
      <c r="A139" s="54">
        <v>134</v>
      </c>
      <c r="B139" s="41" t="s">
        <v>116</v>
      </c>
      <c r="C139" s="38">
        <v>612693</v>
      </c>
      <c r="D139" s="38">
        <v>0</v>
      </c>
      <c r="E139" s="38">
        <f t="shared" si="2"/>
        <v>612693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15">
      <c r="A140" s="54">
        <v>135</v>
      </c>
      <c r="B140" s="41" t="s">
        <v>355</v>
      </c>
      <c r="C140" s="38">
        <v>607715.16</v>
      </c>
      <c r="D140" s="38">
        <v>4143</v>
      </c>
      <c r="E140" s="38">
        <f t="shared" si="2"/>
        <v>611858.16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15">
      <c r="A141" s="54">
        <v>136</v>
      </c>
      <c r="B141" s="47" t="s">
        <v>118</v>
      </c>
      <c r="C141" s="38">
        <v>601360.202</v>
      </c>
      <c r="D141" s="38">
        <v>7502.18</v>
      </c>
      <c r="E141" s="38">
        <f t="shared" si="2"/>
        <v>608862.3820000001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15">
      <c r="A142" s="54">
        <v>137</v>
      </c>
      <c r="B142" s="41" t="s">
        <v>209</v>
      </c>
      <c r="C142" s="38">
        <v>555755.3899999999</v>
      </c>
      <c r="D142" s="38">
        <v>42841.149999999994</v>
      </c>
      <c r="E142" s="38">
        <f t="shared" si="2"/>
        <v>598596.5399999999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15">
      <c r="A143" s="54">
        <v>138</v>
      </c>
      <c r="B143" s="84" t="s">
        <v>475</v>
      </c>
      <c r="C143" s="72">
        <v>594949.33</v>
      </c>
      <c r="D143" s="72">
        <v>0</v>
      </c>
      <c r="E143" s="72">
        <f t="shared" si="2"/>
        <v>594949.33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15">
      <c r="A144" s="54">
        <v>139</v>
      </c>
      <c r="B144" s="47" t="s">
        <v>429</v>
      </c>
      <c r="C144" s="38">
        <v>588911.29</v>
      </c>
      <c r="D144" s="38">
        <v>0</v>
      </c>
      <c r="E144" s="38">
        <f t="shared" si="2"/>
        <v>588911.29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15">
      <c r="A145" s="54">
        <v>140</v>
      </c>
      <c r="B145" s="41" t="s">
        <v>357</v>
      </c>
      <c r="C145" s="38">
        <v>571837.27</v>
      </c>
      <c r="D145" s="38">
        <v>8776.71</v>
      </c>
      <c r="E145" s="38">
        <f t="shared" si="2"/>
        <v>580613.98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15">
      <c r="A146" s="54">
        <v>141</v>
      </c>
      <c r="B146" s="41" t="s">
        <v>197</v>
      </c>
      <c r="C146" s="38">
        <v>564267.56</v>
      </c>
      <c r="D146" s="38">
        <v>0</v>
      </c>
      <c r="E146" s="38">
        <f t="shared" si="2"/>
        <v>564267.56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15">
      <c r="A147" s="54">
        <v>142</v>
      </c>
      <c r="B147" s="41" t="s">
        <v>211</v>
      </c>
      <c r="C147" s="38">
        <v>538088</v>
      </c>
      <c r="D147" s="38">
        <v>0</v>
      </c>
      <c r="E147" s="38">
        <f t="shared" si="2"/>
        <v>538088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15">
      <c r="A148" s="54">
        <v>143</v>
      </c>
      <c r="B148" s="41" t="s">
        <v>324</v>
      </c>
      <c r="C148" s="38">
        <v>534204.008</v>
      </c>
      <c r="D148" s="38">
        <v>0</v>
      </c>
      <c r="E148" s="38">
        <f t="shared" si="2"/>
        <v>534204.008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15">
      <c r="A149" s="54">
        <v>144</v>
      </c>
      <c r="B149" s="41" t="s">
        <v>419</v>
      </c>
      <c r="C149" s="38">
        <v>531924.5499999999</v>
      </c>
      <c r="D149" s="38">
        <v>1599.96</v>
      </c>
      <c r="E149" s="38">
        <f t="shared" si="2"/>
        <v>533524.5099999999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15">
      <c r="A150" s="54">
        <v>145</v>
      </c>
      <c r="B150" s="41" t="s">
        <v>66</v>
      </c>
      <c r="C150" s="38">
        <v>528005</v>
      </c>
      <c r="D150" s="38">
        <v>0</v>
      </c>
      <c r="E150" s="38">
        <f t="shared" si="2"/>
        <v>528005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15">
      <c r="A151" s="54">
        <v>146</v>
      </c>
      <c r="B151" s="41" t="s">
        <v>292</v>
      </c>
      <c r="C151" s="38">
        <v>523799</v>
      </c>
      <c r="D151" s="38">
        <v>0</v>
      </c>
      <c r="E151" s="38">
        <f t="shared" si="2"/>
        <v>523799</v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15">
      <c r="A152" s="54">
        <v>147</v>
      </c>
      <c r="B152" s="45" t="s">
        <v>386</v>
      </c>
      <c r="C152" s="38">
        <v>505764.9600000001</v>
      </c>
      <c r="D152" s="38">
        <v>13595.96</v>
      </c>
      <c r="E152" s="38">
        <f t="shared" si="2"/>
        <v>519360.9200000001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15">
      <c r="A153" s="54">
        <v>148</v>
      </c>
      <c r="B153" s="41" t="s">
        <v>290</v>
      </c>
      <c r="C153" s="38">
        <v>508387</v>
      </c>
      <c r="D153" s="38">
        <v>9253</v>
      </c>
      <c r="E153" s="38">
        <f t="shared" si="2"/>
        <v>517640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15">
      <c r="A154" s="54">
        <v>149</v>
      </c>
      <c r="B154" s="41" t="s">
        <v>93</v>
      </c>
      <c r="C154" s="38">
        <v>467187.16000000003</v>
      </c>
      <c r="D154" s="38">
        <v>41941.58</v>
      </c>
      <c r="E154" s="38">
        <f t="shared" si="2"/>
        <v>509128.74000000005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15">
      <c r="A155" s="54">
        <v>150</v>
      </c>
      <c r="B155" s="41" t="s">
        <v>205</v>
      </c>
      <c r="C155" s="38">
        <v>500990</v>
      </c>
      <c r="D155" s="38">
        <v>0</v>
      </c>
      <c r="E155" s="38">
        <f t="shared" si="2"/>
        <v>500990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15">
      <c r="A156" s="54">
        <v>151</v>
      </c>
      <c r="B156" s="41" t="s">
        <v>109</v>
      </c>
      <c r="C156" s="38">
        <v>491566.38000000006</v>
      </c>
      <c r="D156" s="38">
        <v>0</v>
      </c>
      <c r="E156" s="38">
        <f t="shared" si="2"/>
        <v>491566.38000000006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15">
      <c r="A157" s="54">
        <v>152</v>
      </c>
      <c r="B157" s="41" t="s">
        <v>99</v>
      </c>
      <c r="C157" s="38">
        <v>466259.81</v>
      </c>
      <c r="D157" s="38">
        <v>20710.47</v>
      </c>
      <c r="E157" s="38">
        <f t="shared" si="2"/>
        <v>486970.28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15">
      <c r="A158" s="54">
        <v>153</v>
      </c>
      <c r="B158" s="41" t="s">
        <v>201</v>
      </c>
      <c r="C158" s="38">
        <v>443200</v>
      </c>
      <c r="D158" s="38">
        <v>37195</v>
      </c>
      <c r="E158" s="38">
        <f t="shared" si="2"/>
        <v>480395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15">
      <c r="A159" s="54">
        <v>154</v>
      </c>
      <c r="B159" s="41" t="s">
        <v>351</v>
      </c>
      <c r="C159" s="38">
        <v>477011.19000000006</v>
      </c>
      <c r="D159" s="38">
        <v>0</v>
      </c>
      <c r="E159" s="38">
        <f t="shared" si="2"/>
        <v>477011.19000000006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15">
      <c r="A160" s="54">
        <v>155</v>
      </c>
      <c r="B160" s="41" t="s">
        <v>203</v>
      </c>
      <c r="C160" s="38">
        <v>455666</v>
      </c>
      <c r="D160" s="38">
        <v>19067</v>
      </c>
      <c r="E160" s="38">
        <f t="shared" si="2"/>
        <v>474733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15">
      <c r="A161" s="54">
        <v>156</v>
      </c>
      <c r="B161" s="41" t="s">
        <v>285</v>
      </c>
      <c r="C161" s="38">
        <v>462896</v>
      </c>
      <c r="D161" s="38">
        <v>0</v>
      </c>
      <c r="E161" s="38">
        <f t="shared" si="2"/>
        <v>462896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15">
      <c r="A162" s="54">
        <v>157</v>
      </c>
      <c r="B162" s="41" t="s">
        <v>187</v>
      </c>
      <c r="C162" s="38">
        <v>456702.88</v>
      </c>
      <c r="D162" s="38">
        <v>0</v>
      </c>
      <c r="E162" s="38">
        <f t="shared" si="2"/>
        <v>456702.88</v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15">
      <c r="A163" s="54">
        <v>158</v>
      </c>
      <c r="B163" s="41" t="s">
        <v>73</v>
      </c>
      <c r="C163" s="38">
        <v>384361</v>
      </c>
      <c r="D163" s="38">
        <v>62762</v>
      </c>
      <c r="E163" s="38">
        <f t="shared" si="2"/>
        <v>447123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15">
      <c r="A164" s="54">
        <v>159</v>
      </c>
      <c r="B164" s="41" t="s">
        <v>307</v>
      </c>
      <c r="C164" s="38">
        <v>442080.3000000001</v>
      </c>
      <c r="D164" s="38">
        <v>0</v>
      </c>
      <c r="E164" s="38">
        <f t="shared" si="2"/>
        <v>442080.3000000001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15">
      <c r="A165" s="54">
        <v>160</v>
      </c>
      <c r="B165" s="45" t="s">
        <v>175</v>
      </c>
      <c r="C165" s="38">
        <v>415131.15</v>
      </c>
      <c r="D165" s="38">
        <v>23509.6</v>
      </c>
      <c r="E165" s="38">
        <f t="shared" si="2"/>
        <v>438640.75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15">
      <c r="A166" s="54">
        <v>161</v>
      </c>
      <c r="B166" s="41" t="s">
        <v>214</v>
      </c>
      <c r="C166" s="38">
        <v>431249.81</v>
      </c>
      <c r="D166" s="38">
        <v>0</v>
      </c>
      <c r="E166" s="38">
        <f t="shared" si="2"/>
        <v>431249.81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15">
      <c r="A167" s="54">
        <v>162</v>
      </c>
      <c r="B167" s="41" t="s">
        <v>212</v>
      </c>
      <c r="C167" s="38">
        <v>430432</v>
      </c>
      <c r="D167" s="38">
        <v>0</v>
      </c>
      <c r="E167" s="38">
        <f t="shared" si="2"/>
        <v>430432</v>
      </c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15">
      <c r="A168" s="54">
        <v>163</v>
      </c>
      <c r="B168" s="41" t="s">
        <v>219</v>
      </c>
      <c r="C168" s="38">
        <v>421806</v>
      </c>
      <c r="D168" s="38">
        <v>0</v>
      </c>
      <c r="E168" s="38">
        <f t="shared" si="2"/>
        <v>421806</v>
      </c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15">
      <c r="A169" s="54">
        <v>164</v>
      </c>
      <c r="B169" s="41" t="s">
        <v>150</v>
      </c>
      <c r="C169" s="38">
        <v>420164.23000000004</v>
      </c>
      <c r="D169" s="38">
        <v>0</v>
      </c>
      <c r="E169" s="38">
        <f t="shared" si="2"/>
        <v>420164.23000000004</v>
      </c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15">
      <c r="A170" s="54">
        <v>165</v>
      </c>
      <c r="B170" s="41" t="s">
        <v>416</v>
      </c>
      <c r="C170" s="38">
        <v>406386.5800000001</v>
      </c>
      <c r="D170" s="38">
        <v>0</v>
      </c>
      <c r="E170" s="38">
        <f t="shared" si="2"/>
        <v>406386.5800000001</v>
      </c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15">
      <c r="A171" s="54">
        <v>166</v>
      </c>
      <c r="B171" s="41" t="s">
        <v>277</v>
      </c>
      <c r="C171" s="38">
        <v>405986</v>
      </c>
      <c r="D171" s="38">
        <v>0</v>
      </c>
      <c r="E171" s="38">
        <f t="shared" si="2"/>
        <v>405986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15">
      <c r="A172" s="54">
        <v>167</v>
      </c>
      <c r="B172" s="47" t="s">
        <v>402</v>
      </c>
      <c r="C172" s="38">
        <v>189885.24000000005</v>
      </c>
      <c r="D172" s="38">
        <v>207992.73</v>
      </c>
      <c r="E172" s="38">
        <f t="shared" si="2"/>
        <v>397877.9700000001</v>
      </c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15">
      <c r="A173" s="54">
        <v>168</v>
      </c>
      <c r="B173" s="41" t="s">
        <v>215</v>
      </c>
      <c r="C173" s="38">
        <v>389383.58</v>
      </c>
      <c r="D173" s="38">
        <v>6882.42</v>
      </c>
      <c r="E173" s="38">
        <f t="shared" si="2"/>
        <v>396266</v>
      </c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15">
      <c r="A174" s="54">
        <v>169</v>
      </c>
      <c r="B174" s="45" t="s">
        <v>376</v>
      </c>
      <c r="C174" s="38">
        <v>384208</v>
      </c>
      <c r="D174" s="38">
        <v>9917</v>
      </c>
      <c r="E174" s="38">
        <f t="shared" si="2"/>
        <v>394125</v>
      </c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15">
      <c r="A175" s="54">
        <v>170</v>
      </c>
      <c r="B175" s="41" t="s">
        <v>206</v>
      </c>
      <c r="C175" s="38">
        <v>386894</v>
      </c>
      <c r="D175" s="38">
        <v>6754</v>
      </c>
      <c r="E175" s="38">
        <f t="shared" si="2"/>
        <v>393648</v>
      </c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15">
      <c r="A176" s="54">
        <v>171</v>
      </c>
      <c r="B176" s="41" t="s">
        <v>338</v>
      </c>
      <c r="C176" s="38">
        <v>392592.73999999993</v>
      </c>
      <c r="D176" s="38">
        <v>0</v>
      </c>
      <c r="E176" s="38">
        <f t="shared" si="2"/>
        <v>392592.73999999993</v>
      </c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15">
      <c r="A177" s="54">
        <v>172</v>
      </c>
      <c r="B177" s="41" t="s">
        <v>146</v>
      </c>
      <c r="C177" s="38">
        <v>391786.17</v>
      </c>
      <c r="D177" s="38">
        <v>0</v>
      </c>
      <c r="E177" s="38">
        <f t="shared" si="2"/>
        <v>391786.17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15">
      <c r="A178" s="54">
        <v>173</v>
      </c>
      <c r="B178" s="42" t="s">
        <v>372</v>
      </c>
      <c r="C178" s="38">
        <v>70630.22</v>
      </c>
      <c r="D178" s="38">
        <v>315934</v>
      </c>
      <c r="E178" s="38">
        <f t="shared" si="2"/>
        <v>386564.22</v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15">
      <c r="A179" s="54">
        <v>174</v>
      </c>
      <c r="B179" s="41" t="s">
        <v>75</v>
      </c>
      <c r="C179" s="38">
        <v>376678</v>
      </c>
      <c r="D179" s="38">
        <v>8091</v>
      </c>
      <c r="E179" s="38">
        <f t="shared" si="2"/>
        <v>384769</v>
      </c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15">
      <c r="A180" s="54">
        <v>175</v>
      </c>
      <c r="B180" s="47" t="s">
        <v>398</v>
      </c>
      <c r="C180" s="38">
        <v>378058</v>
      </c>
      <c r="D180" s="38">
        <v>0</v>
      </c>
      <c r="E180" s="38">
        <f t="shared" si="2"/>
        <v>378058</v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15">
      <c r="A181" s="54">
        <v>176</v>
      </c>
      <c r="B181" s="41" t="s">
        <v>126</v>
      </c>
      <c r="C181" s="38">
        <v>375787.93</v>
      </c>
      <c r="D181" s="38">
        <v>1283.88</v>
      </c>
      <c r="E181" s="38">
        <f t="shared" si="2"/>
        <v>377071.81</v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15">
      <c r="A182" s="54">
        <v>177</v>
      </c>
      <c r="B182" s="41" t="s">
        <v>345</v>
      </c>
      <c r="C182" s="38">
        <v>341944.92000000004</v>
      </c>
      <c r="D182" s="38">
        <v>33778.909999999996</v>
      </c>
      <c r="E182" s="38">
        <f t="shared" si="2"/>
        <v>375723.83</v>
      </c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15">
      <c r="A183" s="54">
        <v>178</v>
      </c>
      <c r="B183" s="47" t="s">
        <v>248</v>
      </c>
      <c r="C183" s="38">
        <v>373226.2</v>
      </c>
      <c r="D183" s="38">
        <v>763.76</v>
      </c>
      <c r="E183" s="38">
        <f t="shared" si="2"/>
        <v>373989.96</v>
      </c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15">
      <c r="A184" s="54">
        <v>179</v>
      </c>
      <c r="B184" s="42" t="s">
        <v>185</v>
      </c>
      <c r="C184" s="38">
        <v>367839</v>
      </c>
      <c r="D184" s="38">
        <v>0</v>
      </c>
      <c r="E184" s="38">
        <f t="shared" si="2"/>
        <v>367839</v>
      </c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15">
      <c r="A185" s="54">
        <v>180</v>
      </c>
      <c r="B185" s="41" t="s">
        <v>106</v>
      </c>
      <c r="C185" s="38">
        <v>367562.12</v>
      </c>
      <c r="D185" s="38">
        <v>0</v>
      </c>
      <c r="E185" s="38">
        <f t="shared" si="2"/>
        <v>367562.12</v>
      </c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15">
      <c r="A186" s="54">
        <v>181</v>
      </c>
      <c r="B186" s="47" t="s">
        <v>394</v>
      </c>
      <c r="C186" s="38">
        <v>357869</v>
      </c>
      <c r="D186" s="38">
        <v>1564</v>
      </c>
      <c r="E186" s="38">
        <f t="shared" si="2"/>
        <v>359433</v>
      </c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15">
      <c r="A187" s="54">
        <v>182</v>
      </c>
      <c r="B187" s="41" t="s">
        <v>208</v>
      </c>
      <c r="C187" s="38">
        <v>353734</v>
      </c>
      <c r="D187" s="38">
        <v>0</v>
      </c>
      <c r="E187" s="38">
        <f t="shared" si="2"/>
        <v>353734</v>
      </c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15">
      <c r="A188" s="54">
        <v>183</v>
      </c>
      <c r="B188" s="41" t="s">
        <v>378</v>
      </c>
      <c r="C188" s="38">
        <v>349468.30000000005</v>
      </c>
      <c r="D188" s="38">
        <v>0</v>
      </c>
      <c r="E188" s="38">
        <f t="shared" si="2"/>
        <v>349468.30000000005</v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15">
      <c r="A189" s="54">
        <v>184</v>
      </c>
      <c r="B189" s="41" t="s">
        <v>81</v>
      </c>
      <c r="C189" s="38">
        <v>268147.91000000003</v>
      </c>
      <c r="D189" s="38">
        <v>80477</v>
      </c>
      <c r="E189" s="38">
        <f t="shared" si="2"/>
        <v>348624.91000000003</v>
      </c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15">
      <c r="A190" s="54">
        <v>185</v>
      </c>
      <c r="B190" s="41" t="s">
        <v>306</v>
      </c>
      <c r="C190" s="38">
        <v>345122</v>
      </c>
      <c r="D190" s="38">
        <v>3126</v>
      </c>
      <c r="E190" s="38">
        <f t="shared" si="2"/>
        <v>348248</v>
      </c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15">
      <c r="A191" s="54">
        <v>186</v>
      </c>
      <c r="B191" s="44" t="s">
        <v>217</v>
      </c>
      <c r="C191" s="38">
        <v>318131</v>
      </c>
      <c r="D191" s="38">
        <v>29200</v>
      </c>
      <c r="E191" s="38">
        <f t="shared" si="2"/>
        <v>347331</v>
      </c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15">
      <c r="A192" s="54">
        <v>187</v>
      </c>
      <c r="B192" s="41" t="s">
        <v>207</v>
      </c>
      <c r="C192" s="38">
        <v>345316.69</v>
      </c>
      <c r="D192" s="38">
        <v>0</v>
      </c>
      <c r="E192" s="38">
        <f t="shared" si="2"/>
        <v>345316.69</v>
      </c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15">
      <c r="A193" s="54">
        <v>188</v>
      </c>
      <c r="B193" s="42" t="s">
        <v>70</v>
      </c>
      <c r="C193" s="38">
        <v>340440.70999999996</v>
      </c>
      <c r="D193" s="38">
        <v>0</v>
      </c>
      <c r="E193" s="38">
        <f t="shared" si="2"/>
        <v>340440.70999999996</v>
      </c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15">
      <c r="A194" s="54">
        <v>189</v>
      </c>
      <c r="B194" s="41" t="s">
        <v>423</v>
      </c>
      <c r="C194" s="38">
        <v>335083.16000000003</v>
      </c>
      <c r="D194" s="38">
        <v>4745.79</v>
      </c>
      <c r="E194" s="38">
        <f t="shared" si="2"/>
        <v>339828.95</v>
      </c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15">
      <c r="A195" s="54">
        <v>190</v>
      </c>
      <c r="B195" s="41" t="s">
        <v>339</v>
      </c>
      <c r="C195" s="38">
        <v>336321.48</v>
      </c>
      <c r="D195" s="38">
        <v>0</v>
      </c>
      <c r="E195" s="38">
        <f t="shared" si="2"/>
        <v>336321.48</v>
      </c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15">
      <c r="A196" s="54">
        <v>191</v>
      </c>
      <c r="B196" s="41" t="s">
        <v>272</v>
      </c>
      <c r="C196" s="38">
        <v>335223.0399000001</v>
      </c>
      <c r="D196" s="38">
        <v>0</v>
      </c>
      <c r="E196" s="38">
        <f t="shared" si="2"/>
        <v>335223.0399000001</v>
      </c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15">
      <c r="A197" s="54">
        <v>192</v>
      </c>
      <c r="B197" s="41" t="s">
        <v>340</v>
      </c>
      <c r="C197" s="38">
        <v>329928.81000000006</v>
      </c>
      <c r="D197" s="38">
        <v>4301.2</v>
      </c>
      <c r="E197" s="38">
        <f t="shared" si="2"/>
        <v>334230.01000000007</v>
      </c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15">
      <c r="A198" s="54">
        <v>193</v>
      </c>
      <c r="B198" s="41" t="s">
        <v>225</v>
      </c>
      <c r="C198" s="38">
        <v>325012</v>
      </c>
      <c r="D198" s="38">
        <v>4047</v>
      </c>
      <c r="E198" s="38">
        <f aca="true" t="shared" si="3" ref="E198:E261">SUM(C198,D198)</f>
        <v>329059</v>
      </c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15">
      <c r="A199" s="54">
        <v>194</v>
      </c>
      <c r="B199" s="41" t="s">
        <v>74</v>
      </c>
      <c r="C199" s="38">
        <v>86075.83</v>
      </c>
      <c r="D199" s="38">
        <v>242614.03</v>
      </c>
      <c r="E199" s="38">
        <f t="shared" si="3"/>
        <v>328689.86</v>
      </c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15">
      <c r="A200" s="54">
        <v>195</v>
      </c>
      <c r="B200" s="41" t="s">
        <v>347</v>
      </c>
      <c r="C200" s="38">
        <v>318393</v>
      </c>
      <c r="D200" s="38">
        <v>5990</v>
      </c>
      <c r="E200" s="38">
        <f t="shared" si="3"/>
        <v>324383</v>
      </c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15">
      <c r="A201" s="54">
        <v>196</v>
      </c>
      <c r="B201" s="41" t="s">
        <v>69</v>
      </c>
      <c r="C201" s="38">
        <v>323382.5</v>
      </c>
      <c r="D201" s="38">
        <v>0</v>
      </c>
      <c r="E201" s="38">
        <f t="shared" si="3"/>
        <v>323382.5</v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15">
      <c r="A202" s="54">
        <v>197</v>
      </c>
      <c r="B202" s="41" t="s">
        <v>222</v>
      </c>
      <c r="C202" s="38">
        <v>321152.39</v>
      </c>
      <c r="D202" s="38">
        <v>1293.97</v>
      </c>
      <c r="E202" s="38">
        <f t="shared" si="3"/>
        <v>322446.36</v>
      </c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15">
      <c r="A203" s="54">
        <v>198</v>
      </c>
      <c r="B203" s="47" t="s">
        <v>430</v>
      </c>
      <c r="C203" s="38">
        <v>306485.64</v>
      </c>
      <c r="D203" s="38">
        <v>15366</v>
      </c>
      <c r="E203" s="38">
        <f t="shared" si="3"/>
        <v>321851.64</v>
      </c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15">
      <c r="A204" s="54">
        <v>199</v>
      </c>
      <c r="B204" s="76" t="s">
        <v>477</v>
      </c>
      <c r="C204" s="72">
        <v>306485.64</v>
      </c>
      <c r="D204" s="72">
        <v>15366</v>
      </c>
      <c r="E204" s="72">
        <f t="shared" si="3"/>
        <v>321851.64</v>
      </c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15">
      <c r="A205" s="54">
        <v>200</v>
      </c>
      <c r="B205" s="80" t="s">
        <v>131</v>
      </c>
      <c r="C205" s="38">
        <v>315621.29999999993</v>
      </c>
      <c r="D205" s="38">
        <v>0</v>
      </c>
      <c r="E205" s="38">
        <f t="shared" si="3"/>
        <v>315621.29999999993</v>
      </c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15">
      <c r="A206" s="54">
        <v>201</v>
      </c>
      <c r="B206" s="41" t="s">
        <v>224</v>
      </c>
      <c r="C206" s="38">
        <v>315163.14</v>
      </c>
      <c r="D206" s="38">
        <v>0</v>
      </c>
      <c r="E206" s="38">
        <f t="shared" si="3"/>
        <v>315163.14</v>
      </c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15">
      <c r="A207" s="54">
        <v>202</v>
      </c>
      <c r="B207" s="41" t="s">
        <v>218</v>
      </c>
      <c r="C207" s="38">
        <v>304611.86</v>
      </c>
      <c r="D207" s="38">
        <v>10101.6</v>
      </c>
      <c r="E207" s="38">
        <f t="shared" si="3"/>
        <v>314713.45999999996</v>
      </c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15">
      <c r="A208" s="54">
        <v>203</v>
      </c>
      <c r="B208" s="41" t="s">
        <v>390</v>
      </c>
      <c r="C208" s="38">
        <v>302107.26</v>
      </c>
      <c r="D208" s="38">
        <v>8422.44</v>
      </c>
      <c r="E208" s="38">
        <f t="shared" si="3"/>
        <v>310529.7</v>
      </c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15">
      <c r="A209" s="54">
        <v>204</v>
      </c>
      <c r="B209" s="41" t="s">
        <v>325</v>
      </c>
      <c r="C209" s="38">
        <v>301366.80000000005</v>
      </c>
      <c r="D209" s="38">
        <v>0</v>
      </c>
      <c r="E209" s="38">
        <f t="shared" si="3"/>
        <v>301366.80000000005</v>
      </c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15">
      <c r="A210" s="54">
        <v>205</v>
      </c>
      <c r="B210" s="41" t="s">
        <v>221</v>
      </c>
      <c r="C210" s="38">
        <v>283944</v>
      </c>
      <c r="D210" s="38">
        <v>12233</v>
      </c>
      <c r="E210" s="38">
        <f t="shared" si="3"/>
        <v>296177</v>
      </c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15">
      <c r="A211" s="54">
        <v>206</v>
      </c>
      <c r="B211" s="41" t="s">
        <v>238</v>
      </c>
      <c r="C211" s="38">
        <v>292566.76999999996</v>
      </c>
      <c r="D211" s="38">
        <v>2611.86</v>
      </c>
      <c r="E211" s="38">
        <f t="shared" si="3"/>
        <v>295178.62999999995</v>
      </c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15">
      <c r="A212" s="54">
        <v>207</v>
      </c>
      <c r="B212" s="41" t="s">
        <v>223</v>
      </c>
      <c r="C212" s="38">
        <v>290055.1504</v>
      </c>
      <c r="D212" s="38">
        <v>0</v>
      </c>
      <c r="E212" s="38">
        <f t="shared" si="3"/>
        <v>290055.1504</v>
      </c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15">
      <c r="A213" s="54">
        <v>208</v>
      </c>
      <c r="B213" s="42" t="s">
        <v>380</v>
      </c>
      <c r="C213" s="38">
        <v>267575.30000000005</v>
      </c>
      <c r="D213" s="38">
        <v>0</v>
      </c>
      <c r="E213" s="38">
        <f t="shared" si="3"/>
        <v>267575.30000000005</v>
      </c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15">
      <c r="A214" s="54">
        <v>209</v>
      </c>
      <c r="B214" s="41" t="s">
        <v>333</v>
      </c>
      <c r="C214" s="38">
        <v>264848</v>
      </c>
      <c r="D214" s="38">
        <v>219</v>
      </c>
      <c r="E214" s="38">
        <f t="shared" si="3"/>
        <v>265067</v>
      </c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15">
      <c r="A215" s="54">
        <v>210</v>
      </c>
      <c r="B215" s="42" t="s">
        <v>210</v>
      </c>
      <c r="C215" s="38">
        <v>255705.32</v>
      </c>
      <c r="D215" s="38">
        <v>0</v>
      </c>
      <c r="E215" s="38">
        <f t="shared" si="3"/>
        <v>255705.32</v>
      </c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15">
      <c r="A216" s="54">
        <v>211</v>
      </c>
      <c r="B216" s="41" t="s">
        <v>136</v>
      </c>
      <c r="C216" s="38">
        <v>248178</v>
      </c>
      <c r="D216" s="38">
        <v>0</v>
      </c>
      <c r="E216" s="38">
        <f t="shared" si="3"/>
        <v>248178</v>
      </c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15">
      <c r="A217" s="54">
        <v>212</v>
      </c>
      <c r="B217" s="41" t="s">
        <v>318</v>
      </c>
      <c r="C217" s="38">
        <v>243633.14999999997</v>
      </c>
      <c r="D217" s="38">
        <v>2685.72</v>
      </c>
      <c r="E217" s="38">
        <f t="shared" si="3"/>
        <v>246318.86999999997</v>
      </c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15">
      <c r="A218" s="54">
        <v>213</v>
      </c>
      <c r="B218" s="41" t="s">
        <v>344</v>
      </c>
      <c r="C218" s="38">
        <v>227764.42</v>
      </c>
      <c r="D218" s="38">
        <v>17622.87</v>
      </c>
      <c r="E218" s="38">
        <f t="shared" si="3"/>
        <v>245387.29</v>
      </c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15">
      <c r="A219" s="54">
        <v>214</v>
      </c>
      <c r="B219" s="41" t="s">
        <v>319</v>
      </c>
      <c r="C219" s="38">
        <v>229958.5</v>
      </c>
      <c r="D219" s="38">
        <v>9323.55</v>
      </c>
      <c r="E219" s="38">
        <f t="shared" si="3"/>
        <v>239282.05</v>
      </c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15">
      <c r="A220" s="54">
        <v>215</v>
      </c>
      <c r="B220" s="41" t="s">
        <v>236</v>
      </c>
      <c r="C220" s="38">
        <v>235901.69</v>
      </c>
      <c r="D220" s="38">
        <v>0</v>
      </c>
      <c r="E220" s="38">
        <f t="shared" si="3"/>
        <v>235901.69</v>
      </c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15">
      <c r="A221" s="54">
        <v>216</v>
      </c>
      <c r="B221" s="76" t="s">
        <v>471</v>
      </c>
      <c r="C221" s="38">
        <v>234568.5</v>
      </c>
      <c r="D221" s="38">
        <v>0</v>
      </c>
      <c r="E221" s="38">
        <f t="shared" si="3"/>
        <v>234568.5</v>
      </c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15">
      <c r="A222" s="54">
        <v>217</v>
      </c>
      <c r="B222" s="41" t="s">
        <v>230</v>
      </c>
      <c r="C222" s="38">
        <v>228445.19</v>
      </c>
      <c r="D222" s="38">
        <v>1273.73</v>
      </c>
      <c r="E222" s="38">
        <f t="shared" si="3"/>
        <v>229718.92</v>
      </c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15">
      <c r="A223" s="54">
        <v>218</v>
      </c>
      <c r="B223" s="41" t="s">
        <v>107</v>
      </c>
      <c r="C223" s="38">
        <v>208330</v>
      </c>
      <c r="D223" s="38">
        <v>19323</v>
      </c>
      <c r="E223" s="38">
        <f t="shared" si="3"/>
        <v>227653</v>
      </c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15">
      <c r="A224" s="54">
        <v>219</v>
      </c>
      <c r="B224" s="41" t="s">
        <v>56</v>
      </c>
      <c r="C224" s="38">
        <v>222637.38</v>
      </c>
      <c r="D224" s="38">
        <v>0</v>
      </c>
      <c r="E224" s="38">
        <f t="shared" si="3"/>
        <v>222637.38</v>
      </c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15">
      <c r="A225" s="54">
        <v>220</v>
      </c>
      <c r="B225" s="43" t="s">
        <v>229</v>
      </c>
      <c r="C225" s="38">
        <v>219221.1</v>
      </c>
      <c r="D225" s="38">
        <v>1755.6</v>
      </c>
      <c r="E225" s="38">
        <f t="shared" si="3"/>
        <v>220976.7</v>
      </c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15">
      <c r="A226" s="54">
        <v>221</v>
      </c>
      <c r="B226" s="41" t="s">
        <v>233</v>
      </c>
      <c r="C226" s="38">
        <v>220447.62</v>
      </c>
      <c r="D226" s="38">
        <v>0</v>
      </c>
      <c r="E226" s="38">
        <f t="shared" si="3"/>
        <v>220447.62</v>
      </c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15">
      <c r="A227" s="54">
        <v>222</v>
      </c>
      <c r="B227" s="41" t="s">
        <v>299</v>
      </c>
      <c r="C227" s="38">
        <v>220266</v>
      </c>
      <c r="D227" s="38">
        <v>0</v>
      </c>
      <c r="E227" s="38">
        <f t="shared" si="3"/>
        <v>220266</v>
      </c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15">
      <c r="A228" s="54">
        <v>223</v>
      </c>
      <c r="B228" s="41" t="s">
        <v>239</v>
      </c>
      <c r="C228" s="38">
        <v>205279.33</v>
      </c>
      <c r="D228" s="38">
        <v>13737.67</v>
      </c>
      <c r="E228" s="38">
        <f t="shared" si="3"/>
        <v>219017</v>
      </c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15">
      <c r="A229" s="54">
        <v>224</v>
      </c>
      <c r="B229" s="41" t="s">
        <v>92</v>
      </c>
      <c r="C229" s="38">
        <v>213126.12999999998</v>
      </c>
      <c r="D229" s="38">
        <v>0</v>
      </c>
      <c r="E229" s="38">
        <f t="shared" si="3"/>
        <v>213126.12999999998</v>
      </c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15">
      <c r="A230" s="54">
        <v>225</v>
      </c>
      <c r="B230" s="41" t="s">
        <v>79</v>
      </c>
      <c r="C230" s="38">
        <v>211118.13</v>
      </c>
      <c r="D230" s="38">
        <v>0</v>
      </c>
      <c r="E230" s="38">
        <f t="shared" si="3"/>
        <v>211118.13</v>
      </c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15">
      <c r="A231" s="54">
        <v>226</v>
      </c>
      <c r="B231" s="41" t="s">
        <v>375</v>
      </c>
      <c r="C231" s="38">
        <v>200057.44999999998</v>
      </c>
      <c r="D231" s="38">
        <v>10463.19</v>
      </c>
      <c r="E231" s="38">
        <f t="shared" si="3"/>
        <v>210520.63999999998</v>
      </c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15">
      <c r="A232" s="54">
        <v>227</v>
      </c>
      <c r="B232" s="74" t="s">
        <v>437</v>
      </c>
      <c r="C232" s="72">
        <v>203022.70000000004</v>
      </c>
      <c r="D232" s="72">
        <v>4424.23</v>
      </c>
      <c r="E232" s="72">
        <f t="shared" si="3"/>
        <v>207446.93000000005</v>
      </c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15">
      <c r="A233" s="54">
        <v>228</v>
      </c>
      <c r="B233" s="41" t="s">
        <v>297</v>
      </c>
      <c r="C233" s="38">
        <v>204715.5042672892</v>
      </c>
      <c r="D233" s="38">
        <v>0</v>
      </c>
      <c r="E233" s="38">
        <f t="shared" si="3"/>
        <v>204715.5042672892</v>
      </c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15">
      <c r="A234" s="54">
        <v>229</v>
      </c>
      <c r="B234" s="41" t="s">
        <v>329</v>
      </c>
      <c r="C234" s="38">
        <v>202856</v>
      </c>
      <c r="D234" s="38">
        <v>0</v>
      </c>
      <c r="E234" s="38">
        <f t="shared" si="3"/>
        <v>202856</v>
      </c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15">
      <c r="A235" s="54">
        <v>230</v>
      </c>
      <c r="B235" s="41" t="s">
        <v>101</v>
      </c>
      <c r="C235" s="38">
        <v>188190.78000000003</v>
      </c>
      <c r="D235" s="38">
        <v>3877.23</v>
      </c>
      <c r="E235" s="38">
        <f t="shared" si="3"/>
        <v>192068.01000000004</v>
      </c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15">
      <c r="A236" s="54">
        <v>231</v>
      </c>
      <c r="B236" s="41" t="s">
        <v>336</v>
      </c>
      <c r="C236" s="38">
        <v>183689.04</v>
      </c>
      <c r="D236" s="38">
        <v>4490.07</v>
      </c>
      <c r="E236" s="38">
        <f t="shared" si="3"/>
        <v>188179.11000000002</v>
      </c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15">
      <c r="A237" s="54">
        <v>232</v>
      </c>
      <c r="B237" s="41" t="s">
        <v>317</v>
      </c>
      <c r="C237" s="38">
        <v>186066.47999999998</v>
      </c>
      <c r="D237" s="38">
        <v>0</v>
      </c>
      <c r="E237" s="38">
        <f t="shared" si="3"/>
        <v>186066.47999999998</v>
      </c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15">
      <c r="A238" s="54">
        <v>233</v>
      </c>
      <c r="B238" s="41" t="s">
        <v>302</v>
      </c>
      <c r="C238" s="38">
        <v>180873.62</v>
      </c>
      <c r="D238" s="38">
        <v>4964.69</v>
      </c>
      <c r="E238" s="38">
        <f t="shared" si="3"/>
        <v>185838.31</v>
      </c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15">
      <c r="A239" s="54">
        <v>234</v>
      </c>
      <c r="B239" s="41" t="s">
        <v>231</v>
      </c>
      <c r="C239" s="38">
        <v>182396.6</v>
      </c>
      <c r="D239" s="38">
        <v>0</v>
      </c>
      <c r="E239" s="38">
        <f t="shared" si="3"/>
        <v>182396.6</v>
      </c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15">
      <c r="A240" s="54">
        <v>235</v>
      </c>
      <c r="B240" s="41" t="s">
        <v>148</v>
      </c>
      <c r="C240" s="38">
        <v>179044.87999999998</v>
      </c>
      <c r="D240" s="38">
        <v>1512.8</v>
      </c>
      <c r="E240" s="38">
        <f t="shared" si="3"/>
        <v>180557.67999999996</v>
      </c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15">
      <c r="A241" s="54">
        <v>236</v>
      </c>
      <c r="B241" s="42" t="s">
        <v>278</v>
      </c>
      <c r="C241" s="38">
        <v>178742</v>
      </c>
      <c r="D241" s="38">
        <v>0</v>
      </c>
      <c r="E241" s="38">
        <f t="shared" si="3"/>
        <v>178742</v>
      </c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15">
      <c r="A242" s="54">
        <v>237</v>
      </c>
      <c r="B242" s="41" t="s">
        <v>226</v>
      </c>
      <c r="C242" s="38">
        <v>177123.27</v>
      </c>
      <c r="D242" s="38">
        <v>1148.22</v>
      </c>
      <c r="E242" s="38">
        <f t="shared" si="3"/>
        <v>178271.49</v>
      </c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15">
      <c r="A243" s="54">
        <v>238</v>
      </c>
      <c r="B243" s="41" t="s">
        <v>237</v>
      </c>
      <c r="C243" s="38">
        <v>148301.59000000003</v>
      </c>
      <c r="D243" s="38">
        <v>28194.89</v>
      </c>
      <c r="E243" s="38">
        <f t="shared" si="3"/>
        <v>176496.48000000004</v>
      </c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15">
      <c r="A244" s="54">
        <v>239</v>
      </c>
      <c r="B244" s="41" t="s">
        <v>381</v>
      </c>
      <c r="C244" s="38">
        <v>172285.34</v>
      </c>
      <c r="D244" s="38">
        <v>0</v>
      </c>
      <c r="E244" s="38">
        <f t="shared" si="3"/>
        <v>172285.34</v>
      </c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15">
      <c r="A245" s="54">
        <v>240</v>
      </c>
      <c r="B245" s="41" t="s">
        <v>125</v>
      </c>
      <c r="C245" s="38">
        <v>162731</v>
      </c>
      <c r="D245" s="38">
        <v>7936</v>
      </c>
      <c r="E245" s="38">
        <f t="shared" si="3"/>
        <v>170667</v>
      </c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15">
      <c r="A246" s="54">
        <v>241</v>
      </c>
      <c r="B246" s="41" t="s">
        <v>349</v>
      </c>
      <c r="C246" s="38">
        <v>162612</v>
      </c>
      <c r="D246" s="38">
        <v>5404</v>
      </c>
      <c r="E246" s="38">
        <f t="shared" si="3"/>
        <v>168016</v>
      </c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15">
      <c r="A247" s="54">
        <v>242</v>
      </c>
      <c r="B247" s="41" t="s">
        <v>234</v>
      </c>
      <c r="C247" s="38">
        <v>167237.18000000002</v>
      </c>
      <c r="D247" s="38">
        <v>0</v>
      </c>
      <c r="E247" s="38">
        <f t="shared" si="3"/>
        <v>167237.18000000002</v>
      </c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15">
      <c r="A248" s="54">
        <v>243</v>
      </c>
      <c r="B248" s="41" t="s">
        <v>220</v>
      </c>
      <c r="C248" s="38">
        <v>167184.99000000002</v>
      </c>
      <c r="D248" s="38">
        <v>0</v>
      </c>
      <c r="E248" s="38">
        <f t="shared" si="3"/>
        <v>167184.99000000002</v>
      </c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15">
      <c r="A249" s="54">
        <v>244</v>
      </c>
      <c r="B249" s="42" t="s">
        <v>328</v>
      </c>
      <c r="C249" s="38">
        <v>143466.36</v>
      </c>
      <c r="D249" s="38">
        <v>23259.64</v>
      </c>
      <c r="E249" s="38">
        <f t="shared" si="3"/>
        <v>166726</v>
      </c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15">
      <c r="A250" s="54">
        <v>245</v>
      </c>
      <c r="B250" s="41" t="s">
        <v>293</v>
      </c>
      <c r="C250" s="38">
        <v>165131.15</v>
      </c>
      <c r="D250" s="38">
        <v>0</v>
      </c>
      <c r="E250" s="38">
        <f t="shared" si="3"/>
        <v>165131.15</v>
      </c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15">
      <c r="A251" s="54">
        <v>246</v>
      </c>
      <c r="B251" s="47" t="s">
        <v>128</v>
      </c>
      <c r="C251" s="38">
        <v>161501.96999999997</v>
      </c>
      <c r="D251" s="38">
        <v>3349.64</v>
      </c>
      <c r="E251" s="38">
        <f t="shared" si="3"/>
        <v>164851.61</v>
      </c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15">
      <c r="A252" s="54">
        <v>247</v>
      </c>
      <c r="B252" s="47" t="s">
        <v>411</v>
      </c>
      <c r="C252" s="38">
        <v>119443</v>
      </c>
      <c r="D252" s="38">
        <v>45163</v>
      </c>
      <c r="E252" s="38">
        <f t="shared" si="3"/>
        <v>164606</v>
      </c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15">
      <c r="A253" s="54">
        <v>248</v>
      </c>
      <c r="B253" s="41" t="s">
        <v>365</v>
      </c>
      <c r="C253" s="38">
        <v>164148.41</v>
      </c>
      <c r="D253" s="38">
        <v>0</v>
      </c>
      <c r="E253" s="38">
        <f t="shared" si="3"/>
        <v>164148.41</v>
      </c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15">
      <c r="A254" s="54">
        <v>249</v>
      </c>
      <c r="B254" s="41" t="s">
        <v>244</v>
      </c>
      <c r="C254" s="38">
        <v>88002</v>
      </c>
      <c r="D254" s="38">
        <v>74610</v>
      </c>
      <c r="E254" s="38">
        <f t="shared" si="3"/>
        <v>162612</v>
      </c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15">
      <c r="A255" s="54">
        <v>250</v>
      </c>
      <c r="B255" s="47" t="s">
        <v>401</v>
      </c>
      <c r="C255" s="38">
        <v>39692.93</v>
      </c>
      <c r="D255" s="38">
        <v>119404.96</v>
      </c>
      <c r="E255" s="38">
        <f t="shared" si="3"/>
        <v>159097.89</v>
      </c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15">
      <c r="A256" s="54">
        <v>251</v>
      </c>
      <c r="B256" s="41" t="s">
        <v>228</v>
      </c>
      <c r="C256" s="38">
        <v>157958.56</v>
      </c>
      <c r="D256" s="38">
        <v>0</v>
      </c>
      <c r="E256" s="38">
        <f t="shared" si="3"/>
        <v>157958.56</v>
      </c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15">
      <c r="A257" s="54">
        <v>252</v>
      </c>
      <c r="B257" s="42" t="s">
        <v>65</v>
      </c>
      <c r="C257" s="38">
        <v>157021.68</v>
      </c>
      <c r="D257" s="38">
        <v>0</v>
      </c>
      <c r="E257" s="38">
        <f t="shared" si="3"/>
        <v>157021.68</v>
      </c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15">
      <c r="A258" s="54">
        <v>253</v>
      </c>
      <c r="B258" s="42" t="s">
        <v>127</v>
      </c>
      <c r="C258" s="38">
        <v>156871.34</v>
      </c>
      <c r="D258" s="38">
        <v>0</v>
      </c>
      <c r="E258" s="38">
        <f t="shared" si="3"/>
        <v>156871.34</v>
      </c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15">
      <c r="A259" s="54">
        <v>254</v>
      </c>
      <c r="B259" s="41" t="s">
        <v>304</v>
      </c>
      <c r="C259" s="38">
        <v>155614.65</v>
      </c>
      <c r="D259" s="38">
        <v>0</v>
      </c>
      <c r="E259" s="38">
        <f t="shared" si="3"/>
        <v>155614.65</v>
      </c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15">
      <c r="A260" s="54">
        <v>255</v>
      </c>
      <c r="B260" s="42" t="s">
        <v>67</v>
      </c>
      <c r="C260" s="38">
        <v>140827</v>
      </c>
      <c r="D260" s="38">
        <v>13986</v>
      </c>
      <c r="E260" s="38">
        <f t="shared" si="3"/>
        <v>154813</v>
      </c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15">
      <c r="A261" s="54">
        <v>256</v>
      </c>
      <c r="B261" s="41" t="s">
        <v>311</v>
      </c>
      <c r="C261" s="38">
        <v>150614.16</v>
      </c>
      <c r="D261" s="38">
        <v>0</v>
      </c>
      <c r="E261" s="38">
        <f t="shared" si="3"/>
        <v>150614.16</v>
      </c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15">
      <c r="A262" s="54">
        <v>257</v>
      </c>
      <c r="B262" s="41" t="s">
        <v>245</v>
      </c>
      <c r="C262" s="38">
        <v>146746</v>
      </c>
      <c r="D262" s="38">
        <v>139</v>
      </c>
      <c r="E262" s="38">
        <f aca="true" t="shared" si="4" ref="E262:E325">SUM(C262,D262)</f>
        <v>146885</v>
      </c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15">
      <c r="A263" s="54">
        <v>258</v>
      </c>
      <c r="B263" s="41" t="s">
        <v>243</v>
      </c>
      <c r="C263" s="38">
        <v>144677.19</v>
      </c>
      <c r="D263" s="38">
        <v>0</v>
      </c>
      <c r="E263" s="38">
        <f t="shared" si="4"/>
        <v>144677.19</v>
      </c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15">
      <c r="A264" s="54">
        <v>259</v>
      </c>
      <c r="B264" s="42" t="s">
        <v>360</v>
      </c>
      <c r="C264" s="38">
        <v>143068.81</v>
      </c>
      <c r="D264" s="38">
        <v>0</v>
      </c>
      <c r="E264" s="38">
        <f t="shared" si="4"/>
        <v>143068.81</v>
      </c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15">
      <c r="A265" s="54">
        <v>260</v>
      </c>
      <c r="B265" s="41" t="s">
        <v>371</v>
      </c>
      <c r="C265" s="38">
        <v>142472.66999999998</v>
      </c>
      <c r="D265" s="38">
        <v>0</v>
      </c>
      <c r="E265" s="38">
        <f t="shared" si="4"/>
        <v>142472.66999999998</v>
      </c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15">
      <c r="A266" s="54">
        <v>261</v>
      </c>
      <c r="B266" s="80" t="s">
        <v>453</v>
      </c>
      <c r="C266" s="38">
        <v>141908.74000000002</v>
      </c>
      <c r="D266" s="38">
        <v>0</v>
      </c>
      <c r="E266" s="38">
        <f t="shared" si="4"/>
        <v>141908.74000000002</v>
      </c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15">
      <c r="A267" s="54">
        <v>262</v>
      </c>
      <c r="B267" s="41" t="s">
        <v>356</v>
      </c>
      <c r="C267" s="38">
        <v>141313.47</v>
      </c>
      <c r="D267" s="38">
        <v>0</v>
      </c>
      <c r="E267" s="38">
        <f t="shared" si="4"/>
        <v>141313.47</v>
      </c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15">
      <c r="A268" s="54">
        <v>263</v>
      </c>
      <c r="B268" s="41" t="s">
        <v>313</v>
      </c>
      <c r="C268" s="38">
        <v>139595</v>
      </c>
      <c r="D268" s="38">
        <v>0</v>
      </c>
      <c r="E268" s="38">
        <f t="shared" si="4"/>
        <v>139595</v>
      </c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15">
      <c r="A269" s="54">
        <v>264</v>
      </c>
      <c r="B269" s="41" t="s">
        <v>241</v>
      </c>
      <c r="C269" s="38">
        <v>128461.06000000001</v>
      </c>
      <c r="D269" s="38">
        <v>9247.42</v>
      </c>
      <c r="E269" s="38">
        <f t="shared" si="4"/>
        <v>137708.48</v>
      </c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15">
      <c r="A270" s="54">
        <v>265</v>
      </c>
      <c r="B270" s="47" t="s">
        <v>406</v>
      </c>
      <c r="C270" s="38">
        <v>129280.13</v>
      </c>
      <c r="D270" s="38">
        <v>2137.44</v>
      </c>
      <c r="E270" s="38">
        <f t="shared" si="4"/>
        <v>131417.57</v>
      </c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15">
      <c r="A271" s="54">
        <v>266</v>
      </c>
      <c r="B271" s="41" t="s">
        <v>235</v>
      </c>
      <c r="C271" s="38">
        <v>130828.50000000001</v>
      </c>
      <c r="D271" s="38">
        <v>0</v>
      </c>
      <c r="E271" s="38">
        <f t="shared" si="4"/>
        <v>130828.50000000001</v>
      </c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15">
      <c r="A272" s="54">
        <v>267</v>
      </c>
      <c r="B272" s="41" t="s">
        <v>389</v>
      </c>
      <c r="C272" s="38">
        <v>129902.75999999998</v>
      </c>
      <c r="D272" s="38">
        <v>0</v>
      </c>
      <c r="E272" s="38">
        <f t="shared" si="4"/>
        <v>129902.75999999998</v>
      </c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15">
      <c r="A273" s="54">
        <v>268</v>
      </c>
      <c r="B273" s="41" t="s">
        <v>100</v>
      </c>
      <c r="C273" s="38">
        <v>124289.13</v>
      </c>
      <c r="D273" s="38">
        <v>2992</v>
      </c>
      <c r="E273" s="38">
        <f t="shared" si="4"/>
        <v>127281.13</v>
      </c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15">
      <c r="A274" s="54">
        <v>269</v>
      </c>
      <c r="B274" s="42" t="s">
        <v>316</v>
      </c>
      <c r="C274" s="38">
        <v>116353.46000000002</v>
      </c>
      <c r="D274" s="38">
        <v>7446.43</v>
      </c>
      <c r="E274" s="38">
        <f t="shared" si="4"/>
        <v>123799.89000000001</v>
      </c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15">
      <c r="A275" s="54">
        <v>270</v>
      </c>
      <c r="B275" s="41" t="s">
        <v>242</v>
      </c>
      <c r="C275" s="38">
        <v>123541</v>
      </c>
      <c r="D275" s="38">
        <v>0</v>
      </c>
      <c r="E275" s="38">
        <f t="shared" si="4"/>
        <v>123541</v>
      </c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15">
      <c r="A276" s="54">
        <v>271</v>
      </c>
      <c r="B276" s="47" t="s">
        <v>249</v>
      </c>
      <c r="C276" s="38">
        <v>113706.86</v>
      </c>
      <c r="D276" s="38">
        <v>6562.77</v>
      </c>
      <c r="E276" s="38">
        <f t="shared" si="4"/>
        <v>120269.63</v>
      </c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15">
      <c r="A277" s="54">
        <v>272</v>
      </c>
      <c r="B277" s="47" t="s">
        <v>151</v>
      </c>
      <c r="C277" s="38">
        <v>113933.77</v>
      </c>
      <c r="D277" s="38">
        <v>2814</v>
      </c>
      <c r="E277" s="38">
        <f t="shared" si="4"/>
        <v>116747.77</v>
      </c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15">
      <c r="A278" s="54">
        <v>273</v>
      </c>
      <c r="B278" s="41" t="s">
        <v>310</v>
      </c>
      <c r="C278" s="38">
        <v>116155.63</v>
      </c>
      <c r="D278" s="38">
        <v>0</v>
      </c>
      <c r="E278" s="38">
        <f t="shared" si="4"/>
        <v>116155.63</v>
      </c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15">
      <c r="A279" s="54">
        <v>274</v>
      </c>
      <c r="B279" s="41" t="s">
        <v>343</v>
      </c>
      <c r="C279" s="38">
        <v>106146.95999999999</v>
      </c>
      <c r="D279" s="38">
        <v>9582.9</v>
      </c>
      <c r="E279" s="38">
        <f t="shared" si="4"/>
        <v>115729.85999999999</v>
      </c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15">
      <c r="A280" s="54">
        <v>275</v>
      </c>
      <c r="B280" s="41" t="s">
        <v>124</v>
      </c>
      <c r="C280" s="38">
        <v>112187.15000000001</v>
      </c>
      <c r="D280" s="38">
        <v>0</v>
      </c>
      <c r="E280" s="38">
        <f t="shared" si="4"/>
        <v>112187.15000000001</v>
      </c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15">
      <c r="A281" s="54">
        <v>276</v>
      </c>
      <c r="B281" s="47" t="s">
        <v>434</v>
      </c>
      <c r="C281" s="38">
        <v>110826.6</v>
      </c>
      <c r="D281" s="38">
        <v>0</v>
      </c>
      <c r="E281" s="38">
        <f t="shared" si="4"/>
        <v>110826.6</v>
      </c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15">
      <c r="A282" s="54">
        <v>277</v>
      </c>
      <c r="B282" s="74" t="s">
        <v>436</v>
      </c>
      <c r="C282" s="72">
        <v>110237.15</v>
      </c>
      <c r="D282" s="72">
        <v>0</v>
      </c>
      <c r="E282" s="72">
        <f t="shared" si="4"/>
        <v>110237.15</v>
      </c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15">
      <c r="A283" s="54">
        <v>278</v>
      </c>
      <c r="B283" s="41" t="s">
        <v>364</v>
      </c>
      <c r="C283" s="38">
        <v>107940.04999999997</v>
      </c>
      <c r="D283" s="38">
        <v>0</v>
      </c>
      <c r="E283" s="38">
        <f t="shared" si="4"/>
        <v>107940.04999999997</v>
      </c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15">
      <c r="A284" s="54">
        <v>279</v>
      </c>
      <c r="B284" s="47" t="s">
        <v>135</v>
      </c>
      <c r="C284" s="38">
        <v>103043.26999999999</v>
      </c>
      <c r="D284" s="38">
        <v>3745.44</v>
      </c>
      <c r="E284" s="38">
        <f t="shared" si="4"/>
        <v>106788.70999999999</v>
      </c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15">
      <c r="A285" s="54">
        <v>280</v>
      </c>
      <c r="B285" s="41" t="s">
        <v>383</v>
      </c>
      <c r="C285" s="38">
        <v>105320.12</v>
      </c>
      <c r="D285" s="38">
        <v>0</v>
      </c>
      <c r="E285" s="38">
        <f t="shared" si="4"/>
        <v>105320.12</v>
      </c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15">
      <c r="A286" s="54">
        <v>281</v>
      </c>
      <c r="B286" s="41" t="s">
        <v>61</v>
      </c>
      <c r="C286" s="38">
        <v>101093</v>
      </c>
      <c r="D286" s="38">
        <v>2725</v>
      </c>
      <c r="E286" s="38">
        <f t="shared" si="4"/>
        <v>103818</v>
      </c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5" ht="15">
      <c r="A287" s="54">
        <v>282</v>
      </c>
      <c r="B287" s="42" t="s">
        <v>289</v>
      </c>
      <c r="C287" s="38">
        <v>103652.975</v>
      </c>
      <c r="D287" s="38">
        <v>0</v>
      </c>
      <c r="E287" s="38">
        <f t="shared" si="4"/>
        <v>103652.975</v>
      </c>
    </row>
    <row r="288" spans="1:5" ht="15">
      <c r="A288" s="54">
        <v>283</v>
      </c>
      <c r="B288" s="41" t="s">
        <v>330</v>
      </c>
      <c r="C288" s="38">
        <v>103140.68000000001</v>
      </c>
      <c r="D288" s="38">
        <v>0</v>
      </c>
      <c r="E288" s="38">
        <f t="shared" si="4"/>
        <v>103140.68000000001</v>
      </c>
    </row>
    <row r="289" spans="1:5" ht="15">
      <c r="A289" s="54">
        <v>284</v>
      </c>
      <c r="B289" s="41" t="s">
        <v>91</v>
      </c>
      <c r="C289" s="38">
        <v>102784.45</v>
      </c>
      <c r="D289" s="38">
        <v>0</v>
      </c>
      <c r="E289" s="38">
        <f t="shared" si="4"/>
        <v>102784.45</v>
      </c>
    </row>
    <row r="290" spans="1:5" ht="15">
      <c r="A290" s="54">
        <v>285</v>
      </c>
      <c r="B290" s="42" t="s">
        <v>247</v>
      </c>
      <c r="C290" s="38">
        <v>99670.20999999999</v>
      </c>
      <c r="D290" s="38">
        <v>0</v>
      </c>
      <c r="E290" s="38">
        <f t="shared" si="4"/>
        <v>99670.20999999999</v>
      </c>
    </row>
    <row r="291" spans="1:5" ht="15">
      <c r="A291" s="54">
        <v>286</v>
      </c>
      <c r="B291" s="47" t="s">
        <v>261</v>
      </c>
      <c r="C291" s="38">
        <v>88369.44</v>
      </c>
      <c r="D291" s="38">
        <v>7756.89</v>
      </c>
      <c r="E291" s="38">
        <f t="shared" si="4"/>
        <v>96126.33</v>
      </c>
    </row>
    <row r="292" spans="1:5" ht="15">
      <c r="A292" s="54">
        <v>287</v>
      </c>
      <c r="B292" s="47" t="s">
        <v>391</v>
      </c>
      <c r="C292" s="38">
        <v>89185.04</v>
      </c>
      <c r="D292" s="38">
        <v>0</v>
      </c>
      <c r="E292" s="38">
        <f t="shared" si="4"/>
        <v>89185.04</v>
      </c>
    </row>
    <row r="293" spans="1:5" ht="15">
      <c r="A293" s="54">
        <v>288</v>
      </c>
      <c r="B293" s="41" t="s">
        <v>145</v>
      </c>
      <c r="C293" s="38">
        <v>85532.18</v>
      </c>
      <c r="D293" s="38">
        <v>2504.53</v>
      </c>
      <c r="E293" s="38">
        <f t="shared" si="4"/>
        <v>88036.70999999999</v>
      </c>
    </row>
    <row r="294" spans="1:5" ht="15">
      <c r="A294" s="54">
        <v>289</v>
      </c>
      <c r="B294" s="41" t="s">
        <v>255</v>
      </c>
      <c r="C294" s="38">
        <v>86864</v>
      </c>
      <c r="D294" s="38">
        <v>0</v>
      </c>
      <c r="E294" s="38">
        <f t="shared" si="4"/>
        <v>86864</v>
      </c>
    </row>
    <row r="295" spans="1:5" ht="15">
      <c r="A295" s="54">
        <v>290</v>
      </c>
      <c r="B295" s="41" t="s">
        <v>259</v>
      </c>
      <c r="C295" s="38">
        <v>79913.31</v>
      </c>
      <c r="D295" s="38">
        <v>0</v>
      </c>
      <c r="E295" s="38">
        <f t="shared" si="4"/>
        <v>79913.31</v>
      </c>
    </row>
    <row r="296" spans="1:5" ht="15">
      <c r="A296" s="54">
        <v>291</v>
      </c>
      <c r="B296" s="41" t="s">
        <v>250</v>
      </c>
      <c r="C296" s="38">
        <v>75022</v>
      </c>
      <c r="D296" s="38">
        <v>4210</v>
      </c>
      <c r="E296" s="38">
        <f t="shared" si="4"/>
        <v>79232</v>
      </c>
    </row>
    <row r="297" spans="1:5" ht="15">
      <c r="A297" s="54">
        <v>292</v>
      </c>
      <c r="B297" s="41" t="s">
        <v>253</v>
      </c>
      <c r="C297" s="38">
        <v>73683.2780699</v>
      </c>
      <c r="D297" s="38">
        <v>1200.11</v>
      </c>
      <c r="E297" s="38">
        <f t="shared" si="4"/>
        <v>74883.3880699</v>
      </c>
    </row>
    <row r="298" spans="1:5" ht="15">
      <c r="A298" s="54">
        <v>293</v>
      </c>
      <c r="B298" s="47" t="s">
        <v>72</v>
      </c>
      <c r="C298" s="38">
        <v>74872.98999999999</v>
      </c>
      <c r="D298" s="38">
        <v>0</v>
      </c>
      <c r="E298" s="38">
        <f t="shared" si="4"/>
        <v>74872.98999999999</v>
      </c>
    </row>
    <row r="299" spans="1:5" ht="15">
      <c r="A299" s="54">
        <v>294</v>
      </c>
      <c r="B299" s="47" t="s">
        <v>271</v>
      </c>
      <c r="C299" s="38">
        <v>72536.37999999999</v>
      </c>
      <c r="D299" s="38">
        <v>1258.28</v>
      </c>
      <c r="E299" s="38">
        <f t="shared" si="4"/>
        <v>73794.65999999999</v>
      </c>
    </row>
    <row r="300" spans="1:5" ht="15">
      <c r="A300" s="54">
        <v>295</v>
      </c>
      <c r="B300" s="41" t="s">
        <v>89</v>
      </c>
      <c r="C300" s="38">
        <v>72542.05</v>
      </c>
      <c r="D300" s="38">
        <v>0</v>
      </c>
      <c r="E300" s="38">
        <f t="shared" si="4"/>
        <v>72542.05</v>
      </c>
    </row>
    <row r="301" spans="1:5" ht="15">
      <c r="A301" s="54">
        <v>296</v>
      </c>
      <c r="B301" s="41" t="s">
        <v>361</v>
      </c>
      <c r="C301" s="38">
        <v>63580.829999999994</v>
      </c>
      <c r="D301" s="38">
        <v>6760</v>
      </c>
      <c r="E301" s="38">
        <f t="shared" si="4"/>
        <v>70340.82999999999</v>
      </c>
    </row>
    <row r="302" spans="1:5" ht="15">
      <c r="A302" s="54">
        <v>297</v>
      </c>
      <c r="B302" s="47" t="s">
        <v>110</v>
      </c>
      <c r="C302" s="38">
        <v>65175.71</v>
      </c>
      <c r="D302" s="38">
        <v>3743.49</v>
      </c>
      <c r="E302" s="38">
        <f t="shared" si="4"/>
        <v>68919.2</v>
      </c>
    </row>
    <row r="303" spans="1:5" ht="15">
      <c r="A303" s="54">
        <v>298</v>
      </c>
      <c r="B303" s="41" t="s">
        <v>258</v>
      </c>
      <c r="C303" s="38">
        <v>63249.359999999986</v>
      </c>
      <c r="D303" s="38">
        <v>5252</v>
      </c>
      <c r="E303" s="38">
        <f t="shared" si="4"/>
        <v>68501.35999999999</v>
      </c>
    </row>
    <row r="304" spans="1:5" ht="15">
      <c r="A304" s="54">
        <v>299</v>
      </c>
      <c r="B304" s="41" t="s">
        <v>251</v>
      </c>
      <c r="C304" s="38">
        <v>65868</v>
      </c>
      <c r="D304" s="38">
        <v>2620</v>
      </c>
      <c r="E304" s="38">
        <f t="shared" si="4"/>
        <v>68488</v>
      </c>
    </row>
    <row r="305" spans="1:5" ht="15">
      <c r="A305" s="54">
        <v>300</v>
      </c>
      <c r="B305" s="80" t="s">
        <v>469</v>
      </c>
      <c r="C305" s="38">
        <v>67159.11</v>
      </c>
      <c r="D305" s="38">
        <v>0</v>
      </c>
      <c r="E305" s="38">
        <f t="shared" si="4"/>
        <v>67159.11</v>
      </c>
    </row>
    <row r="306" spans="1:5" ht="15">
      <c r="A306" s="54">
        <v>301</v>
      </c>
      <c r="B306" s="41" t="s">
        <v>62</v>
      </c>
      <c r="C306" s="38">
        <v>66256</v>
      </c>
      <c r="D306" s="38">
        <v>0</v>
      </c>
      <c r="E306" s="38">
        <f t="shared" si="4"/>
        <v>66256</v>
      </c>
    </row>
    <row r="307" spans="1:5" ht="15">
      <c r="A307" s="54">
        <v>302</v>
      </c>
      <c r="B307" s="41" t="s">
        <v>257</v>
      </c>
      <c r="C307" s="38">
        <v>63557.390000000014</v>
      </c>
      <c r="D307" s="38">
        <v>0</v>
      </c>
      <c r="E307" s="38">
        <f t="shared" si="4"/>
        <v>63557.390000000014</v>
      </c>
    </row>
    <row r="308" spans="1:5" ht="15">
      <c r="A308" s="54">
        <v>303</v>
      </c>
      <c r="B308" s="47" t="s">
        <v>399</v>
      </c>
      <c r="C308" s="38">
        <v>62900.61999999999</v>
      </c>
      <c r="D308" s="38">
        <v>0</v>
      </c>
      <c r="E308" s="38">
        <f t="shared" si="4"/>
        <v>62900.61999999999</v>
      </c>
    </row>
    <row r="309" spans="1:5" ht="15">
      <c r="A309" s="54">
        <v>304</v>
      </c>
      <c r="B309" s="47" t="s">
        <v>433</v>
      </c>
      <c r="C309" s="38">
        <v>62560.82</v>
      </c>
      <c r="D309" s="38">
        <v>315.37</v>
      </c>
      <c r="E309" s="38">
        <f t="shared" si="4"/>
        <v>62876.19</v>
      </c>
    </row>
    <row r="310" spans="1:5" ht="15">
      <c r="A310" s="54">
        <v>305</v>
      </c>
      <c r="B310" s="42" t="s">
        <v>60</v>
      </c>
      <c r="C310" s="38">
        <v>61765.76</v>
      </c>
      <c r="D310" s="38">
        <v>0</v>
      </c>
      <c r="E310" s="38">
        <f t="shared" si="4"/>
        <v>61765.76</v>
      </c>
    </row>
    <row r="311" spans="1:5" ht="15">
      <c r="A311" s="54">
        <v>306</v>
      </c>
      <c r="B311" s="41" t="s">
        <v>384</v>
      </c>
      <c r="C311" s="38">
        <v>60339.31</v>
      </c>
      <c r="D311" s="38">
        <v>788.57</v>
      </c>
      <c r="E311" s="38">
        <f t="shared" si="4"/>
        <v>61127.88</v>
      </c>
    </row>
    <row r="312" spans="1:5" ht="15">
      <c r="A312" s="54">
        <v>307</v>
      </c>
      <c r="B312" s="41" t="s">
        <v>147</v>
      </c>
      <c r="C312" s="38">
        <v>60143.64</v>
      </c>
      <c r="D312" s="38">
        <v>0</v>
      </c>
      <c r="E312" s="38">
        <f t="shared" si="4"/>
        <v>60143.64</v>
      </c>
    </row>
    <row r="313" spans="1:5" ht="15">
      <c r="A313" s="54">
        <v>308</v>
      </c>
      <c r="B313" s="41" t="s">
        <v>282</v>
      </c>
      <c r="C313" s="38">
        <v>29727</v>
      </c>
      <c r="D313" s="38">
        <v>29241</v>
      </c>
      <c r="E313" s="38">
        <f t="shared" si="4"/>
        <v>58968</v>
      </c>
    </row>
    <row r="314" spans="1:5" ht="15">
      <c r="A314" s="54">
        <v>309</v>
      </c>
      <c r="B314" s="41" t="s">
        <v>373</v>
      </c>
      <c r="C314" s="38">
        <v>48766</v>
      </c>
      <c r="D314" s="38">
        <v>9932</v>
      </c>
      <c r="E314" s="38">
        <f t="shared" si="4"/>
        <v>58698</v>
      </c>
    </row>
    <row r="315" spans="1:5" ht="15">
      <c r="A315" s="54">
        <v>310</v>
      </c>
      <c r="B315" s="47" t="s">
        <v>432</v>
      </c>
      <c r="C315" s="38">
        <v>55794.33</v>
      </c>
      <c r="D315" s="38">
        <v>0</v>
      </c>
      <c r="E315" s="38">
        <f t="shared" si="4"/>
        <v>55794.33</v>
      </c>
    </row>
    <row r="316" spans="1:5" ht="15">
      <c r="A316" s="54">
        <v>311</v>
      </c>
      <c r="B316" s="41" t="s">
        <v>252</v>
      </c>
      <c r="C316" s="38">
        <v>55605.030000000006</v>
      </c>
      <c r="D316" s="38">
        <v>0</v>
      </c>
      <c r="E316" s="38">
        <f t="shared" si="4"/>
        <v>55605.030000000006</v>
      </c>
    </row>
    <row r="317" spans="1:5" ht="15">
      <c r="A317" s="54">
        <v>312</v>
      </c>
      <c r="B317" s="41" t="s">
        <v>232</v>
      </c>
      <c r="C317" s="38">
        <v>52793.22</v>
      </c>
      <c r="D317" s="38">
        <v>502.95</v>
      </c>
      <c r="E317" s="38">
        <f t="shared" si="4"/>
        <v>53296.17</v>
      </c>
    </row>
    <row r="318" spans="1:5" ht="15">
      <c r="A318" s="54">
        <v>313</v>
      </c>
      <c r="B318" s="41" t="s">
        <v>141</v>
      </c>
      <c r="C318" s="38">
        <v>52962</v>
      </c>
      <c r="D318" s="38">
        <v>0</v>
      </c>
      <c r="E318" s="38">
        <f t="shared" si="4"/>
        <v>52962</v>
      </c>
    </row>
    <row r="319" spans="1:5" ht="15">
      <c r="A319" s="54">
        <v>314</v>
      </c>
      <c r="B319" s="41" t="s">
        <v>227</v>
      </c>
      <c r="C319" s="38">
        <v>47009.49</v>
      </c>
      <c r="D319" s="38">
        <v>0</v>
      </c>
      <c r="E319" s="38">
        <f t="shared" si="4"/>
        <v>47009.49</v>
      </c>
    </row>
    <row r="320" spans="1:5" ht="15">
      <c r="A320" s="54">
        <v>315</v>
      </c>
      <c r="B320" s="41" t="s">
        <v>59</v>
      </c>
      <c r="C320" s="38">
        <v>42625.17</v>
      </c>
      <c r="D320" s="38">
        <v>2125.06</v>
      </c>
      <c r="E320" s="38">
        <f t="shared" si="4"/>
        <v>44750.229999999996</v>
      </c>
    </row>
    <row r="321" spans="1:5" ht="15">
      <c r="A321" s="54">
        <v>316</v>
      </c>
      <c r="B321" s="47" t="s">
        <v>139</v>
      </c>
      <c r="C321" s="38">
        <v>40743</v>
      </c>
      <c r="D321" s="38">
        <v>3103</v>
      </c>
      <c r="E321" s="38">
        <f t="shared" si="4"/>
        <v>43846</v>
      </c>
    </row>
    <row r="322" spans="1:5" ht="15">
      <c r="A322" s="54">
        <v>317</v>
      </c>
      <c r="B322" s="41" t="s">
        <v>246</v>
      </c>
      <c r="C322" s="38">
        <v>43353.04</v>
      </c>
      <c r="D322" s="38">
        <v>0</v>
      </c>
      <c r="E322" s="38">
        <f t="shared" si="4"/>
        <v>43353.04</v>
      </c>
    </row>
    <row r="323" spans="1:5" ht="15">
      <c r="A323" s="54">
        <v>318</v>
      </c>
      <c r="B323" s="47" t="s">
        <v>264</v>
      </c>
      <c r="C323" s="38">
        <v>41896.66</v>
      </c>
      <c r="D323" s="38">
        <v>1453.4</v>
      </c>
      <c r="E323" s="38">
        <f t="shared" si="4"/>
        <v>43350.060000000005</v>
      </c>
    </row>
    <row r="324" spans="1:5" ht="15">
      <c r="A324" s="54">
        <v>319</v>
      </c>
      <c r="B324" s="41" t="s">
        <v>129</v>
      </c>
      <c r="C324" s="38">
        <v>42302.33</v>
      </c>
      <c r="D324" s="38">
        <v>0</v>
      </c>
      <c r="E324" s="38">
        <f t="shared" si="4"/>
        <v>42302.33</v>
      </c>
    </row>
    <row r="325" spans="1:5" ht="15">
      <c r="A325" s="54">
        <v>320</v>
      </c>
      <c r="B325" s="41" t="s">
        <v>262</v>
      </c>
      <c r="C325" s="38">
        <v>41284.89</v>
      </c>
      <c r="D325" s="38">
        <v>0</v>
      </c>
      <c r="E325" s="38">
        <f t="shared" si="4"/>
        <v>41284.89</v>
      </c>
    </row>
    <row r="326" spans="1:5" ht="15">
      <c r="A326" s="54">
        <v>321</v>
      </c>
      <c r="B326" s="41" t="s">
        <v>279</v>
      </c>
      <c r="C326" s="38">
        <v>40590.91</v>
      </c>
      <c r="D326" s="38">
        <v>0</v>
      </c>
      <c r="E326" s="38">
        <f aca="true" t="shared" si="5" ref="E326:E389">SUM(C326,D326)</f>
        <v>40590.91</v>
      </c>
    </row>
    <row r="327" spans="1:5" ht="15">
      <c r="A327" s="54">
        <v>322</v>
      </c>
      <c r="B327" s="41" t="s">
        <v>331</v>
      </c>
      <c r="C327" s="38">
        <v>40547.69</v>
      </c>
      <c r="D327" s="38">
        <v>0</v>
      </c>
      <c r="E327" s="38">
        <f t="shared" si="5"/>
        <v>40547.69</v>
      </c>
    </row>
    <row r="328" spans="1:5" ht="15">
      <c r="A328" s="54">
        <v>323</v>
      </c>
      <c r="B328" s="41" t="s">
        <v>103</v>
      </c>
      <c r="C328" s="38">
        <v>40028.229999999996</v>
      </c>
      <c r="D328" s="38">
        <v>0</v>
      </c>
      <c r="E328" s="38">
        <f t="shared" si="5"/>
        <v>40028.229999999996</v>
      </c>
    </row>
    <row r="329" spans="1:5" ht="15">
      <c r="A329" s="54">
        <v>324</v>
      </c>
      <c r="B329" s="41" t="s">
        <v>137</v>
      </c>
      <c r="C329" s="38">
        <v>39775.95</v>
      </c>
      <c r="D329" s="38">
        <v>0</v>
      </c>
      <c r="E329" s="38">
        <f t="shared" si="5"/>
        <v>39775.95</v>
      </c>
    </row>
    <row r="330" spans="1:5" ht="15">
      <c r="A330" s="54">
        <v>325</v>
      </c>
      <c r="B330" s="41" t="s">
        <v>63</v>
      </c>
      <c r="C330" s="38">
        <v>39467</v>
      </c>
      <c r="D330" s="38">
        <v>0</v>
      </c>
      <c r="E330" s="38">
        <f t="shared" si="5"/>
        <v>39467</v>
      </c>
    </row>
    <row r="331" spans="1:5" ht="15">
      <c r="A331" s="54">
        <v>326</v>
      </c>
      <c r="B331" s="41" t="s">
        <v>286</v>
      </c>
      <c r="C331" s="38">
        <v>36804</v>
      </c>
      <c r="D331" s="38">
        <v>1104</v>
      </c>
      <c r="E331" s="38">
        <f t="shared" si="5"/>
        <v>37908</v>
      </c>
    </row>
    <row r="332" spans="1:5" ht="15">
      <c r="A332" s="54">
        <v>327</v>
      </c>
      <c r="B332" s="41" t="s">
        <v>88</v>
      </c>
      <c r="C332" s="38">
        <v>36823.86</v>
      </c>
      <c r="D332" s="38">
        <v>0</v>
      </c>
      <c r="E332" s="38">
        <f t="shared" si="5"/>
        <v>36823.86</v>
      </c>
    </row>
    <row r="333" spans="1:5" ht="15">
      <c r="A333" s="54">
        <v>328</v>
      </c>
      <c r="B333" s="76" t="s">
        <v>470</v>
      </c>
      <c r="C333" s="38">
        <v>33993</v>
      </c>
      <c r="D333" s="38">
        <v>0</v>
      </c>
      <c r="E333" s="38">
        <f t="shared" si="5"/>
        <v>33993</v>
      </c>
    </row>
    <row r="334" spans="1:5" ht="15">
      <c r="A334" s="54">
        <v>329</v>
      </c>
      <c r="B334" s="41" t="s">
        <v>385</v>
      </c>
      <c r="C334" s="38">
        <v>32828</v>
      </c>
      <c r="D334" s="38">
        <v>0</v>
      </c>
      <c r="E334" s="38">
        <f t="shared" si="5"/>
        <v>32828</v>
      </c>
    </row>
    <row r="335" spans="1:5" ht="15">
      <c r="A335" s="54">
        <v>330</v>
      </c>
      <c r="B335" s="41" t="s">
        <v>142</v>
      </c>
      <c r="C335" s="38">
        <v>32381.449999999997</v>
      </c>
      <c r="D335" s="38">
        <v>0</v>
      </c>
      <c r="E335" s="38">
        <f t="shared" si="5"/>
        <v>32381.449999999997</v>
      </c>
    </row>
    <row r="336" spans="1:5" ht="15">
      <c r="A336" s="54">
        <v>331</v>
      </c>
      <c r="B336" s="42" t="s">
        <v>143</v>
      </c>
      <c r="C336" s="38">
        <v>31430</v>
      </c>
      <c r="D336" s="38">
        <v>0</v>
      </c>
      <c r="E336" s="38">
        <f t="shared" si="5"/>
        <v>31430</v>
      </c>
    </row>
    <row r="337" spans="1:5" ht="15">
      <c r="A337" s="54">
        <v>332</v>
      </c>
      <c r="B337" s="47" t="s">
        <v>410</v>
      </c>
      <c r="C337" s="38">
        <v>28983.1</v>
      </c>
      <c r="D337" s="38">
        <v>600.75</v>
      </c>
      <c r="E337" s="38">
        <f t="shared" si="5"/>
        <v>29583.85</v>
      </c>
    </row>
    <row r="338" spans="1:5" ht="15">
      <c r="A338" s="54">
        <v>333</v>
      </c>
      <c r="B338" s="41" t="s">
        <v>300</v>
      </c>
      <c r="C338" s="38">
        <v>29533.640000000003</v>
      </c>
      <c r="D338" s="38">
        <v>0</v>
      </c>
      <c r="E338" s="38">
        <f t="shared" si="5"/>
        <v>29533.640000000003</v>
      </c>
    </row>
    <row r="339" spans="1:5" ht="15">
      <c r="A339" s="54">
        <v>334</v>
      </c>
      <c r="B339" s="47" t="s">
        <v>403</v>
      </c>
      <c r="C339" s="38">
        <v>27612.750000000004</v>
      </c>
      <c r="D339" s="38">
        <v>0</v>
      </c>
      <c r="E339" s="38">
        <f t="shared" si="5"/>
        <v>27612.750000000004</v>
      </c>
    </row>
    <row r="340" spans="1:5" ht="15">
      <c r="A340" s="54">
        <v>335</v>
      </c>
      <c r="B340" s="41" t="s">
        <v>288</v>
      </c>
      <c r="C340" s="38">
        <v>24815.43</v>
      </c>
      <c r="D340" s="38">
        <v>1724.21</v>
      </c>
      <c r="E340" s="38">
        <f t="shared" si="5"/>
        <v>26539.64</v>
      </c>
    </row>
    <row r="341" spans="1:5" ht="15">
      <c r="A341" s="54">
        <v>336</v>
      </c>
      <c r="B341" s="41" t="s">
        <v>240</v>
      </c>
      <c r="C341" s="38">
        <v>23637.026600000005</v>
      </c>
      <c r="D341" s="38">
        <v>0</v>
      </c>
      <c r="E341" s="38">
        <f t="shared" si="5"/>
        <v>23637.026600000005</v>
      </c>
    </row>
    <row r="342" spans="1:5" ht="15">
      <c r="A342" s="54">
        <v>337</v>
      </c>
      <c r="B342" s="47" t="s">
        <v>405</v>
      </c>
      <c r="C342" s="38">
        <v>22459.15</v>
      </c>
      <c r="D342" s="38">
        <v>877.85</v>
      </c>
      <c r="E342" s="38">
        <f t="shared" si="5"/>
        <v>23337</v>
      </c>
    </row>
    <row r="343" spans="1:5" ht="15">
      <c r="A343" s="54">
        <v>338</v>
      </c>
      <c r="B343" s="41" t="s">
        <v>266</v>
      </c>
      <c r="C343" s="38">
        <v>22261.51</v>
      </c>
      <c r="D343" s="38">
        <v>0</v>
      </c>
      <c r="E343" s="38">
        <f t="shared" si="5"/>
        <v>22261.51</v>
      </c>
    </row>
    <row r="344" spans="1:5" ht="15">
      <c r="A344" s="54">
        <v>339</v>
      </c>
      <c r="B344" s="41" t="s">
        <v>254</v>
      </c>
      <c r="C344" s="38">
        <v>22077</v>
      </c>
      <c r="D344" s="38">
        <v>0</v>
      </c>
      <c r="E344" s="38">
        <f t="shared" si="5"/>
        <v>22077</v>
      </c>
    </row>
    <row r="345" spans="1:5" ht="15">
      <c r="A345" s="54">
        <v>340</v>
      </c>
      <c r="B345" s="41" t="s">
        <v>256</v>
      </c>
      <c r="C345" s="38">
        <v>21719.02</v>
      </c>
      <c r="D345" s="38">
        <v>0</v>
      </c>
      <c r="E345" s="38">
        <f t="shared" si="5"/>
        <v>21719.02</v>
      </c>
    </row>
    <row r="346" spans="1:5" ht="15">
      <c r="A346" s="54">
        <v>341</v>
      </c>
      <c r="B346" s="41" t="s">
        <v>418</v>
      </c>
      <c r="C346" s="38">
        <v>18790.16</v>
      </c>
      <c r="D346" s="38">
        <v>0</v>
      </c>
      <c r="E346" s="38">
        <f t="shared" si="5"/>
        <v>18790.16</v>
      </c>
    </row>
    <row r="347" spans="1:5" ht="15">
      <c r="A347" s="54">
        <v>342</v>
      </c>
      <c r="B347" s="80" t="s">
        <v>468</v>
      </c>
      <c r="C347" s="38">
        <v>16180.38</v>
      </c>
      <c r="D347" s="38">
        <v>0</v>
      </c>
      <c r="E347" s="38">
        <f t="shared" si="5"/>
        <v>16180.38</v>
      </c>
    </row>
    <row r="348" spans="1:5" ht="15">
      <c r="A348" s="54">
        <v>343</v>
      </c>
      <c r="B348" s="84" t="s">
        <v>473</v>
      </c>
      <c r="C348" s="72">
        <v>16180.38</v>
      </c>
      <c r="D348" s="72">
        <v>0</v>
      </c>
      <c r="E348" s="72">
        <f t="shared" si="5"/>
        <v>16180.38</v>
      </c>
    </row>
    <row r="349" spans="1:5" ht="15">
      <c r="A349" s="54">
        <v>344</v>
      </c>
      <c r="B349" s="47" t="s">
        <v>400</v>
      </c>
      <c r="C349" s="38">
        <v>14326</v>
      </c>
      <c r="D349" s="38">
        <v>0</v>
      </c>
      <c r="E349" s="38">
        <f t="shared" si="5"/>
        <v>14326</v>
      </c>
    </row>
    <row r="350" spans="1:5" ht="15">
      <c r="A350" s="54">
        <v>345</v>
      </c>
      <c r="B350" s="41" t="s">
        <v>140</v>
      </c>
      <c r="C350" s="38">
        <v>12291</v>
      </c>
      <c r="D350" s="38">
        <v>0</v>
      </c>
      <c r="E350" s="38">
        <f t="shared" si="5"/>
        <v>12291</v>
      </c>
    </row>
    <row r="351" spans="1:5" ht="15">
      <c r="A351" s="54">
        <v>346</v>
      </c>
      <c r="B351" s="41" t="s">
        <v>276</v>
      </c>
      <c r="C351" s="38">
        <v>11425</v>
      </c>
      <c r="D351" s="38">
        <v>0</v>
      </c>
      <c r="E351" s="38">
        <f t="shared" si="5"/>
        <v>11425</v>
      </c>
    </row>
    <row r="352" spans="1:5" ht="15">
      <c r="A352" s="54">
        <v>347</v>
      </c>
      <c r="B352" s="47" t="s">
        <v>420</v>
      </c>
      <c r="C352" s="38">
        <v>8740.51</v>
      </c>
      <c r="D352" s="38">
        <v>0</v>
      </c>
      <c r="E352" s="38">
        <f t="shared" si="5"/>
        <v>8740.51</v>
      </c>
    </row>
    <row r="353" spans="1:5" ht="15">
      <c r="A353" s="54">
        <v>348</v>
      </c>
      <c r="B353" s="42" t="s">
        <v>58</v>
      </c>
      <c r="C353" s="38">
        <v>8583</v>
      </c>
      <c r="D353" s="38">
        <v>0</v>
      </c>
      <c r="E353" s="38">
        <f t="shared" si="5"/>
        <v>8583</v>
      </c>
    </row>
    <row r="354" spans="1:5" ht="15">
      <c r="A354" s="54">
        <v>349</v>
      </c>
      <c r="B354" s="41" t="s">
        <v>265</v>
      </c>
      <c r="C354" s="38">
        <v>8368.330000000002</v>
      </c>
      <c r="D354" s="38">
        <v>0</v>
      </c>
      <c r="E354" s="38">
        <f t="shared" si="5"/>
        <v>8368.330000000002</v>
      </c>
    </row>
    <row r="355" spans="1:5" ht="15">
      <c r="A355" s="54">
        <v>350</v>
      </c>
      <c r="B355" s="45" t="s">
        <v>64</v>
      </c>
      <c r="C355" s="38">
        <v>7500</v>
      </c>
      <c r="D355" s="38">
        <v>0</v>
      </c>
      <c r="E355" s="38">
        <f t="shared" si="5"/>
        <v>7500</v>
      </c>
    </row>
    <row r="356" spans="1:5" ht="15">
      <c r="A356" s="54">
        <v>351</v>
      </c>
      <c r="B356" s="45" t="s">
        <v>268</v>
      </c>
      <c r="C356" s="38">
        <v>7118.65</v>
      </c>
      <c r="D356" s="38">
        <v>0</v>
      </c>
      <c r="E356" s="38">
        <f t="shared" si="5"/>
        <v>7118.65</v>
      </c>
    </row>
    <row r="357" spans="1:5" ht="15">
      <c r="A357" s="54">
        <v>352</v>
      </c>
      <c r="B357" s="74" t="s">
        <v>438</v>
      </c>
      <c r="C357" s="72">
        <v>6938.030000000001</v>
      </c>
      <c r="D357" s="72">
        <v>0</v>
      </c>
      <c r="E357" s="72">
        <f t="shared" si="5"/>
        <v>6938.030000000001</v>
      </c>
    </row>
    <row r="358" spans="1:5" ht="15">
      <c r="A358" s="54">
        <v>353</v>
      </c>
      <c r="B358" s="41" t="s">
        <v>97</v>
      </c>
      <c r="C358" s="38">
        <v>3568.58</v>
      </c>
      <c r="D358" s="38">
        <v>2213.4</v>
      </c>
      <c r="E358" s="38">
        <f t="shared" si="5"/>
        <v>5781.98</v>
      </c>
    </row>
    <row r="359" spans="1:5" ht="15">
      <c r="A359" s="54">
        <v>354</v>
      </c>
      <c r="B359" s="76" t="s">
        <v>444</v>
      </c>
      <c r="C359" s="38">
        <v>5372.65</v>
      </c>
      <c r="D359" s="38">
        <v>0</v>
      </c>
      <c r="E359" s="38">
        <f t="shared" si="5"/>
        <v>5372.65</v>
      </c>
    </row>
    <row r="360" spans="1:5" ht="15">
      <c r="A360" s="54">
        <v>355</v>
      </c>
      <c r="B360" s="41" t="s">
        <v>269</v>
      </c>
      <c r="C360" s="38">
        <v>5120.1900000000005</v>
      </c>
      <c r="D360" s="38">
        <v>0</v>
      </c>
      <c r="E360" s="38">
        <f t="shared" si="5"/>
        <v>5120.1900000000005</v>
      </c>
    </row>
    <row r="361" spans="1:5" ht="15">
      <c r="A361" s="54">
        <v>356</v>
      </c>
      <c r="B361" s="47" t="s">
        <v>431</v>
      </c>
      <c r="C361" s="38">
        <v>3830.69</v>
      </c>
      <c r="D361" s="38">
        <v>0</v>
      </c>
      <c r="E361" s="38">
        <f t="shared" si="5"/>
        <v>3830.69</v>
      </c>
    </row>
    <row r="362" spans="1:5" ht="15">
      <c r="A362" s="54">
        <v>357</v>
      </c>
      <c r="B362" s="41" t="s">
        <v>382</v>
      </c>
      <c r="C362" s="38">
        <v>3242</v>
      </c>
      <c r="D362" s="38">
        <v>0</v>
      </c>
      <c r="E362" s="38">
        <f t="shared" si="5"/>
        <v>3242</v>
      </c>
    </row>
    <row r="363" spans="1:5" ht="15">
      <c r="A363" s="54">
        <v>358</v>
      </c>
      <c r="B363" s="76" t="s">
        <v>446</v>
      </c>
      <c r="C363" s="38">
        <v>2362</v>
      </c>
      <c r="D363" s="38">
        <v>0</v>
      </c>
      <c r="E363" s="38">
        <f t="shared" si="5"/>
        <v>2362</v>
      </c>
    </row>
    <row r="364" spans="1:5" ht="15">
      <c r="A364" s="54">
        <v>359</v>
      </c>
      <c r="B364" s="47" t="s">
        <v>408</v>
      </c>
      <c r="C364" s="38">
        <v>1987.58</v>
      </c>
      <c r="D364" s="38">
        <v>0</v>
      </c>
      <c r="E364" s="38">
        <f t="shared" si="5"/>
        <v>1987.58</v>
      </c>
    </row>
    <row r="365" spans="1:5" ht="15">
      <c r="A365" s="54">
        <v>360</v>
      </c>
      <c r="B365" s="41" t="s">
        <v>298</v>
      </c>
      <c r="C365" s="38">
        <v>990</v>
      </c>
      <c r="D365" s="38">
        <v>0</v>
      </c>
      <c r="E365" s="38">
        <f t="shared" si="5"/>
        <v>990</v>
      </c>
    </row>
    <row r="366" spans="1:5" ht="15">
      <c r="A366" s="54">
        <v>361</v>
      </c>
      <c r="B366" s="80" t="s">
        <v>467</v>
      </c>
      <c r="C366" s="38">
        <v>633.17</v>
      </c>
      <c r="D366" s="38">
        <v>0</v>
      </c>
      <c r="E366" s="38">
        <f t="shared" si="5"/>
        <v>633.17</v>
      </c>
    </row>
    <row r="367" spans="1:5" ht="15">
      <c r="A367" s="54">
        <v>362</v>
      </c>
      <c r="B367" s="47" t="s">
        <v>404</v>
      </c>
      <c r="C367" s="38">
        <v>44.69</v>
      </c>
      <c r="D367" s="38">
        <v>0</v>
      </c>
      <c r="E367" s="38">
        <f t="shared" si="5"/>
        <v>44.69</v>
      </c>
    </row>
    <row r="368" spans="1:5" ht="15">
      <c r="A368" s="54">
        <v>363</v>
      </c>
      <c r="B368" s="41" t="s">
        <v>94</v>
      </c>
      <c r="C368" s="38">
        <v>5</v>
      </c>
      <c r="D368" s="38">
        <v>0</v>
      </c>
      <c r="E368" s="38">
        <f t="shared" si="5"/>
        <v>5</v>
      </c>
    </row>
    <row r="369" spans="1:5" ht="15">
      <c r="A369" s="54">
        <v>364</v>
      </c>
      <c r="B369" s="41" t="s">
        <v>77</v>
      </c>
      <c r="C369" s="38" t="s">
        <v>482</v>
      </c>
      <c r="D369" s="38" t="s">
        <v>482</v>
      </c>
      <c r="E369" s="38">
        <f t="shared" si="5"/>
        <v>0</v>
      </c>
    </row>
    <row r="370" spans="1:5" ht="15">
      <c r="A370" s="54">
        <v>365</v>
      </c>
      <c r="B370" s="41" t="s">
        <v>84</v>
      </c>
      <c r="C370" s="38" t="s">
        <v>482</v>
      </c>
      <c r="D370" s="38" t="s">
        <v>482</v>
      </c>
      <c r="E370" s="38">
        <f t="shared" si="5"/>
        <v>0</v>
      </c>
    </row>
    <row r="371" spans="1:5" ht="15">
      <c r="A371" s="54">
        <v>366</v>
      </c>
      <c r="B371" s="80" t="s">
        <v>447</v>
      </c>
      <c r="C371" s="38" t="s">
        <v>482</v>
      </c>
      <c r="D371" s="38" t="s">
        <v>482</v>
      </c>
      <c r="E371" s="38">
        <f t="shared" si="5"/>
        <v>0</v>
      </c>
    </row>
    <row r="372" spans="1:5" ht="15">
      <c r="A372" s="54">
        <v>367</v>
      </c>
      <c r="B372" s="80" t="s">
        <v>448</v>
      </c>
      <c r="C372" s="38" t="s">
        <v>482</v>
      </c>
      <c r="D372" s="38" t="s">
        <v>482</v>
      </c>
      <c r="E372" s="38">
        <f t="shared" si="5"/>
        <v>0</v>
      </c>
    </row>
    <row r="373" spans="1:5" ht="15">
      <c r="A373" s="54">
        <v>368</v>
      </c>
      <c r="B373" s="41" t="s">
        <v>260</v>
      </c>
      <c r="C373" s="38" t="s">
        <v>482</v>
      </c>
      <c r="D373" s="38" t="s">
        <v>482</v>
      </c>
      <c r="E373" s="38">
        <f t="shared" si="5"/>
        <v>0</v>
      </c>
    </row>
    <row r="374" spans="1:5" ht="15">
      <c r="A374" s="54">
        <v>369</v>
      </c>
      <c r="B374" s="80" t="s">
        <v>449</v>
      </c>
      <c r="C374" s="38" t="s">
        <v>482</v>
      </c>
      <c r="D374" s="38" t="s">
        <v>482</v>
      </c>
      <c r="E374" s="38">
        <f t="shared" si="5"/>
        <v>0</v>
      </c>
    </row>
    <row r="375" spans="1:5" ht="15">
      <c r="A375" s="54">
        <v>370</v>
      </c>
      <c r="B375" s="41" t="s">
        <v>161</v>
      </c>
      <c r="C375" s="38">
        <v>0</v>
      </c>
      <c r="D375" s="38">
        <v>0</v>
      </c>
      <c r="E375" s="38">
        <f t="shared" si="5"/>
        <v>0</v>
      </c>
    </row>
    <row r="376" spans="1:5" ht="15">
      <c r="A376" s="54">
        <v>371</v>
      </c>
      <c r="B376" s="41" t="s">
        <v>417</v>
      </c>
      <c r="C376" s="38" t="s">
        <v>482</v>
      </c>
      <c r="D376" s="38" t="s">
        <v>482</v>
      </c>
      <c r="E376" s="38">
        <f t="shared" si="5"/>
        <v>0</v>
      </c>
    </row>
    <row r="377" spans="1:5" ht="15">
      <c r="A377" s="54">
        <v>372</v>
      </c>
      <c r="B377" s="80" t="s">
        <v>450</v>
      </c>
      <c r="C377" s="38" t="s">
        <v>482</v>
      </c>
      <c r="D377" s="38" t="s">
        <v>482</v>
      </c>
      <c r="E377" s="38">
        <f t="shared" si="5"/>
        <v>0</v>
      </c>
    </row>
    <row r="378" spans="1:5" ht="15">
      <c r="A378" s="54">
        <v>373</v>
      </c>
      <c r="B378" s="80" t="s">
        <v>452</v>
      </c>
      <c r="C378" s="38" t="s">
        <v>482</v>
      </c>
      <c r="D378" s="38" t="s">
        <v>482</v>
      </c>
      <c r="E378" s="38">
        <f t="shared" si="5"/>
        <v>0</v>
      </c>
    </row>
    <row r="379" spans="1:5" ht="15">
      <c r="A379" s="54">
        <v>374</v>
      </c>
      <c r="B379" s="80" t="s">
        <v>451</v>
      </c>
      <c r="C379" s="38" t="s">
        <v>482</v>
      </c>
      <c r="D379" s="38" t="s">
        <v>482</v>
      </c>
      <c r="E379" s="38">
        <f t="shared" si="5"/>
        <v>0</v>
      </c>
    </row>
    <row r="380" spans="1:5" ht="15">
      <c r="A380" s="54">
        <v>375</v>
      </c>
      <c r="B380" s="81" t="s">
        <v>454</v>
      </c>
      <c r="C380" s="38" t="s">
        <v>482</v>
      </c>
      <c r="D380" s="38" t="s">
        <v>482</v>
      </c>
      <c r="E380" s="38">
        <f t="shared" si="5"/>
        <v>0</v>
      </c>
    </row>
    <row r="381" spans="1:5" ht="15">
      <c r="A381" s="54">
        <v>376</v>
      </c>
      <c r="B381" s="41" t="s">
        <v>322</v>
      </c>
      <c r="C381" s="38" t="s">
        <v>482</v>
      </c>
      <c r="D381" s="38" t="s">
        <v>482</v>
      </c>
      <c r="E381" s="38">
        <f t="shared" si="5"/>
        <v>0</v>
      </c>
    </row>
    <row r="382" spans="1:5" ht="15">
      <c r="A382" s="54">
        <v>377</v>
      </c>
      <c r="B382" s="41" t="s">
        <v>323</v>
      </c>
      <c r="C382" s="38" t="s">
        <v>482</v>
      </c>
      <c r="D382" s="38" t="s">
        <v>482</v>
      </c>
      <c r="E382" s="38">
        <f t="shared" si="5"/>
        <v>0</v>
      </c>
    </row>
    <row r="383" spans="1:5" ht="15">
      <c r="A383" s="54">
        <v>378</v>
      </c>
      <c r="B383" s="41" t="s">
        <v>326</v>
      </c>
      <c r="C383" s="38" t="s">
        <v>482</v>
      </c>
      <c r="D383" s="38" t="s">
        <v>482</v>
      </c>
      <c r="E383" s="38">
        <f t="shared" si="5"/>
        <v>0</v>
      </c>
    </row>
    <row r="384" spans="1:5" ht="15">
      <c r="A384" s="54">
        <v>379</v>
      </c>
      <c r="B384" s="41" t="s">
        <v>327</v>
      </c>
      <c r="C384" s="38" t="s">
        <v>482</v>
      </c>
      <c r="D384" s="38" t="s">
        <v>482</v>
      </c>
      <c r="E384" s="38">
        <f t="shared" si="5"/>
        <v>0</v>
      </c>
    </row>
    <row r="385" spans="1:5" ht="15">
      <c r="A385" s="54">
        <v>380</v>
      </c>
      <c r="B385" s="41" t="s">
        <v>334</v>
      </c>
      <c r="C385" s="38">
        <v>0</v>
      </c>
      <c r="D385" s="38">
        <v>0</v>
      </c>
      <c r="E385" s="38">
        <f t="shared" si="5"/>
        <v>0</v>
      </c>
    </row>
    <row r="386" spans="1:5" ht="15">
      <c r="A386" s="54">
        <v>381</v>
      </c>
      <c r="B386" s="82" t="s">
        <v>455</v>
      </c>
      <c r="C386" s="38" t="s">
        <v>482</v>
      </c>
      <c r="D386" s="38" t="s">
        <v>482</v>
      </c>
      <c r="E386" s="38">
        <f t="shared" si="5"/>
        <v>0</v>
      </c>
    </row>
    <row r="387" spans="1:5" ht="15">
      <c r="A387" s="54">
        <v>382</v>
      </c>
      <c r="B387" s="41" t="s">
        <v>108</v>
      </c>
      <c r="C387" s="38" t="s">
        <v>482</v>
      </c>
      <c r="D387" s="38" t="s">
        <v>482</v>
      </c>
      <c r="E387" s="38">
        <f t="shared" si="5"/>
        <v>0</v>
      </c>
    </row>
    <row r="388" spans="1:5" ht="15">
      <c r="A388" s="54">
        <v>383</v>
      </c>
      <c r="B388" s="41" t="s">
        <v>122</v>
      </c>
      <c r="C388" s="38">
        <v>0</v>
      </c>
      <c r="D388" s="38">
        <v>0</v>
      </c>
      <c r="E388" s="38">
        <f t="shared" si="5"/>
        <v>0</v>
      </c>
    </row>
    <row r="389" spans="1:5" ht="15">
      <c r="A389" s="54">
        <v>384</v>
      </c>
      <c r="B389" s="80" t="s">
        <v>456</v>
      </c>
      <c r="C389" s="38" t="s">
        <v>482</v>
      </c>
      <c r="D389" s="38" t="s">
        <v>482</v>
      </c>
      <c r="E389" s="38">
        <f t="shared" si="5"/>
        <v>0</v>
      </c>
    </row>
    <row r="390" spans="1:5" ht="15">
      <c r="A390" s="54">
        <v>385</v>
      </c>
      <c r="B390" s="80" t="s">
        <v>457</v>
      </c>
      <c r="C390" s="38" t="s">
        <v>482</v>
      </c>
      <c r="D390" s="38" t="s">
        <v>482</v>
      </c>
      <c r="E390" s="38">
        <f aca="true" t="shared" si="6" ref="E390:E415">SUM(C390,D390)</f>
        <v>0</v>
      </c>
    </row>
    <row r="391" spans="1:5" ht="15">
      <c r="A391" s="54">
        <v>386</v>
      </c>
      <c r="B391" s="45" t="s">
        <v>346</v>
      </c>
      <c r="C391" s="38" t="s">
        <v>482</v>
      </c>
      <c r="D391" s="38" t="s">
        <v>482</v>
      </c>
      <c r="E391" s="38">
        <f t="shared" si="6"/>
        <v>0</v>
      </c>
    </row>
    <row r="392" spans="1:5" ht="15">
      <c r="A392" s="54">
        <v>387</v>
      </c>
      <c r="B392" s="42" t="s">
        <v>119</v>
      </c>
      <c r="C392" s="38" t="s">
        <v>482</v>
      </c>
      <c r="D392" s="38" t="s">
        <v>482</v>
      </c>
      <c r="E392" s="38">
        <f t="shared" si="6"/>
        <v>0</v>
      </c>
    </row>
    <row r="393" spans="1:5" ht="15">
      <c r="A393" s="54">
        <v>388</v>
      </c>
      <c r="B393" s="41" t="s">
        <v>263</v>
      </c>
      <c r="C393" s="38" t="s">
        <v>482</v>
      </c>
      <c r="D393" s="38" t="s">
        <v>482</v>
      </c>
      <c r="E393" s="38">
        <f t="shared" si="6"/>
        <v>0</v>
      </c>
    </row>
    <row r="394" spans="1:5" ht="15">
      <c r="A394" s="54">
        <v>389</v>
      </c>
      <c r="B394" s="41" t="s">
        <v>98</v>
      </c>
      <c r="C394" s="38" t="s">
        <v>482</v>
      </c>
      <c r="D394" s="38" t="s">
        <v>482</v>
      </c>
      <c r="E394" s="38">
        <f t="shared" si="6"/>
        <v>0</v>
      </c>
    </row>
    <row r="395" spans="1:5" ht="15">
      <c r="A395" s="54">
        <v>390</v>
      </c>
      <c r="B395" s="41" t="s">
        <v>133</v>
      </c>
      <c r="C395" s="38" t="s">
        <v>482</v>
      </c>
      <c r="D395" s="38" t="s">
        <v>482</v>
      </c>
      <c r="E395" s="38">
        <f t="shared" si="6"/>
        <v>0</v>
      </c>
    </row>
    <row r="396" spans="1:5" ht="15">
      <c r="A396" s="54">
        <v>391</v>
      </c>
      <c r="B396" s="81" t="s">
        <v>458</v>
      </c>
      <c r="C396" s="38" t="s">
        <v>482</v>
      </c>
      <c r="D396" s="38" t="s">
        <v>482</v>
      </c>
      <c r="E396" s="38">
        <f t="shared" si="6"/>
        <v>0</v>
      </c>
    </row>
    <row r="397" spans="1:5" ht="15">
      <c r="A397" s="54">
        <v>392</v>
      </c>
      <c r="B397" s="80" t="s">
        <v>459</v>
      </c>
      <c r="C397" s="38" t="s">
        <v>482</v>
      </c>
      <c r="D397" s="38" t="s">
        <v>482</v>
      </c>
      <c r="E397" s="38">
        <f t="shared" si="6"/>
        <v>0</v>
      </c>
    </row>
    <row r="398" spans="1:5" ht="15">
      <c r="A398" s="54">
        <v>393</v>
      </c>
      <c r="B398" s="80" t="s">
        <v>460</v>
      </c>
      <c r="C398" s="38" t="s">
        <v>482</v>
      </c>
      <c r="D398" s="38" t="s">
        <v>482</v>
      </c>
      <c r="E398" s="38">
        <f t="shared" si="6"/>
        <v>0</v>
      </c>
    </row>
    <row r="399" spans="1:5" ht="15">
      <c r="A399" s="54">
        <v>394</v>
      </c>
      <c r="B399" s="41" t="s">
        <v>85</v>
      </c>
      <c r="C399" s="38" t="s">
        <v>482</v>
      </c>
      <c r="D399" s="38" t="s">
        <v>482</v>
      </c>
      <c r="E399" s="38">
        <f t="shared" si="6"/>
        <v>0</v>
      </c>
    </row>
    <row r="400" spans="1:5" ht="15">
      <c r="A400" s="54">
        <v>395</v>
      </c>
      <c r="B400" s="80" t="s">
        <v>461</v>
      </c>
      <c r="C400" s="38" t="s">
        <v>482</v>
      </c>
      <c r="D400" s="38" t="s">
        <v>482</v>
      </c>
      <c r="E400" s="38">
        <f t="shared" si="6"/>
        <v>0</v>
      </c>
    </row>
    <row r="401" spans="1:5" ht="15">
      <c r="A401" s="54">
        <v>396</v>
      </c>
      <c r="B401" s="41" t="s">
        <v>267</v>
      </c>
      <c r="C401" s="38" t="s">
        <v>482</v>
      </c>
      <c r="D401" s="38" t="s">
        <v>482</v>
      </c>
      <c r="E401" s="38">
        <f t="shared" si="6"/>
        <v>0</v>
      </c>
    </row>
    <row r="402" spans="1:5" ht="15">
      <c r="A402" s="54">
        <v>397</v>
      </c>
      <c r="B402" s="80" t="s">
        <v>463</v>
      </c>
      <c r="C402" s="38" t="s">
        <v>482</v>
      </c>
      <c r="D402" s="38" t="s">
        <v>482</v>
      </c>
      <c r="E402" s="38">
        <f t="shared" si="6"/>
        <v>0</v>
      </c>
    </row>
    <row r="403" spans="1:256" ht="15">
      <c r="A403" s="54">
        <v>398</v>
      </c>
      <c r="B403" s="80" t="s">
        <v>462</v>
      </c>
      <c r="C403" s="38" t="s">
        <v>482</v>
      </c>
      <c r="D403" s="38" t="s">
        <v>482</v>
      </c>
      <c r="E403" s="38">
        <f t="shared" si="6"/>
        <v>0</v>
      </c>
      <c r="F403" s="78"/>
      <c r="G403" s="79"/>
      <c r="H403" s="78"/>
      <c r="I403" s="79"/>
      <c r="J403" s="78"/>
      <c r="K403" s="79"/>
      <c r="L403" s="78"/>
      <c r="M403" s="79"/>
      <c r="N403" s="78"/>
      <c r="O403" s="79"/>
      <c r="P403" s="78"/>
      <c r="Q403" s="79"/>
      <c r="R403" s="78"/>
      <c r="S403" s="79"/>
      <c r="T403" s="78"/>
      <c r="U403" s="79"/>
      <c r="V403" s="78"/>
      <c r="W403" s="79"/>
      <c r="X403" s="78"/>
      <c r="Y403" s="79"/>
      <c r="Z403" s="78"/>
      <c r="AA403" s="79"/>
      <c r="AB403" s="78"/>
      <c r="AC403" s="79"/>
      <c r="AD403" s="78"/>
      <c r="AE403" s="79"/>
      <c r="AF403" s="78"/>
      <c r="AG403" s="79"/>
      <c r="AH403" s="78"/>
      <c r="AI403" s="79"/>
      <c r="AJ403" s="78"/>
      <c r="AK403" s="79"/>
      <c r="AL403" s="78"/>
      <c r="AM403" s="79"/>
      <c r="AN403" s="78"/>
      <c r="AO403" s="79"/>
      <c r="AP403" s="78"/>
      <c r="AQ403" s="79"/>
      <c r="AR403" s="78"/>
      <c r="AS403" s="79"/>
      <c r="AT403" s="78"/>
      <c r="AU403" s="79"/>
      <c r="AV403" s="78"/>
      <c r="AW403" s="79"/>
      <c r="AX403" s="78"/>
      <c r="AY403" s="79"/>
      <c r="AZ403" s="78"/>
      <c r="BA403" s="79"/>
      <c r="BB403" s="78"/>
      <c r="BC403" s="79"/>
      <c r="BD403" s="78"/>
      <c r="BE403" s="79"/>
      <c r="BF403" s="78"/>
      <c r="BG403" s="79"/>
      <c r="BH403" s="78"/>
      <c r="BI403" s="79"/>
      <c r="BJ403" s="78"/>
      <c r="BK403" s="79"/>
      <c r="BL403" s="78"/>
      <c r="BM403" s="79"/>
      <c r="BN403" s="78"/>
      <c r="BO403" s="79"/>
      <c r="BP403" s="78"/>
      <c r="BQ403" s="79"/>
      <c r="BR403" s="78"/>
      <c r="BS403" s="79"/>
      <c r="BT403" s="78"/>
      <c r="BU403" s="79"/>
      <c r="BV403" s="78"/>
      <c r="BW403" s="79"/>
      <c r="BX403" s="78"/>
      <c r="BY403" s="77"/>
      <c r="BZ403" s="76"/>
      <c r="CA403" s="75"/>
      <c r="CB403" s="76"/>
      <c r="CC403" s="75"/>
      <c r="CD403" s="76"/>
      <c r="CE403" s="75"/>
      <c r="CF403" s="76"/>
      <c r="CG403" s="75"/>
      <c r="CH403" s="76"/>
      <c r="CI403" s="75"/>
      <c r="CJ403" s="76"/>
      <c r="CK403" s="75"/>
      <c r="CL403" s="76"/>
      <c r="CM403" s="75" t="s">
        <v>441</v>
      </c>
      <c r="CN403" s="76" t="s">
        <v>442</v>
      </c>
      <c r="CO403" s="75" t="s">
        <v>441</v>
      </c>
      <c r="CP403" s="76" t="s">
        <v>442</v>
      </c>
      <c r="CQ403" s="75" t="s">
        <v>441</v>
      </c>
      <c r="CR403" s="76" t="s">
        <v>442</v>
      </c>
      <c r="CS403" s="75" t="s">
        <v>441</v>
      </c>
      <c r="CT403" s="76" t="s">
        <v>442</v>
      </c>
      <c r="CU403" s="75" t="s">
        <v>441</v>
      </c>
      <c r="CV403" s="76" t="s">
        <v>442</v>
      </c>
      <c r="CW403" s="75" t="s">
        <v>441</v>
      </c>
      <c r="CX403" s="76" t="s">
        <v>442</v>
      </c>
      <c r="CY403" s="75" t="s">
        <v>441</v>
      </c>
      <c r="CZ403" s="76" t="s">
        <v>442</v>
      </c>
      <c r="DA403" s="75" t="s">
        <v>441</v>
      </c>
      <c r="DB403" s="76" t="s">
        <v>442</v>
      </c>
      <c r="DC403" s="75" t="s">
        <v>441</v>
      </c>
      <c r="DD403" s="76" t="s">
        <v>442</v>
      </c>
      <c r="DE403" s="75" t="s">
        <v>441</v>
      </c>
      <c r="DF403" s="76" t="s">
        <v>442</v>
      </c>
      <c r="DG403" s="75" t="s">
        <v>441</v>
      </c>
      <c r="DH403" s="76" t="s">
        <v>442</v>
      </c>
      <c r="DI403" s="75" t="s">
        <v>441</v>
      </c>
      <c r="DJ403" s="76" t="s">
        <v>442</v>
      </c>
      <c r="DK403" s="75" t="s">
        <v>441</v>
      </c>
      <c r="DL403" s="76" t="s">
        <v>442</v>
      </c>
      <c r="DM403" s="75" t="s">
        <v>441</v>
      </c>
      <c r="DN403" s="76" t="s">
        <v>442</v>
      </c>
      <c r="DO403" s="75" t="s">
        <v>441</v>
      </c>
      <c r="DP403" s="76" t="s">
        <v>442</v>
      </c>
      <c r="DQ403" s="75" t="s">
        <v>441</v>
      </c>
      <c r="DR403" s="76" t="s">
        <v>442</v>
      </c>
      <c r="DS403" s="75" t="s">
        <v>441</v>
      </c>
      <c r="DT403" s="76" t="s">
        <v>442</v>
      </c>
      <c r="DU403" s="75" t="s">
        <v>441</v>
      </c>
      <c r="DV403" s="76" t="s">
        <v>442</v>
      </c>
      <c r="DW403" s="75" t="s">
        <v>441</v>
      </c>
      <c r="DX403" s="76" t="s">
        <v>442</v>
      </c>
      <c r="DY403" s="75" t="s">
        <v>441</v>
      </c>
      <c r="DZ403" s="76" t="s">
        <v>442</v>
      </c>
      <c r="EA403" s="75" t="s">
        <v>441</v>
      </c>
      <c r="EB403" s="76" t="s">
        <v>442</v>
      </c>
      <c r="EC403" s="75" t="s">
        <v>441</v>
      </c>
      <c r="ED403" s="76" t="s">
        <v>442</v>
      </c>
      <c r="EE403" s="75" t="s">
        <v>441</v>
      </c>
      <c r="EF403" s="76" t="s">
        <v>442</v>
      </c>
      <c r="EG403" s="75" t="s">
        <v>441</v>
      </c>
      <c r="EH403" s="76" t="s">
        <v>442</v>
      </c>
      <c r="EI403" s="75" t="s">
        <v>441</v>
      </c>
      <c r="EJ403" s="76" t="s">
        <v>442</v>
      </c>
      <c r="EK403" s="75" t="s">
        <v>441</v>
      </c>
      <c r="EL403" s="76" t="s">
        <v>442</v>
      </c>
      <c r="EM403" s="75" t="s">
        <v>441</v>
      </c>
      <c r="EN403" s="76" t="s">
        <v>442</v>
      </c>
      <c r="EO403" s="75" t="s">
        <v>441</v>
      </c>
      <c r="EP403" s="76" t="s">
        <v>442</v>
      </c>
      <c r="EQ403" s="75" t="s">
        <v>441</v>
      </c>
      <c r="ER403" s="76" t="s">
        <v>442</v>
      </c>
      <c r="ES403" s="75" t="s">
        <v>441</v>
      </c>
      <c r="ET403" s="76" t="s">
        <v>442</v>
      </c>
      <c r="EU403" s="75" t="s">
        <v>441</v>
      </c>
      <c r="EV403" s="76" t="s">
        <v>442</v>
      </c>
      <c r="EW403" s="75" t="s">
        <v>441</v>
      </c>
      <c r="EX403" s="76" t="s">
        <v>442</v>
      </c>
      <c r="EY403" s="75" t="s">
        <v>441</v>
      </c>
      <c r="EZ403" s="76" t="s">
        <v>442</v>
      </c>
      <c r="FA403" s="75" t="s">
        <v>441</v>
      </c>
      <c r="FB403" s="76" t="s">
        <v>442</v>
      </c>
      <c r="FC403" s="75" t="s">
        <v>441</v>
      </c>
      <c r="FD403" s="76" t="s">
        <v>442</v>
      </c>
      <c r="FE403" s="75" t="s">
        <v>441</v>
      </c>
      <c r="FF403" s="76" t="s">
        <v>442</v>
      </c>
      <c r="FG403" s="75" t="s">
        <v>441</v>
      </c>
      <c r="FH403" s="76" t="s">
        <v>442</v>
      </c>
      <c r="FI403" s="75" t="s">
        <v>441</v>
      </c>
      <c r="FJ403" s="76" t="s">
        <v>442</v>
      </c>
      <c r="FK403" s="75" t="s">
        <v>441</v>
      </c>
      <c r="FL403" s="76" t="s">
        <v>442</v>
      </c>
      <c r="FM403" s="75" t="s">
        <v>441</v>
      </c>
      <c r="FN403" s="76" t="s">
        <v>442</v>
      </c>
      <c r="FO403" s="75" t="s">
        <v>441</v>
      </c>
      <c r="FP403" s="76" t="s">
        <v>442</v>
      </c>
      <c r="FQ403" s="75" t="s">
        <v>441</v>
      </c>
      <c r="FR403" s="76" t="s">
        <v>442</v>
      </c>
      <c r="FS403" s="75" t="s">
        <v>441</v>
      </c>
      <c r="FT403" s="76" t="s">
        <v>442</v>
      </c>
      <c r="FU403" s="75" t="s">
        <v>441</v>
      </c>
      <c r="FV403" s="76" t="s">
        <v>442</v>
      </c>
      <c r="FW403" s="75" t="s">
        <v>441</v>
      </c>
      <c r="FX403" s="76" t="s">
        <v>442</v>
      </c>
      <c r="FY403" s="75" t="s">
        <v>441</v>
      </c>
      <c r="FZ403" s="76" t="s">
        <v>442</v>
      </c>
      <c r="GA403" s="75" t="s">
        <v>441</v>
      </c>
      <c r="GB403" s="76" t="s">
        <v>442</v>
      </c>
      <c r="GC403" s="75" t="s">
        <v>441</v>
      </c>
      <c r="GD403" s="76" t="s">
        <v>442</v>
      </c>
      <c r="GE403" s="75" t="s">
        <v>441</v>
      </c>
      <c r="GF403" s="76" t="s">
        <v>442</v>
      </c>
      <c r="GG403" s="75" t="s">
        <v>441</v>
      </c>
      <c r="GH403" s="76" t="s">
        <v>442</v>
      </c>
      <c r="GI403" s="75" t="s">
        <v>441</v>
      </c>
      <c r="GJ403" s="76" t="s">
        <v>442</v>
      </c>
      <c r="GK403" s="75" t="s">
        <v>441</v>
      </c>
      <c r="GL403" s="76" t="s">
        <v>442</v>
      </c>
      <c r="GM403" s="75" t="s">
        <v>441</v>
      </c>
      <c r="GN403" s="76" t="s">
        <v>442</v>
      </c>
      <c r="GO403" s="75" t="s">
        <v>441</v>
      </c>
      <c r="GP403" s="76" t="s">
        <v>442</v>
      </c>
      <c r="GQ403" s="75" t="s">
        <v>441</v>
      </c>
      <c r="GR403" s="76" t="s">
        <v>442</v>
      </c>
      <c r="GS403" s="75" t="s">
        <v>441</v>
      </c>
      <c r="GT403" s="76" t="s">
        <v>442</v>
      </c>
      <c r="GU403" s="75" t="s">
        <v>441</v>
      </c>
      <c r="GV403" s="76" t="s">
        <v>442</v>
      </c>
      <c r="GW403" s="75" t="s">
        <v>441</v>
      </c>
      <c r="GX403" s="76" t="s">
        <v>442</v>
      </c>
      <c r="GY403" s="75" t="s">
        <v>441</v>
      </c>
      <c r="GZ403" s="76" t="s">
        <v>442</v>
      </c>
      <c r="HA403" s="75" t="s">
        <v>441</v>
      </c>
      <c r="HB403" s="76" t="s">
        <v>442</v>
      </c>
      <c r="HC403" s="75" t="s">
        <v>441</v>
      </c>
      <c r="HD403" s="76" t="s">
        <v>442</v>
      </c>
      <c r="HE403" s="75" t="s">
        <v>441</v>
      </c>
      <c r="HF403" s="76" t="s">
        <v>442</v>
      </c>
      <c r="HG403" s="75" t="s">
        <v>441</v>
      </c>
      <c r="HH403" s="76" t="s">
        <v>442</v>
      </c>
      <c r="HI403" s="75" t="s">
        <v>441</v>
      </c>
      <c r="HJ403" s="76" t="s">
        <v>442</v>
      </c>
      <c r="HK403" s="75" t="s">
        <v>441</v>
      </c>
      <c r="HL403" s="76" t="s">
        <v>442</v>
      </c>
      <c r="HM403" s="75" t="s">
        <v>441</v>
      </c>
      <c r="HN403" s="76" t="s">
        <v>442</v>
      </c>
      <c r="HO403" s="75" t="s">
        <v>441</v>
      </c>
      <c r="HP403" s="76" t="s">
        <v>442</v>
      </c>
      <c r="HQ403" s="75" t="s">
        <v>441</v>
      </c>
      <c r="HR403" s="76" t="s">
        <v>442</v>
      </c>
      <c r="HS403" s="75" t="s">
        <v>441</v>
      </c>
      <c r="HT403" s="76" t="s">
        <v>442</v>
      </c>
      <c r="HU403" s="75" t="s">
        <v>441</v>
      </c>
      <c r="HV403" s="76" t="s">
        <v>442</v>
      </c>
      <c r="HW403" s="75" t="s">
        <v>441</v>
      </c>
      <c r="HX403" s="76" t="s">
        <v>442</v>
      </c>
      <c r="HY403" s="75" t="s">
        <v>441</v>
      </c>
      <c r="HZ403" s="76" t="s">
        <v>442</v>
      </c>
      <c r="IA403" s="75" t="s">
        <v>441</v>
      </c>
      <c r="IB403" s="76" t="s">
        <v>442</v>
      </c>
      <c r="IC403" s="75" t="s">
        <v>441</v>
      </c>
      <c r="ID403" s="76" t="s">
        <v>442</v>
      </c>
      <c r="IE403" s="75" t="s">
        <v>441</v>
      </c>
      <c r="IF403" s="76" t="s">
        <v>442</v>
      </c>
      <c r="IG403" s="75" t="s">
        <v>441</v>
      </c>
      <c r="IH403" s="76" t="s">
        <v>442</v>
      </c>
      <c r="II403" s="75" t="s">
        <v>441</v>
      </c>
      <c r="IJ403" s="76" t="s">
        <v>442</v>
      </c>
      <c r="IK403" s="75" t="s">
        <v>441</v>
      </c>
      <c r="IL403" s="76" t="s">
        <v>442</v>
      </c>
      <c r="IM403" s="75" t="s">
        <v>441</v>
      </c>
      <c r="IN403" s="76" t="s">
        <v>442</v>
      </c>
      <c r="IO403" s="75" t="s">
        <v>441</v>
      </c>
      <c r="IP403" s="76" t="s">
        <v>442</v>
      </c>
      <c r="IQ403" s="75" t="s">
        <v>441</v>
      </c>
      <c r="IR403" s="76" t="s">
        <v>442</v>
      </c>
      <c r="IS403" s="75" t="s">
        <v>441</v>
      </c>
      <c r="IT403" s="76" t="s">
        <v>442</v>
      </c>
      <c r="IU403" s="75" t="s">
        <v>441</v>
      </c>
      <c r="IV403" s="76" t="s">
        <v>442</v>
      </c>
    </row>
    <row r="404" spans="1:256" ht="15">
      <c r="A404" s="54">
        <v>399</v>
      </c>
      <c r="B404" s="81" t="s">
        <v>464</v>
      </c>
      <c r="C404" s="38" t="s">
        <v>482</v>
      </c>
      <c r="D404" s="38" t="s">
        <v>482</v>
      </c>
      <c r="E404" s="38">
        <f t="shared" si="6"/>
        <v>0</v>
      </c>
      <c r="F404" s="78"/>
      <c r="G404" s="79"/>
      <c r="H404" s="78"/>
      <c r="I404" s="79"/>
      <c r="J404" s="78"/>
      <c r="K404" s="79"/>
      <c r="L404" s="78"/>
      <c r="M404" s="79"/>
      <c r="N404" s="78"/>
      <c r="O404" s="79"/>
      <c r="P404" s="78"/>
      <c r="Q404" s="79"/>
      <c r="R404" s="78"/>
      <c r="S404" s="79"/>
      <c r="T404" s="78"/>
      <c r="U404" s="79"/>
      <c r="V404" s="78"/>
      <c r="W404" s="79"/>
      <c r="X404" s="78"/>
      <c r="Y404" s="79"/>
      <c r="Z404" s="78"/>
      <c r="AA404" s="79"/>
      <c r="AB404" s="78"/>
      <c r="AC404" s="79"/>
      <c r="AD404" s="78"/>
      <c r="AE404" s="79"/>
      <c r="AF404" s="78"/>
      <c r="AG404" s="79"/>
      <c r="AH404" s="78"/>
      <c r="AI404" s="79"/>
      <c r="AJ404" s="78"/>
      <c r="AK404" s="79"/>
      <c r="AL404" s="78"/>
      <c r="AM404" s="79"/>
      <c r="AN404" s="78"/>
      <c r="AO404" s="79"/>
      <c r="AP404" s="78"/>
      <c r="AQ404" s="79"/>
      <c r="AR404" s="78"/>
      <c r="AS404" s="79"/>
      <c r="AT404" s="78"/>
      <c r="AU404" s="79"/>
      <c r="AV404" s="78"/>
      <c r="AW404" s="79"/>
      <c r="AX404" s="78"/>
      <c r="AY404" s="79"/>
      <c r="AZ404" s="78"/>
      <c r="BA404" s="79"/>
      <c r="BB404" s="78"/>
      <c r="BC404" s="79"/>
      <c r="BD404" s="78"/>
      <c r="BE404" s="79"/>
      <c r="BF404" s="78"/>
      <c r="BG404" s="79"/>
      <c r="BH404" s="78"/>
      <c r="BI404" s="79"/>
      <c r="BJ404" s="78"/>
      <c r="BK404" s="79"/>
      <c r="BL404" s="78"/>
      <c r="BM404" s="79"/>
      <c r="BN404" s="78"/>
      <c r="BO404" s="79"/>
      <c r="BP404" s="78"/>
      <c r="BQ404" s="79"/>
      <c r="BR404" s="78"/>
      <c r="BS404" s="79"/>
      <c r="BT404" s="78"/>
      <c r="BU404" s="79"/>
      <c r="BV404" s="78"/>
      <c r="BW404" s="79"/>
      <c r="BX404" s="78"/>
      <c r="BY404" s="77"/>
      <c r="BZ404" s="76"/>
      <c r="CA404" s="75"/>
      <c r="CB404" s="76"/>
      <c r="CC404" s="75"/>
      <c r="CD404" s="76"/>
      <c r="CE404" s="75"/>
      <c r="CF404" s="76"/>
      <c r="CG404" s="75"/>
      <c r="CH404" s="76"/>
      <c r="CI404" s="75"/>
      <c r="CJ404" s="76"/>
      <c r="CK404" s="75"/>
      <c r="CL404" s="76"/>
      <c r="CM404" s="75" t="s">
        <v>443</v>
      </c>
      <c r="CN404" s="76" t="s">
        <v>444</v>
      </c>
      <c r="CO404" s="75" t="s">
        <v>443</v>
      </c>
      <c r="CP404" s="76" t="s">
        <v>444</v>
      </c>
      <c r="CQ404" s="75" t="s">
        <v>443</v>
      </c>
      <c r="CR404" s="76" t="s">
        <v>444</v>
      </c>
      <c r="CS404" s="75" t="s">
        <v>443</v>
      </c>
      <c r="CT404" s="76" t="s">
        <v>444</v>
      </c>
      <c r="CU404" s="75" t="s">
        <v>443</v>
      </c>
      <c r="CV404" s="76" t="s">
        <v>444</v>
      </c>
      <c r="CW404" s="75" t="s">
        <v>443</v>
      </c>
      <c r="CX404" s="76" t="s">
        <v>444</v>
      </c>
      <c r="CY404" s="75" t="s">
        <v>443</v>
      </c>
      <c r="CZ404" s="76" t="s">
        <v>444</v>
      </c>
      <c r="DA404" s="75" t="s">
        <v>443</v>
      </c>
      <c r="DB404" s="76" t="s">
        <v>444</v>
      </c>
      <c r="DC404" s="75" t="s">
        <v>443</v>
      </c>
      <c r="DD404" s="76" t="s">
        <v>444</v>
      </c>
      <c r="DE404" s="75" t="s">
        <v>443</v>
      </c>
      <c r="DF404" s="76" t="s">
        <v>444</v>
      </c>
      <c r="DG404" s="75" t="s">
        <v>443</v>
      </c>
      <c r="DH404" s="76" t="s">
        <v>444</v>
      </c>
      <c r="DI404" s="75" t="s">
        <v>443</v>
      </c>
      <c r="DJ404" s="76" t="s">
        <v>444</v>
      </c>
      <c r="DK404" s="75" t="s">
        <v>443</v>
      </c>
      <c r="DL404" s="76" t="s">
        <v>444</v>
      </c>
      <c r="DM404" s="75" t="s">
        <v>443</v>
      </c>
      <c r="DN404" s="76" t="s">
        <v>444</v>
      </c>
      <c r="DO404" s="75" t="s">
        <v>443</v>
      </c>
      <c r="DP404" s="76" t="s">
        <v>444</v>
      </c>
      <c r="DQ404" s="75" t="s">
        <v>443</v>
      </c>
      <c r="DR404" s="76" t="s">
        <v>444</v>
      </c>
      <c r="DS404" s="75" t="s">
        <v>443</v>
      </c>
      <c r="DT404" s="76" t="s">
        <v>444</v>
      </c>
      <c r="DU404" s="75" t="s">
        <v>443</v>
      </c>
      <c r="DV404" s="76" t="s">
        <v>444</v>
      </c>
      <c r="DW404" s="75" t="s">
        <v>443</v>
      </c>
      <c r="DX404" s="76" t="s">
        <v>444</v>
      </c>
      <c r="DY404" s="75" t="s">
        <v>443</v>
      </c>
      <c r="DZ404" s="76" t="s">
        <v>444</v>
      </c>
      <c r="EA404" s="75" t="s">
        <v>443</v>
      </c>
      <c r="EB404" s="76" t="s">
        <v>444</v>
      </c>
      <c r="EC404" s="75" t="s">
        <v>443</v>
      </c>
      <c r="ED404" s="76" t="s">
        <v>444</v>
      </c>
      <c r="EE404" s="75" t="s">
        <v>443</v>
      </c>
      <c r="EF404" s="76" t="s">
        <v>444</v>
      </c>
      <c r="EG404" s="75" t="s">
        <v>443</v>
      </c>
      <c r="EH404" s="76" t="s">
        <v>444</v>
      </c>
      <c r="EI404" s="75" t="s">
        <v>443</v>
      </c>
      <c r="EJ404" s="76" t="s">
        <v>444</v>
      </c>
      <c r="EK404" s="75" t="s">
        <v>443</v>
      </c>
      <c r="EL404" s="76" t="s">
        <v>444</v>
      </c>
      <c r="EM404" s="75" t="s">
        <v>443</v>
      </c>
      <c r="EN404" s="76" t="s">
        <v>444</v>
      </c>
      <c r="EO404" s="75" t="s">
        <v>443</v>
      </c>
      <c r="EP404" s="76" t="s">
        <v>444</v>
      </c>
      <c r="EQ404" s="75" t="s">
        <v>443</v>
      </c>
      <c r="ER404" s="76" t="s">
        <v>444</v>
      </c>
      <c r="ES404" s="75" t="s">
        <v>443</v>
      </c>
      <c r="ET404" s="76" t="s">
        <v>444</v>
      </c>
      <c r="EU404" s="75" t="s">
        <v>443</v>
      </c>
      <c r="EV404" s="76" t="s">
        <v>444</v>
      </c>
      <c r="EW404" s="75" t="s">
        <v>443</v>
      </c>
      <c r="EX404" s="76" t="s">
        <v>444</v>
      </c>
      <c r="EY404" s="75" t="s">
        <v>443</v>
      </c>
      <c r="EZ404" s="76" t="s">
        <v>444</v>
      </c>
      <c r="FA404" s="75" t="s">
        <v>443</v>
      </c>
      <c r="FB404" s="76" t="s">
        <v>444</v>
      </c>
      <c r="FC404" s="75" t="s">
        <v>443</v>
      </c>
      <c r="FD404" s="76" t="s">
        <v>444</v>
      </c>
      <c r="FE404" s="75" t="s">
        <v>443</v>
      </c>
      <c r="FF404" s="76" t="s">
        <v>444</v>
      </c>
      <c r="FG404" s="75" t="s">
        <v>443</v>
      </c>
      <c r="FH404" s="76" t="s">
        <v>444</v>
      </c>
      <c r="FI404" s="75" t="s">
        <v>443</v>
      </c>
      <c r="FJ404" s="76" t="s">
        <v>444</v>
      </c>
      <c r="FK404" s="75" t="s">
        <v>443</v>
      </c>
      <c r="FL404" s="76" t="s">
        <v>444</v>
      </c>
      <c r="FM404" s="75" t="s">
        <v>443</v>
      </c>
      <c r="FN404" s="76" t="s">
        <v>444</v>
      </c>
      <c r="FO404" s="75" t="s">
        <v>443</v>
      </c>
      <c r="FP404" s="76" t="s">
        <v>444</v>
      </c>
      <c r="FQ404" s="75" t="s">
        <v>443</v>
      </c>
      <c r="FR404" s="76" t="s">
        <v>444</v>
      </c>
      <c r="FS404" s="75" t="s">
        <v>443</v>
      </c>
      <c r="FT404" s="76" t="s">
        <v>444</v>
      </c>
      <c r="FU404" s="75" t="s">
        <v>443</v>
      </c>
      <c r="FV404" s="76" t="s">
        <v>444</v>
      </c>
      <c r="FW404" s="75" t="s">
        <v>443</v>
      </c>
      <c r="FX404" s="76" t="s">
        <v>444</v>
      </c>
      <c r="FY404" s="75" t="s">
        <v>443</v>
      </c>
      <c r="FZ404" s="76" t="s">
        <v>444</v>
      </c>
      <c r="GA404" s="75" t="s">
        <v>443</v>
      </c>
      <c r="GB404" s="76" t="s">
        <v>444</v>
      </c>
      <c r="GC404" s="75" t="s">
        <v>443</v>
      </c>
      <c r="GD404" s="76" t="s">
        <v>444</v>
      </c>
      <c r="GE404" s="75" t="s">
        <v>443</v>
      </c>
      <c r="GF404" s="76" t="s">
        <v>444</v>
      </c>
      <c r="GG404" s="75" t="s">
        <v>443</v>
      </c>
      <c r="GH404" s="76" t="s">
        <v>444</v>
      </c>
      <c r="GI404" s="75" t="s">
        <v>443</v>
      </c>
      <c r="GJ404" s="76" t="s">
        <v>444</v>
      </c>
      <c r="GK404" s="75" t="s">
        <v>443</v>
      </c>
      <c r="GL404" s="76" t="s">
        <v>444</v>
      </c>
      <c r="GM404" s="75" t="s">
        <v>443</v>
      </c>
      <c r="GN404" s="76" t="s">
        <v>444</v>
      </c>
      <c r="GO404" s="75" t="s">
        <v>443</v>
      </c>
      <c r="GP404" s="76" t="s">
        <v>444</v>
      </c>
      <c r="GQ404" s="75" t="s">
        <v>443</v>
      </c>
      <c r="GR404" s="76" t="s">
        <v>444</v>
      </c>
      <c r="GS404" s="75" t="s">
        <v>443</v>
      </c>
      <c r="GT404" s="76" t="s">
        <v>444</v>
      </c>
      <c r="GU404" s="75" t="s">
        <v>443</v>
      </c>
      <c r="GV404" s="76" t="s">
        <v>444</v>
      </c>
      <c r="GW404" s="75" t="s">
        <v>443</v>
      </c>
      <c r="GX404" s="76" t="s">
        <v>444</v>
      </c>
      <c r="GY404" s="75" t="s">
        <v>443</v>
      </c>
      <c r="GZ404" s="76" t="s">
        <v>444</v>
      </c>
      <c r="HA404" s="75" t="s">
        <v>443</v>
      </c>
      <c r="HB404" s="76" t="s">
        <v>444</v>
      </c>
      <c r="HC404" s="75" t="s">
        <v>443</v>
      </c>
      <c r="HD404" s="76" t="s">
        <v>444</v>
      </c>
      <c r="HE404" s="75" t="s">
        <v>443</v>
      </c>
      <c r="HF404" s="76" t="s">
        <v>444</v>
      </c>
      <c r="HG404" s="75" t="s">
        <v>443</v>
      </c>
      <c r="HH404" s="76" t="s">
        <v>444</v>
      </c>
      <c r="HI404" s="75" t="s">
        <v>443</v>
      </c>
      <c r="HJ404" s="76" t="s">
        <v>444</v>
      </c>
      <c r="HK404" s="75" t="s">
        <v>443</v>
      </c>
      <c r="HL404" s="76" t="s">
        <v>444</v>
      </c>
      <c r="HM404" s="75" t="s">
        <v>443</v>
      </c>
      <c r="HN404" s="76" t="s">
        <v>444</v>
      </c>
      <c r="HO404" s="75" t="s">
        <v>443</v>
      </c>
      <c r="HP404" s="76" t="s">
        <v>444</v>
      </c>
      <c r="HQ404" s="75" t="s">
        <v>443</v>
      </c>
      <c r="HR404" s="76" t="s">
        <v>444</v>
      </c>
      <c r="HS404" s="75" t="s">
        <v>443</v>
      </c>
      <c r="HT404" s="76" t="s">
        <v>444</v>
      </c>
      <c r="HU404" s="75" t="s">
        <v>443</v>
      </c>
      <c r="HV404" s="76" t="s">
        <v>444</v>
      </c>
      <c r="HW404" s="75" t="s">
        <v>443</v>
      </c>
      <c r="HX404" s="76" t="s">
        <v>444</v>
      </c>
      <c r="HY404" s="75" t="s">
        <v>443</v>
      </c>
      <c r="HZ404" s="76" t="s">
        <v>444</v>
      </c>
      <c r="IA404" s="75" t="s">
        <v>443</v>
      </c>
      <c r="IB404" s="76" t="s">
        <v>444</v>
      </c>
      <c r="IC404" s="75" t="s">
        <v>443</v>
      </c>
      <c r="ID404" s="76" t="s">
        <v>444</v>
      </c>
      <c r="IE404" s="75" t="s">
        <v>443</v>
      </c>
      <c r="IF404" s="76" t="s">
        <v>444</v>
      </c>
      <c r="IG404" s="75" t="s">
        <v>443</v>
      </c>
      <c r="IH404" s="76" t="s">
        <v>444</v>
      </c>
      <c r="II404" s="75" t="s">
        <v>443</v>
      </c>
      <c r="IJ404" s="76" t="s">
        <v>444</v>
      </c>
      <c r="IK404" s="75" t="s">
        <v>443</v>
      </c>
      <c r="IL404" s="76" t="s">
        <v>444</v>
      </c>
      <c r="IM404" s="75" t="s">
        <v>443</v>
      </c>
      <c r="IN404" s="76" t="s">
        <v>444</v>
      </c>
      <c r="IO404" s="75" t="s">
        <v>443</v>
      </c>
      <c r="IP404" s="76" t="s">
        <v>444</v>
      </c>
      <c r="IQ404" s="75" t="s">
        <v>443</v>
      </c>
      <c r="IR404" s="76" t="s">
        <v>444</v>
      </c>
      <c r="IS404" s="75" t="s">
        <v>443</v>
      </c>
      <c r="IT404" s="76" t="s">
        <v>444</v>
      </c>
      <c r="IU404" s="75" t="s">
        <v>443</v>
      </c>
      <c r="IV404" s="76" t="s">
        <v>444</v>
      </c>
    </row>
    <row r="405" spans="1:256" ht="15">
      <c r="A405" s="54">
        <v>400</v>
      </c>
      <c r="B405" s="81" t="s">
        <v>465</v>
      </c>
      <c r="C405" s="38" t="s">
        <v>482</v>
      </c>
      <c r="D405" s="38" t="s">
        <v>482</v>
      </c>
      <c r="E405" s="38">
        <f t="shared" si="6"/>
        <v>0</v>
      </c>
      <c r="F405" s="78"/>
      <c r="G405" s="79"/>
      <c r="H405" s="78"/>
      <c r="I405" s="79"/>
      <c r="J405" s="78"/>
      <c r="K405" s="79"/>
      <c r="L405" s="78"/>
      <c r="M405" s="79"/>
      <c r="N405" s="78"/>
      <c r="O405" s="79"/>
      <c r="P405" s="78"/>
      <c r="Q405" s="79"/>
      <c r="R405" s="78"/>
      <c r="S405" s="79"/>
      <c r="T405" s="78"/>
      <c r="U405" s="79"/>
      <c r="V405" s="78"/>
      <c r="W405" s="79"/>
      <c r="X405" s="78"/>
      <c r="Y405" s="79"/>
      <c r="Z405" s="78"/>
      <c r="AA405" s="79"/>
      <c r="AB405" s="78"/>
      <c r="AC405" s="79"/>
      <c r="AD405" s="78"/>
      <c r="AE405" s="79"/>
      <c r="AF405" s="78"/>
      <c r="AG405" s="79"/>
      <c r="AH405" s="78"/>
      <c r="AI405" s="79"/>
      <c r="AJ405" s="78"/>
      <c r="AK405" s="79"/>
      <c r="AL405" s="78"/>
      <c r="AM405" s="79"/>
      <c r="AN405" s="78"/>
      <c r="AO405" s="79"/>
      <c r="AP405" s="78"/>
      <c r="AQ405" s="79"/>
      <c r="AR405" s="78"/>
      <c r="AS405" s="79"/>
      <c r="AT405" s="78"/>
      <c r="AU405" s="79"/>
      <c r="AV405" s="78"/>
      <c r="AW405" s="79"/>
      <c r="AX405" s="78"/>
      <c r="AY405" s="79"/>
      <c r="AZ405" s="78"/>
      <c r="BA405" s="79"/>
      <c r="BB405" s="78"/>
      <c r="BC405" s="79"/>
      <c r="BD405" s="78"/>
      <c r="BE405" s="79"/>
      <c r="BF405" s="78"/>
      <c r="BG405" s="79"/>
      <c r="BH405" s="78"/>
      <c r="BI405" s="79"/>
      <c r="BJ405" s="78"/>
      <c r="BK405" s="79"/>
      <c r="BL405" s="78"/>
      <c r="BM405" s="79"/>
      <c r="BN405" s="78"/>
      <c r="BO405" s="79"/>
      <c r="BP405" s="78"/>
      <c r="BQ405" s="79"/>
      <c r="BR405" s="78"/>
      <c r="BS405" s="79"/>
      <c r="BT405" s="78"/>
      <c r="BU405" s="79"/>
      <c r="BV405" s="78"/>
      <c r="BW405" s="79"/>
      <c r="BX405" s="78"/>
      <c r="BY405" s="77"/>
      <c r="BZ405" s="76"/>
      <c r="CA405" s="75"/>
      <c r="CB405" s="76"/>
      <c r="CC405" s="75"/>
      <c r="CD405" s="76"/>
      <c r="CE405" s="75"/>
      <c r="CF405" s="76"/>
      <c r="CG405" s="75"/>
      <c r="CH405" s="76"/>
      <c r="CI405" s="75"/>
      <c r="CJ405" s="76"/>
      <c r="CK405" s="75"/>
      <c r="CL405" s="76"/>
      <c r="CM405" s="75" t="s">
        <v>445</v>
      </c>
      <c r="CN405" s="76" t="s">
        <v>446</v>
      </c>
      <c r="CO405" s="75" t="s">
        <v>445</v>
      </c>
      <c r="CP405" s="76" t="s">
        <v>446</v>
      </c>
      <c r="CQ405" s="75" t="s">
        <v>445</v>
      </c>
      <c r="CR405" s="76" t="s">
        <v>446</v>
      </c>
      <c r="CS405" s="75" t="s">
        <v>445</v>
      </c>
      <c r="CT405" s="76" t="s">
        <v>446</v>
      </c>
      <c r="CU405" s="75" t="s">
        <v>445</v>
      </c>
      <c r="CV405" s="76" t="s">
        <v>446</v>
      </c>
      <c r="CW405" s="75" t="s">
        <v>445</v>
      </c>
      <c r="CX405" s="76" t="s">
        <v>446</v>
      </c>
      <c r="CY405" s="75" t="s">
        <v>445</v>
      </c>
      <c r="CZ405" s="76" t="s">
        <v>446</v>
      </c>
      <c r="DA405" s="75" t="s">
        <v>445</v>
      </c>
      <c r="DB405" s="76" t="s">
        <v>446</v>
      </c>
      <c r="DC405" s="75" t="s">
        <v>445</v>
      </c>
      <c r="DD405" s="76" t="s">
        <v>446</v>
      </c>
      <c r="DE405" s="75" t="s">
        <v>445</v>
      </c>
      <c r="DF405" s="76" t="s">
        <v>446</v>
      </c>
      <c r="DG405" s="75" t="s">
        <v>445</v>
      </c>
      <c r="DH405" s="76" t="s">
        <v>446</v>
      </c>
      <c r="DI405" s="75" t="s">
        <v>445</v>
      </c>
      <c r="DJ405" s="76" t="s">
        <v>446</v>
      </c>
      <c r="DK405" s="75" t="s">
        <v>445</v>
      </c>
      <c r="DL405" s="76" t="s">
        <v>446</v>
      </c>
      <c r="DM405" s="75" t="s">
        <v>445</v>
      </c>
      <c r="DN405" s="76" t="s">
        <v>446</v>
      </c>
      <c r="DO405" s="75" t="s">
        <v>445</v>
      </c>
      <c r="DP405" s="76" t="s">
        <v>446</v>
      </c>
      <c r="DQ405" s="75" t="s">
        <v>445</v>
      </c>
      <c r="DR405" s="76" t="s">
        <v>446</v>
      </c>
      <c r="DS405" s="75" t="s">
        <v>445</v>
      </c>
      <c r="DT405" s="76" t="s">
        <v>446</v>
      </c>
      <c r="DU405" s="75" t="s">
        <v>445</v>
      </c>
      <c r="DV405" s="76" t="s">
        <v>446</v>
      </c>
      <c r="DW405" s="75" t="s">
        <v>445</v>
      </c>
      <c r="DX405" s="76" t="s">
        <v>446</v>
      </c>
      <c r="DY405" s="75" t="s">
        <v>445</v>
      </c>
      <c r="DZ405" s="76" t="s">
        <v>446</v>
      </c>
      <c r="EA405" s="75" t="s">
        <v>445</v>
      </c>
      <c r="EB405" s="76" t="s">
        <v>446</v>
      </c>
      <c r="EC405" s="75" t="s">
        <v>445</v>
      </c>
      <c r="ED405" s="76" t="s">
        <v>446</v>
      </c>
      <c r="EE405" s="75" t="s">
        <v>445</v>
      </c>
      <c r="EF405" s="76" t="s">
        <v>446</v>
      </c>
      <c r="EG405" s="75" t="s">
        <v>445</v>
      </c>
      <c r="EH405" s="76" t="s">
        <v>446</v>
      </c>
      <c r="EI405" s="75" t="s">
        <v>445</v>
      </c>
      <c r="EJ405" s="76" t="s">
        <v>446</v>
      </c>
      <c r="EK405" s="75" t="s">
        <v>445</v>
      </c>
      <c r="EL405" s="76" t="s">
        <v>446</v>
      </c>
      <c r="EM405" s="75" t="s">
        <v>445</v>
      </c>
      <c r="EN405" s="76" t="s">
        <v>446</v>
      </c>
      <c r="EO405" s="75" t="s">
        <v>445</v>
      </c>
      <c r="EP405" s="76" t="s">
        <v>446</v>
      </c>
      <c r="EQ405" s="75" t="s">
        <v>445</v>
      </c>
      <c r="ER405" s="76" t="s">
        <v>446</v>
      </c>
      <c r="ES405" s="75" t="s">
        <v>445</v>
      </c>
      <c r="ET405" s="76" t="s">
        <v>446</v>
      </c>
      <c r="EU405" s="75" t="s">
        <v>445</v>
      </c>
      <c r="EV405" s="76" t="s">
        <v>446</v>
      </c>
      <c r="EW405" s="75" t="s">
        <v>445</v>
      </c>
      <c r="EX405" s="76" t="s">
        <v>446</v>
      </c>
      <c r="EY405" s="75" t="s">
        <v>445</v>
      </c>
      <c r="EZ405" s="76" t="s">
        <v>446</v>
      </c>
      <c r="FA405" s="75" t="s">
        <v>445</v>
      </c>
      <c r="FB405" s="76" t="s">
        <v>446</v>
      </c>
      <c r="FC405" s="75" t="s">
        <v>445</v>
      </c>
      <c r="FD405" s="76" t="s">
        <v>446</v>
      </c>
      <c r="FE405" s="75" t="s">
        <v>445</v>
      </c>
      <c r="FF405" s="76" t="s">
        <v>446</v>
      </c>
      <c r="FG405" s="75" t="s">
        <v>445</v>
      </c>
      <c r="FH405" s="76" t="s">
        <v>446</v>
      </c>
      <c r="FI405" s="75" t="s">
        <v>445</v>
      </c>
      <c r="FJ405" s="76" t="s">
        <v>446</v>
      </c>
      <c r="FK405" s="75" t="s">
        <v>445</v>
      </c>
      <c r="FL405" s="76" t="s">
        <v>446</v>
      </c>
      <c r="FM405" s="75" t="s">
        <v>445</v>
      </c>
      <c r="FN405" s="76" t="s">
        <v>446</v>
      </c>
      <c r="FO405" s="75" t="s">
        <v>445</v>
      </c>
      <c r="FP405" s="76" t="s">
        <v>446</v>
      </c>
      <c r="FQ405" s="75" t="s">
        <v>445</v>
      </c>
      <c r="FR405" s="76" t="s">
        <v>446</v>
      </c>
      <c r="FS405" s="75" t="s">
        <v>445</v>
      </c>
      <c r="FT405" s="76" t="s">
        <v>446</v>
      </c>
      <c r="FU405" s="75" t="s">
        <v>445</v>
      </c>
      <c r="FV405" s="76" t="s">
        <v>446</v>
      </c>
      <c r="FW405" s="75" t="s">
        <v>445</v>
      </c>
      <c r="FX405" s="76" t="s">
        <v>446</v>
      </c>
      <c r="FY405" s="75" t="s">
        <v>445</v>
      </c>
      <c r="FZ405" s="76" t="s">
        <v>446</v>
      </c>
      <c r="GA405" s="75" t="s">
        <v>445</v>
      </c>
      <c r="GB405" s="76" t="s">
        <v>446</v>
      </c>
      <c r="GC405" s="75" t="s">
        <v>445</v>
      </c>
      <c r="GD405" s="76" t="s">
        <v>446</v>
      </c>
      <c r="GE405" s="75" t="s">
        <v>445</v>
      </c>
      <c r="GF405" s="76" t="s">
        <v>446</v>
      </c>
      <c r="GG405" s="75" t="s">
        <v>445</v>
      </c>
      <c r="GH405" s="76" t="s">
        <v>446</v>
      </c>
      <c r="GI405" s="75" t="s">
        <v>445</v>
      </c>
      <c r="GJ405" s="76" t="s">
        <v>446</v>
      </c>
      <c r="GK405" s="75" t="s">
        <v>445</v>
      </c>
      <c r="GL405" s="76" t="s">
        <v>446</v>
      </c>
      <c r="GM405" s="75" t="s">
        <v>445</v>
      </c>
      <c r="GN405" s="76" t="s">
        <v>446</v>
      </c>
      <c r="GO405" s="75" t="s">
        <v>445</v>
      </c>
      <c r="GP405" s="76" t="s">
        <v>446</v>
      </c>
      <c r="GQ405" s="75" t="s">
        <v>445</v>
      </c>
      <c r="GR405" s="76" t="s">
        <v>446</v>
      </c>
      <c r="GS405" s="75" t="s">
        <v>445</v>
      </c>
      <c r="GT405" s="76" t="s">
        <v>446</v>
      </c>
      <c r="GU405" s="75" t="s">
        <v>445</v>
      </c>
      <c r="GV405" s="76" t="s">
        <v>446</v>
      </c>
      <c r="GW405" s="75" t="s">
        <v>445</v>
      </c>
      <c r="GX405" s="76" t="s">
        <v>446</v>
      </c>
      <c r="GY405" s="75" t="s">
        <v>445</v>
      </c>
      <c r="GZ405" s="76" t="s">
        <v>446</v>
      </c>
      <c r="HA405" s="75" t="s">
        <v>445</v>
      </c>
      <c r="HB405" s="76" t="s">
        <v>446</v>
      </c>
      <c r="HC405" s="75" t="s">
        <v>445</v>
      </c>
      <c r="HD405" s="76" t="s">
        <v>446</v>
      </c>
      <c r="HE405" s="75" t="s">
        <v>445</v>
      </c>
      <c r="HF405" s="76" t="s">
        <v>446</v>
      </c>
      <c r="HG405" s="75" t="s">
        <v>445</v>
      </c>
      <c r="HH405" s="76" t="s">
        <v>446</v>
      </c>
      <c r="HI405" s="75" t="s">
        <v>445</v>
      </c>
      <c r="HJ405" s="76" t="s">
        <v>446</v>
      </c>
      <c r="HK405" s="75" t="s">
        <v>445</v>
      </c>
      <c r="HL405" s="76" t="s">
        <v>446</v>
      </c>
      <c r="HM405" s="75" t="s">
        <v>445</v>
      </c>
      <c r="HN405" s="76" t="s">
        <v>446</v>
      </c>
      <c r="HO405" s="75" t="s">
        <v>445</v>
      </c>
      <c r="HP405" s="76" t="s">
        <v>446</v>
      </c>
      <c r="HQ405" s="75" t="s">
        <v>445</v>
      </c>
      <c r="HR405" s="76" t="s">
        <v>446</v>
      </c>
      <c r="HS405" s="75" t="s">
        <v>445</v>
      </c>
      <c r="HT405" s="76" t="s">
        <v>446</v>
      </c>
      <c r="HU405" s="75" t="s">
        <v>445</v>
      </c>
      <c r="HV405" s="76" t="s">
        <v>446</v>
      </c>
      <c r="HW405" s="75" t="s">
        <v>445</v>
      </c>
      <c r="HX405" s="76" t="s">
        <v>446</v>
      </c>
      <c r="HY405" s="75" t="s">
        <v>445</v>
      </c>
      <c r="HZ405" s="76" t="s">
        <v>446</v>
      </c>
      <c r="IA405" s="75" t="s">
        <v>445</v>
      </c>
      <c r="IB405" s="76" t="s">
        <v>446</v>
      </c>
      <c r="IC405" s="75" t="s">
        <v>445</v>
      </c>
      <c r="ID405" s="76" t="s">
        <v>446</v>
      </c>
      <c r="IE405" s="75" t="s">
        <v>445</v>
      </c>
      <c r="IF405" s="76" t="s">
        <v>446</v>
      </c>
      <c r="IG405" s="75" t="s">
        <v>445</v>
      </c>
      <c r="IH405" s="76" t="s">
        <v>446</v>
      </c>
      <c r="II405" s="75" t="s">
        <v>445</v>
      </c>
      <c r="IJ405" s="76" t="s">
        <v>446</v>
      </c>
      <c r="IK405" s="75" t="s">
        <v>445</v>
      </c>
      <c r="IL405" s="76" t="s">
        <v>446</v>
      </c>
      <c r="IM405" s="75" t="s">
        <v>445</v>
      </c>
      <c r="IN405" s="76" t="s">
        <v>446</v>
      </c>
      <c r="IO405" s="75" t="s">
        <v>445</v>
      </c>
      <c r="IP405" s="76" t="s">
        <v>446</v>
      </c>
      <c r="IQ405" s="75" t="s">
        <v>445</v>
      </c>
      <c r="IR405" s="76" t="s">
        <v>446</v>
      </c>
      <c r="IS405" s="75" t="s">
        <v>445</v>
      </c>
      <c r="IT405" s="76" t="s">
        <v>446</v>
      </c>
      <c r="IU405" s="75" t="s">
        <v>445</v>
      </c>
      <c r="IV405" s="76" t="s">
        <v>446</v>
      </c>
    </row>
    <row r="406" spans="1:5" ht="15">
      <c r="A406" s="54">
        <v>401</v>
      </c>
      <c r="B406" s="80" t="s">
        <v>466</v>
      </c>
      <c r="C406" s="38" t="s">
        <v>482</v>
      </c>
      <c r="D406" s="38" t="s">
        <v>482</v>
      </c>
      <c r="E406" s="38">
        <f t="shared" si="6"/>
        <v>0</v>
      </c>
    </row>
    <row r="407" spans="1:5" ht="15">
      <c r="A407" s="54">
        <v>402</v>
      </c>
      <c r="B407" s="41" t="s">
        <v>387</v>
      </c>
      <c r="C407" s="38" t="s">
        <v>482</v>
      </c>
      <c r="D407" s="38" t="s">
        <v>482</v>
      </c>
      <c r="E407" s="38">
        <f t="shared" si="6"/>
        <v>0</v>
      </c>
    </row>
    <row r="408" spans="1:5" ht="15">
      <c r="A408" s="54">
        <v>403</v>
      </c>
      <c r="B408" s="47" t="s">
        <v>270</v>
      </c>
      <c r="C408" s="38" t="s">
        <v>482</v>
      </c>
      <c r="D408" s="38" t="s">
        <v>482</v>
      </c>
      <c r="E408" s="38">
        <f t="shared" si="6"/>
        <v>0</v>
      </c>
    </row>
    <row r="409" spans="1:5" ht="15">
      <c r="A409" s="54">
        <v>404</v>
      </c>
      <c r="B409" s="47" t="s">
        <v>397</v>
      </c>
      <c r="C409" s="38" t="s">
        <v>482</v>
      </c>
      <c r="D409" s="38" t="s">
        <v>482</v>
      </c>
      <c r="E409" s="38">
        <f t="shared" si="6"/>
        <v>0</v>
      </c>
    </row>
    <row r="410" spans="1:5" ht="15">
      <c r="A410" s="54">
        <v>405</v>
      </c>
      <c r="B410" s="47" t="s">
        <v>428</v>
      </c>
      <c r="C410" s="38" t="s">
        <v>482</v>
      </c>
      <c r="D410" s="38" t="s">
        <v>482</v>
      </c>
      <c r="E410" s="38">
        <f t="shared" si="6"/>
        <v>0</v>
      </c>
    </row>
    <row r="411" spans="1:5" ht="14.25" customHeight="1">
      <c r="A411" s="54">
        <v>406</v>
      </c>
      <c r="B411" s="76" t="s">
        <v>442</v>
      </c>
      <c r="C411" s="38" t="s">
        <v>482</v>
      </c>
      <c r="D411" s="38" t="s">
        <v>482</v>
      </c>
      <c r="E411" s="38">
        <f t="shared" si="6"/>
        <v>0</v>
      </c>
    </row>
    <row r="412" spans="1:5" ht="15">
      <c r="A412" s="54">
        <v>407</v>
      </c>
      <c r="B412" s="73" t="s">
        <v>435</v>
      </c>
      <c r="C412" s="72" t="s">
        <v>482</v>
      </c>
      <c r="D412" s="72" t="s">
        <v>482</v>
      </c>
      <c r="E412" s="72">
        <f t="shared" si="6"/>
        <v>0</v>
      </c>
    </row>
    <row r="413" spans="1:5" ht="15">
      <c r="A413" s="54">
        <v>408</v>
      </c>
      <c r="B413" s="76" t="s">
        <v>478</v>
      </c>
      <c r="C413" s="72" t="s">
        <v>482</v>
      </c>
      <c r="D413" s="72" t="s">
        <v>482</v>
      </c>
      <c r="E413" s="72">
        <f t="shared" si="6"/>
        <v>0</v>
      </c>
    </row>
    <row r="414" spans="1:5" ht="15">
      <c r="A414" s="54">
        <v>409</v>
      </c>
      <c r="B414" s="74" t="s">
        <v>439</v>
      </c>
      <c r="C414" s="72">
        <v>0</v>
      </c>
      <c r="D414" s="72">
        <v>0</v>
      </c>
      <c r="E414" s="72">
        <f t="shared" si="6"/>
        <v>0</v>
      </c>
    </row>
    <row r="415" spans="1:5" ht="15">
      <c r="A415" s="54">
        <v>410</v>
      </c>
      <c r="B415" s="74" t="s">
        <v>440</v>
      </c>
      <c r="C415" s="72">
        <v>0</v>
      </c>
      <c r="D415" s="72">
        <v>0</v>
      </c>
      <c r="E415" s="72">
        <f t="shared" si="6"/>
        <v>0</v>
      </c>
    </row>
    <row r="416" spans="1:5" ht="15">
      <c r="A416" s="105" t="s">
        <v>4</v>
      </c>
      <c r="B416" s="106"/>
      <c r="C416" s="40">
        <f>SUM(C6:C415)</f>
        <v>496431680.65713704</v>
      </c>
      <c r="D416" s="40">
        <f>SUM(D6:D415)</f>
        <v>39070900.419123344</v>
      </c>
      <c r="E416" s="40">
        <f>SUM(E6:E415)</f>
        <v>535502581.0762606</v>
      </c>
    </row>
    <row r="417" spans="1:5" ht="15">
      <c r="A417" s="107"/>
      <c r="B417" s="110" t="s">
        <v>415</v>
      </c>
      <c r="C417" s="111"/>
      <c r="D417" s="111"/>
      <c r="E417" s="112"/>
    </row>
    <row r="418" spans="1:5" ht="27.75" customHeight="1">
      <c r="A418" s="108"/>
      <c r="B418" s="113" t="s">
        <v>485</v>
      </c>
      <c r="C418" s="114"/>
      <c r="D418" s="114"/>
      <c r="E418" s="115"/>
    </row>
    <row r="419" spans="1:5" ht="15">
      <c r="A419" s="109"/>
      <c r="B419" s="116" t="s">
        <v>486</v>
      </c>
      <c r="C419" s="117"/>
      <c r="D419" s="117"/>
      <c r="E419" s="118"/>
    </row>
    <row r="420" spans="1:2" ht="15">
      <c r="A420" s="49"/>
      <c r="B420" s="49"/>
    </row>
    <row r="421" spans="1:2" ht="15">
      <c r="A421" s="49"/>
      <c r="B421" s="49"/>
    </row>
    <row r="422" spans="1:2" ht="15">
      <c r="A422" s="49"/>
      <c r="B422" s="49"/>
    </row>
    <row r="423" spans="1:2" ht="15">
      <c r="A423" s="49"/>
      <c r="B423" s="49"/>
    </row>
    <row r="424" spans="1:2" ht="15">
      <c r="A424" s="49"/>
      <c r="B424" s="49"/>
    </row>
    <row r="425" spans="1:2" ht="15">
      <c r="A425" s="49"/>
      <c r="B425" s="49"/>
    </row>
    <row r="426" spans="1:2" ht="15">
      <c r="A426" s="49"/>
      <c r="B426" s="49"/>
    </row>
    <row r="427" spans="1:2" ht="15">
      <c r="A427" s="49"/>
      <c r="B427" s="49"/>
    </row>
    <row r="428" spans="1:2" ht="15">
      <c r="A428" s="49"/>
      <c r="B428" s="49"/>
    </row>
    <row r="429" spans="1:2" ht="15">
      <c r="A429" s="49"/>
      <c r="B429" s="49"/>
    </row>
    <row r="430" spans="1:2" ht="15">
      <c r="A430" s="49"/>
      <c r="B430" s="49"/>
    </row>
    <row r="431" spans="1:2" ht="15">
      <c r="A431" s="49"/>
      <c r="B431" s="49"/>
    </row>
    <row r="432" spans="1:2" ht="15">
      <c r="A432" s="49"/>
      <c r="B432" s="49"/>
    </row>
    <row r="433" spans="1:2" ht="15">
      <c r="A433" s="49"/>
      <c r="B433" s="49"/>
    </row>
    <row r="434" spans="1:2" ht="15">
      <c r="A434" s="49"/>
      <c r="B434" s="49"/>
    </row>
    <row r="435" spans="1:2" ht="15">
      <c r="A435" s="49"/>
      <c r="B435" s="49"/>
    </row>
    <row r="436" spans="1:2" ht="15">
      <c r="A436" s="49"/>
      <c r="B436" s="49"/>
    </row>
    <row r="437" spans="1:2" ht="15">
      <c r="A437" s="49"/>
      <c r="B437" s="49"/>
    </row>
    <row r="438" spans="1:2" ht="15">
      <c r="A438" s="49"/>
      <c r="B438" s="49"/>
    </row>
    <row r="439" spans="1:2" ht="15">
      <c r="A439" s="49"/>
      <c r="B439" s="49"/>
    </row>
    <row r="440" spans="1:2" ht="15">
      <c r="A440" s="49"/>
      <c r="B440" s="49"/>
    </row>
    <row r="441" spans="1:2" ht="15">
      <c r="A441" s="49"/>
      <c r="B441" s="49"/>
    </row>
    <row r="442" spans="1:2" ht="15">
      <c r="A442" s="49"/>
      <c r="B442" s="49"/>
    </row>
    <row r="443" spans="1:2" ht="15">
      <c r="A443" s="49"/>
      <c r="B443" s="49"/>
    </row>
    <row r="444" spans="1:2" ht="15">
      <c r="A444" s="49"/>
      <c r="B444" s="49"/>
    </row>
    <row r="445" spans="1:2" ht="15">
      <c r="A445" s="49"/>
      <c r="B445" s="49"/>
    </row>
    <row r="446" spans="1:2" ht="15">
      <c r="A446" s="49"/>
      <c r="B446" s="49"/>
    </row>
    <row r="447" spans="1:2" ht="15">
      <c r="A447" s="49"/>
      <c r="B447" s="49"/>
    </row>
    <row r="448" spans="1:2" ht="15">
      <c r="A448" s="49"/>
      <c r="B448" s="49"/>
    </row>
    <row r="449" spans="1:2" ht="15">
      <c r="A449" s="49"/>
      <c r="B449" s="49"/>
    </row>
    <row r="450" spans="1:2" ht="15">
      <c r="A450" s="49"/>
      <c r="B450" s="49"/>
    </row>
    <row r="451" spans="1:2" ht="15">
      <c r="A451" s="49"/>
      <c r="B451" s="49"/>
    </row>
    <row r="452" spans="1:2" ht="15">
      <c r="A452" s="49"/>
      <c r="B452" s="49"/>
    </row>
    <row r="453" spans="1:2" ht="15">
      <c r="A453" s="49"/>
      <c r="B453" s="49"/>
    </row>
    <row r="454" spans="1:2" ht="15">
      <c r="A454" s="49"/>
      <c r="B454" s="49"/>
    </row>
    <row r="455" spans="1:2" ht="15">
      <c r="A455" s="49"/>
      <c r="B455" s="49"/>
    </row>
    <row r="456" spans="1:2" ht="15">
      <c r="A456" s="49"/>
      <c r="B456" s="49"/>
    </row>
    <row r="457" spans="1:2" ht="15">
      <c r="A457" s="49"/>
      <c r="B457" s="49"/>
    </row>
    <row r="458" spans="1:2" ht="15">
      <c r="A458" s="49"/>
      <c r="B458" s="49"/>
    </row>
    <row r="459" spans="1:2" ht="15">
      <c r="A459" s="49"/>
      <c r="B459" s="49"/>
    </row>
    <row r="460" spans="1:2" ht="15">
      <c r="A460" s="49"/>
      <c r="B460" s="49"/>
    </row>
    <row r="461" spans="1:2" ht="15">
      <c r="A461" s="49"/>
      <c r="B461" s="49"/>
    </row>
    <row r="462" spans="1:2" ht="15">
      <c r="A462" s="49"/>
      <c r="B462" s="49"/>
    </row>
    <row r="463" spans="1:2" ht="15">
      <c r="A463" s="49"/>
      <c r="B463" s="49"/>
    </row>
    <row r="464" spans="1:2" ht="15">
      <c r="A464" s="49"/>
      <c r="B464" s="49"/>
    </row>
    <row r="465" spans="1:2" ht="15">
      <c r="A465" s="49"/>
      <c r="B465" s="49"/>
    </row>
    <row r="466" spans="1:2" ht="15">
      <c r="A466" s="49"/>
      <c r="B466" s="49"/>
    </row>
    <row r="467" spans="1:2" ht="15">
      <c r="A467" s="49"/>
      <c r="B467" s="49"/>
    </row>
    <row r="468" spans="1:2" ht="15">
      <c r="A468" s="49"/>
      <c r="B468" s="49"/>
    </row>
    <row r="469" spans="1:2" ht="15">
      <c r="A469" s="49"/>
      <c r="B469" s="49"/>
    </row>
    <row r="470" spans="1:2" ht="15">
      <c r="A470" s="49"/>
      <c r="B470" s="49"/>
    </row>
    <row r="471" spans="1:2" ht="15">
      <c r="A471" s="49"/>
      <c r="B471" s="49"/>
    </row>
    <row r="472" spans="1:2" ht="15">
      <c r="A472" s="49"/>
      <c r="B472" s="49"/>
    </row>
    <row r="473" spans="1:2" ht="15">
      <c r="A473" s="49"/>
      <c r="B473" s="49"/>
    </row>
    <row r="474" spans="1:2" ht="15">
      <c r="A474" s="49"/>
      <c r="B474" s="49"/>
    </row>
    <row r="475" spans="1:2" ht="15">
      <c r="A475" s="49"/>
      <c r="B475" s="49"/>
    </row>
    <row r="476" spans="1:2" ht="15">
      <c r="A476" s="49"/>
      <c r="B476" s="49"/>
    </row>
    <row r="477" spans="1:2" ht="15">
      <c r="A477" s="49"/>
      <c r="B477" s="49"/>
    </row>
    <row r="478" spans="1:2" ht="15">
      <c r="A478" s="49"/>
      <c r="B478" s="49"/>
    </row>
    <row r="479" spans="1:2" ht="15">
      <c r="A479" s="49"/>
      <c r="B479" s="49"/>
    </row>
    <row r="480" spans="1:2" ht="15">
      <c r="A480" s="49"/>
      <c r="B480" s="49"/>
    </row>
    <row r="481" spans="1:2" ht="15">
      <c r="A481" s="49"/>
      <c r="B481" s="49"/>
    </row>
    <row r="482" spans="1:2" ht="15">
      <c r="A482" s="49"/>
      <c r="B482" s="49"/>
    </row>
    <row r="483" spans="1:2" ht="15">
      <c r="A483" s="49"/>
      <c r="B483" s="49"/>
    </row>
    <row r="484" spans="1:2" ht="15">
      <c r="A484" s="49"/>
      <c r="B484" s="49"/>
    </row>
    <row r="485" spans="1:2" ht="15">
      <c r="A485" s="49"/>
      <c r="B485" s="49"/>
    </row>
    <row r="486" spans="1:2" ht="15">
      <c r="A486" s="49"/>
      <c r="B486" s="49"/>
    </row>
    <row r="487" spans="1:2" ht="15">
      <c r="A487" s="49"/>
      <c r="B487" s="49"/>
    </row>
    <row r="488" spans="1:2" ht="15">
      <c r="A488" s="49"/>
      <c r="B488" s="49"/>
    </row>
    <row r="489" spans="1:2" ht="15">
      <c r="A489" s="49"/>
      <c r="B489" s="49"/>
    </row>
    <row r="490" spans="1:2" ht="15">
      <c r="A490" s="49"/>
      <c r="B490" s="49"/>
    </row>
    <row r="491" spans="1:2" ht="15">
      <c r="A491" s="49"/>
      <c r="B491" s="49"/>
    </row>
    <row r="492" spans="1:2" ht="15">
      <c r="A492" s="49"/>
      <c r="B492" s="49"/>
    </row>
    <row r="493" spans="1:2" ht="15">
      <c r="A493" s="49"/>
      <c r="B493" s="49"/>
    </row>
    <row r="494" spans="1:2" ht="15">
      <c r="A494" s="49"/>
      <c r="B494" s="49"/>
    </row>
    <row r="495" spans="1:2" ht="15">
      <c r="A495" s="49"/>
      <c r="B495" s="49"/>
    </row>
    <row r="496" spans="1:2" ht="15">
      <c r="A496" s="49"/>
      <c r="B496" s="49"/>
    </row>
    <row r="497" spans="1:2" ht="15">
      <c r="A497" s="49"/>
      <c r="B497" s="49"/>
    </row>
    <row r="498" spans="1:2" ht="15">
      <c r="A498" s="49"/>
      <c r="B498" s="49"/>
    </row>
    <row r="499" spans="1:2" ht="15">
      <c r="A499" s="49"/>
      <c r="B499" s="49"/>
    </row>
    <row r="500" spans="1:2" ht="15">
      <c r="A500" s="49"/>
      <c r="B500" s="49"/>
    </row>
    <row r="501" spans="1:2" ht="15">
      <c r="A501" s="49"/>
      <c r="B501" s="49"/>
    </row>
    <row r="502" spans="1:2" ht="15">
      <c r="A502" s="49"/>
      <c r="B502" s="49"/>
    </row>
    <row r="503" spans="1:2" ht="15">
      <c r="A503" s="49"/>
      <c r="B503" s="49"/>
    </row>
    <row r="504" spans="1:2" ht="15">
      <c r="A504" s="49"/>
      <c r="B504" s="49"/>
    </row>
    <row r="505" spans="1:2" ht="15">
      <c r="A505" s="49"/>
      <c r="B505" s="49"/>
    </row>
    <row r="506" spans="1:2" ht="15">
      <c r="A506" s="49"/>
      <c r="B506" s="49"/>
    </row>
  </sheetData>
  <sheetProtection/>
  <mergeCells count="7">
    <mergeCell ref="A1:E3"/>
    <mergeCell ref="A4:E4"/>
    <mergeCell ref="A416:B416"/>
    <mergeCell ref="A417:A419"/>
    <mergeCell ref="B417:E417"/>
    <mergeCell ref="B418:E418"/>
    <mergeCell ref="B419:E41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17"/>
  <sheetViews>
    <sheetView view="pageBreakPreview" zoomScale="115" zoomScaleSheetLayoutView="115" zoomScalePageLayoutView="0" workbookViewId="0" topLeftCell="A1">
      <pane xSplit="2" ySplit="3" topLeftCell="C4" activePane="bottomRight" state="frozen"/>
      <selection pane="topLeft" activeCell="A2" sqref="A2:E4"/>
      <selection pane="topRight" activeCell="A2" sqref="A2:E4"/>
      <selection pane="bottomLeft" activeCell="A2" sqref="A2:E4"/>
      <selection pane="bottomRight" activeCell="A1" sqref="A1:AD1"/>
    </sheetView>
  </sheetViews>
  <sheetFormatPr defaultColWidth="9.140625" defaultRowHeight="15"/>
  <cols>
    <col min="1" max="1" width="6.28125" style="24" customWidth="1"/>
    <col min="2" max="2" width="58.140625" style="4" customWidth="1"/>
    <col min="3" max="4" width="24.00390625" style="29" customWidth="1"/>
    <col min="5" max="28" width="24.00390625" style="4" customWidth="1"/>
    <col min="29" max="29" width="24.00390625" style="97" customWidth="1"/>
    <col min="30" max="30" width="24.00390625" style="4" customWidth="1"/>
    <col min="31" max="16384" width="9.140625" style="4" customWidth="1"/>
  </cols>
  <sheetData>
    <row r="1" spans="1:30" ht="13.5" customHeight="1">
      <c r="A1" s="119" t="s">
        <v>480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1:30" s="5" customFormat="1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98" t="s">
        <v>6</v>
      </c>
      <c r="AD2" s="99" t="s">
        <v>483</v>
      </c>
    </row>
    <row r="3" spans="1:30" s="53" customFormat="1" ht="44.25">
      <c r="A3" s="50" t="s">
        <v>55</v>
      </c>
      <c r="B3" s="50" t="s">
        <v>283</v>
      </c>
      <c r="C3" s="51" t="s">
        <v>7</v>
      </c>
      <c r="D3" s="51" t="s">
        <v>8</v>
      </c>
      <c r="E3" s="51" t="s">
        <v>9</v>
      </c>
      <c r="F3" s="51" t="s">
        <v>10</v>
      </c>
      <c r="G3" s="51" t="s">
        <v>11</v>
      </c>
      <c r="H3" s="51" t="s">
        <v>12</v>
      </c>
      <c r="I3" s="51" t="s">
        <v>13</v>
      </c>
      <c r="J3" s="51" t="s">
        <v>14</v>
      </c>
      <c r="K3" s="51" t="s">
        <v>15</v>
      </c>
      <c r="L3" s="51" t="s">
        <v>16</v>
      </c>
      <c r="M3" s="51" t="s">
        <v>17</v>
      </c>
      <c r="N3" s="51" t="s">
        <v>18</v>
      </c>
      <c r="O3" s="51" t="s">
        <v>19</v>
      </c>
      <c r="P3" s="51" t="s">
        <v>20</v>
      </c>
      <c r="Q3" s="51" t="s">
        <v>21</v>
      </c>
      <c r="R3" s="51" t="s">
        <v>22</v>
      </c>
      <c r="S3" s="51" t="s">
        <v>23</v>
      </c>
      <c r="T3" s="51" t="s">
        <v>24</v>
      </c>
      <c r="U3" s="52" t="s">
        <v>25</v>
      </c>
      <c r="V3" s="52" t="s">
        <v>26</v>
      </c>
      <c r="W3" s="52" t="s">
        <v>27</v>
      </c>
      <c r="X3" s="52" t="s">
        <v>28</v>
      </c>
      <c r="Y3" s="52" t="s">
        <v>29</v>
      </c>
      <c r="Z3" s="52" t="s">
        <v>30</v>
      </c>
      <c r="AA3" s="52" t="s">
        <v>412</v>
      </c>
      <c r="AB3" s="52" t="s">
        <v>413</v>
      </c>
      <c r="AC3" s="62" t="s">
        <v>31</v>
      </c>
      <c r="AD3" s="50" t="s">
        <v>414</v>
      </c>
    </row>
    <row r="4" spans="1:32" ht="12.75">
      <c r="A4" s="54">
        <v>1</v>
      </c>
      <c r="B4" s="41" t="s">
        <v>82</v>
      </c>
      <c r="C4" s="39">
        <v>275364</v>
      </c>
      <c r="D4" s="39">
        <v>0</v>
      </c>
      <c r="E4" s="39">
        <v>4233338</v>
      </c>
      <c r="F4" s="39">
        <v>0</v>
      </c>
      <c r="G4" s="39">
        <v>0</v>
      </c>
      <c r="H4" s="39">
        <v>1613</v>
      </c>
      <c r="I4" s="39">
        <v>100750</v>
      </c>
      <c r="J4" s="39">
        <v>629507</v>
      </c>
      <c r="K4" s="39">
        <v>458697.23</v>
      </c>
      <c r="L4" s="39">
        <v>29628362.89</v>
      </c>
      <c r="M4" s="39">
        <v>0</v>
      </c>
      <c r="N4" s="39">
        <v>438</v>
      </c>
      <c r="O4" s="39">
        <v>75262</v>
      </c>
      <c r="P4" s="39">
        <v>0</v>
      </c>
      <c r="Q4" s="39">
        <v>0</v>
      </c>
      <c r="R4" s="39">
        <v>0</v>
      </c>
      <c r="S4" s="39">
        <v>0</v>
      </c>
      <c r="T4" s="39">
        <v>431532</v>
      </c>
      <c r="U4" s="39">
        <v>221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142027</v>
      </c>
      <c r="AB4" s="39">
        <v>160</v>
      </c>
      <c r="AC4" s="96">
        <f aca="true" t="shared" si="0" ref="AC4:AC67">SUM(C4:AB4)</f>
        <v>35977272.120000005</v>
      </c>
      <c r="AD4" s="93">
        <f aca="true" t="shared" si="1" ref="AD4:AD67">AC4/$AC$414</f>
        <v>0.0727382196232084</v>
      </c>
      <c r="AE4" s="7"/>
      <c r="AF4" s="8"/>
    </row>
    <row r="5" spans="1:32" ht="12.75">
      <c r="A5" s="54">
        <v>2</v>
      </c>
      <c r="B5" s="41" t="s">
        <v>90</v>
      </c>
      <c r="C5" s="39">
        <v>495399.6099999999</v>
      </c>
      <c r="D5" s="39">
        <v>752495.3999999999</v>
      </c>
      <c r="E5" s="39">
        <v>7421561.119999999</v>
      </c>
      <c r="F5" s="39">
        <v>0</v>
      </c>
      <c r="G5" s="39">
        <v>1419.93</v>
      </c>
      <c r="H5" s="39">
        <v>18167.97</v>
      </c>
      <c r="I5" s="39">
        <v>156564.33</v>
      </c>
      <c r="J5" s="39">
        <v>4307858.44</v>
      </c>
      <c r="K5" s="39">
        <v>484851.44</v>
      </c>
      <c r="L5" s="39">
        <v>16835307.599999998</v>
      </c>
      <c r="M5" s="39">
        <v>2343.93</v>
      </c>
      <c r="N5" s="39">
        <v>0</v>
      </c>
      <c r="O5" s="39">
        <v>318277.56000000006</v>
      </c>
      <c r="P5" s="39">
        <v>1948.9</v>
      </c>
      <c r="Q5" s="39">
        <v>4050</v>
      </c>
      <c r="R5" s="39">
        <v>1288.49</v>
      </c>
      <c r="S5" s="39">
        <v>0</v>
      </c>
      <c r="T5" s="39">
        <v>199847.03</v>
      </c>
      <c r="U5" s="39">
        <v>988047.95</v>
      </c>
      <c r="V5" s="39">
        <v>28298.43</v>
      </c>
      <c r="W5" s="39">
        <v>1228.92</v>
      </c>
      <c r="X5" s="39">
        <v>23811.29</v>
      </c>
      <c r="Y5" s="39">
        <v>0</v>
      </c>
      <c r="Z5" s="39">
        <v>1883555.0399999998</v>
      </c>
      <c r="AA5" s="39">
        <v>89445.22</v>
      </c>
      <c r="AB5" s="39">
        <v>799338.21</v>
      </c>
      <c r="AC5" s="96">
        <f t="shared" si="0"/>
        <v>34815106.809999995</v>
      </c>
      <c r="AD5" s="93">
        <f t="shared" si="1"/>
        <v>0.07038857412270193</v>
      </c>
      <c r="AE5" s="7"/>
      <c r="AF5" s="8"/>
    </row>
    <row r="6" spans="1:32" ht="12.75">
      <c r="A6" s="54">
        <v>3</v>
      </c>
      <c r="B6" s="41" t="s">
        <v>154</v>
      </c>
      <c r="C6" s="63">
        <v>757997.8057662</v>
      </c>
      <c r="D6" s="63">
        <v>2693642.4163499996</v>
      </c>
      <c r="E6" s="63">
        <v>1975790.245132099</v>
      </c>
      <c r="F6" s="63">
        <v>15793.52</v>
      </c>
      <c r="G6" s="63">
        <v>0</v>
      </c>
      <c r="H6" s="63">
        <v>2157.29</v>
      </c>
      <c r="I6" s="63">
        <v>714264.2250000003</v>
      </c>
      <c r="J6" s="63">
        <v>16630120.980881821</v>
      </c>
      <c r="K6" s="63">
        <v>1982781.5466469</v>
      </c>
      <c r="L6" s="63">
        <v>553978.4899999995</v>
      </c>
      <c r="M6" s="63">
        <v>215404</v>
      </c>
      <c r="N6" s="63">
        <v>253</v>
      </c>
      <c r="O6" s="63">
        <v>1663288.3534763001</v>
      </c>
      <c r="P6" s="63">
        <v>178501.7</v>
      </c>
      <c r="Q6" s="63">
        <v>0</v>
      </c>
      <c r="R6" s="63">
        <v>96565.95999999999</v>
      </c>
      <c r="S6" s="63">
        <v>0</v>
      </c>
      <c r="T6" s="63">
        <v>25139.727427600006</v>
      </c>
      <c r="U6" s="63">
        <v>1368150.0129163999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159791.51</v>
      </c>
      <c r="AB6" s="63">
        <v>1070473.9154430002</v>
      </c>
      <c r="AC6" s="96">
        <f t="shared" si="0"/>
        <v>30104094.699040323</v>
      </c>
      <c r="AD6" s="93">
        <f t="shared" si="1"/>
        <v>0.060863932220124595</v>
      </c>
      <c r="AE6" s="7"/>
      <c r="AF6" s="8"/>
    </row>
    <row r="7" spans="1:32" ht="12.75">
      <c r="A7" s="54">
        <v>4</v>
      </c>
      <c r="B7" s="42" t="s">
        <v>362</v>
      </c>
      <c r="C7" s="39">
        <v>2425.1</v>
      </c>
      <c r="D7" s="39">
        <v>97067.63</v>
      </c>
      <c r="E7" s="39">
        <v>3037580.63</v>
      </c>
      <c r="F7" s="39">
        <v>0</v>
      </c>
      <c r="G7" s="39">
        <v>0</v>
      </c>
      <c r="H7" s="39">
        <v>4051.59</v>
      </c>
      <c r="I7" s="39">
        <v>5665.35</v>
      </c>
      <c r="J7" s="39">
        <v>2637749.24</v>
      </c>
      <c r="K7" s="39">
        <v>93990.7</v>
      </c>
      <c r="L7" s="39">
        <v>1172190.9</v>
      </c>
      <c r="M7" s="39">
        <v>0</v>
      </c>
      <c r="N7" s="39">
        <v>0</v>
      </c>
      <c r="O7" s="39">
        <v>281861.83999999997</v>
      </c>
      <c r="P7" s="39">
        <v>0</v>
      </c>
      <c r="Q7" s="39">
        <v>0</v>
      </c>
      <c r="R7" s="39">
        <v>781889.3</v>
      </c>
      <c r="S7" s="39">
        <v>0</v>
      </c>
      <c r="T7" s="39">
        <v>1147.01</v>
      </c>
      <c r="U7" s="39">
        <v>6229678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1622524</v>
      </c>
      <c r="AB7" s="39">
        <v>0</v>
      </c>
      <c r="AC7" s="96">
        <f t="shared" si="0"/>
        <v>15967821.29</v>
      </c>
      <c r="AD7" s="93">
        <f t="shared" si="1"/>
        <v>0.03228346184841772</v>
      </c>
      <c r="AE7" s="9"/>
      <c r="AF7" s="5"/>
    </row>
    <row r="8" spans="1:32" ht="12.75">
      <c r="A8" s="54">
        <v>5</v>
      </c>
      <c r="B8" s="41" t="s">
        <v>120</v>
      </c>
      <c r="C8" s="39">
        <v>16907</v>
      </c>
      <c r="D8" s="39">
        <v>0</v>
      </c>
      <c r="E8" s="39">
        <v>10973747</v>
      </c>
      <c r="F8" s="39">
        <v>55147</v>
      </c>
      <c r="G8" s="39">
        <v>0</v>
      </c>
      <c r="H8" s="39">
        <v>14184</v>
      </c>
      <c r="I8" s="39">
        <v>18468</v>
      </c>
      <c r="J8" s="39">
        <v>763831</v>
      </c>
      <c r="K8" s="39">
        <v>681968</v>
      </c>
      <c r="L8" s="39">
        <v>2208051</v>
      </c>
      <c r="M8" s="39">
        <v>0</v>
      </c>
      <c r="N8" s="39">
        <v>1700</v>
      </c>
      <c r="O8" s="39">
        <v>13666</v>
      </c>
      <c r="P8" s="39">
        <v>0</v>
      </c>
      <c r="Q8" s="39">
        <v>0</v>
      </c>
      <c r="R8" s="39">
        <v>0</v>
      </c>
      <c r="S8" s="39">
        <v>1024</v>
      </c>
      <c r="T8" s="39">
        <v>1684</v>
      </c>
      <c r="U8" s="39">
        <v>6541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96">
        <f t="shared" si="0"/>
        <v>14756918</v>
      </c>
      <c r="AD8" s="93">
        <f t="shared" si="1"/>
        <v>0.029835278752247906</v>
      </c>
      <c r="AE8" s="9"/>
      <c r="AF8" s="5"/>
    </row>
    <row r="9" spans="1:32" ht="12.75">
      <c r="A9" s="54">
        <v>6</v>
      </c>
      <c r="B9" s="41" t="s">
        <v>155</v>
      </c>
      <c r="C9" s="39">
        <v>83827.06</v>
      </c>
      <c r="D9" s="39">
        <v>191.6</v>
      </c>
      <c r="E9" s="39">
        <v>5291721.640000001</v>
      </c>
      <c r="F9" s="39">
        <v>0</v>
      </c>
      <c r="G9" s="39">
        <v>0</v>
      </c>
      <c r="H9" s="39">
        <v>300</v>
      </c>
      <c r="I9" s="39">
        <v>50312.56</v>
      </c>
      <c r="J9" s="39">
        <v>407719.83999999997</v>
      </c>
      <c r="K9" s="39">
        <v>123774.44</v>
      </c>
      <c r="L9" s="39">
        <v>7450008.8</v>
      </c>
      <c r="M9" s="39">
        <v>0</v>
      </c>
      <c r="N9" s="39">
        <v>156</v>
      </c>
      <c r="O9" s="39">
        <v>74023.14</v>
      </c>
      <c r="P9" s="39">
        <v>0</v>
      </c>
      <c r="Q9" s="39">
        <v>0</v>
      </c>
      <c r="R9" s="39">
        <v>0</v>
      </c>
      <c r="S9" s="39">
        <v>0</v>
      </c>
      <c r="T9" s="39">
        <v>89776.65</v>
      </c>
      <c r="U9" s="39">
        <v>123741.20000000001</v>
      </c>
      <c r="V9" s="39">
        <v>0</v>
      </c>
      <c r="W9" s="39">
        <v>2404</v>
      </c>
      <c r="X9" s="39">
        <v>2033</v>
      </c>
      <c r="Y9" s="39">
        <v>0</v>
      </c>
      <c r="Z9" s="39">
        <v>435.88</v>
      </c>
      <c r="AA9" s="39">
        <v>7033.679999999999</v>
      </c>
      <c r="AB9" s="39">
        <v>3373.37</v>
      </c>
      <c r="AC9" s="96">
        <f t="shared" si="0"/>
        <v>13710832.860000001</v>
      </c>
      <c r="AD9" s="93">
        <f t="shared" si="1"/>
        <v>0.027720322109506906</v>
      </c>
      <c r="AE9" s="9"/>
      <c r="AF9" s="5"/>
    </row>
    <row r="10" spans="1:32" ht="12.75">
      <c r="A10" s="54">
        <v>7</v>
      </c>
      <c r="B10" s="41" t="s">
        <v>156</v>
      </c>
      <c r="C10" s="39">
        <v>198537.01</v>
      </c>
      <c r="D10" s="39">
        <v>61</v>
      </c>
      <c r="E10" s="39">
        <v>5936900.66</v>
      </c>
      <c r="F10" s="39">
        <v>10952</v>
      </c>
      <c r="G10" s="39">
        <v>0</v>
      </c>
      <c r="H10" s="39">
        <v>68753</v>
      </c>
      <c r="I10" s="39">
        <v>59483</v>
      </c>
      <c r="J10" s="39">
        <v>842130.2</v>
      </c>
      <c r="K10" s="39">
        <v>290877</v>
      </c>
      <c r="L10" s="39">
        <v>4375137.890000001</v>
      </c>
      <c r="M10" s="39">
        <v>2424</v>
      </c>
      <c r="N10" s="39">
        <v>0</v>
      </c>
      <c r="O10" s="39">
        <v>165786.55</v>
      </c>
      <c r="P10" s="39">
        <v>0</v>
      </c>
      <c r="Q10" s="39">
        <v>0</v>
      </c>
      <c r="R10" s="39">
        <v>3</v>
      </c>
      <c r="S10" s="39">
        <v>0</v>
      </c>
      <c r="T10" s="39">
        <v>79055.98</v>
      </c>
      <c r="U10" s="39">
        <v>58845</v>
      </c>
      <c r="V10" s="39">
        <v>9420</v>
      </c>
      <c r="W10" s="39">
        <v>0</v>
      </c>
      <c r="X10" s="39">
        <v>0</v>
      </c>
      <c r="Y10" s="39">
        <v>0</v>
      </c>
      <c r="Z10" s="39">
        <v>0</v>
      </c>
      <c r="AA10" s="39">
        <v>445140</v>
      </c>
      <c r="AB10" s="39">
        <v>62551</v>
      </c>
      <c r="AC10" s="96">
        <f t="shared" si="0"/>
        <v>12606057.290000003</v>
      </c>
      <c r="AD10" s="93">
        <f t="shared" si="1"/>
        <v>0.025486706181735028</v>
      </c>
      <c r="AE10" s="9"/>
      <c r="AF10" s="5"/>
    </row>
    <row r="11" spans="1:32" ht="12.75">
      <c r="A11" s="54">
        <v>8</v>
      </c>
      <c r="B11" s="41" t="s">
        <v>291</v>
      </c>
      <c r="C11" s="39">
        <v>186290.06</v>
      </c>
      <c r="D11" s="39">
        <v>14419.48</v>
      </c>
      <c r="E11" s="39">
        <v>2659706.0500000003</v>
      </c>
      <c r="F11" s="39">
        <v>0</v>
      </c>
      <c r="G11" s="39">
        <v>0</v>
      </c>
      <c r="H11" s="39">
        <v>7258</v>
      </c>
      <c r="I11" s="39">
        <v>58893.62</v>
      </c>
      <c r="J11" s="39">
        <v>325934.98</v>
      </c>
      <c r="K11" s="39">
        <v>68724.68000000001</v>
      </c>
      <c r="L11" s="39">
        <v>8969150.07</v>
      </c>
      <c r="M11" s="39">
        <v>0</v>
      </c>
      <c r="N11" s="39">
        <v>773.4</v>
      </c>
      <c r="O11" s="39">
        <v>174886.59999999998</v>
      </c>
      <c r="P11" s="39">
        <v>0</v>
      </c>
      <c r="Q11" s="39">
        <v>0</v>
      </c>
      <c r="R11" s="39">
        <v>82.104</v>
      </c>
      <c r="S11" s="39">
        <v>0</v>
      </c>
      <c r="T11" s="39">
        <v>42682.465</v>
      </c>
      <c r="U11" s="39">
        <v>6529.09</v>
      </c>
      <c r="V11" s="39">
        <v>180</v>
      </c>
      <c r="W11" s="39">
        <v>0</v>
      </c>
      <c r="X11" s="39">
        <v>0</v>
      </c>
      <c r="Y11" s="39">
        <v>0</v>
      </c>
      <c r="Z11" s="39">
        <v>120.7</v>
      </c>
      <c r="AA11" s="39">
        <v>19486.05</v>
      </c>
      <c r="AB11" s="39">
        <v>25642.36</v>
      </c>
      <c r="AC11" s="96">
        <f t="shared" si="0"/>
        <v>12560759.709</v>
      </c>
      <c r="AD11" s="93">
        <f t="shared" si="1"/>
        <v>0.025395124324606215</v>
      </c>
      <c r="AE11" s="10"/>
      <c r="AF11" s="11"/>
    </row>
    <row r="12" spans="1:32" ht="12.75">
      <c r="A12" s="54">
        <v>9</v>
      </c>
      <c r="B12" s="41" t="s">
        <v>157</v>
      </c>
      <c r="C12" s="39">
        <v>108499</v>
      </c>
      <c r="D12" s="39">
        <v>0</v>
      </c>
      <c r="E12" s="39">
        <v>2903454</v>
      </c>
      <c r="F12" s="39">
        <v>0</v>
      </c>
      <c r="G12" s="39">
        <v>0</v>
      </c>
      <c r="H12" s="39">
        <v>102</v>
      </c>
      <c r="I12" s="39">
        <v>9466</v>
      </c>
      <c r="J12" s="39">
        <v>512167</v>
      </c>
      <c r="K12" s="39">
        <v>16871</v>
      </c>
      <c r="L12" s="39">
        <v>8275214</v>
      </c>
      <c r="M12" s="39">
        <v>0</v>
      </c>
      <c r="N12" s="39">
        <v>277</v>
      </c>
      <c r="O12" s="39">
        <v>206426</v>
      </c>
      <c r="P12" s="39">
        <v>0</v>
      </c>
      <c r="Q12" s="39">
        <v>0</v>
      </c>
      <c r="R12" s="39">
        <v>0</v>
      </c>
      <c r="S12" s="39">
        <v>0</v>
      </c>
      <c r="T12" s="39">
        <v>119154</v>
      </c>
      <c r="U12" s="39">
        <v>26923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24573</v>
      </c>
      <c r="AB12" s="39">
        <v>221</v>
      </c>
      <c r="AC12" s="96">
        <f t="shared" si="0"/>
        <v>12203347</v>
      </c>
      <c r="AD12" s="93">
        <f t="shared" si="1"/>
        <v>0.02467251355976961</v>
      </c>
      <c r="AE12" s="9"/>
      <c r="AF12" s="5"/>
    </row>
    <row r="13" spans="1:32" ht="12.75">
      <c r="A13" s="54">
        <v>10</v>
      </c>
      <c r="B13" s="41" t="s">
        <v>86</v>
      </c>
      <c r="C13" s="39">
        <v>2315.1200000000003</v>
      </c>
      <c r="D13" s="39">
        <v>0</v>
      </c>
      <c r="E13" s="39">
        <v>4094094.0300000003</v>
      </c>
      <c r="F13" s="39">
        <v>0</v>
      </c>
      <c r="G13" s="39">
        <v>0</v>
      </c>
      <c r="H13" s="39">
        <v>0</v>
      </c>
      <c r="I13" s="39">
        <v>87532.15000000001</v>
      </c>
      <c r="J13" s="39">
        <v>1685427.2</v>
      </c>
      <c r="K13" s="39">
        <v>123003.29000000001</v>
      </c>
      <c r="L13" s="39">
        <v>675650.47</v>
      </c>
      <c r="M13" s="39">
        <v>0</v>
      </c>
      <c r="N13" s="39">
        <v>0</v>
      </c>
      <c r="O13" s="39">
        <v>38598.7</v>
      </c>
      <c r="P13" s="39">
        <v>0</v>
      </c>
      <c r="Q13" s="39">
        <v>50</v>
      </c>
      <c r="R13" s="39">
        <v>0</v>
      </c>
      <c r="S13" s="39">
        <v>0</v>
      </c>
      <c r="T13" s="39">
        <v>1570.5</v>
      </c>
      <c r="U13" s="39">
        <v>5186467.899999999</v>
      </c>
      <c r="V13" s="39">
        <v>0</v>
      </c>
      <c r="W13" s="39">
        <v>1500</v>
      </c>
      <c r="X13" s="39">
        <v>0</v>
      </c>
      <c r="Y13" s="39">
        <v>0</v>
      </c>
      <c r="Z13" s="39">
        <v>0</v>
      </c>
      <c r="AA13" s="39">
        <v>15921.85</v>
      </c>
      <c r="AB13" s="39">
        <v>0</v>
      </c>
      <c r="AC13" s="96">
        <f t="shared" si="0"/>
        <v>11912131.209999999</v>
      </c>
      <c r="AD13" s="93">
        <f t="shared" si="1"/>
        <v>0.024083738568155093</v>
      </c>
      <c r="AE13" s="9"/>
      <c r="AF13" s="5"/>
    </row>
    <row r="14" spans="1:32" ht="12.75">
      <c r="A14" s="54">
        <v>11</v>
      </c>
      <c r="B14" s="41" t="s">
        <v>96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10838572.05</v>
      </c>
      <c r="V14" s="39">
        <v>0</v>
      </c>
      <c r="W14" s="39">
        <v>132042.49</v>
      </c>
      <c r="X14" s="39">
        <v>0</v>
      </c>
      <c r="Y14" s="39">
        <v>0</v>
      </c>
      <c r="Z14" s="39">
        <v>391842.61</v>
      </c>
      <c r="AA14" s="39">
        <v>0</v>
      </c>
      <c r="AB14" s="39">
        <v>181369.24</v>
      </c>
      <c r="AC14" s="96">
        <f t="shared" si="0"/>
        <v>11543826.39</v>
      </c>
      <c r="AD14" s="93">
        <f t="shared" si="1"/>
        <v>0.02333910632377341</v>
      </c>
      <c r="AE14" s="9"/>
      <c r="AF14" s="5"/>
    </row>
    <row r="15" spans="1:33" ht="12.75">
      <c r="A15" s="54">
        <v>12</v>
      </c>
      <c r="B15" s="41" t="s">
        <v>78</v>
      </c>
      <c r="C15" s="39">
        <v>31909</v>
      </c>
      <c r="D15" s="39">
        <v>0</v>
      </c>
      <c r="E15" s="39">
        <v>457640</v>
      </c>
      <c r="F15" s="39">
        <v>0</v>
      </c>
      <c r="G15" s="39">
        <v>0</v>
      </c>
      <c r="H15" s="39">
        <v>0</v>
      </c>
      <c r="I15" s="39">
        <v>1106</v>
      </c>
      <c r="J15" s="39">
        <v>16471</v>
      </c>
      <c r="K15" s="39">
        <v>68838</v>
      </c>
      <c r="L15" s="39">
        <v>9633618</v>
      </c>
      <c r="M15" s="39">
        <v>0</v>
      </c>
      <c r="N15" s="39">
        <v>430</v>
      </c>
      <c r="O15" s="39">
        <v>44884</v>
      </c>
      <c r="P15" s="39">
        <v>0</v>
      </c>
      <c r="Q15" s="39">
        <v>0</v>
      </c>
      <c r="R15" s="39">
        <v>0</v>
      </c>
      <c r="S15" s="39">
        <v>0</v>
      </c>
      <c r="T15" s="39">
        <v>1031</v>
      </c>
      <c r="U15" s="39">
        <v>401989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101</v>
      </c>
      <c r="AB15" s="39">
        <v>3426</v>
      </c>
      <c r="AC15" s="96">
        <f t="shared" si="0"/>
        <v>10661443</v>
      </c>
      <c r="AD15" s="93">
        <f t="shared" si="1"/>
        <v>0.021555119016464154</v>
      </c>
      <c r="AE15" s="9"/>
      <c r="AF15" s="12"/>
      <c r="AG15" s="13"/>
    </row>
    <row r="16" spans="1:33" ht="12.75">
      <c r="A16" s="54">
        <v>13</v>
      </c>
      <c r="B16" s="41" t="s">
        <v>158</v>
      </c>
      <c r="C16" s="39">
        <v>77295.17</v>
      </c>
      <c r="D16" s="39">
        <v>0</v>
      </c>
      <c r="E16" s="39">
        <v>1715352.95</v>
      </c>
      <c r="F16" s="39">
        <v>0</v>
      </c>
      <c r="G16" s="39">
        <v>0</v>
      </c>
      <c r="H16" s="39">
        <v>857.52</v>
      </c>
      <c r="I16" s="39">
        <v>9571.730000000001</v>
      </c>
      <c r="J16" s="39">
        <v>173609.18</v>
      </c>
      <c r="K16" s="39">
        <v>74700.73000000001</v>
      </c>
      <c r="L16" s="39">
        <v>7038564.279999999</v>
      </c>
      <c r="M16" s="39">
        <v>0</v>
      </c>
      <c r="N16" s="39">
        <v>0</v>
      </c>
      <c r="O16" s="39">
        <v>93510.29</v>
      </c>
      <c r="P16" s="39">
        <v>0</v>
      </c>
      <c r="Q16" s="39">
        <v>0</v>
      </c>
      <c r="R16" s="39">
        <v>0</v>
      </c>
      <c r="S16" s="39">
        <v>0</v>
      </c>
      <c r="T16" s="39">
        <v>48549.48</v>
      </c>
      <c r="U16" s="39">
        <v>90528.18819999999</v>
      </c>
      <c r="V16" s="39">
        <v>4289.1786</v>
      </c>
      <c r="W16" s="39">
        <v>6354.93</v>
      </c>
      <c r="X16" s="39">
        <v>9843.8</v>
      </c>
      <c r="Y16" s="39">
        <v>0</v>
      </c>
      <c r="Z16" s="39">
        <v>2631.7349</v>
      </c>
      <c r="AA16" s="39">
        <v>20568.8154</v>
      </c>
      <c r="AB16" s="39">
        <v>121637.5</v>
      </c>
      <c r="AC16" s="96">
        <f t="shared" si="0"/>
        <v>9487865.4771</v>
      </c>
      <c r="AD16" s="93">
        <f t="shared" si="1"/>
        <v>0.019182400503486435</v>
      </c>
      <c r="AE16" s="9"/>
      <c r="AF16" s="12"/>
      <c r="AG16" s="13"/>
    </row>
    <row r="17" spans="1:33" ht="12.75">
      <c r="A17" s="54">
        <v>14</v>
      </c>
      <c r="B17" s="41" t="s">
        <v>369</v>
      </c>
      <c r="C17" s="39">
        <v>104153.22</v>
      </c>
      <c r="D17" s="39">
        <v>0</v>
      </c>
      <c r="E17" s="39">
        <v>7428847.869999977</v>
      </c>
      <c r="F17" s="39">
        <v>0</v>
      </c>
      <c r="G17" s="39">
        <v>0</v>
      </c>
      <c r="H17" s="39">
        <v>0</v>
      </c>
      <c r="I17" s="39">
        <v>0</v>
      </c>
      <c r="J17" s="39">
        <v>110161.87</v>
      </c>
      <c r="K17" s="39">
        <v>83106.26999999999</v>
      </c>
      <c r="L17" s="39">
        <v>1064657.1199999999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280640.70999999996</v>
      </c>
      <c r="S17" s="39">
        <v>0</v>
      </c>
      <c r="T17" s="39">
        <v>27134.399999999834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96">
        <f t="shared" si="0"/>
        <v>9098701.459999977</v>
      </c>
      <c r="AD17" s="93">
        <f t="shared" si="1"/>
        <v>0.018395595499181083</v>
      </c>
      <c r="AE17" s="9"/>
      <c r="AF17" s="12"/>
      <c r="AG17" s="13"/>
    </row>
    <row r="18" spans="1:32" ht="12.75">
      <c r="A18" s="54">
        <v>15</v>
      </c>
      <c r="B18" s="41" t="s">
        <v>352</v>
      </c>
      <c r="C18" s="39">
        <v>87324.98</v>
      </c>
      <c r="D18" s="39">
        <v>102162.32</v>
      </c>
      <c r="E18" s="39">
        <v>1553681.3299999998</v>
      </c>
      <c r="F18" s="39">
        <v>0</v>
      </c>
      <c r="G18" s="39">
        <v>0</v>
      </c>
      <c r="H18" s="39">
        <v>560</v>
      </c>
      <c r="I18" s="39">
        <v>92095.42</v>
      </c>
      <c r="J18" s="39">
        <v>443307.42000000004</v>
      </c>
      <c r="K18" s="39">
        <v>37090.240000000005</v>
      </c>
      <c r="L18" s="39">
        <v>4851803.4799999995</v>
      </c>
      <c r="M18" s="39">
        <v>0</v>
      </c>
      <c r="N18" s="39">
        <v>0</v>
      </c>
      <c r="O18" s="39">
        <v>111686.26999999999</v>
      </c>
      <c r="P18" s="39">
        <v>416468</v>
      </c>
      <c r="Q18" s="39">
        <v>0</v>
      </c>
      <c r="R18" s="39">
        <v>58.65</v>
      </c>
      <c r="S18" s="39">
        <v>0</v>
      </c>
      <c r="T18" s="39">
        <v>84684.31999999999</v>
      </c>
      <c r="U18" s="39">
        <v>557978.6</v>
      </c>
      <c r="V18" s="39">
        <v>5453.12</v>
      </c>
      <c r="W18" s="39">
        <v>5725</v>
      </c>
      <c r="X18" s="39">
        <v>10192.98</v>
      </c>
      <c r="Y18" s="39">
        <v>0</v>
      </c>
      <c r="Z18" s="39">
        <v>3080.29</v>
      </c>
      <c r="AA18" s="39">
        <v>38817.759999999995</v>
      </c>
      <c r="AB18" s="39">
        <v>22627.49</v>
      </c>
      <c r="AC18" s="96">
        <f t="shared" si="0"/>
        <v>8424797.67</v>
      </c>
      <c r="AD18" s="93">
        <f t="shared" si="1"/>
        <v>0.017033108601385374</v>
      </c>
      <c r="AE18" s="9"/>
      <c r="AF18" s="5"/>
    </row>
    <row r="19" spans="1:31" ht="12.75">
      <c r="A19" s="54">
        <v>16</v>
      </c>
      <c r="B19" s="41" t="s">
        <v>159</v>
      </c>
      <c r="C19" s="39">
        <v>15672.02</v>
      </c>
      <c r="D19" s="39">
        <v>0</v>
      </c>
      <c r="E19" s="39">
        <v>5744812.59</v>
      </c>
      <c r="F19" s="39">
        <v>0</v>
      </c>
      <c r="G19" s="39">
        <v>0</v>
      </c>
      <c r="H19" s="39">
        <v>0</v>
      </c>
      <c r="I19" s="39">
        <v>0</v>
      </c>
      <c r="J19" s="39">
        <v>117604.65999999999</v>
      </c>
      <c r="K19" s="39">
        <v>86</v>
      </c>
      <c r="L19" s="39">
        <v>961282.53</v>
      </c>
      <c r="M19" s="39">
        <v>0</v>
      </c>
      <c r="N19" s="39">
        <v>0</v>
      </c>
      <c r="O19" s="39">
        <v>5091.78</v>
      </c>
      <c r="P19" s="39">
        <v>0</v>
      </c>
      <c r="Q19" s="39">
        <v>0</v>
      </c>
      <c r="R19" s="39">
        <v>0</v>
      </c>
      <c r="S19" s="39">
        <v>0</v>
      </c>
      <c r="T19" s="39">
        <v>21635.19</v>
      </c>
      <c r="U19" s="39">
        <v>94105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88</v>
      </c>
      <c r="AB19" s="39">
        <v>0</v>
      </c>
      <c r="AC19" s="96">
        <f t="shared" si="0"/>
        <v>6960377.7700000005</v>
      </c>
      <c r="AD19" s="93">
        <f t="shared" si="1"/>
        <v>0.014072370056464343</v>
      </c>
      <c r="AE19" s="7"/>
    </row>
    <row r="20" spans="1:31" ht="12.75">
      <c r="A20" s="54">
        <v>17</v>
      </c>
      <c r="B20" s="41" t="s">
        <v>80</v>
      </c>
      <c r="C20" s="39">
        <v>241394.11</v>
      </c>
      <c r="D20" s="39">
        <v>1212992.52</v>
      </c>
      <c r="E20" s="39">
        <v>882785.94</v>
      </c>
      <c r="F20" s="39">
        <v>0</v>
      </c>
      <c r="G20" s="39">
        <v>0</v>
      </c>
      <c r="H20" s="39">
        <v>0</v>
      </c>
      <c r="I20" s="39">
        <v>46807.09</v>
      </c>
      <c r="J20" s="39">
        <v>1418916.78</v>
      </c>
      <c r="K20" s="39">
        <v>444636.34</v>
      </c>
      <c r="L20" s="39">
        <v>362613.19</v>
      </c>
      <c r="M20" s="39">
        <v>740</v>
      </c>
      <c r="N20" s="39">
        <v>0</v>
      </c>
      <c r="O20" s="39">
        <v>341740.79000000004</v>
      </c>
      <c r="P20" s="39">
        <v>18206.45</v>
      </c>
      <c r="Q20" s="39">
        <v>0</v>
      </c>
      <c r="R20" s="39">
        <v>4038.79</v>
      </c>
      <c r="S20" s="39">
        <v>0</v>
      </c>
      <c r="T20" s="39">
        <v>22960.41</v>
      </c>
      <c r="U20" s="39">
        <v>235587.25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77191.95</v>
      </c>
      <c r="AB20" s="39">
        <v>1473282.6099999999</v>
      </c>
      <c r="AC20" s="96">
        <f t="shared" si="0"/>
        <v>6783894.220000001</v>
      </c>
      <c r="AD20" s="93">
        <f t="shared" si="1"/>
        <v>0.013715558701313066</v>
      </c>
      <c r="AE20" s="7"/>
    </row>
    <row r="21" spans="1:31" ht="12.75">
      <c r="A21" s="54">
        <v>18</v>
      </c>
      <c r="B21" s="41" t="s">
        <v>112</v>
      </c>
      <c r="C21" s="39">
        <v>48216.15</v>
      </c>
      <c r="D21" s="39">
        <v>0</v>
      </c>
      <c r="E21" s="39">
        <v>3911788.9400000004</v>
      </c>
      <c r="F21" s="39">
        <v>0</v>
      </c>
      <c r="G21" s="39">
        <v>20055.08</v>
      </c>
      <c r="H21" s="39">
        <v>10535.97</v>
      </c>
      <c r="I21" s="39">
        <v>160846.84</v>
      </c>
      <c r="J21" s="39">
        <v>471529.91</v>
      </c>
      <c r="K21" s="39">
        <v>189699.2</v>
      </c>
      <c r="L21" s="39">
        <v>1421182.22</v>
      </c>
      <c r="M21" s="39">
        <v>0</v>
      </c>
      <c r="N21" s="39">
        <v>0</v>
      </c>
      <c r="O21" s="39">
        <v>111820.43000000001</v>
      </c>
      <c r="P21" s="39">
        <v>0</v>
      </c>
      <c r="Q21" s="39">
        <v>0</v>
      </c>
      <c r="R21" s="39">
        <v>1768</v>
      </c>
      <c r="S21" s="39">
        <v>0</v>
      </c>
      <c r="T21" s="39">
        <v>18303.24</v>
      </c>
      <c r="U21" s="39">
        <v>19356</v>
      </c>
      <c r="V21" s="39">
        <v>155</v>
      </c>
      <c r="W21" s="39">
        <v>0</v>
      </c>
      <c r="X21" s="39">
        <v>0</v>
      </c>
      <c r="Y21" s="39">
        <v>0</v>
      </c>
      <c r="Z21" s="39">
        <v>0</v>
      </c>
      <c r="AA21" s="39">
        <v>5830</v>
      </c>
      <c r="AB21" s="39">
        <v>220737</v>
      </c>
      <c r="AC21" s="96">
        <f t="shared" si="0"/>
        <v>6611823.98</v>
      </c>
      <c r="AD21" s="93">
        <f t="shared" si="1"/>
        <v>0.013367670099142463</v>
      </c>
      <c r="AE21" s="7"/>
    </row>
    <row r="22" spans="1:31" ht="12.75">
      <c r="A22" s="54">
        <v>19</v>
      </c>
      <c r="B22" s="41" t="s">
        <v>342</v>
      </c>
      <c r="C22" s="39">
        <v>104075.47000000002</v>
      </c>
      <c r="D22" s="39">
        <v>10674.92</v>
      </c>
      <c r="E22" s="39">
        <v>1331395.86</v>
      </c>
      <c r="F22" s="39">
        <v>0</v>
      </c>
      <c r="G22" s="39">
        <v>0</v>
      </c>
      <c r="H22" s="39">
        <v>1770</v>
      </c>
      <c r="I22" s="39">
        <v>5822.439999999999</v>
      </c>
      <c r="J22" s="39">
        <v>188245.21000000002</v>
      </c>
      <c r="K22" s="39">
        <v>0</v>
      </c>
      <c r="L22" s="39">
        <v>4744935.6</v>
      </c>
      <c r="M22" s="39">
        <v>0</v>
      </c>
      <c r="N22" s="39">
        <v>1452.71</v>
      </c>
      <c r="O22" s="39">
        <v>66379.81</v>
      </c>
      <c r="P22" s="39">
        <v>0</v>
      </c>
      <c r="Q22" s="39">
        <v>0</v>
      </c>
      <c r="R22" s="39">
        <v>0</v>
      </c>
      <c r="S22" s="39">
        <v>0</v>
      </c>
      <c r="T22" s="39">
        <v>39268.93</v>
      </c>
      <c r="U22" s="39">
        <v>26529.61</v>
      </c>
      <c r="V22" s="39">
        <v>1637.5</v>
      </c>
      <c r="W22" s="39">
        <v>0</v>
      </c>
      <c r="X22" s="39">
        <v>5978.79</v>
      </c>
      <c r="Y22" s="39">
        <v>0</v>
      </c>
      <c r="Z22" s="39">
        <v>211</v>
      </c>
      <c r="AA22" s="39">
        <v>74219.35</v>
      </c>
      <c r="AB22" s="39">
        <v>6842.97</v>
      </c>
      <c r="AC22" s="96">
        <f t="shared" si="0"/>
        <v>6609440.169999999</v>
      </c>
      <c r="AD22" s="93">
        <f t="shared" si="1"/>
        <v>0.013362850553771103</v>
      </c>
      <c r="AE22" s="14"/>
    </row>
    <row r="23" spans="1:31" ht="12.75">
      <c r="A23" s="54">
        <v>20</v>
      </c>
      <c r="B23" s="41" t="s">
        <v>281</v>
      </c>
      <c r="C23" s="39">
        <v>128083</v>
      </c>
      <c r="D23" s="39">
        <v>261595</v>
      </c>
      <c r="E23" s="39">
        <v>1767219</v>
      </c>
      <c r="F23" s="39">
        <v>0</v>
      </c>
      <c r="G23" s="39">
        <v>0</v>
      </c>
      <c r="H23" s="39">
        <v>304</v>
      </c>
      <c r="I23" s="39">
        <v>10832</v>
      </c>
      <c r="J23" s="39">
        <v>416872</v>
      </c>
      <c r="K23" s="39">
        <v>349694</v>
      </c>
      <c r="L23" s="39">
        <v>2922938</v>
      </c>
      <c r="M23" s="39">
        <v>0</v>
      </c>
      <c r="N23" s="39">
        <v>65</v>
      </c>
      <c r="O23" s="39">
        <v>154568</v>
      </c>
      <c r="P23" s="39">
        <v>0</v>
      </c>
      <c r="Q23" s="39">
        <v>0</v>
      </c>
      <c r="R23" s="39">
        <v>9891</v>
      </c>
      <c r="S23" s="39">
        <v>0</v>
      </c>
      <c r="T23" s="39">
        <v>20707</v>
      </c>
      <c r="U23" s="39">
        <v>139365</v>
      </c>
      <c r="V23" s="39">
        <v>8900</v>
      </c>
      <c r="W23" s="39">
        <v>7823</v>
      </c>
      <c r="X23" s="39">
        <v>0</v>
      </c>
      <c r="Y23" s="39">
        <v>0</v>
      </c>
      <c r="Z23" s="39">
        <v>4618</v>
      </c>
      <c r="AA23" s="39">
        <v>37979</v>
      </c>
      <c r="AB23" s="39">
        <v>207240</v>
      </c>
      <c r="AC23" s="96">
        <f t="shared" si="0"/>
        <v>6448693</v>
      </c>
      <c r="AD23" s="93">
        <f t="shared" si="1"/>
        <v>0.01303785473651543</v>
      </c>
      <c r="AE23" s="7"/>
    </row>
    <row r="24" spans="1:31" ht="12.75">
      <c r="A24" s="54">
        <v>21</v>
      </c>
      <c r="B24" s="41" t="s">
        <v>366</v>
      </c>
      <c r="C24" s="39">
        <v>197.33</v>
      </c>
      <c r="D24" s="39">
        <v>0</v>
      </c>
      <c r="E24" s="39">
        <v>5640984.52</v>
      </c>
      <c r="F24" s="39">
        <v>0</v>
      </c>
      <c r="G24" s="39">
        <v>0</v>
      </c>
      <c r="H24" s="39">
        <v>0</v>
      </c>
      <c r="I24" s="39">
        <v>0</v>
      </c>
      <c r="J24" s="39">
        <v>877.13</v>
      </c>
      <c r="K24" s="39">
        <v>36320.229999999996</v>
      </c>
      <c r="L24" s="39">
        <v>643226.53</v>
      </c>
      <c r="M24" s="39">
        <v>0</v>
      </c>
      <c r="N24" s="39">
        <v>0</v>
      </c>
      <c r="O24" s="39">
        <v>13480.74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96">
        <f t="shared" si="0"/>
        <v>6335086.48</v>
      </c>
      <c r="AD24" s="93">
        <f t="shared" si="1"/>
        <v>0.012808167061062276</v>
      </c>
      <c r="AE24" s="7"/>
    </row>
    <row r="25" spans="1:31" ht="12.75">
      <c r="A25" s="54">
        <v>22</v>
      </c>
      <c r="B25" s="47" t="s">
        <v>407</v>
      </c>
      <c r="C25" s="39">
        <v>4305</v>
      </c>
      <c r="D25" s="39">
        <v>0</v>
      </c>
      <c r="E25" s="39">
        <v>2462.63</v>
      </c>
      <c r="F25" s="39">
        <v>0</v>
      </c>
      <c r="G25" s="39">
        <v>0</v>
      </c>
      <c r="H25" s="39">
        <v>0</v>
      </c>
      <c r="I25" s="39">
        <v>0</v>
      </c>
      <c r="J25" s="39">
        <v>111306.09</v>
      </c>
      <c r="K25" s="39">
        <v>10809.310000000001</v>
      </c>
      <c r="L25" s="39">
        <v>5532328.989999886</v>
      </c>
      <c r="M25" s="39">
        <v>0</v>
      </c>
      <c r="N25" s="39">
        <v>0</v>
      </c>
      <c r="O25" s="39">
        <v>4789.66</v>
      </c>
      <c r="P25" s="39">
        <v>0</v>
      </c>
      <c r="Q25" s="39">
        <v>0</v>
      </c>
      <c r="R25" s="39">
        <v>0</v>
      </c>
      <c r="S25" s="39">
        <v>0</v>
      </c>
      <c r="T25" s="39">
        <v>740.56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96">
        <f t="shared" si="0"/>
        <v>5666742.239999886</v>
      </c>
      <c r="AD25" s="93">
        <f t="shared" si="1"/>
        <v>0.011456920364234204</v>
      </c>
      <c r="AE25" s="7"/>
    </row>
    <row r="26" spans="1:37" ht="12.75">
      <c r="A26" s="54">
        <v>23</v>
      </c>
      <c r="B26" s="47" t="s">
        <v>393</v>
      </c>
      <c r="C26" s="39">
        <v>6022</v>
      </c>
      <c r="D26" s="39">
        <v>0</v>
      </c>
      <c r="E26" s="39">
        <v>374343.57</v>
      </c>
      <c r="F26" s="39">
        <v>0</v>
      </c>
      <c r="G26" s="39">
        <v>0</v>
      </c>
      <c r="H26" s="39">
        <v>1590</v>
      </c>
      <c r="I26" s="39">
        <v>9615</v>
      </c>
      <c r="J26" s="39">
        <v>39347</v>
      </c>
      <c r="K26" s="39">
        <v>218</v>
      </c>
      <c r="L26" s="39">
        <v>5073882.4</v>
      </c>
      <c r="M26" s="39">
        <v>0</v>
      </c>
      <c r="N26" s="39">
        <v>0</v>
      </c>
      <c r="O26" s="39">
        <v>5761</v>
      </c>
      <c r="P26" s="39">
        <v>0</v>
      </c>
      <c r="Q26" s="39">
        <v>0</v>
      </c>
      <c r="R26" s="39">
        <v>0</v>
      </c>
      <c r="S26" s="39">
        <v>0</v>
      </c>
      <c r="T26" s="39">
        <v>5305</v>
      </c>
      <c r="U26" s="39">
        <v>314</v>
      </c>
      <c r="V26" s="39">
        <v>0</v>
      </c>
      <c r="W26" s="39">
        <v>0</v>
      </c>
      <c r="X26" s="39">
        <v>408</v>
      </c>
      <c r="Y26" s="39">
        <v>0</v>
      </c>
      <c r="Z26" s="39">
        <v>0</v>
      </c>
      <c r="AA26" s="39">
        <v>4254</v>
      </c>
      <c r="AB26" s="39">
        <v>241</v>
      </c>
      <c r="AC26" s="96">
        <f t="shared" si="0"/>
        <v>5521300.970000001</v>
      </c>
      <c r="AD26" s="93">
        <f t="shared" si="1"/>
        <v>0.01116286974793834</v>
      </c>
      <c r="AE26" s="7"/>
      <c r="AG26" s="8"/>
      <c r="AH26" s="8"/>
      <c r="AI26" s="8"/>
      <c r="AJ26" s="8"/>
      <c r="AK26" s="8"/>
    </row>
    <row r="27" spans="1:31" ht="12.75">
      <c r="A27" s="54">
        <v>24</v>
      </c>
      <c r="B27" s="41" t="s">
        <v>160</v>
      </c>
      <c r="C27" s="39">
        <v>48272</v>
      </c>
      <c r="D27" s="39">
        <v>994</v>
      </c>
      <c r="E27" s="39">
        <v>1048710</v>
      </c>
      <c r="F27" s="39">
        <v>0</v>
      </c>
      <c r="G27" s="39">
        <v>0</v>
      </c>
      <c r="H27" s="39">
        <v>2159</v>
      </c>
      <c r="I27" s="39">
        <v>32948</v>
      </c>
      <c r="J27" s="39">
        <v>173771</v>
      </c>
      <c r="K27" s="39">
        <v>6917</v>
      </c>
      <c r="L27" s="39">
        <v>3378364</v>
      </c>
      <c r="M27" s="39">
        <v>0</v>
      </c>
      <c r="N27" s="39">
        <v>0</v>
      </c>
      <c r="O27" s="39">
        <v>48099</v>
      </c>
      <c r="P27" s="39">
        <v>0</v>
      </c>
      <c r="Q27" s="39">
        <v>0</v>
      </c>
      <c r="R27" s="39">
        <v>845</v>
      </c>
      <c r="S27" s="39">
        <v>0</v>
      </c>
      <c r="T27" s="39">
        <v>48031</v>
      </c>
      <c r="U27" s="39">
        <v>6698.55</v>
      </c>
      <c r="V27" s="39">
        <v>0</v>
      </c>
      <c r="W27" s="39">
        <v>440</v>
      </c>
      <c r="X27" s="39">
        <v>0</v>
      </c>
      <c r="Y27" s="39">
        <v>0</v>
      </c>
      <c r="Z27" s="39">
        <v>0</v>
      </c>
      <c r="AA27" s="39">
        <v>7283.98</v>
      </c>
      <c r="AB27" s="39">
        <v>8641.98</v>
      </c>
      <c r="AC27" s="96">
        <f t="shared" si="0"/>
        <v>4812174.510000001</v>
      </c>
      <c r="AD27" s="93">
        <f t="shared" si="1"/>
        <v>0.009729170271889563</v>
      </c>
      <c r="AE27" s="7"/>
    </row>
    <row r="28" spans="1:32" ht="12.75">
      <c r="A28" s="54">
        <v>25</v>
      </c>
      <c r="B28" s="41" t="s">
        <v>350</v>
      </c>
      <c r="C28" s="39">
        <v>3163</v>
      </c>
      <c r="D28" s="39">
        <v>0</v>
      </c>
      <c r="E28" s="39">
        <v>3712223</v>
      </c>
      <c r="F28" s="39">
        <v>0</v>
      </c>
      <c r="G28" s="39">
        <v>0</v>
      </c>
      <c r="H28" s="39">
        <v>0</v>
      </c>
      <c r="I28" s="39">
        <v>0</v>
      </c>
      <c r="J28" s="39">
        <v>1674</v>
      </c>
      <c r="K28" s="39">
        <v>167</v>
      </c>
      <c r="L28" s="39">
        <v>588497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1893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1669</v>
      </c>
      <c r="AB28" s="39">
        <v>0</v>
      </c>
      <c r="AC28" s="96">
        <f t="shared" si="0"/>
        <v>4309286</v>
      </c>
      <c r="AD28" s="93">
        <f t="shared" si="1"/>
        <v>0.008712439076584918</v>
      </c>
      <c r="AE28" s="7"/>
      <c r="AF28" s="15"/>
    </row>
    <row r="29" spans="1:31" ht="15" customHeight="1">
      <c r="A29" s="54">
        <v>26</v>
      </c>
      <c r="B29" s="41" t="s">
        <v>162</v>
      </c>
      <c r="C29" s="39">
        <v>15285.27</v>
      </c>
      <c r="D29" s="39">
        <v>0</v>
      </c>
      <c r="E29" s="39">
        <v>2611274.51</v>
      </c>
      <c r="F29" s="39">
        <v>0</v>
      </c>
      <c r="G29" s="39">
        <v>0</v>
      </c>
      <c r="H29" s="39">
        <v>6102.51</v>
      </c>
      <c r="I29" s="39">
        <v>4993.13</v>
      </c>
      <c r="J29" s="39">
        <v>124611.71999999999</v>
      </c>
      <c r="K29" s="39">
        <v>97872.93000000001</v>
      </c>
      <c r="L29" s="39">
        <v>935895.56</v>
      </c>
      <c r="M29" s="39">
        <v>0</v>
      </c>
      <c r="N29" s="39">
        <v>0</v>
      </c>
      <c r="O29" s="39">
        <v>21719.800000000003</v>
      </c>
      <c r="P29" s="39">
        <v>0</v>
      </c>
      <c r="Q29" s="39">
        <v>0</v>
      </c>
      <c r="R29" s="39">
        <v>3764.09</v>
      </c>
      <c r="S29" s="39">
        <v>0</v>
      </c>
      <c r="T29" s="39">
        <v>22460.64</v>
      </c>
      <c r="U29" s="39">
        <v>7994.91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96">
        <f t="shared" si="0"/>
        <v>3851975.07</v>
      </c>
      <c r="AD29" s="93">
        <f t="shared" si="1"/>
        <v>0.007787855835490827</v>
      </c>
      <c r="AE29" s="7"/>
    </row>
    <row r="30" spans="1:31" ht="12.75">
      <c r="A30" s="54">
        <v>27</v>
      </c>
      <c r="B30" s="47" t="s">
        <v>169</v>
      </c>
      <c r="C30" s="39">
        <v>68549.73999999999</v>
      </c>
      <c r="D30" s="39">
        <v>0</v>
      </c>
      <c r="E30" s="39">
        <v>1773202.94</v>
      </c>
      <c r="F30" s="39">
        <v>0</v>
      </c>
      <c r="G30" s="39">
        <v>0</v>
      </c>
      <c r="H30" s="39">
        <v>6845.4</v>
      </c>
      <c r="I30" s="39">
        <v>134711</v>
      </c>
      <c r="J30" s="39">
        <v>82773.81000000001</v>
      </c>
      <c r="K30" s="39">
        <v>8409.98</v>
      </c>
      <c r="L30" s="39">
        <v>1440348.54</v>
      </c>
      <c r="M30" s="39">
        <v>0</v>
      </c>
      <c r="N30" s="39">
        <v>1075.7</v>
      </c>
      <c r="O30" s="39">
        <v>24065.059999999998</v>
      </c>
      <c r="P30" s="39">
        <v>0</v>
      </c>
      <c r="Q30" s="39">
        <v>0</v>
      </c>
      <c r="R30" s="39">
        <v>0</v>
      </c>
      <c r="S30" s="39">
        <v>0</v>
      </c>
      <c r="T30" s="39">
        <v>14285.72</v>
      </c>
      <c r="U30" s="39">
        <v>150240</v>
      </c>
      <c r="V30" s="39">
        <v>0</v>
      </c>
      <c r="W30" s="39">
        <v>0</v>
      </c>
      <c r="X30" s="39">
        <v>358</v>
      </c>
      <c r="Y30" s="39">
        <v>0</v>
      </c>
      <c r="Z30" s="39">
        <v>926.55</v>
      </c>
      <c r="AA30" s="39">
        <v>1945.27</v>
      </c>
      <c r="AB30" s="39">
        <v>1393</v>
      </c>
      <c r="AC30" s="96">
        <f t="shared" si="0"/>
        <v>3709130.7100000004</v>
      </c>
      <c r="AD30" s="93">
        <f t="shared" si="1"/>
        <v>0.007499055606419525</v>
      </c>
      <c r="AE30" s="7"/>
    </row>
    <row r="31" spans="1:31" ht="12.75">
      <c r="A31" s="54">
        <v>28</v>
      </c>
      <c r="B31" s="41" t="s">
        <v>377</v>
      </c>
      <c r="C31" s="39">
        <v>25766.36</v>
      </c>
      <c r="D31" s="39">
        <v>87.76</v>
      </c>
      <c r="E31" s="39">
        <v>1031940</v>
      </c>
      <c r="F31" s="39">
        <v>104160</v>
      </c>
      <c r="G31" s="39">
        <v>0</v>
      </c>
      <c r="H31" s="39">
        <v>2400</v>
      </c>
      <c r="I31" s="39">
        <v>9408.42</v>
      </c>
      <c r="J31" s="39">
        <v>318287.11000000004</v>
      </c>
      <c r="K31" s="39">
        <v>163472.93</v>
      </c>
      <c r="L31" s="39">
        <v>1367985.67</v>
      </c>
      <c r="M31" s="39">
        <v>0</v>
      </c>
      <c r="N31" s="39">
        <v>0</v>
      </c>
      <c r="O31" s="39">
        <v>118526.58</v>
      </c>
      <c r="P31" s="39">
        <v>0</v>
      </c>
      <c r="Q31" s="39">
        <v>0</v>
      </c>
      <c r="R31" s="39">
        <v>0</v>
      </c>
      <c r="S31" s="39">
        <v>0</v>
      </c>
      <c r="T31" s="39">
        <v>21450.010000000002</v>
      </c>
      <c r="U31" s="39">
        <v>12085.5</v>
      </c>
      <c r="V31" s="39">
        <v>939</v>
      </c>
      <c r="W31" s="39">
        <v>1428</v>
      </c>
      <c r="X31" s="39">
        <v>0</v>
      </c>
      <c r="Y31" s="39">
        <v>0</v>
      </c>
      <c r="Z31" s="39">
        <v>0</v>
      </c>
      <c r="AA31" s="39">
        <v>19549.97</v>
      </c>
      <c r="AB31" s="39">
        <v>199</v>
      </c>
      <c r="AC31" s="96">
        <f t="shared" si="0"/>
        <v>3197686.31</v>
      </c>
      <c r="AD31" s="93">
        <f t="shared" si="1"/>
        <v>0.006465026262333165</v>
      </c>
      <c r="AE31" s="7"/>
    </row>
    <row r="32" spans="1:31" ht="12.75">
      <c r="A32" s="54">
        <v>29</v>
      </c>
      <c r="B32" s="41" t="s">
        <v>163</v>
      </c>
      <c r="C32" s="39">
        <v>7783</v>
      </c>
      <c r="D32" s="39">
        <v>0</v>
      </c>
      <c r="E32" s="39">
        <v>2040394</v>
      </c>
      <c r="F32" s="39">
        <v>0</v>
      </c>
      <c r="G32" s="39">
        <v>0</v>
      </c>
      <c r="H32" s="39">
        <v>3147</v>
      </c>
      <c r="I32" s="39">
        <v>7042</v>
      </c>
      <c r="J32" s="39">
        <v>52889</v>
      </c>
      <c r="K32" s="39">
        <v>201451</v>
      </c>
      <c r="L32" s="39">
        <v>835224</v>
      </c>
      <c r="M32" s="39">
        <v>0</v>
      </c>
      <c r="N32" s="39">
        <v>65</v>
      </c>
      <c r="O32" s="39">
        <v>17627</v>
      </c>
      <c r="P32" s="39">
        <v>0</v>
      </c>
      <c r="Q32" s="39">
        <v>0</v>
      </c>
      <c r="R32" s="39">
        <v>0</v>
      </c>
      <c r="S32" s="39">
        <v>0</v>
      </c>
      <c r="T32" s="39">
        <v>6359</v>
      </c>
      <c r="U32" s="39">
        <v>2116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8025</v>
      </c>
      <c r="AB32" s="39">
        <v>7272</v>
      </c>
      <c r="AC32" s="96">
        <f t="shared" si="0"/>
        <v>3189394</v>
      </c>
      <c r="AD32" s="93">
        <f t="shared" si="1"/>
        <v>0.00644826101498612</v>
      </c>
      <c r="AE32" s="7"/>
    </row>
    <row r="33" spans="1:31" ht="12.75">
      <c r="A33" s="54">
        <v>30</v>
      </c>
      <c r="B33" s="41" t="s">
        <v>335</v>
      </c>
      <c r="C33" s="39">
        <v>350</v>
      </c>
      <c r="D33" s="39">
        <v>0</v>
      </c>
      <c r="E33" s="39">
        <v>2683897</v>
      </c>
      <c r="F33" s="39">
        <v>0</v>
      </c>
      <c r="G33" s="39">
        <v>0</v>
      </c>
      <c r="H33" s="39">
        <v>0</v>
      </c>
      <c r="I33" s="39">
        <v>810</v>
      </c>
      <c r="J33" s="39">
        <v>2881</v>
      </c>
      <c r="K33" s="39">
        <v>4374</v>
      </c>
      <c r="L33" s="39">
        <v>434498</v>
      </c>
      <c r="M33" s="39">
        <v>0</v>
      </c>
      <c r="N33" s="39">
        <v>0</v>
      </c>
      <c r="O33" s="39">
        <v>672</v>
      </c>
      <c r="P33" s="39">
        <v>0</v>
      </c>
      <c r="Q33" s="39">
        <v>0</v>
      </c>
      <c r="R33" s="39">
        <v>0</v>
      </c>
      <c r="S33" s="39">
        <v>0</v>
      </c>
      <c r="T33" s="39">
        <v>1105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3309</v>
      </c>
      <c r="AC33" s="96">
        <f t="shared" si="0"/>
        <v>3131896</v>
      </c>
      <c r="AD33" s="93">
        <f t="shared" si="1"/>
        <v>0.006332012564076741</v>
      </c>
      <c r="AE33" s="7"/>
    </row>
    <row r="34" spans="1:31" ht="12.75">
      <c r="A34" s="54">
        <v>31</v>
      </c>
      <c r="B34" s="41" t="s">
        <v>113</v>
      </c>
      <c r="C34" s="39">
        <v>13466</v>
      </c>
      <c r="D34" s="39">
        <v>0</v>
      </c>
      <c r="E34" s="39">
        <v>408408</v>
      </c>
      <c r="F34" s="39">
        <v>0</v>
      </c>
      <c r="G34" s="39">
        <v>0</v>
      </c>
      <c r="H34" s="39">
        <v>0</v>
      </c>
      <c r="I34" s="39">
        <v>697</v>
      </c>
      <c r="J34" s="39">
        <v>27720</v>
      </c>
      <c r="K34" s="39">
        <v>42519</v>
      </c>
      <c r="L34" s="39">
        <v>2509599</v>
      </c>
      <c r="M34" s="39">
        <v>0</v>
      </c>
      <c r="N34" s="39">
        <v>25</v>
      </c>
      <c r="O34" s="39">
        <v>25903</v>
      </c>
      <c r="P34" s="39">
        <v>0</v>
      </c>
      <c r="Q34" s="39">
        <v>0</v>
      </c>
      <c r="R34" s="39">
        <v>0</v>
      </c>
      <c r="S34" s="39">
        <v>0</v>
      </c>
      <c r="T34" s="39">
        <v>27030</v>
      </c>
      <c r="U34" s="39">
        <v>3873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25818</v>
      </c>
      <c r="AB34" s="39">
        <v>0</v>
      </c>
      <c r="AC34" s="96">
        <f t="shared" si="0"/>
        <v>3085058</v>
      </c>
      <c r="AD34" s="93">
        <f t="shared" si="1"/>
        <v>0.0062373163147516585</v>
      </c>
      <c r="AE34" s="7"/>
    </row>
    <row r="35" spans="1:31" ht="12.75">
      <c r="A35" s="54">
        <v>32</v>
      </c>
      <c r="B35" s="41" t="s">
        <v>280</v>
      </c>
      <c r="C35" s="39">
        <v>1805</v>
      </c>
      <c r="D35" s="39">
        <v>0</v>
      </c>
      <c r="E35" s="39">
        <v>2060009</v>
      </c>
      <c r="F35" s="39">
        <v>0</v>
      </c>
      <c r="G35" s="39">
        <v>0</v>
      </c>
      <c r="H35" s="39">
        <v>1956</v>
      </c>
      <c r="I35" s="39">
        <v>39</v>
      </c>
      <c r="J35" s="39">
        <v>16800</v>
      </c>
      <c r="K35" s="39">
        <v>3391</v>
      </c>
      <c r="L35" s="39">
        <v>818144.5</v>
      </c>
      <c r="M35" s="39">
        <v>0</v>
      </c>
      <c r="N35" s="39">
        <v>0</v>
      </c>
      <c r="O35" s="39">
        <v>900</v>
      </c>
      <c r="P35" s="39">
        <v>0</v>
      </c>
      <c r="Q35" s="39">
        <v>0</v>
      </c>
      <c r="R35" s="39">
        <v>0</v>
      </c>
      <c r="S35" s="39">
        <v>0</v>
      </c>
      <c r="T35" s="39">
        <v>392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96">
        <f t="shared" si="0"/>
        <v>2903436.5</v>
      </c>
      <c r="AD35" s="93">
        <f t="shared" si="1"/>
        <v>0.005870117142139777</v>
      </c>
      <c r="AE35" s="7"/>
    </row>
    <row r="36" spans="1:31" ht="12.75">
      <c r="A36" s="54">
        <v>33</v>
      </c>
      <c r="B36" s="41" t="s">
        <v>134</v>
      </c>
      <c r="C36" s="39">
        <v>123250</v>
      </c>
      <c r="D36" s="39">
        <v>0</v>
      </c>
      <c r="E36" s="39">
        <v>95164.27</v>
      </c>
      <c r="F36" s="39">
        <v>0</v>
      </c>
      <c r="G36" s="39">
        <v>0</v>
      </c>
      <c r="H36" s="39">
        <v>5162.18</v>
      </c>
      <c r="I36" s="39">
        <v>0</v>
      </c>
      <c r="J36" s="39">
        <v>81919.86</v>
      </c>
      <c r="K36" s="39">
        <v>0</v>
      </c>
      <c r="L36" s="39">
        <v>47923.1</v>
      </c>
      <c r="M36" s="39">
        <v>0</v>
      </c>
      <c r="N36" s="39">
        <v>0</v>
      </c>
      <c r="O36" s="39">
        <v>19245.8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1133721.69</v>
      </c>
      <c r="V36" s="39">
        <v>174454.22</v>
      </c>
      <c r="W36" s="39">
        <v>927454.02</v>
      </c>
      <c r="X36" s="39">
        <v>0</v>
      </c>
      <c r="Y36" s="39">
        <v>0</v>
      </c>
      <c r="Z36" s="39">
        <v>30464.3</v>
      </c>
      <c r="AA36" s="39">
        <v>14957.73</v>
      </c>
      <c r="AB36" s="39">
        <v>127213.62</v>
      </c>
      <c r="AC36" s="96">
        <f t="shared" si="0"/>
        <v>2780930.7899999996</v>
      </c>
      <c r="AD36" s="93">
        <f t="shared" si="1"/>
        <v>0.00562243723996833</v>
      </c>
      <c r="AE36" s="7"/>
    </row>
    <row r="37" spans="1:31" ht="12.75" customHeight="1">
      <c r="A37" s="54">
        <v>34</v>
      </c>
      <c r="B37" s="41" t="s">
        <v>166</v>
      </c>
      <c r="C37" s="39">
        <v>0</v>
      </c>
      <c r="D37" s="39">
        <v>0</v>
      </c>
      <c r="E37" s="39">
        <v>2396734.39</v>
      </c>
      <c r="F37" s="39">
        <v>0</v>
      </c>
      <c r="G37" s="39">
        <v>0</v>
      </c>
      <c r="H37" s="39">
        <v>0</v>
      </c>
      <c r="I37" s="39">
        <v>0</v>
      </c>
      <c r="J37" s="39">
        <v>11230</v>
      </c>
      <c r="K37" s="39">
        <v>1857</v>
      </c>
      <c r="L37" s="39">
        <v>350113.25</v>
      </c>
      <c r="M37" s="39">
        <v>0</v>
      </c>
      <c r="N37" s="39">
        <v>0</v>
      </c>
      <c r="O37" s="39">
        <v>583</v>
      </c>
      <c r="P37" s="39">
        <v>0</v>
      </c>
      <c r="Q37" s="39">
        <v>0</v>
      </c>
      <c r="R37" s="39">
        <v>0</v>
      </c>
      <c r="S37" s="39">
        <v>0</v>
      </c>
      <c r="T37" s="39">
        <v>6445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96">
        <f t="shared" si="0"/>
        <v>2766962.64</v>
      </c>
      <c r="AD37" s="93">
        <f t="shared" si="1"/>
        <v>0.00559419667856498</v>
      </c>
      <c r="AE37" s="7"/>
    </row>
    <row r="38" spans="1:31" ht="12.75">
      <c r="A38" s="54">
        <v>35</v>
      </c>
      <c r="B38" s="47" t="s">
        <v>130</v>
      </c>
      <c r="C38" s="39">
        <v>830</v>
      </c>
      <c r="D38" s="39">
        <v>0</v>
      </c>
      <c r="E38" s="39">
        <v>2295623</v>
      </c>
      <c r="F38" s="39">
        <v>0</v>
      </c>
      <c r="G38" s="39">
        <v>0</v>
      </c>
      <c r="H38" s="39">
        <v>0</v>
      </c>
      <c r="I38" s="39">
        <v>0</v>
      </c>
      <c r="J38" s="39">
        <v>1536</v>
      </c>
      <c r="K38" s="39">
        <v>5010</v>
      </c>
      <c r="L38" s="39">
        <v>393559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14161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96">
        <f t="shared" si="0"/>
        <v>2710719</v>
      </c>
      <c r="AD38" s="93">
        <f t="shared" si="1"/>
        <v>0.005480484270768102</v>
      </c>
      <c r="AE38" s="7"/>
    </row>
    <row r="39" spans="1:31" ht="12.75">
      <c r="A39" s="54">
        <v>36</v>
      </c>
      <c r="B39" s="41" t="s">
        <v>359</v>
      </c>
      <c r="C39" s="39">
        <v>51748.08</v>
      </c>
      <c r="D39" s="39">
        <v>386945.58</v>
      </c>
      <c r="E39" s="39">
        <v>285335.56</v>
      </c>
      <c r="F39" s="39">
        <v>0</v>
      </c>
      <c r="G39" s="39">
        <v>0</v>
      </c>
      <c r="H39" s="39">
        <v>0</v>
      </c>
      <c r="I39" s="39">
        <v>28489.49</v>
      </c>
      <c r="J39" s="39">
        <v>0</v>
      </c>
      <c r="K39" s="39">
        <v>1087417.41</v>
      </c>
      <c r="L39" s="39">
        <v>349436.0800000001</v>
      </c>
      <c r="M39" s="39">
        <v>0</v>
      </c>
      <c r="N39" s="39">
        <v>0</v>
      </c>
      <c r="O39" s="39">
        <v>159702.88</v>
      </c>
      <c r="P39" s="39">
        <v>0</v>
      </c>
      <c r="Q39" s="39">
        <v>0</v>
      </c>
      <c r="R39" s="39">
        <v>0</v>
      </c>
      <c r="S39" s="39">
        <v>0</v>
      </c>
      <c r="T39" s="39">
        <v>14842.7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4302.82</v>
      </c>
      <c r="AB39" s="39">
        <v>245579.35</v>
      </c>
      <c r="AC39" s="96">
        <f t="shared" si="0"/>
        <v>2613799.95</v>
      </c>
      <c r="AD39" s="93">
        <f t="shared" si="1"/>
        <v>0.0052845350303404575</v>
      </c>
      <c r="AE39" s="7"/>
    </row>
    <row r="40" spans="1:31" ht="12.75">
      <c r="A40" s="54">
        <v>37</v>
      </c>
      <c r="B40" s="41" t="s">
        <v>164</v>
      </c>
      <c r="C40" s="39">
        <v>194998.65</v>
      </c>
      <c r="D40" s="39">
        <v>80897.31</v>
      </c>
      <c r="E40" s="39">
        <v>764167.34</v>
      </c>
      <c r="F40" s="39">
        <v>0</v>
      </c>
      <c r="G40" s="39">
        <v>18132.5</v>
      </c>
      <c r="H40" s="39">
        <v>76693.82</v>
      </c>
      <c r="I40" s="39">
        <v>33460.56</v>
      </c>
      <c r="J40" s="39">
        <v>328045.66</v>
      </c>
      <c r="K40" s="39">
        <v>192634.73</v>
      </c>
      <c r="L40" s="39">
        <v>165627.86000000002</v>
      </c>
      <c r="M40" s="39">
        <v>0</v>
      </c>
      <c r="N40" s="39">
        <v>0</v>
      </c>
      <c r="O40" s="39">
        <v>279299.63</v>
      </c>
      <c r="P40" s="39">
        <v>0</v>
      </c>
      <c r="Q40" s="39">
        <v>0</v>
      </c>
      <c r="R40" s="39">
        <v>13048.29</v>
      </c>
      <c r="S40" s="39">
        <v>0</v>
      </c>
      <c r="T40" s="39">
        <v>6113.400000000001</v>
      </c>
      <c r="U40" s="39">
        <v>420741.45999999996</v>
      </c>
      <c r="V40" s="39">
        <v>0</v>
      </c>
      <c r="W40" s="39">
        <v>0</v>
      </c>
      <c r="X40" s="39">
        <v>345.16</v>
      </c>
      <c r="Y40" s="39">
        <v>0</v>
      </c>
      <c r="Z40" s="39">
        <v>0</v>
      </c>
      <c r="AA40" s="39">
        <v>7172.34</v>
      </c>
      <c r="AB40" s="39">
        <v>7424.1</v>
      </c>
      <c r="AC40" s="96">
        <f t="shared" si="0"/>
        <v>2588802.81</v>
      </c>
      <c r="AD40" s="93">
        <f t="shared" si="1"/>
        <v>0.005233996249823484</v>
      </c>
      <c r="AE40" s="7"/>
    </row>
    <row r="41" spans="1:31" s="65" customFormat="1" ht="12.75">
      <c r="A41" s="54">
        <v>38</v>
      </c>
      <c r="B41" s="41" t="s">
        <v>305</v>
      </c>
      <c r="C41" s="39">
        <v>37994.83</v>
      </c>
      <c r="D41" s="39">
        <v>0</v>
      </c>
      <c r="E41" s="39">
        <v>435608.14999999997</v>
      </c>
      <c r="F41" s="39">
        <v>0</v>
      </c>
      <c r="G41" s="39">
        <v>0</v>
      </c>
      <c r="H41" s="39">
        <v>0</v>
      </c>
      <c r="I41" s="39">
        <v>0</v>
      </c>
      <c r="J41" s="39">
        <v>132074.98</v>
      </c>
      <c r="K41" s="39">
        <v>145197.05</v>
      </c>
      <c r="L41" s="39">
        <v>1744439.6400000001</v>
      </c>
      <c r="M41" s="39">
        <v>0</v>
      </c>
      <c r="N41" s="39">
        <v>0</v>
      </c>
      <c r="O41" s="39">
        <v>32478.31</v>
      </c>
      <c r="P41" s="39">
        <v>0</v>
      </c>
      <c r="Q41" s="39">
        <v>0</v>
      </c>
      <c r="R41" s="39">
        <v>82.14</v>
      </c>
      <c r="S41" s="39">
        <v>0</v>
      </c>
      <c r="T41" s="39">
        <v>10005.64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1996.83</v>
      </c>
      <c r="AB41" s="39">
        <v>0</v>
      </c>
      <c r="AC41" s="96">
        <f t="shared" si="0"/>
        <v>2539877.5700000008</v>
      </c>
      <c r="AD41" s="93">
        <f t="shared" si="1"/>
        <v>0.005135080055166808</v>
      </c>
      <c r="AE41" s="64"/>
    </row>
    <row r="42" spans="1:31" ht="12.75">
      <c r="A42" s="54">
        <v>39</v>
      </c>
      <c r="B42" s="41" t="s">
        <v>167</v>
      </c>
      <c r="C42" s="39">
        <v>36769.9</v>
      </c>
      <c r="D42" s="39">
        <v>6401.64</v>
      </c>
      <c r="E42" s="39">
        <v>1088193.96</v>
      </c>
      <c r="F42" s="39">
        <v>0</v>
      </c>
      <c r="G42" s="39">
        <v>0</v>
      </c>
      <c r="H42" s="39">
        <v>0</v>
      </c>
      <c r="I42" s="39">
        <v>129936.44</v>
      </c>
      <c r="J42" s="39">
        <v>74426.94</v>
      </c>
      <c r="K42" s="39">
        <v>37771.82</v>
      </c>
      <c r="L42" s="39">
        <v>818964.23</v>
      </c>
      <c r="M42" s="39">
        <v>0</v>
      </c>
      <c r="N42" s="39">
        <v>50</v>
      </c>
      <c r="O42" s="39">
        <v>64828.5</v>
      </c>
      <c r="P42" s="39">
        <v>0</v>
      </c>
      <c r="Q42" s="39">
        <v>0</v>
      </c>
      <c r="R42" s="39">
        <v>1363.54</v>
      </c>
      <c r="S42" s="39">
        <v>0</v>
      </c>
      <c r="T42" s="39">
        <v>22491.16</v>
      </c>
      <c r="U42" s="39">
        <v>4352.61</v>
      </c>
      <c r="V42" s="39">
        <v>0</v>
      </c>
      <c r="W42" s="39">
        <v>0</v>
      </c>
      <c r="X42" s="39">
        <v>0</v>
      </c>
      <c r="Y42" s="39">
        <v>0</v>
      </c>
      <c r="Z42" s="39">
        <v>5702.6</v>
      </c>
      <c r="AA42" s="39">
        <v>0</v>
      </c>
      <c r="AB42" s="39">
        <v>0</v>
      </c>
      <c r="AC42" s="96">
        <f t="shared" si="0"/>
        <v>2291253.34</v>
      </c>
      <c r="AD42" s="93">
        <f t="shared" si="1"/>
        <v>0.004632415934744575</v>
      </c>
      <c r="AE42" s="7"/>
    </row>
    <row r="43" spans="1:31" ht="12.75">
      <c r="A43" s="54">
        <v>40</v>
      </c>
      <c r="B43" s="41" t="s">
        <v>301</v>
      </c>
      <c r="C43" s="39">
        <v>14054.54</v>
      </c>
      <c r="D43" s="39">
        <v>160</v>
      </c>
      <c r="E43" s="39">
        <v>986998.3</v>
      </c>
      <c r="F43" s="39">
        <v>0</v>
      </c>
      <c r="G43" s="39">
        <v>2190.53</v>
      </c>
      <c r="H43" s="39">
        <v>0</v>
      </c>
      <c r="I43" s="39">
        <v>739.56</v>
      </c>
      <c r="J43" s="39">
        <v>25281.09</v>
      </c>
      <c r="K43" s="39">
        <v>8074.02</v>
      </c>
      <c r="L43" s="39">
        <v>1180325.25</v>
      </c>
      <c r="M43" s="39">
        <v>500</v>
      </c>
      <c r="N43" s="39">
        <v>234</v>
      </c>
      <c r="O43" s="39">
        <v>20175.29</v>
      </c>
      <c r="P43" s="39">
        <v>0</v>
      </c>
      <c r="Q43" s="39">
        <v>0</v>
      </c>
      <c r="R43" s="39">
        <v>0</v>
      </c>
      <c r="S43" s="39">
        <v>0</v>
      </c>
      <c r="T43" s="39">
        <v>15364.85</v>
      </c>
      <c r="U43" s="39">
        <v>309.23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96">
        <f t="shared" si="0"/>
        <v>2254406.66</v>
      </c>
      <c r="AD43" s="93">
        <f t="shared" si="1"/>
        <v>0.004557919961473268</v>
      </c>
      <c r="AE43" s="7"/>
    </row>
    <row r="44" spans="1:31" ht="12.75">
      <c r="A44" s="54">
        <v>41</v>
      </c>
      <c r="B44" s="41" t="s">
        <v>117</v>
      </c>
      <c r="C44" s="39">
        <v>12309.219019607845</v>
      </c>
      <c r="D44" s="39">
        <v>0</v>
      </c>
      <c r="E44" s="39">
        <v>1626692.966470588</v>
      </c>
      <c r="F44" s="39">
        <v>0</v>
      </c>
      <c r="G44" s="39">
        <v>0</v>
      </c>
      <c r="H44" s="39">
        <v>0</v>
      </c>
      <c r="I44" s="39">
        <v>4866.219999999999</v>
      </c>
      <c r="J44" s="39">
        <v>41182.417647058835</v>
      </c>
      <c r="K44" s="39">
        <v>9605.29705882353</v>
      </c>
      <c r="L44" s="39">
        <v>372061.47745098034</v>
      </c>
      <c r="M44" s="39">
        <v>0</v>
      </c>
      <c r="N44" s="39">
        <v>0</v>
      </c>
      <c r="O44" s="39">
        <v>6300.3325490196075</v>
      </c>
      <c r="P44" s="39">
        <v>0</v>
      </c>
      <c r="Q44" s="39">
        <v>0</v>
      </c>
      <c r="R44" s="39">
        <v>0</v>
      </c>
      <c r="S44" s="39">
        <v>0</v>
      </c>
      <c r="T44" s="39">
        <v>3929.4192156862746</v>
      </c>
      <c r="U44" s="39">
        <v>22252.88</v>
      </c>
      <c r="V44" s="39">
        <v>20123.760000000002</v>
      </c>
      <c r="W44" s="39">
        <v>0</v>
      </c>
      <c r="X44" s="39">
        <v>1229.16</v>
      </c>
      <c r="Y44" s="39">
        <v>0</v>
      </c>
      <c r="Z44" s="39">
        <v>0</v>
      </c>
      <c r="AA44" s="39">
        <v>0</v>
      </c>
      <c r="AB44" s="39">
        <v>3882.7156862745096</v>
      </c>
      <c r="AC44" s="96">
        <f t="shared" si="0"/>
        <v>2124435.865098039</v>
      </c>
      <c r="AD44" s="93">
        <f t="shared" si="1"/>
        <v>0.004295147281191975</v>
      </c>
      <c r="AE44" s="7"/>
    </row>
    <row r="45" spans="1:31" ht="12.75">
      <c r="A45" s="54">
        <v>42</v>
      </c>
      <c r="B45" s="41" t="s">
        <v>173</v>
      </c>
      <c r="C45" s="39">
        <v>24047</v>
      </c>
      <c r="D45" s="39">
        <v>36</v>
      </c>
      <c r="E45" s="39">
        <v>396771.47000000003</v>
      </c>
      <c r="F45" s="39">
        <v>0</v>
      </c>
      <c r="G45" s="39">
        <v>0</v>
      </c>
      <c r="H45" s="39">
        <v>16018</v>
      </c>
      <c r="I45" s="39">
        <v>1856</v>
      </c>
      <c r="J45" s="39">
        <v>58851.81</v>
      </c>
      <c r="K45" s="39">
        <v>30986.18</v>
      </c>
      <c r="L45" s="39">
        <v>1505844.9699999997</v>
      </c>
      <c r="M45" s="39">
        <v>0</v>
      </c>
      <c r="N45" s="39">
        <v>1130</v>
      </c>
      <c r="O45" s="39">
        <v>22605.8</v>
      </c>
      <c r="P45" s="39">
        <v>0</v>
      </c>
      <c r="Q45" s="39">
        <v>0</v>
      </c>
      <c r="R45" s="39">
        <v>0</v>
      </c>
      <c r="S45" s="39">
        <v>0</v>
      </c>
      <c r="T45" s="39">
        <v>15731.29</v>
      </c>
      <c r="U45" s="39">
        <v>26825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20888.48</v>
      </c>
      <c r="AC45" s="96">
        <f t="shared" si="0"/>
        <v>2121591.9999999995</v>
      </c>
      <c r="AD45" s="93">
        <f t="shared" si="1"/>
        <v>0.00428939760446857</v>
      </c>
      <c r="AE45" s="7"/>
    </row>
    <row r="46" spans="1:31" ht="12.75">
      <c r="A46" s="54">
        <v>43</v>
      </c>
      <c r="B46" s="41" t="s">
        <v>195</v>
      </c>
      <c r="C46" s="39">
        <v>43385</v>
      </c>
      <c r="D46" s="39">
        <v>0</v>
      </c>
      <c r="E46" s="39">
        <v>1164672</v>
      </c>
      <c r="F46" s="39">
        <v>0</v>
      </c>
      <c r="G46" s="39">
        <v>0</v>
      </c>
      <c r="H46" s="39">
        <v>0</v>
      </c>
      <c r="I46" s="39">
        <v>32290</v>
      </c>
      <c r="J46" s="39">
        <v>145266</v>
      </c>
      <c r="K46" s="39">
        <v>99101</v>
      </c>
      <c r="L46" s="39">
        <v>538885</v>
      </c>
      <c r="M46" s="39">
        <v>0</v>
      </c>
      <c r="N46" s="39">
        <v>0</v>
      </c>
      <c r="O46" s="39">
        <v>16150</v>
      </c>
      <c r="P46" s="39">
        <v>0</v>
      </c>
      <c r="Q46" s="39">
        <v>0</v>
      </c>
      <c r="R46" s="39">
        <v>0</v>
      </c>
      <c r="S46" s="39">
        <v>0</v>
      </c>
      <c r="T46" s="39">
        <v>8577</v>
      </c>
      <c r="U46" s="39">
        <v>51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1781</v>
      </c>
      <c r="AB46" s="39">
        <v>0</v>
      </c>
      <c r="AC46" s="96">
        <f t="shared" si="0"/>
        <v>2050158</v>
      </c>
      <c r="AD46" s="93">
        <f t="shared" si="1"/>
        <v>0.00414497359246362</v>
      </c>
      <c r="AE46" s="7"/>
    </row>
    <row r="47" spans="1:31" ht="12.75">
      <c r="A47" s="54">
        <v>44</v>
      </c>
      <c r="B47" s="41" t="s">
        <v>165</v>
      </c>
      <c r="C47" s="39">
        <v>14788.92</v>
      </c>
      <c r="D47" s="39">
        <v>15486</v>
      </c>
      <c r="E47" s="39">
        <v>1351153.62</v>
      </c>
      <c r="F47" s="39">
        <v>0</v>
      </c>
      <c r="G47" s="39">
        <v>0</v>
      </c>
      <c r="H47" s="39">
        <v>360</v>
      </c>
      <c r="I47" s="39">
        <v>2427.19</v>
      </c>
      <c r="J47" s="39">
        <v>71806.83</v>
      </c>
      <c r="K47" s="39">
        <v>61014.7</v>
      </c>
      <c r="L47" s="39">
        <v>441207.26</v>
      </c>
      <c r="M47" s="39">
        <v>0</v>
      </c>
      <c r="N47" s="39">
        <v>0</v>
      </c>
      <c r="O47" s="39">
        <v>40311.520000000004</v>
      </c>
      <c r="P47" s="39">
        <v>0</v>
      </c>
      <c r="Q47" s="39">
        <v>0</v>
      </c>
      <c r="R47" s="39">
        <v>3977.42</v>
      </c>
      <c r="S47" s="39">
        <v>0</v>
      </c>
      <c r="T47" s="39">
        <v>25159.04</v>
      </c>
      <c r="U47" s="39">
        <v>3690.17</v>
      </c>
      <c r="V47" s="39">
        <v>0</v>
      </c>
      <c r="W47" s="39">
        <v>0</v>
      </c>
      <c r="X47" s="39">
        <v>302</v>
      </c>
      <c r="Y47" s="39">
        <v>0</v>
      </c>
      <c r="Z47" s="39">
        <v>834</v>
      </c>
      <c r="AA47" s="39">
        <v>1488.2</v>
      </c>
      <c r="AB47" s="39">
        <v>0</v>
      </c>
      <c r="AC47" s="96">
        <f t="shared" si="0"/>
        <v>2034006.8699999999</v>
      </c>
      <c r="AD47" s="93">
        <f t="shared" si="1"/>
        <v>0.004112319520270917</v>
      </c>
      <c r="AE47" s="7"/>
    </row>
    <row r="48" spans="1:31" ht="12.75">
      <c r="A48" s="54">
        <v>45</v>
      </c>
      <c r="B48" s="41" t="s">
        <v>368</v>
      </c>
      <c r="C48" s="39">
        <v>0</v>
      </c>
      <c r="D48" s="39">
        <v>0</v>
      </c>
      <c r="E48" s="39">
        <v>12359.49</v>
      </c>
      <c r="F48" s="39">
        <v>0</v>
      </c>
      <c r="G48" s="39">
        <v>0</v>
      </c>
      <c r="H48" s="39">
        <v>0</v>
      </c>
      <c r="I48" s="39">
        <v>0</v>
      </c>
      <c r="J48" s="39">
        <v>112</v>
      </c>
      <c r="K48" s="39">
        <v>7131.77</v>
      </c>
      <c r="L48" s="39">
        <v>6647.41</v>
      </c>
      <c r="M48" s="39">
        <v>0</v>
      </c>
      <c r="N48" s="39">
        <v>0</v>
      </c>
      <c r="O48" s="39">
        <v>14886.289999999999</v>
      </c>
      <c r="P48" s="39">
        <v>0</v>
      </c>
      <c r="Q48" s="39">
        <v>0</v>
      </c>
      <c r="R48" s="39">
        <v>0</v>
      </c>
      <c r="S48" s="39">
        <v>0</v>
      </c>
      <c r="T48" s="39">
        <v>1598.39</v>
      </c>
      <c r="U48" s="39">
        <v>1389919.2864</v>
      </c>
      <c r="V48" s="39">
        <v>0</v>
      </c>
      <c r="W48" s="39">
        <v>0</v>
      </c>
      <c r="X48" s="39">
        <v>0</v>
      </c>
      <c r="Y48" s="39">
        <v>0</v>
      </c>
      <c r="Z48" s="39">
        <v>532144.2333</v>
      </c>
      <c r="AA48" s="39">
        <v>0</v>
      </c>
      <c r="AB48" s="39">
        <v>15360.85</v>
      </c>
      <c r="AC48" s="96">
        <f t="shared" si="0"/>
        <v>1980159.7197000002</v>
      </c>
      <c r="AD48" s="93">
        <f t="shared" si="1"/>
        <v>0.004003452293441122</v>
      </c>
      <c r="AE48" s="19"/>
    </row>
    <row r="49" spans="1:31" ht="12.75">
      <c r="A49" s="54">
        <v>46</v>
      </c>
      <c r="B49" s="41" t="s">
        <v>168</v>
      </c>
      <c r="C49" s="39">
        <v>38682.48</v>
      </c>
      <c r="D49" s="39">
        <v>71364.05</v>
      </c>
      <c r="E49" s="39">
        <v>866287.76</v>
      </c>
      <c r="F49" s="39">
        <v>0</v>
      </c>
      <c r="G49" s="39">
        <v>0</v>
      </c>
      <c r="H49" s="39">
        <v>2782.17</v>
      </c>
      <c r="I49" s="39">
        <v>52475.74</v>
      </c>
      <c r="J49" s="39">
        <v>93129.77</v>
      </c>
      <c r="K49" s="39">
        <v>27544.829999999998</v>
      </c>
      <c r="L49" s="39">
        <v>544541.33</v>
      </c>
      <c r="M49" s="39">
        <v>0</v>
      </c>
      <c r="N49" s="39">
        <v>0</v>
      </c>
      <c r="O49" s="39">
        <v>58632.03</v>
      </c>
      <c r="P49" s="39">
        <v>0</v>
      </c>
      <c r="Q49" s="39">
        <v>0</v>
      </c>
      <c r="R49" s="39">
        <v>258.17</v>
      </c>
      <c r="S49" s="39">
        <v>0</v>
      </c>
      <c r="T49" s="39">
        <v>11447.17</v>
      </c>
      <c r="U49" s="39">
        <v>21629.980000000003</v>
      </c>
      <c r="V49" s="39">
        <v>0</v>
      </c>
      <c r="W49" s="39">
        <v>0</v>
      </c>
      <c r="X49" s="39">
        <v>153927.88</v>
      </c>
      <c r="Y49" s="39">
        <v>0</v>
      </c>
      <c r="Z49" s="39">
        <v>0</v>
      </c>
      <c r="AA49" s="39">
        <v>3382.21</v>
      </c>
      <c r="AB49" s="39">
        <v>24741.8</v>
      </c>
      <c r="AC49" s="96">
        <f t="shared" si="0"/>
        <v>1970827.3699999999</v>
      </c>
      <c r="AD49" s="93">
        <f t="shared" si="1"/>
        <v>0.003984584312016209</v>
      </c>
      <c r="AE49" s="8"/>
    </row>
    <row r="50" spans="1:31" ht="12.75">
      <c r="A50" s="54">
        <v>47</v>
      </c>
      <c r="B50" s="41" t="s">
        <v>367</v>
      </c>
      <c r="C50" s="39">
        <v>3699</v>
      </c>
      <c r="D50" s="39">
        <v>0</v>
      </c>
      <c r="E50" s="39">
        <v>93824</v>
      </c>
      <c r="F50" s="39">
        <v>0</v>
      </c>
      <c r="G50" s="39">
        <v>0</v>
      </c>
      <c r="H50" s="39">
        <v>950441</v>
      </c>
      <c r="I50" s="39">
        <v>8050</v>
      </c>
      <c r="J50" s="39">
        <v>51389</v>
      </c>
      <c r="K50" s="39">
        <v>400</v>
      </c>
      <c r="L50" s="39">
        <v>10634</v>
      </c>
      <c r="M50" s="39">
        <v>0</v>
      </c>
      <c r="N50" s="39">
        <v>792162</v>
      </c>
      <c r="O50" s="39">
        <v>26051</v>
      </c>
      <c r="P50" s="39">
        <v>0</v>
      </c>
      <c r="Q50" s="39">
        <v>0</v>
      </c>
      <c r="R50" s="39">
        <v>0</v>
      </c>
      <c r="S50" s="39">
        <v>0</v>
      </c>
      <c r="T50" s="39">
        <v>3248</v>
      </c>
      <c r="U50" s="39">
        <v>3859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96">
        <f t="shared" si="0"/>
        <v>1943757</v>
      </c>
      <c r="AD50" s="93">
        <f t="shared" si="1"/>
        <v>0.003929853911340642</v>
      </c>
      <c r="AE50" s="7"/>
    </row>
    <row r="51" spans="1:31" ht="12.75">
      <c r="A51" s="54">
        <v>48</v>
      </c>
      <c r="B51" s="41" t="s">
        <v>102</v>
      </c>
      <c r="C51" s="39">
        <v>8367.6</v>
      </c>
      <c r="D51" s="39">
        <v>0</v>
      </c>
      <c r="E51" s="39">
        <v>574960.0299999999</v>
      </c>
      <c r="F51" s="39">
        <v>6235</v>
      </c>
      <c r="G51" s="39">
        <v>0</v>
      </c>
      <c r="H51" s="39">
        <v>4715.7</v>
      </c>
      <c r="I51" s="39">
        <v>0</v>
      </c>
      <c r="J51" s="39">
        <v>726234.63</v>
      </c>
      <c r="K51" s="39">
        <v>14332.26</v>
      </c>
      <c r="L51" s="39">
        <v>331031.92</v>
      </c>
      <c r="M51" s="39">
        <v>0</v>
      </c>
      <c r="N51" s="39">
        <v>0</v>
      </c>
      <c r="O51" s="39">
        <v>22086.29</v>
      </c>
      <c r="P51" s="39">
        <v>10230.74</v>
      </c>
      <c r="Q51" s="39">
        <v>350</v>
      </c>
      <c r="R51" s="39">
        <v>696</v>
      </c>
      <c r="S51" s="39">
        <v>0</v>
      </c>
      <c r="T51" s="39">
        <v>821.11</v>
      </c>
      <c r="U51" s="39">
        <v>226304.8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553.78</v>
      </c>
      <c r="AB51" s="39">
        <v>0</v>
      </c>
      <c r="AC51" s="96">
        <f t="shared" si="0"/>
        <v>1926919.86</v>
      </c>
      <c r="AD51" s="93">
        <f t="shared" si="1"/>
        <v>0.0038958128761264724</v>
      </c>
      <c r="AE51" s="7"/>
    </row>
    <row r="52" spans="1:31" ht="12.75">
      <c r="A52" s="54">
        <v>49</v>
      </c>
      <c r="B52" s="41" t="s">
        <v>171</v>
      </c>
      <c r="C52" s="39">
        <v>25784.940000000002</v>
      </c>
      <c r="D52" s="39">
        <v>0</v>
      </c>
      <c r="E52" s="39">
        <v>577462.7000000001</v>
      </c>
      <c r="F52" s="39">
        <v>0</v>
      </c>
      <c r="G52" s="39">
        <v>0</v>
      </c>
      <c r="H52" s="39">
        <v>0</v>
      </c>
      <c r="I52" s="39">
        <v>11657.519999999999</v>
      </c>
      <c r="J52" s="39">
        <v>14216.22</v>
      </c>
      <c r="K52" s="39">
        <v>26820.170000000002</v>
      </c>
      <c r="L52" s="39">
        <v>1082737.8900000001</v>
      </c>
      <c r="M52" s="39">
        <v>0</v>
      </c>
      <c r="N52" s="39">
        <v>0</v>
      </c>
      <c r="O52" s="39">
        <v>65080.61</v>
      </c>
      <c r="P52" s="39">
        <v>0</v>
      </c>
      <c r="Q52" s="39">
        <v>0</v>
      </c>
      <c r="R52" s="39">
        <v>0</v>
      </c>
      <c r="S52" s="39">
        <v>0</v>
      </c>
      <c r="T52" s="39">
        <v>31730.42</v>
      </c>
      <c r="U52" s="39">
        <v>0</v>
      </c>
      <c r="V52" s="39">
        <v>0</v>
      </c>
      <c r="W52" s="39">
        <v>0</v>
      </c>
      <c r="X52" s="39">
        <v>1985.4</v>
      </c>
      <c r="Y52" s="39">
        <v>0</v>
      </c>
      <c r="Z52" s="39">
        <v>0</v>
      </c>
      <c r="AA52" s="39">
        <v>0</v>
      </c>
      <c r="AB52" s="39">
        <v>0</v>
      </c>
      <c r="AC52" s="96">
        <f t="shared" si="0"/>
        <v>1837475.8700000003</v>
      </c>
      <c r="AD52" s="93">
        <f t="shared" si="1"/>
        <v>0.0037149765812874505</v>
      </c>
      <c r="AE52" s="18"/>
    </row>
    <row r="53" spans="1:31" ht="12.75">
      <c r="A53" s="54">
        <v>50</v>
      </c>
      <c r="B53" s="41" t="s">
        <v>379</v>
      </c>
      <c r="C53" s="39">
        <v>3120</v>
      </c>
      <c r="D53" s="39">
        <v>1550</v>
      </c>
      <c r="E53" s="39">
        <v>37844</v>
      </c>
      <c r="F53" s="39">
        <v>0</v>
      </c>
      <c r="G53" s="39">
        <v>0</v>
      </c>
      <c r="H53" s="39">
        <v>0</v>
      </c>
      <c r="I53" s="39">
        <v>2596</v>
      </c>
      <c r="J53" s="39">
        <v>4792</v>
      </c>
      <c r="K53" s="39">
        <v>1376</v>
      </c>
      <c r="L53" s="39">
        <v>1676344</v>
      </c>
      <c r="M53" s="39">
        <v>0</v>
      </c>
      <c r="N53" s="39">
        <v>0</v>
      </c>
      <c r="O53" s="39">
        <v>3575</v>
      </c>
      <c r="P53" s="39">
        <v>0</v>
      </c>
      <c r="Q53" s="39">
        <v>0</v>
      </c>
      <c r="R53" s="39">
        <v>0</v>
      </c>
      <c r="S53" s="39">
        <v>0</v>
      </c>
      <c r="T53" s="39">
        <v>87799</v>
      </c>
      <c r="U53" s="39">
        <v>351</v>
      </c>
      <c r="V53" s="39">
        <v>252</v>
      </c>
      <c r="W53" s="39">
        <v>1820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96">
        <f t="shared" si="0"/>
        <v>1821419</v>
      </c>
      <c r="AD53" s="93">
        <f t="shared" si="1"/>
        <v>0.0036825130823143846</v>
      </c>
      <c r="AE53" s="7"/>
    </row>
    <row r="54" spans="1:31" ht="12.75">
      <c r="A54" s="54">
        <v>51</v>
      </c>
      <c r="B54" s="41" t="s">
        <v>71</v>
      </c>
      <c r="C54" s="39">
        <v>28706</v>
      </c>
      <c r="D54" s="39">
        <v>471</v>
      </c>
      <c r="E54" s="39">
        <v>546525</v>
      </c>
      <c r="F54" s="39">
        <v>0</v>
      </c>
      <c r="G54" s="39">
        <v>0</v>
      </c>
      <c r="H54" s="39">
        <v>0</v>
      </c>
      <c r="I54" s="39">
        <v>5996</v>
      </c>
      <c r="J54" s="39">
        <v>46528</v>
      </c>
      <c r="K54" s="39">
        <v>83208</v>
      </c>
      <c r="L54" s="39">
        <v>1084485</v>
      </c>
      <c r="M54" s="39">
        <v>0</v>
      </c>
      <c r="N54" s="39">
        <v>0</v>
      </c>
      <c r="O54" s="39">
        <v>13191</v>
      </c>
      <c r="P54" s="39">
        <v>0</v>
      </c>
      <c r="Q54" s="39">
        <v>0</v>
      </c>
      <c r="R54" s="39">
        <v>0</v>
      </c>
      <c r="S54" s="39">
        <v>0</v>
      </c>
      <c r="T54" s="39">
        <v>4957</v>
      </c>
      <c r="U54" s="39">
        <v>53</v>
      </c>
      <c r="V54" s="39">
        <v>0</v>
      </c>
      <c r="W54" s="39">
        <v>0</v>
      </c>
      <c r="X54" s="39">
        <v>3200</v>
      </c>
      <c r="Y54" s="39">
        <v>0</v>
      </c>
      <c r="Z54" s="39">
        <v>0</v>
      </c>
      <c r="AA54" s="39">
        <v>138</v>
      </c>
      <c r="AB54" s="39">
        <v>0</v>
      </c>
      <c r="AC54" s="96">
        <f t="shared" si="0"/>
        <v>1817458</v>
      </c>
      <c r="AD54" s="93">
        <f t="shared" si="1"/>
        <v>0.0036745048017819827</v>
      </c>
      <c r="AE54" s="7"/>
    </row>
    <row r="55" spans="1:33" ht="12.75">
      <c r="A55" s="54">
        <v>52</v>
      </c>
      <c r="B55" s="41" t="s">
        <v>308</v>
      </c>
      <c r="C55" s="39">
        <v>27125.54</v>
      </c>
      <c r="D55" s="39">
        <v>0</v>
      </c>
      <c r="E55" s="39">
        <v>808710.64</v>
      </c>
      <c r="F55" s="39">
        <v>0</v>
      </c>
      <c r="G55" s="39">
        <v>977.92</v>
      </c>
      <c r="H55" s="39">
        <v>85810.01999999999</v>
      </c>
      <c r="I55" s="39">
        <v>2794</v>
      </c>
      <c r="J55" s="39">
        <v>50002</v>
      </c>
      <c r="K55" s="39">
        <v>52466.51</v>
      </c>
      <c r="L55" s="39">
        <v>536807.34</v>
      </c>
      <c r="M55" s="39">
        <v>0</v>
      </c>
      <c r="N55" s="39">
        <v>570</v>
      </c>
      <c r="O55" s="39">
        <v>118000.91</v>
      </c>
      <c r="P55" s="39">
        <v>0</v>
      </c>
      <c r="Q55" s="39">
        <v>0</v>
      </c>
      <c r="R55" s="39">
        <v>0</v>
      </c>
      <c r="S55" s="39">
        <v>0</v>
      </c>
      <c r="T55" s="39">
        <v>10161.11</v>
      </c>
      <c r="U55" s="39">
        <v>25788</v>
      </c>
      <c r="V55" s="39">
        <v>0</v>
      </c>
      <c r="W55" s="39">
        <v>0</v>
      </c>
      <c r="X55" s="39">
        <v>407</v>
      </c>
      <c r="Y55" s="39">
        <v>0</v>
      </c>
      <c r="Z55" s="39">
        <v>7077.2</v>
      </c>
      <c r="AA55" s="39">
        <v>24572.37</v>
      </c>
      <c r="AB55" s="39">
        <v>0</v>
      </c>
      <c r="AC55" s="96">
        <f t="shared" si="0"/>
        <v>1751270.5600000003</v>
      </c>
      <c r="AD55" s="93">
        <f t="shared" si="1"/>
        <v>0.00354068819303633</v>
      </c>
      <c r="AE55" s="6"/>
      <c r="AF55" s="6"/>
      <c r="AG55" s="6"/>
    </row>
    <row r="56" spans="1:31" ht="12.75">
      <c r="A56" s="54">
        <v>53</v>
      </c>
      <c r="B56" s="41" t="s">
        <v>178</v>
      </c>
      <c r="C56" s="39">
        <v>23428.360000000004</v>
      </c>
      <c r="D56" s="39">
        <v>2217.08</v>
      </c>
      <c r="E56" s="39">
        <v>338597.45999999996</v>
      </c>
      <c r="F56" s="39">
        <v>0</v>
      </c>
      <c r="G56" s="39">
        <v>0</v>
      </c>
      <c r="H56" s="39">
        <v>0</v>
      </c>
      <c r="I56" s="39">
        <v>6880.51</v>
      </c>
      <c r="J56" s="39">
        <v>108508.68000000001</v>
      </c>
      <c r="K56" s="39">
        <v>9329.279999999999</v>
      </c>
      <c r="L56" s="39">
        <v>1183783.92</v>
      </c>
      <c r="M56" s="39">
        <v>0</v>
      </c>
      <c r="N56" s="39">
        <v>78</v>
      </c>
      <c r="O56" s="39">
        <v>30670.489999999998</v>
      </c>
      <c r="P56" s="39">
        <v>0</v>
      </c>
      <c r="Q56" s="39">
        <v>0</v>
      </c>
      <c r="R56" s="39">
        <v>0</v>
      </c>
      <c r="S56" s="39">
        <v>0</v>
      </c>
      <c r="T56" s="39">
        <v>26067.489999999998</v>
      </c>
      <c r="U56" s="39">
        <v>4280</v>
      </c>
      <c r="V56" s="39">
        <v>0</v>
      </c>
      <c r="W56" s="39">
        <v>0</v>
      </c>
      <c r="X56" s="39">
        <v>10466.3</v>
      </c>
      <c r="Y56" s="39">
        <v>0</v>
      </c>
      <c r="Z56" s="39">
        <v>0</v>
      </c>
      <c r="AA56" s="39">
        <v>1187.38</v>
      </c>
      <c r="AB56" s="39">
        <v>0</v>
      </c>
      <c r="AC56" s="96">
        <f t="shared" si="0"/>
        <v>1745494.95</v>
      </c>
      <c r="AD56" s="93">
        <f t="shared" si="1"/>
        <v>0.0035290111657387416</v>
      </c>
      <c r="AE56" s="7"/>
    </row>
    <row r="57" spans="1:31" ht="12.75">
      <c r="A57" s="54">
        <v>54</v>
      </c>
      <c r="B57" s="41" t="s">
        <v>358</v>
      </c>
      <c r="C57" s="39">
        <v>11910.699999999999</v>
      </c>
      <c r="D57" s="39">
        <v>0</v>
      </c>
      <c r="E57" s="39">
        <v>290533.13</v>
      </c>
      <c r="F57" s="39">
        <v>0</v>
      </c>
      <c r="G57" s="39">
        <v>0</v>
      </c>
      <c r="H57" s="39">
        <v>0</v>
      </c>
      <c r="I57" s="39">
        <v>5247.71</v>
      </c>
      <c r="J57" s="39">
        <v>33891.380000000005</v>
      </c>
      <c r="K57" s="39">
        <v>19044.09</v>
      </c>
      <c r="L57" s="39">
        <v>1288649.01</v>
      </c>
      <c r="M57" s="39">
        <v>0</v>
      </c>
      <c r="N57" s="39">
        <v>0</v>
      </c>
      <c r="O57" s="39">
        <v>10849.529999999999</v>
      </c>
      <c r="P57" s="39">
        <v>0</v>
      </c>
      <c r="Q57" s="39">
        <v>0</v>
      </c>
      <c r="R57" s="39">
        <v>0</v>
      </c>
      <c r="S57" s="39">
        <v>0</v>
      </c>
      <c r="T57" s="39">
        <v>5995.27</v>
      </c>
      <c r="U57" s="39">
        <v>1038.1000000000001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1337.12</v>
      </c>
      <c r="AB57" s="39">
        <v>0</v>
      </c>
      <c r="AC57" s="96">
        <f t="shared" si="0"/>
        <v>1668496.0400000003</v>
      </c>
      <c r="AD57" s="93">
        <f t="shared" si="1"/>
        <v>0.0033733361160116077</v>
      </c>
      <c r="AE57" s="7"/>
    </row>
    <row r="58" spans="1:31" ht="12.75">
      <c r="A58" s="54">
        <v>55</v>
      </c>
      <c r="B58" s="41" t="s">
        <v>172</v>
      </c>
      <c r="C58" s="39">
        <v>35470.009999999995</v>
      </c>
      <c r="D58" s="39">
        <v>6.84</v>
      </c>
      <c r="E58" s="39">
        <v>403324.37999999995</v>
      </c>
      <c r="F58" s="39">
        <v>0</v>
      </c>
      <c r="G58" s="39">
        <v>0</v>
      </c>
      <c r="H58" s="39">
        <v>200</v>
      </c>
      <c r="I58" s="39">
        <v>22381.52</v>
      </c>
      <c r="J58" s="39">
        <v>94949.56</v>
      </c>
      <c r="K58" s="39">
        <v>4911.04</v>
      </c>
      <c r="L58" s="39">
        <v>969535.58</v>
      </c>
      <c r="M58" s="39">
        <v>0</v>
      </c>
      <c r="N58" s="39">
        <v>50</v>
      </c>
      <c r="O58" s="39">
        <v>43012.8</v>
      </c>
      <c r="P58" s="39">
        <v>0</v>
      </c>
      <c r="Q58" s="39">
        <v>0</v>
      </c>
      <c r="R58" s="39">
        <v>0</v>
      </c>
      <c r="S58" s="39">
        <v>0</v>
      </c>
      <c r="T58" s="39">
        <v>39892.52</v>
      </c>
      <c r="U58" s="39">
        <v>6281</v>
      </c>
      <c r="V58" s="39">
        <v>720</v>
      </c>
      <c r="W58" s="39">
        <v>171</v>
      </c>
      <c r="X58" s="39">
        <v>0</v>
      </c>
      <c r="Y58" s="39">
        <v>0</v>
      </c>
      <c r="Z58" s="39">
        <v>376</v>
      </c>
      <c r="AA58" s="39">
        <v>2506.99</v>
      </c>
      <c r="AB58" s="39">
        <v>1059</v>
      </c>
      <c r="AC58" s="96">
        <f t="shared" si="0"/>
        <v>1624848.24</v>
      </c>
      <c r="AD58" s="93">
        <f t="shared" si="1"/>
        <v>0.0032850897572582164</v>
      </c>
      <c r="AE58" s="7"/>
    </row>
    <row r="59" spans="1:31" ht="12.75">
      <c r="A59" s="54">
        <v>56</v>
      </c>
      <c r="B59" s="47" t="s">
        <v>425</v>
      </c>
      <c r="C59" s="39">
        <v>4354.25</v>
      </c>
      <c r="D59" s="39">
        <v>0</v>
      </c>
      <c r="E59" s="39">
        <v>726218.64</v>
      </c>
      <c r="F59" s="39">
        <v>0</v>
      </c>
      <c r="G59" s="39">
        <v>0</v>
      </c>
      <c r="H59" s="39">
        <v>8425.27</v>
      </c>
      <c r="I59" s="39">
        <v>13276.369623</v>
      </c>
      <c r="J59" s="39">
        <v>5160.22</v>
      </c>
      <c r="K59" s="39">
        <v>18634.46</v>
      </c>
      <c r="L59" s="39">
        <v>759953.4</v>
      </c>
      <c r="M59" s="39">
        <v>0</v>
      </c>
      <c r="N59" s="39">
        <v>0</v>
      </c>
      <c r="O59" s="39">
        <v>7511.259999999999</v>
      </c>
      <c r="P59" s="39">
        <v>0</v>
      </c>
      <c r="Q59" s="39">
        <v>410</v>
      </c>
      <c r="R59" s="39">
        <v>0</v>
      </c>
      <c r="S59" s="39">
        <v>658</v>
      </c>
      <c r="T59" s="39">
        <v>5666.25</v>
      </c>
      <c r="U59" s="39">
        <v>5532.84</v>
      </c>
      <c r="V59" s="39">
        <v>0</v>
      </c>
      <c r="W59" s="39">
        <v>0</v>
      </c>
      <c r="X59" s="39">
        <v>4246.29</v>
      </c>
      <c r="Y59" s="39">
        <v>0</v>
      </c>
      <c r="Z59" s="39">
        <v>0</v>
      </c>
      <c r="AA59" s="39">
        <v>1915.33</v>
      </c>
      <c r="AB59" s="39">
        <v>534</v>
      </c>
      <c r="AC59" s="96">
        <f t="shared" si="0"/>
        <v>1562496.5796230002</v>
      </c>
      <c r="AD59" s="93">
        <f t="shared" si="1"/>
        <v>0.0031590282606765263</v>
      </c>
      <c r="AE59" s="7"/>
    </row>
    <row r="60" spans="1:31" s="21" customFormat="1" ht="12.75">
      <c r="A60" s="54">
        <v>57</v>
      </c>
      <c r="B60" s="41" t="s">
        <v>198</v>
      </c>
      <c r="C60" s="39">
        <v>374748</v>
      </c>
      <c r="D60" s="39">
        <v>249096</v>
      </c>
      <c r="E60" s="39">
        <v>327557</v>
      </c>
      <c r="F60" s="39">
        <v>3345</v>
      </c>
      <c r="G60" s="39">
        <v>0</v>
      </c>
      <c r="H60" s="39">
        <v>975</v>
      </c>
      <c r="I60" s="39">
        <v>10289</v>
      </c>
      <c r="J60" s="39">
        <v>229464</v>
      </c>
      <c r="K60" s="39">
        <v>0</v>
      </c>
      <c r="L60" s="39">
        <v>230293</v>
      </c>
      <c r="M60" s="39">
        <v>0</v>
      </c>
      <c r="N60" s="39">
        <v>0</v>
      </c>
      <c r="O60" s="39">
        <v>20120</v>
      </c>
      <c r="P60" s="39">
        <v>0</v>
      </c>
      <c r="Q60" s="39">
        <v>0</v>
      </c>
      <c r="R60" s="39">
        <v>0</v>
      </c>
      <c r="S60" s="39">
        <v>0</v>
      </c>
      <c r="T60" s="39">
        <v>27902</v>
      </c>
      <c r="U60" s="39">
        <v>3919</v>
      </c>
      <c r="V60" s="39">
        <v>0</v>
      </c>
      <c r="W60" s="39">
        <v>0</v>
      </c>
      <c r="X60" s="39">
        <v>0</v>
      </c>
      <c r="Y60" s="39">
        <v>0</v>
      </c>
      <c r="Z60" s="39">
        <v>767</v>
      </c>
      <c r="AA60" s="39">
        <v>122</v>
      </c>
      <c r="AB60" s="39">
        <v>24276</v>
      </c>
      <c r="AC60" s="96">
        <f t="shared" si="0"/>
        <v>1502873</v>
      </c>
      <c r="AD60" s="93">
        <f t="shared" si="1"/>
        <v>0.0030384823500562287</v>
      </c>
      <c r="AE60" s="20"/>
    </row>
    <row r="61" spans="1:31" ht="12.75">
      <c r="A61" s="54">
        <v>58</v>
      </c>
      <c r="B61" s="42" t="s">
        <v>123</v>
      </c>
      <c r="C61" s="39">
        <v>41704.15</v>
      </c>
      <c r="D61" s="39">
        <v>47076.25</v>
      </c>
      <c r="E61" s="39">
        <v>766839.79</v>
      </c>
      <c r="F61" s="39">
        <v>0</v>
      </c>
      <c r="G61" s="39">
        <v>0</v>
      </c>
      <c r="H61" s="39">
        <v>9895</v>
      </c>
      <c r="I61" s="39">
        <v>76.57</v>
      </c>
      <c r="J61" s="39">
        <v>44460.25</v>
      </c>
      <c r="K61" s="39">
        <v>39832.04</v>
      </c>
      <c r="L61" s="39">
        <v>450438.02999999997</v>
      </c>
      <c r="M61" s="39">
        <v>0</v>
      </c>
      <c r="N61" s="39">
        <v>168</v>
      </c>
      <c r="O61" s="39">
        <v>17540.760000000002</v>
      </c>
      <c r="P61" s="39">
        <v>0</v>
      </c>
      <c r="Q61" s="39">
        <v>0</v>
      </c>
      <c r="R61" s="39">
        <v>0</v>
      </c>
      <c r="S61" s="39">
        <v>0</v>
      </c>
      <c r="T61" s="39">
        <v>8101.73</v>
      </c>
      <c r="U61" s="39">
        <v>17620.68</v>
      </c>
      <c r="V61" s="39">
        <v>0</v>
      </c>
      <c r="W61" s="39">
        <v>0</v>
      </c>
      <c r="X61" s="39">
        <v>766.54</v>
      </c>
      <c r="Y61" s="39">
        <v>0</v>
      </c>
      <c r="Z61" s="39">
        <v>0</v>
      </c>
      <c r="AA61" s="39">
        <v>0</v>
      </c>
      <c r="AB61" s="39">
        <v>28478.21</v>
      </c>
      <c r="AC61" s="96">
        <f t="shared" si="0"/>
        <v>1472998</v>
      </c>
      <c r="AD61" s="93">
        <f t="shared" si="1"/>
        <v>0.002978081597492353</v>
      </c>
      <c r="AE61" s="7"/>
    </row>
    <row r="62" spans="1:31" ht="12.75">
      <c r="A62" s="54">
        <v>59</v>
      </c>
      <c r="B62" s="41" t="s">
        <v>348</v>
      </c>
      <c r="C62" s="39">
        <v>8856</v>
      </c>
      <c r="D62" s="39">
        <v>0</v>
      </c>
      <c r="E62" s="39">
        <v>864757</v>
      </c>
      <c r="F62" s="39">
        <v>0</v>
      </c>
      <c r="G62" s="39">
        <v>0</v>
      </c>
      <c r="H62" s="39">
        <v>441</v>
      </c>
      <c r="I62" s="39">
        <v>1098</v>
      </c>
      <c r="J62" s="39">
        <v>54622</v>
      </c>
      <c r="K62" s="39">
        <v>16244</v>
      </c>
      <c r="L62" s="39">
        <v>462754</v>
      </c>
      <c r="M62" s="39">
        <v>0</v>
      </c>
      <c r="N62" s="39">
        <v>0</v>
      </c>
      <c r="O62" s="39">
        <v>27080</v>
      </c>
      <c r="P62" s="39">
        <v>0</v>
      </c>
      <c r="Q62" s="39">
        <v>0</v>
      </c>
      <c r="R62" s="39">
        <v>0</v>
      </c>
      <c r="S62" s="39">
        <v>0</v>
      </c>
      <c r="T62" s="39">
        <v>8757</v>
      </c>
      <c r="U62" s="39">
        <v>507</v>
      </c>
      <c r="V62" s="39">
        <v>1995</v>
      </c>
      <c r="W62" s="39">
        <v>0</v>
      </c>
      <c r="X62" s="39">
        <v>0</v>
      </c>
      <c r="Y62" s="39">
        <v>0</v>
      </c>
      <c r="Z62" s="39">
        <v>3362</v>
      </c>
      <c r="AA62" s="39">
        <v>2536</v>
      </c>
      <c r="AB62" s="39">
        <v>9782</v>
      </c>
      <c r="AC62" s="96">
        <f t="shared" si="0"/>
        <v>1462791</v>
      </c>
      <c r="AD62" s="93">
        <f t="shared" si="1"/>
        <v>0.0029574452633862615</v>
      </c>
      <c r="AE62" s="7"/>
    </row>
    <row r="63" spans="1:31" ht="12.75">
      <c r="A63" s="54">
        <v>60</v>
      </c>
      <c r="B63" s="41" t="s">
        <v>294</v>
      </c>
      <c r="C63" s="39">
        <v>18929</v>
      </c>
      <c r="D63" s="39">
        <v>0</v>
      </c>
      <c r="E63" s="39">
        <v>298953</v>
      </c>
      <c r="F63" s="39">
        <v>0</v>
      </c>
      <c r="G63" s="39">
        <v>0</v>
      </c>
      <c r="H63" s="39">
        <v>0</v>
      </c>
      <c r="I63" s="39">
        <v>2558</v>
      </c>
      <c r="J63" s="39">
        <v>53518</v>
      </c>
      <c r="K63" s="39">
        <v>560</v>
      </c>
      <c r="L63" s="39">
        <v>1055343</v>
      </c>
      <c r="M63" s="39">
        <v>0</v>
      </c>
      <c r="N63" s="39">
        <v>0</v>
      </c>
      <c r="O63" s="39">
        <v>7313</v>
      </c>
      <c r="P63" s="39">
        <v>0</v>
      </c>
      <c r="Q63" s="39">
        <v>0</v>
      </c>
      <c r="R63" s="39">
        <v>0</v>
      </c>
      <c r="S63" s="39">
        <v>0</v>
      </c>
      <c r="T63" s="39">
        <v>2490</v>
      </c>
      <c r="U63" s="39">
        <v>923</v>
      </c>
      <c r="V63" s="39">
        <v>0</v>
      </c>
      <c r="W63" s="39">
        <v>0</v>
      </c>
      <c r="X63" s="39">
        <v>35</v>
      </c>
      <c r="Y63" s="39">
        <v>0</v>
      </c>
      <c r="Z63" s="39">
        <v>0</v>
      </c>
      <c r="AA63" s="39">
        <v>2795</v>
      </c>
      <c r="AB63" s="39">
        <v>0</v>
      </c>
      <c r="AC63" s="96">
        <f t="shared" si="0"/>
        <v>1443417</v>
      </c>
      <c r="AD63" s="93">
        <f t="shared" si="1"/>
        <v>0.0029182752489871813</v>
      </c>
      <c r="AE63" s="7"/>
    </row>
    <row r="64" spans="1:72" ht="12.75">
      <c r="A64" s="54">
        <v>61</v>
      </c>
      <c r="B64" s="41" t="s">
        <v>170</v>
      </c>
      <c r="C64" s="39">
        <v>10352.880000000001</v>
      </c>
      <c r="D64" s="39">
        <v>356</v>
      </c>
      <c r="E64" s="39">
        <v>584238</v>
      </c>
      <c r="F64" s="39">
        <v>0</v>
      </c>
      <c r="G64" s="39">
        <v>0</v>
      </c>
      <c r="H64" s="39">
        <v>0</v>
      </c>
      <c r="I64" s="39">
        <v>26493</v>
      </c>
      <c r="J64" s="39">
        <v>38269</v>
      </c>
      <c r="K64" s="39">
        <v>24224</v>
      </c>
      <c r="L64" s="39">
        <v>692976</v>
      </c>
      <c r="M64" s="39">
        <v>0</v>
      </c>
      <c r="N64" s="39">
        <v>138</v>
      </c>
      <c r="O64" s="39">
        <v>6188</v>
      </c>
      <c r="P64" s="39">
        <v>0</v>
      </c>
      <c r="Q64" s="39">
        <v>0</v>
      </c>
      <c r="R64" s="39">
        <v>0</v>
      </c>
      <c r="S64" s="39">
        <v>0</v>
      </c>
      <c r="T64" s="39">
        <v>5113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96">
        <f t="shared" si="0"/>
        <v>1388347.88</v>
      </c>
      <c r="AD64" s="93">
        <f t="shared" si="1"/>
        <v>0.0028069374651870003</v>
      </c>
      <c r="AE64" s="22"/>
      <c r="AF64" s="22"/>
      <c r="AG64" s="22"/>
      <c r="AH64" s="22"/>
      <c r="AI64" s="22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31" ht="12.75">
      <c r="A65" s="54">
        <v>62</v>
      </c>
      <c r="B65" s="41" t="s">
        <v>275</v>
      </c>
      <c r="C65" s="39">
        <v>6645.450000000001</v>
      </c>
      <c r="D65" s="39">
        <v>17488</v>
      </c>
      <c r="E65" s="39">
        <v>748423.1100000001</v>
      </c>
      <c r="F65" s="39">
        <v>0</v>
      </c>
      <c r="G65" s="39">
        <v>0</v>
      </c>
      <c r="H65" s="39">
        <v>0</v>
      </c>
      <c r="I65" s="39">
        <v>14365.570000000002</v>
      </c>
      <c r="J65" s="39">
        <v>42821.090000000004</v>
      </c>
      <c r="K65" s="39">
        <v>96002.43</v>
      </c>
      <c r="L65" s="39">
        <v>393304.91</v>
      </c>
      <c r="M65" s="39">
        <v>0</v>
      </c>
      <c r="N65" s="39">
        <v>860.56</v>
      </c>
      <c r="O65" s="39">
        <v>22674.019999999997</v>
      </c>
      <c r="P65" s="39">
        <v>0</v>
      </c>
      <c r="Q65" s="39">
        <v>0</v>
      </c>
      <c r="R65" s="39">
        <v>7629.4</v>
      </c>
      <c r="S65" s="39">
        <v>0</v>
      </c>
      <c r="T65" s="39">
        <v>17769.17</v>
      </c>
      <c r="U65" s="39">
        <v>8294.55</v>
      </c>
      <c r="V65" s="39">
        <v>0</v>
      </c>
      <c r="W65" s="39">
        <v>2281.2</v>
      </c>
      <c r="X65" s="39">
        <v>104.58</v>
      </c>
      <c r="Y65" s="39">
        <v>0</v>
      </c>
      <c r="Z65" s="39">
        <v>0</v>
      </c>
      <c r="AA65" s="39">
        <v>6595</v>
      </c>
      <c r="AB65" s="39">
        <v>0</v>
      </c>
      <c r="AC65" s="96">
        <f t="shared" si="0"/>
        <v>1385259.0399999998</v>
      </c>
      <c r="AD65" s="93">
        <f t="shared" si="1"/>
        <v>0.002800692502490786</v>
      </c>
      <c r="AE65" s="7"/>
    </row>
    <row r="66" spans="1:33" ht="12.75" customHeight="1">
      <c r="A66" s="54">
        <v>63</v>
      </c>
      <c r="B66" s="41" t="s">
        <v>149</v>
      </c>
      <c r="C66" s="39">
        <v>58416.310000000005</v>
      </c>
      <c r="D66" s="39">
        <v>0</v>
      </c>
      <c r="E66" s="39">
        <v>498307.67</v>
      </c>
      <c r="F66" s="39">
        <v>0</v>
      </c>
      <c r="G66" s="39">
        <v>0</v>
      </c>
      <c r="H66" s="39">
        <v>0</v>
      </c>
      <c r="I66" s="39">
        <v>113725.53</v>
      </c>
      <c r="J66" s="39">
        <v>292386.97</v>
      </c>
      <c r="K66" s="39">
        <v>691.2</v>
      </c>
      <c r="L66" s="39">
        <v>344236.86</v>
      </c>
      <c r="M66" s="39">
        <v>0</v>
      </c>
      <c r="N66" s="39">
        <v>0</v>
      </c>
      <c r="O66" s="39">
        <v>42673.86</v>
      </c>
      <c r="P66" s="39">
        <v>0</v>
      </c>
      <c r="Q66" s="39">
        <v>0</v>
      </c>
      <c r="R66" s="39">
        <v>523.6</v>
      </c>
      <c r="S66" s="39">
        <v>0</v>
      </c>
      <c r="T66" s="39">
        <v>2576.24</v>
      </c>
      <c r="U66" s="39">
        <v>1127</v>
      </c>
      <c r="V66" s="39">
        <v>0</v>
      </c>
      <c r="W66" s="39">
        <v>0</v>
      </c>
      <c r="X66" s="39">
        <v>19</v>
      </c>
      <c r="Y66" s="39">
        <v>0</v>
      </c>
      <c r="Z66" s="39">
        <v>0</v>
      </c>
      <c r="AA66" s="39">
        <v>8975.21</v>
      </c>
      <c r="AB66" s="39">
        <v>0</v>
      </c>
      <c r="AC66" s="96">
        <f t="shared" si="0"/>
        <v>1363659.4500000002</v>
      </c>
      <c r="AD66" s="93">
        <f t="shared" si="1"/>
        <v>0.0027570228291494926</v>
      </c>
      <c r="AE66" s="6"/>
      <c r="AF66" s="6"/>
      <c r="AG66" s="6"/>
    </row>
    <row r="67" spans="1:31" ht="12.75">
      <c r="A67" s="54">
        <v>64</v>
      </c>
      <c r="B67" s="41" t="s">
        <v>191</v>
      </c>
      <c r="C67" s="39">
        <v>10791.05</v>
      </c>
      <c r="D67" s="39">
        <v>516.0799999999999</v>
      </c>
      <c r="E67" s="39">
        <v>219944.96000000002</v>
      </c>
      <c r="F67" s="39">
        <v>0</v>
      </c>
      <c r="G67" s="39">
        <v>0</v>
      </c>
      <c r="H67" s="39">
        <v>0</v>
      </c>
      <c r="I67" s="39">
        <v>634.48</v>
      </c>
      <c r="J67" s="39">
        <v>47239.2</v>
      </c>
      <c r="K67" s="39">
        <v>72109.35</v>
      </c>
      <c r="L67" s="39">
        <v>422656.60000000003</v>
      </c>
      <c r="M67" s="39">
        <v>0</v>
      </c>
      <c r="N67" s="39">
        <v>0</v>
      </c>
      <c r="O67" s="39">
        <v>14524.72</v>
      </c>
      <c r="P67" s="39">
        <v>0</v>
      </c>
      <c r="Q67" s="39">
        <v>0</v>
      </c>
      <c r="R67" s="39">
        <v>1380.83</v>
      </c>
      <c r="S67" s="39">
        <v>0</v>
      </c>
      <c r="T67" s="39">
        <v>13889.08</v>
      </c>
      <c r="U67" s="39">
        <v>495383.77</v>
      </c>
      <c r="V67" s="39">
        <v>6026.02</v>
      </c>
      <c r="W67" s="39">
        <v>13686.88</v>
      </c>
      <c r="X67" s="39">
        <v>0</v>
      </c>
      <c r="Y67" s="39">
        <v>0</v>
      </c>
      <c r="Z67" s="39">
        <v>0</v>
      </c>
      <c r="AA67" s="39">
        <v>19238.74</v>
      </c>
      <c r="AB67" s="39">
        <v>0</v>
      </c>
      <c r="AC67" s="96">
        <f t="shared" si="0"/>
        <v>1338021.7599999998</v>
      </c>
      <c r="AD67" s="93">
        <f t="shared" si="1"/>
        <v>0.0027051889958440737</v>
      </c>
      <c r="AE67" s="7"/>
    </row>
    <row r="68" spans="1:31" ht="12.75">
      <c r="A68" s="54">
        <v>65</v>
      </c>
      <c r="B68" s="41" t="s">
        <v>176</v>
      </c>
      <c r="C68" s="39">
        <v>8167</v>
      </c>
      <c r="D68" s="39">
        <v>0</v>
      </c>
      <c r="E68" s="39">
        <v>245866</v>
      </c>
      <c r="F68" s="39">
        <v>0</v>
      </c>
      <c r="G68" s="39">
        <v>0</v>
      </c>
      <c r="H68" s="39">
        <v>0</v>
      </c>
      <c r="I68" s="39">
        <v>2922</v>
      </c>
      <c r="J68" s="39">
        <v>14378</v>
      </c>
      <c r="K68" s="39">
        <v>37</v>
      </c>
      <c r="L68" s="39">
        <v>1032912</v>
      </c>
      <c r="M68" s="39">
        <v>0</v>
      </c>
      <c r="N68" s="39">
        <v>0</v>
      </c>
      <c r="O68" s="39">
        <v>813</v>
      </c>
      <c r="P68" s="39">
        <v>0</v>
      </c>
      <c r="Q68" s="39">
        <v>0</v>
      </c>
      <c r="R68" s="39">
        <v>0</v>
      </c>
      <c r="S68" s="39">
        <v>0</v>
      </c>
      <c r="T68" s="39">
        <v>1795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96">
        <f aca="true" t="shared" si="2" ref="AC68:AC131">SUM(C68:AB68)</f>
        <v>1306890</v>
      </c>
      <c r="AD68" s="93">
        <f aca="true" t="shared" si="3" ref="AD68:AD131">AC68/$AC$414</f>
        <v>0.0026422473478896653</v>
      </c>
      <c r="AE68" s="7"/>
    </row>
    <row r="69" spans="1:31" ht="12.75">
      <c r="A69" s="54">
        <v>66</v>
      </c>
      <c r="B69" s="41" t="s">
        <v>87</v>
      </c>
      <c r="C69" s="39">
        <v>10332.61</v>
      </c>
      <c r="D69" s="39">
        <v>14166.25</v>
      </c>
      <c r="E69" s="39">
        <v>314163.24000000005</v>
      </c>
      <c r="F69" s="39">
        <v>0</v>
      </c>
      <c r="G69" s="39">
        <v>0</v>
      </c>
      <c r="H69" s="39">
        <v>0</v>
      </c>
      <c r="I69" s="39">
        <v>0</v>
      </c>
      <c r="J69" s="39">
        <v>62583.61</v>
      </c>
      <c r="K69" s="39">
        <v>162225.4899999995</v>
      </c>
      <c r="L69" s="39">
        <v>688768.41</v>
      </c>
      <c r="M69" s="39">
        <v>0</v>
      </c>
      <c r="N69" s="39">
        <v>0</v>
      </c>
      <c r="O69" s="39">
        <v>11709.51</v>
      </c>
      <c r="P69" s="39">
        <v>0</v>
      </c>
      <c r="Q69" s="39">
        <v>0</v>
      </c>
      <c r="R69" s="39">
        <v>0</v>
      </c>
      <c r="S69" s="39">
        <v>0</v>
      </c>
      <c r="T69" s="39">
        <v>6264.83</v>
      </c>
      <c r="U69" s="39">
        <v>21764.61</v>
      </c>
      <c r="V69" s="39">
        <v>0</v>
      </c>
      <c r="W69" s="39">
        <v>0</v>
      </c>
      <c r="X69" s="39">
        <v>502.40000000000003</v>
      </c>
      <c r="Y69" s="39">
        <v>0</v>
      </c>
      <c r="Z69" s="39">
        <v>0</v>
      </c>
      <c r="AA69" s="39">
        <v>6835.820000000001</v>
      </c>
      <c r="AB69" s="39">
        <v>1109.4</v>
      </c>
      <c r="AC69" s="96">
        <f t="shared" si="2"/>
        <v>1300426.1799999995</v>
      </c>
      <c r="AD69" s="93">
        <f t="shared" si="3"/>
        <v>0.0026291789096490807</v>
      </c>
      <c r="AE69" s="7"/>
    </row>
    <row r="70" spans="1:31" ht="12.75">
      <c r="A70" s="54">
        <v>67</v>
      </c>
      <c r="B70" s="41" t="s">
        <v>174</v>
      </c>
      <c r="C70" s="39">
        <v>4723</v>
      </c>
      <c r="D70" s="39">
        <v>0</v>
      </c>
      <c r="E70" s="39">
        <v>579803</v>
      </c>
      <c r="F70" s="39">
        <v>0</v>
      </c>
      <c r="G70" s="39">
        <v>0</v>
      </c>
      <c r="H70" s="39">
        <v>0</v>
      </c>
      <c r="I70" s="39">
        <v>200</v>
      </c>
      <c r="J70" s="39">
        <v>71571</v>
      </c>
      <c r="K70" s="39">
        <v>32781</v>
      </c>
      <c r="L70" s="39">
        <v>252890</v>
      </c>
      <c r="M70" s="39">
        <v>0</v>
      </c>
      <c r="N70" s="39">
        <v>1000</v>
      </c>
      <c r="O70" s="39">
        <v>307043</v>
      </c>
      <c r="P70" s="39">
        <v>0</v>
      </c>
      <c r="Q70" s="39">
        <v>0</v>
      </c>
      <c r="R70" s="39">
        <v>0</v>
      </c>
      <c r="S70" s="39">
        <v>0</v>
      </c>
      <c r="T70" s="39">
        <v>5533</v>
      </c>
      <c r="U70" s="39">
        <v>9830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96">
        <f t="shared" si="2"/>
        <v>1265374</v>
      </c>
      <c r="AD70" s="93">
        <f t="shared" si="3"/>
        <v>0.002558311025096632</v>
      </c>
      <c r="AE70" s="7"/>
    </row>
    <row r="71" spans="1:31" ht="12.75">
      <c r="A71" s="54">
        <v>68</v>
      </c>
      <c r="B71" s="41" t="s">
        <v>309</v>
      </c>
      <c r="C71" s="39">
        <v>2734</v>
      </c>
      <c r="D71" s="39">
        <v>0</v>
      </c>
      <c r="E71" s="39">
        <v>726317</v>
      </c>
      <c r="F71" s="39">
        <v>0</v>
      </c>
      <c r="G71" s="39">
        <v>0</v>
      </c>
      <c r="H71" s="39">
        <v>0</v>
      </c>
      <c r="I71" s="39">
        <v>1399</v>
      </c>
      <c r="J71" s="39">
        <v>15363</v>
      </c>
      <c r="K71" s="39">
        <v>1734</v>
      </c>
      <c r="L71" s="39">
        <v>472901</v>
      </c>
      <c r="M71" s="39">
        <v>0</v>
      </c>
      <c r="N71" s="39">
        <v>78</v>
      </c>
      <c r="O71" s="39">
        <v>9110</v>
      </c>
      <c r="P71" s="39">
        <v>0</v>
      </c>
      <c r="Q71" s="39">
        <v>0</v>
      </c>
      <c r="R71" s="39">
        <v>53</v>
      </c>
      <c r="S71" s="39">
        <v>0</v>
      </c>
      <c r="T71" s="39">
        <v>12586</v>
      </c>
      <c r="U71" s="39">
        <v>0</v>
      </c>
      <c r="V71" s="39">
        <v>0</v>
      </c>
      <c r="W71" s="39">
        <v>0</v>
      </c>
      <c r="X71" s="39">
        <v>557</v>
      </c>
      <c r="Y71" s="39">
        <v>0</v>
      </c>
      <c r="Z71" s="39">
        <v>0</v>
      </c>
      <c r="AA71" s="39">
        <v>52</v>
      </c>
      <c r="AB71" s="39">
        <v>0</v>
      </c>
      <c r="AC71" s="96">
        <f t="shared" si="2"/>
        <v>1242884</v>
      </c>
      <c r="AD71" s="93">
        <f t="shared" si="3"/>
        <v>0.002512841136388295</v>
      </c>
      <c r="AE71" s="7"/>
    </row>
    <row r="72" spans="1:31" ht="12.75">
      <c r="A72" s="54">
        <v>69</v>
      </c>
      <c r="B72" s="41" t="s">
        <v>184</v>
      </c>
      <c r="C72" s="39">
        <v>33836.5</v>
      </c>
      <c r="D72" s="39">
        <v>0</v>
      </c>
      <c r="E72" s="39">
        <v>83891.06000000001</v>
      </c>
      <c r="F72" s="39">
        <v>0</v>
      </c>
      <c r="G72" s="39">
        <v>0</v>
      </c>
      <c r="H72" s="39">
        <v>0</v>
      </c>
      <c r="I72" s="39">
        <v>0</v>
      </c>
      <c r="J72" s="39">
        <v>7261.26</v>
      </c>
      <c r="K72" s="39">
        <v>0</v>
      </c>
      <c r="L72" s="39">
        <v>1094686.4100000001</v>
      </c>
      <c r="M72" s="39">
        <v>0</v>
      </c>
      <c r="N72" s="39">
        <v>0</v>
      </c>
      <c r="O72" s="39">
        <v>1854.55</v>
      </c>
      <c r="P72" s="39">
        <v>0</v>
      </c>
      <c r="Q72" s="39">
        <v>0</v>
      </c>
      <c r="R72" s="39">
        <v>0</v>
      </c>
      <c r="S72" s="39">
        <v>0</v>
      </c>
      <c r="T72" s="39">
        <v>14929</v>
      </c>
      <c r="U72" s="39">
        <v>0</v>
      </c>
      <c r="V72" s="39">
        <v>0</v>
      </c>
      <c r="W72" s="39">
        <v>0</v>
      </c>
      <c r="X72" s="39">
        <v>32.78</v>
      </c>
      <c r="Y72" s="39">
        <v>0</v>
      </c>
      <c r="Z72" s="39">
        <v>0</v>
      </c>
      <c r="AA72" s="39">
        <v>0</v>
      </c>
      <c r="AB72" s="39">
        <v>0</v>
      </c>
      <c r="AC72" s="96">
        <f t="shared" si="2"/>
        <v>1236491.5600000003</v>
      </c>
      <c r="AD72" s="93">
        <f t="shared" si="3"/>
        <v>0.0024999170129834615</v>
      </c>
      <c r="AE72" s="7"/>
    </row>
    <row r="73" spans="1:31" ht="12.75">
      <c r="A73" s="54">
        <v>70</v>
      </c>
      <c r="B73" s="42" t="s">
        <v>193</v>
      </c>
      <c r="C73" s="39">
        <v>2321.33</v>
      </c>
      <c r="D73" s="39">
        <v>0</v>
      </c>
      <c r="E73" s="39">
        <v>618812.6</v>
      </c>
      <c r="F73" s="39">
        <v>0</v>
      </c>
      <c r="G73" s="39">
        <v>0</v>
      </c>
      <c r="H73" s="39">
        <v>0</v>
      </c>
      <c r="I73" s="39">
        <v>1084.67</v>
      </c>
      <c r="J73" s="39">
        <v>11346.689999999999</v>
      </c>
      <c r="K73" s="39">
        <v>5506.99</v>
      </c>
      <c r="L73" s="39">
        <v>558104.3600000001</v>
      </c>
      <c r="M73" s="39">
        <v>0</v>
      </c>
      <c r="N73" s="39">
        <v>65</v>
      </c>
      <c r="O73" s="39">
        <v>4926.97</v>
      </c>
      <c r="P73" s="39">
        <v>0</v>
      </c>
      <c r="Q73" s="39">
        <v>0</v>
      </c>
      <c r="R73" s="39">
        <v>0</v>
      </c>
      <c r="S73" s="39">
        <v>0</v>
      </c>
      <c r="T73" s="39">
        <v>6222.42</v>
      </c>
      <c r="U73" s="39">
        <v>0</v>
      </c>
      <c r="V73" s="39">
        <v>0</v>
      </c>
      <c r="W73" s="39">
        <v>0</v>
      </c>
      <c r="X73" s="39">
        <v>256</v>
      </c>
      <c r="Y73" s="39">
        <v>0</v>
      </c>
      <c r="Z73" s="39">
        <v>0</v>
      </c>
      <c r="AA73" s="39">
        <v>14855.66</v>
      </c>
      <c r="AB73" s="39">
        <v>0</v>
      </c>
      <c r="AC73" s="96">
        <f t="shared" si="2"/>
        <v>1223502.69</v>
      </c>
      <c r="AD73" s="93">
        <f t="shared" si="3"/>
        <v>0.002473656342759047</v>
      </c>
      <c r="AE73" s="7"/>
    </row>
    <row r="74" spans="1:31" ht="12.75">
      <c r="A74" s="54">
        <v>71</v>
      </c>
      <c r="B74" s="41" t="s">
        <v>388</v>
      </c>
      <c r="C74" s="39">
        <v>38189.38</v>
      </c>
      <c r="D74" s="39">
        <v>0</v>
      </c>
      <c r="E74" s="39">
        <v>314668.04</v>
      </c>
      <c r="F74" s="39">
        <v>0</v>
      </c>
      <c r="G74" s="39">
        <v>0</v>
      </c>
      <c r="H74" s="39">
        <v>8223.9</v>
      </c>
      <c r="I74" s="39">
        <v>2366.04</v>
      </c>
      <c r="J74" s="39">
        <v>40788.69</v>
      </c>
      <c r="K74" s="39">
        <v>995.18</v>
      </c>
      <c r="L74" s="39">
        <v>791131.3400000001</v>
      </c>
      <c r="M74" s="39">
        <v>0</v>
      </c>
      <c r="N74" s="39">
        <v>261.3</v>
      </c>
      <c r="O74" s="39">
        <v>21280.52</v>
      </c>
      <c r="P74" s="39">
        <v>0</v>
      </c>
      <c r="Q74" s="39">
        <v>0</v>
      </c>
      <c r="R74" s="39">
        <v>0</v>
      </c>
      <c r="S74" s="39">
        <v>0</v>
      </c>
      <c r="T74" s="39">
        <v>4229.98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96">
        <f t="shared" si="2"/>
        <v>1222134.37</v>
      </c>
      <c r="AD74" s="93">
        <f t="shared" si="3"/>
        <v>0.0024708898973114088</v>
      </c>
      <c r="AE74" s="7"/>
    </row>
    <row r="75" spans="1:31" ht="12.75">
      <c r="A75" s="54">
        <v>72</v>
      </c>
      <c r="B75" s="41" t="s">
        <v>188</v>
      </c>
      <c r="C75" s="39">
        <v>23309.309999999998</v>
      </c>
      <c r="D75" s="39">
        <v>0</v>
      </c>
      <c r="E75" s="39">
        <v>157610.15999999997</v>
      </c>
      <c r="F75" s="39">
        <v>0</v>
      </c>
      <c r="G75" s="39">
        <v>0</v>
      </c>
      <c r="H75" s="39">
        <v>0</v>
      </c>
      <c r="I75" s="39">
        <v>8941.05</v>
      </c>
      <c r="J75" s="39">
        <v>187234.46000000002</v>
      </c>
      <c r="K75" s="39">
        <v>200</v>
      </c>
      <c r="L75" s="39">
        <v>593340.74</v>
      </c>
      <c r="M75" s="39">
        <v>0</v>
      </c>
      <c r="N75" s="39">
        <v>0</v>
      </c>
      <c r="O75" s="39">
        <v>6316.9400000000005</v>
      </c>
      <c r="P75" s="39">
        <v>0</v>
      </c>
      <c r="Q75" s="39">
        <v>0</v>
      </c>
      <c r="R75" s="39">
        <v>0</v>
      </c>
      <c r="S75" s="39">
        <v>0</v>
      </c>
      <c r="T75" s="39">
        <v>1630.33</v>
      </c>
      <c r="U75" s="39">
        <v>222720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3202.59</v>
      </c>
      <c r="AB75" s="39">
        <v>320</v>
      </c>
      <c r="AC75" s="96">
        <f t="shared" si="2"/>
        <v>1204825.5799999998</v>
      </c>
      <c r="AD75" s="93">
        <f t="shared" si="3"/>
        <v>0.002435895288375171</v>
      </c>
      <c r="AE75" s="7"/>
    </row>
    <row r="76" spans="1:31" ht="12.75">
      <c r="A76" s="54">
        <v>73</v>
      </c>
      <c r="B76" s="41" t="s">
        <v>190</v>
      </c>
      <c r="C76" s="39">
        <v>10740.069999999998</v>
      </c>
      <c r="D76" s="39">
        <v>0</v>
      </c>
      <c r="E76" s="39">
        <v>173077.28</v>
      </c>
      <c r="F76" s="39">
        <v>0</v>
      </c>
      <c r="G76" s="39">
        <v>0</v>
      </c>
      <c r="H76" s="39">
        <v>0</v>
      </c>
      <c r="I76" s="39">
        <v>3676.97</v>
      </c>
      <c r="J76" s="39">
        <v>78953.64</v>
      </c>
      <c r="K76" s="39">
        <v>9273.08</v>
      </c>
      <c r="L76" s="39">
        <v>412325.67</v>
      </c>
      <c r="M76" s="39">
        <v>0</v>
      </c>
      <c r="N76" s="39">
        <v>0</v>
      </c>
      <c r="O76" s="39">
        <v>6676.34</v>
      </c>
      <c r="P76" s="39">
        <v>0</v>
      </c>
      <c r="Q76" s="39">
        <v>0</v>
      </c>
      <c r="R76" s="39">
        <v>0</v>
      </c>
      <c r="S76" s="39">
        <v>0</v>
      </c>
      <c r="T76" s="39">
        <v>1938</v>
      </c>
      <c r="U76" s="39">
        <v>442928.55</v>
      </c>
      <c r="V76" s="39">
        <v>4096.27</v>
      </c>
      <c r="W76" s="39">
        <v>0</v>
      </c>
      <c r="X76" s="39">
        <v>0</v>
      </c>
      <c r="Y76" s="39">
        <v>0</v>
      </c>
      <c r="Z76" s="39">
        <v>0</v>
      </c>
      <c r="AA76" s="39">
        <v>15687.21</v>
      </c>
      <c r="AB76" s="39">
        <v>6606.44</v>
      </c>
      <c r="AC76" s="96">
        <f t="shared" si="2"/>
        <v>1165979.5199999998</v>
      </c>
      <c r="AD76" s="93">
        <f t="shared" si="3"/>
        <v>0.0023573570035838247</v>
      </c>
      <c r="AE76" s="7"/>
    </row>
    <row r="77" spans="1:31" ht="12.75">
      <c r="A77" s="54">
        <v>74</v>
      </c>
      <c r="B77" s="47" t="s">
        <v>153</v>
      </c>
      <c r="C77" s="39">
        <v>2321.3900000000003</v>
      </c>
      <c r="D77" s="39">
        <v>0</v>
      </c>
      <c r="E77" s="39">
        <v>605233.67</v>
      </c>
      <c r="F77" s="39">
        <v>0</v>
      </c>
      <c r="G77" s="39">
        <v>0</v>
      </c>
      <c r="H77" s="39">
        <v>137</v>
      </c>
      <c r="I77" s="39">
        <v>420</v>
      </c>
      <c r="J77" s="39">
        <v>2677.82</v>
      </c>
      <c r="K77" s="39">
        <v>19500</v>
      </c>
      <c r="L77" s="39">
        <v>515561.85</v>
      </c>
      <c r="M77" s="39">
        <v>0</v>
      </c>
      <c r="N77" s="39">
        <v>0</v>
      </c>
      <c r="O77" s="39">
        <v>12188</v>
      </c>
      <c r="P77" s="39">
        <v>0</v>
      </c>
      <c r="Q77" s="39">
        <v>0</v>
      </c>
      <c r="R77" s="39">
        <v>0</v>
      </c>
      <c r="S77" s="39">
        <v>0</v>
      </c>
      <c r="T77" s="39">
        <v>3316.55</v>
      </c>
      <c r="U77" s="39">
        <v>0</v>
      </c>
      <c r="V77" s="39">
        <v>0</v>
      </c>
      <c r="W77" s="39">
        <v>0</v>
      </c>
      <c r="X77" s="39">
        <v>320</v>
      </c>
      <c r="Y77" s="39">
        <v>0</v>
      </c>
      <c r="Z77" s="39">
        <v>0</v>
      </c>
      <c r="AA77" s="39">
        <v>757</v>
      </c>
      <c r="AB77" s="39">
        <v>0</v>
      </c>
      <c r="AC77" s="96">
        <f t="shared" si="2"/>
        <v>1162433.28</v>
      </c>
      <c r="AD77" s="93">
        <f t="shared" si="3"/>
        <v>0.002350187277566348</v>
      </c>
      <c r="AE77" s="19"/>
    </row>
    <row r="78" spans="1:31" ht="12.75">
      <c r="A78" s="54">
        <v>75</v>
      </c>
      <c r="B78" s="42" t="s">
        <v>177</v>
      </c>
      <c r="C78" s="39">
        <v>9907</v>
      </c>
      <c r="D78" s="39">
        <v>0</v>
      </c>
      <c r="E78" s="39">
        <v>530761.39</v>
      </c>
      <c r="F78" s="39">
        <v>0</v>
      </c>
      <c r="G78" s="39">
        <v>0</v>
      </c>
      <c r="H78" s="39">
        <v>237.5</v>
      </c>
      <c r="I78" s="39">
        <v>21621</v>
      </c>
      <c r="J78" s="39">
        <v>93262.17</v>
      </c>
      <c r="K78" s="39">
        <v>90220.62000000001</v>
      </c>
      <c r="L78" s="39">
        <v>283293.12</v>
      </c>
      <c r="M78" s="39">
        <v>0</v>
      </c>
      <c r="N78" s="39">
        <v>0</v>
      </c>
      <c r="O78" s="39">
        <v>36581</v>
      </c>
      <c r="P78" s="39">
        <v>0</v>
      </c>
      <c r="Q78" s="39">
        <v>0</v>
      </c>
      <c r="R78" s="39">
        <v>0</v>
      </c>
      <c r="S78" s="39">
        <v>0</v>
      </c>
      <c r="T78" s="39">
        <v>6361.3</v>
      </c>
      <c r="U78" s="39">
        <v>23296.52</v>
      </c>
      <c r="V78" s="39">
        <v>578.82</v>
      </c>
      <c r="W78" s="39">
        <v>0</v>
      </c>
      <c r="X78" s="39">
        <v>0</v>
      </c>
      <c r="Y78" s="39">
        <v>0</v>
      </c>
      <c r="Z78" s="39">
        <v>1296</v>
      </c>
      <c r="AA78" s="39">
        <v>11414.96</v>
      </c>
      <c r="AB78" s="39">
        <v>9559.08</v>
      </c>
      <c r="AC78" s="96">
        <f t="shared" si="2"/>
        <v>1118390.4800000002</v>
      </c>
      <c r="AD78" s="93">
        <f t="shared" si="3"/>
        <v>0.0022611423147204817</v>
      </c>
      <c r="AE78" s="7"/>
    </row>
    <row r="79" spans="1:31" ht="12.75">
      <c r="A79" s="54">
        <v>76</v>
      </c>
      <c r="B79" s="43" t="s">
        <v>353</v>
      </c>
      <c r="C79" s="39">
        <v>20926</v>
      </c>
      <c r="D79" s="39">
        <v>0</v>
      </c>
      <c r="E79" s="39">
        <v>76065</v>
      </c>
      <c r="F79" s="39">
        <v>3023</v>
      </c>
      <c r="G79" s="39">
        <v>0</v>
      </c>
      <c r="H79" s="39">
        <v>391</v>
      </c>
      <c r="I79" s="39">
        <v>59081</v>
      </c>
      <c r="J79" s="39">
        <v>68812</v>
      </c>
      <c r="K79" s="39">
        <v>2528</v>
      </c>
      <c r="L79" s="39">
        <v>78754</v>
      </c>
      <c r="M79" s="39">
        <v>0</v>
      </c>
      <c r="N79" s="39">
        <v>0</v>
      </c>
      <c r="O79" s="39">
        <v>19327</v>
      </c>
      <c r="P79" s="39">
        <v>0</v>
      </c>
      <c r="Q79" s="39">
        <v>0</v>
      </c>
      <c r="R79" s="39">
        <v>0</v>
      </c>
      <c r="S79" s="39">
        <v>0</v>
      </c>
      <c r="T79" s="39">
        <v>5804</v>
      </c>
      <c r="U79" s="39">
        <v>747931</v>
      </c>
      <c r="V79" s="39">
        <v>480</v>
      </c>
      <c r="W79" s="39">
        <v>0</v>
      </c>
      <c r="X79" s="39">
        <v>0</v>
      </c>
      <c r="Y79" s="39">
        <v>0</v>
      </c>
      <c r="Z79" s="39">
        <v>0</v>
      </c>
      <c r="AA79" s="39">
        <v>18351</v>
      </c>
      <c r="AB79" s="39">
        <v>0</v>
      </c>
      <c r="AC79" s="96">
        <f t="shared" si="2"/>
        <v>1101473</v>
      </c>
      <c r="AD79" s="93">
        <f t="shared" si="3"/>
        <v>0.0022269388494992486</v>
      </c>
      <c r="AE79" s="7"/>
    </row>
    <row r="80" spans="1:31" ht="13.5" customHeight="1">
      <c r="A80" s="54">
        <v>77</v>
      </c>
      <c r="B80" s="41" t="s">
        <v>192</v>
      </c>
      <c r="C80" s="39">
        <v>1207</v>
      </c>
      <c r="D80" s="39">
        <v>0</v>
      </c>
      <c r="E80" s="39">
        <v>116513</v>
      </c>
      <c r="F80" s="39">
        <v>0</v>
      </c>
      <c r="G80" s="39">
        <v>0</v>
      </c>
      <c r="H80" s="39">
        <v>0</v>
      </c>
      <c r="I80" s="39">
        <v>0</v>
      </c>
      <c r="J80" s="39">
        <v>30316</v>
      </c>
      <c r="K80" s="39">
        <v>2698</v>
      </c>
      <c r="L80" s="39">
        <v>318869</v>
      </c>
      <c r="M80" s="39">
        <v>0</v>
      </c>
      <c r="N80" s="39">
        <v>0</v>
      </c>
      <c r="O80" s="39">
        <v>379613</v>
      </c>
      <c r="P80" s="39">
        <v>0</v>
      </c>
      <c r="Q80" s="39">
        <v>0</v>
      </c>
      <c r="R80" s="39">
        <v>0</v>
      </c>
      <c r="S80" s="39">
        <v>0</v>
      </c>
      <c r="T80" s="39">
        <v>4982</v>
      </c>
      <c r="U80" s="39">
        <v>674</v>
      </c>
      <c r="V80" s="39">
        <v>685</v>
      </c>
      <c r="W80" s="39">
        <v>0</v>
      </c>
      <c r="X80" s="39">
        <v>0</v>
      </c>
      <c r="Y80" s="39">
        <v>0</v>
      </c>
      <c r="Z80" s="39">
        <v>123</v>
      </c>
      <c r="AA80" s="39">
        <v>32124</v>
      </c>
      <c r="AB80" s="39">
        <v>205791</v>
      </c>
      <c r="AC80" s="96">
        <f t="shared" si="2"/>
        <v>1093595</v>
      </c>
      <c r="AD80" s="93">
        <f t="shared" si="3"/>
        <v>0.002211011246864999</v>
      </c>
      <c r="AE80" s="7"/>
    </row>
    <row r="81" spans="1:31" ht="12.75">
      <c r="A81" s="54">
        <v>78</v>
      </c>
      <c r="B81" s="41" t="s">
        <v>83</v>
      </c>
      <c r="C81" s="39">
        <v>2968.2200000000003</v>
      </c>
      <c r="D81" s="39">
        <v>0</v>
      </c>
      <c r="E81" s="39">
        <v>73357.9</v>
      </c>
      <c r="F81" s="39">
        <v>0</v>
      </c>
      <c r="G81" s="39">
        <v>0</v>
      </c>
      <c r="H81" s="39">
        <v>0</v>
      </c>
      <c r="I81" s="39">
        <v>5154.35</v>
      </c>
      <c r="J81" s="39">
        <v>0</v>
      </c>
      <c r="K81" s="39">
        <v>86399.01000000001</v>
      </c>
      <c r="L81" s="39">
        <v>35915.8</v>
      </c>
      <c r="M81" s="39">
        <v>0</v>
      </c>
      <c r="N81" s="39">
        <v>0</v>
      </c>
      <c r="O81" s="39">
        <v>26536.850000000002</v>
      </c>
      <c r="P81" s="39">
        <v>846354.63</v>
      </c>
      <c r="Q81" s="39">
        <v>0</v>
      </c>
      <c r="R81" s="39">
        <v>0</v>
      </c>
      <c r="S81" s="39">
        <v>0</v>
      </c>
      <c r="T81" s="39">
        <v>625.11</v>
      </c>
      <c r="U81" s="39">
        <v>0</v>
      </c>
      <c r="V81" s="39">
        <v>0</v>
      </c>
      <c r="W81" s="39">
        <v>0</v>
      </c>
      <c r="X81" s="39">
        <v>1826.04</v>
      </c>
      <c r="Y81" s="39">
        <v>0</v>
      </c>
      <c r="Z81" s="39">
        <v>0</v>
      </c>
      <c r="AA81" s="39">
        <v>5505.86</v>
      </c>
      <c r="AB81" s="39">
        <v>0</v>
      </c>
      <c r="AC81" s="96">
        <f t="shared" si="2"/>
        <v>1084643.7700000003</v>
      </c>
      <c r="AD81" s="93">
        <f t="shared" si="3"/>
        <v>0.0021929138065847537</v>
      </c>
      <c r="AE81" s="7"/>
    </row>
    <row r="82" spans="1:31" ht="12.75">
      <c r="A82" s="54">
        <v>79</v>
      </c>
      <c r="B82" s="41" t="s">
        <v>121</v>
      </c>
      <c r="C82" s="39">
        <v>49585.04</v>
      </c>
      <c r="D82" s="39">
        <v>38870.16</v>
      </c>
      <c r="E82" s="39">
        <v>459942.31</v>
      </c>
      <c r="F82" s="39">
        <v>0</v>
      </c>
      <c r="G82" s="39">
        <v>0</v>
      </c>
      <c r="H82" s="39">
        <v>0</v>
      </c>
      <c r="I82" s="39">
        <v>69880.31</v>
      </c>
      <c r="J82" s="39">
        <v>87.8</v>
      </c>
      <c r="K82" s="39">
        <v>261075.62</v>
      </c>
      <c r="L82" s="39">
        <v>41591.530000000006</v>
      </c>
      <c r="M82" s="39">
        <v>0</v>
      </c>
      <c r="N82" s="39">
        <v>0</v>
      </c>
      <c r="O82" s="39">
        <v>69874.98</v>
      </c>
      <c r="P82" s="39">
        <v>43560.02</v>
      </c>
      <c r="Q82" s="39">
        <v>0</v>
      </c>
      <c r="R82" s="39">
        <v>0</v>
      </c>
      <c r="S82" s="39">
        <v>0</v>
      </c>
      <c r="T82" s="39">
        <v>4305.71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7036.89</v>
      </c>
      <c r="AB82" s="39">
        <v>30115.62</v>
      </c>
      <c r="AC82" s="96">
        <f t="shared" si="2"/>
        <v>1075925.9900000002</v>
      </c>
      <c r="AD82" s="93">
        <f t="shared" si="3"/>
        <v>0.002175288351432074</v>
      </c>
      <c r="AE82" s="7"/>
    </row>
    <row r="83" spans="1:31" ht="12.75">
      <c r="A83" s="54">
        <v>80</v>
      </c>
      <c r="B83" s="42" t="s">
        <v>179</v>
      </c>
      <c r="C83" s="39">
        <v>5307</v>
      </c>
      <c r="D83" s="39">
        <v>0</v>
      </c>
      <c r="E83" s="39">
        <v>495270</v>
      </c>
      <c r="F83" s="39">
        <v>8499</v>
      </c>
      <c r="G83" s="39">
        <v>0</v>
      </c>
      <c r="H83" s="39">
        <v>0</v>
      </c>
      <c r="I83" s="39">
        <v>0</v>
      </c>
      <c r="J83" s="39">
        <v>34705</v>
      </c>
      <c r="K83" s="39">
        <v>5670</v>
      </c>
      <c r="L83" s="39">
        <v>480345</v>
      </c>
      <c r="M83" s="39">
        <v>0</v>
      </c>
      <c r="N83" s="39">
        <v>0</v>
      </c>
      <c r="O83" s="39">
        <v>4465</v>
      </c>
      <c r="P83" s="39">
        <v>0</v>
      </c>
      <c r="Q83" s="39">
        <v>0</v>
      </c>
      <c r="R83" s="39">
        <v>0</v>
      </c>
      <c r="S83" s="39">
        <v>0</v>
      </c>
      <c r="T83" s="39">
        <v>10455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2198</v>
      </c>
      <c r="AB83" s="39">
        <v>0</v>
      </c>
      <c r="AC83" s="96">
        <f t="shared" si="2"/>
        <v>1046914</v>
      </c>
      <c r="AD83" s="93">
        <f t="shared" si="3"/>
        <v>0.0021166324173943953</v>
      </c>
      <c r="AE83" s="7"/>
    </row>
    <row r="84" spans="1:31" ht="12.75">
      <c r="A84" s="54">
        <v>81</v>
      </c>
      <c r="B84" s="41" t="s">
        <v>181</v>
      </c>
      <c r="C84" s="39">
        <v>30308</v>
      </c>
      <c r="D84" s="39">
        <v>0</v>
      </c>
      <c r="E84" s="39">
        <v>452923</v>
      </c>
      <c r="F84" s="39">
        <v>0</v>
      </c>
      <c r="G84" s="39">
        <v>0</v>
      </c>
      <c r="H84" s="39">
        <v>0</v>
      </c>
      <c r="I84" s="39">
        <v>19655</v>
      </c>
      <c r="J84" s="39">
        <v>54897</v>
      </c>
      <c r="K84" s="39">
        <v>17908</v>
      </c>
      <c r="L84" s="39">
        <v>409503</v>
      </c>
      <c r="M84" s="39">
        <v>0</v>
      </c>
      <c r="N84" s="39">
        <v>0</v>
      </c>
      <c r="O84" s="39">
        <v>37606</v>
      </c>
      <c r="P84" s="39">
        <v>0</v>
      </c>
      <c r="Q84" s="39">
        <v>0</v>
      </c>
      <c r="R84" s="39">
        <v>0</v>
      </c>
      <c r="S84" s="39">
        <v>0</v>
      </c>
      <c r="T84" s="39">
        <v>335</v>
      </c>
      <c r="U84" s="39">
        <v>1001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5475</v>
      </c>
      <c r="AB84" s="39">
        <v>0</v>
      </c>
      <c r="AC84" s="96">
        <f t="shared" si="2"/>
        <v>1029611</v>
      </c>
      <c r="AD84" s="93">
        <f t="shared" si="3"/>
        <v>0.0020816495145789056</v>
      </c>
      <c r="AE84" s="7"/>
    </row>
    <row r="85" spans="1:31" ht="12.75">
      <c r="A85" s="54">
        <v>82</v>
      </c>
      <c r="B85" s="41" t="s">
        <v>180</v>
      </c>
      <c r="C85" s="39">
        <v>27724</v>
      </c>
      <c r="D85" s="39">
        <v>0</v>
      </c>
      <c r="E85" s="39">
        <v>402828</v>
      </c>
      <c r="F85" s="39">
        <v>0</v>
      </c>
      <c r="G85" s="39">
        <v>0</v>
      </c>
      <c r="H85" s="39">
        <v>0</v>
      </c>
      <c r="I85" s="39">
        <v>0</v>
      </c>
      <c r="J85" s="39">
        <v>16598</v>
      </c>
      <c r="K85" s="39">
        <v>0</v>
      </c>
      <c r="L85" s="39">
        <v>562954</v>
      </c>
      <c r="M85" s="39">
        <v>0</v>
      </c>
      <c r="N85" s="39">
        <v>0</v>
      </c>
      <c r="O85" s="39">
        <v>7770</v>
      </c>
      <c r="P85" s="39">
        <v>0</v>
      </c>
      <c r="Q85" s="39">
        <v>0</v>
      </c>
      <c r="R85" s="39">
        <v>0</v>
      </c>
      <c r="S85" s="39">
        <v>0</v>
      </c>
      <c r="T85" s="39">
        <v>7698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826</v>
      </c>
      <c r="AB85" s="39">
        <v>0</v>
      </c>
      <c r="AC85" s="96">
        <f t="shared" si="2"/>
        <v>1026398</v>
      </c>
      <c r="AD85" s="93">
        <f t="shared" si="3"/>
        <v>0.002075153527365927</v>
      </c>
      <c r="AE85" s="7"/>
    </row>
    <row r="86" spans="1:31" ht="12.75">
      <c r="A86" s="54">
        <v>83</v>
      </c>
      <c r="B86" s="47" t="s">
        <v>426</v>
      </c>
      <c r="C86" s="39">
        <v>1318.56</v>
      </c>
      <c r="D86" s="39">
        <v>5</v>
      </c>
      <c r="E86" s="39">
        <v>112879.29000000001</v>
      </c>
      <c r="F86" s="39">
        <v>0</v>
      </c>
      <c r="G86" s="39">
        <v>0</v>
      </c>
      <c r="H86" s="39">
        <v>0</v>
      </c>
      <c r="I86" s="39">
        <v>0</v>
      </c>
      <c r="J86" s="39">
        <v>47475.630000000005</v>
      </c>
      <c r="K86" s="39">
        <v>6073.43</v>
      </c>
      <c r="L86" s="39">
        <v>359302.11350686627</v>
      </c>
      <c r="M86" s="39">
        <v>0</v>
      </c>
      <c r="N86" s="39">
        <v>0</v>
      </c>
      <c r="O86" s="39">
        <v>24578.5</v>
      </c>
      <c r="P86" s="39">
        <v>0</v>
      </c>
      <c r="Q86" s="39">
        <v>0</v>
      </c>
      <c r="R86" s="39">
        <v>0</v>
      </c>
      <c r="S86" s="39">
        <v>0</v>
      </c>
      <c r="T86" s="39">
        <v>1925.176493133617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150333.78</v>
      </c>
      <c r="AA86" s="39">
        <v>37685.8556</v>
      </c>
      <c r="AB86" s="39">
        <v>280920.88</v>
      </c>
      <c r="AC86" s="96">
        <f t="shared" si="2"/>
        <v>1022498.2156</v>
      </c>
      <c r="AD86" s="93">
        <f t="shared" si="3"/>
        <v>0.0020672690114631035</v>
      </c>
      <c r="AE86" s="7"/>
    </row>
    <row r="87" spans="1:31" ht="12.75">
      <c r="A87" s="54">
        <v>84</v>
      </c>
      <c r="B87" s="47" t="s">
        <v>274</v>
      </c>
      <c r="C87" s="39">
        <v>3754.7300000000005</v>
      </c>
      <c r="D87" s="39">
        <v>0</v>
      </c>
      <c r="E87" s="39">
        <v>243197.13999999998</v>
      </c>
      <c r="F87" s="39">
        <v>0</v>
      </c>
      <c r="G87" s="39">
        <v>0</v>
      </c>
      <c r="H87" s="39">
        <v>1100</v>
      </c>
      <c r="I87" s="39">
        <v>5995.68</v>
      </c>
      <c r="J87" s="39">
        <v>52982.09</v>
      </c>
      <c r="K87" s="39">
        <v>2603.91</v>
      </c>
      <c r="L87" s="39">
        <v>700923.47</v>
      </c>
      <c r="M87" s="39">
        <v>0</v>
      </c>
      <c r="N87" s="39">
        <v>0</v>
      </c>
      <c r="O87" s="39">
        <v>4652.11</v>
      </c>
      <c r="P87" s="39">
        <v>0</v>
      </c>
      <c r="Q87" s="39">
        <v>0</v>
      </c>
      <c r="R87" s="39">
        <v>0</v>
      </c>
      <c r="S87" s="39">
        <v>0</v>
      </c>
      <c r="T87" s="39">
        <v>5433.110000000001</v>
      </c>
      <c r="U87" s="39">
        <v>0</v>
      </c>
      <c r="V87" s="39">
        <v>0</v>
      </c>
      <c r="W87" s="39">
        <v>0</v>
      </c>
      <c r="X87" s="39">
        <v>0</v>
      </c>
      <c r="Y87" s="39">
        <v>0</v>
      </c>
      <c r="Z87" s="39">
        <v>0</v>
      </c>
      <c r="AA87" s="39">
        <v>120.8</v>
      </c>
      <c r="AB87" s="39">
        <v>0</v>
      </c>
      <c r="AC87" s="96">
        <f t="shared" si="2"/>
        <v>1020763.04</v>
      </c>
      <c r="AD87" s="93">
        <f t="shared" si="3"/>
        <v>0.002063760863778736</v>
      </c>
      <c r="AE87" s="7"/>
    </row>
    <row r="88" spans="1:31" ht="12.75" customHeight="1">
      <c r="A88" s="54">
        <v>85</v>
      </c>
      <c r="B88" s="41" t="s">
        <v>312</v>
      </c>
      <c r="C88" s="39">
        <v>46716.7</v>
      </c>
      <c r="D88" s="39">
        <v>0</v>
      </c>
      <c r="E88" s="39">
        <v>464110.18</v>
      </c>
      <c r="F88" s="39">
        <v>0</v>
      </c>
      <c r="G88" s="39">
        <v>0</v>
      </c>
      <c r="H88" s="39">
        <v>0</v>
      </c>
      <c r="I88" s="39">
        <v>9083.73</v>
      </c>
      <c r="J88" s="39">
        <v>0</v>
      </c>
      <c r="K88" s="39">
        <v>178386.18</v>
      </c>
      <c r="L88" s="39">
        <v>221443.21000000002</v>
      </c>
      <c r="M88" s="39">
        <v>0</v>
      </c>
      <c r="N88" s="39">
        <v>0</v>
      </c>
      <c r="O88" s="39">
        <v>30809.72</v>
      </c>
      <c r="P88" s="39">
        <v>0</v>
      </c>
      <c r="Q88" s="39">
        <v>0</v>
      </c>
      <c r="R88" s="39">
        <v>0</v>
      </c>
      <c r="S88" s="39">
        <v>0</v>
      </c>
      <c r="T88" s="39">
        <v>7359.03</v>
      </c>
      <c r="U88" s="39">
        <v>22639.13</v>
      </c>
      <c r="V88" s="39">
        <v>275.77</v>
      </c>
      <c r="W88" s="39">
        <v>0</v>
      </c>
      <c r="X88" s="39">
        <v>0</v>
      </c>
      <c r="Y88" s="39">
        <v>0</v>
      </c>
      <c r="Z88" s="39">
        <v>0</v>
      </c>
      <c r="AA88" s="39">
        <v>16954.86</v>
      </c>
      <c r="AB88" s="39">
        <v>8731.7</v>
      </c>
      <c r="AC88" s="96">
        <f t="shared" si="2"/>
        <v>1006510.21</v>
      </c>
      <c r="AD88" s="93">
        <f t="shared" si="3"/>
        <v>0.002034944741329699</v>
      </c>
      <c r="AE88" s="7"/>
    </row>
    <row r="89" spans="1:31" ht="12.75">
      <c r="A89" s="54">
        <v>86</v>
      </c>
      <c r="B89" s="41" t="s">
        <v>332</v>
      </c>
      <c r="C89" s="39">
        <v>15891.470000000001</v>
      </c>
      <c r="D89" s="39">
        <v>0</v>
      </c>
      <c r="E89" s="39">
        <v>252984.36</v>
      </c>
      <c r="F89" s="39">
        <v>0</v>
      </c>
      <c r="G89" s="39">
        <v>0</v>
      </c>
      <c r="H89" s="39">
        <v>0</v>
      </c>
      <c r="I89" s="39">
        <v>0</v>
      </c>
      <c r="J89" s="39">
        <v>17779.6</v>
      </c>
      <c r="K89" s="39">
        <v>79953.43</v>
      </c>
      <c r="L89" s="39">
        <v>589199.6190000001</v>
      </c>
      <c r="M89" s="39">
        <v>0</v>
      </c>
      <c r="N89" s="39">
        <v>0</v>
      </c>
      <c r="O89" s="39">
        <v>18194.77</v>
      </c>
      <c r="P89" s="39">
        <v>0</v>
      </c>
      <c r="Q89" s="39">
        <v>0</v>
      </c>
      <c r="R89" s="39">
        <v>1720.37</v>
      </c>
      <c r="S89" s="39">
        <v>0</v>
      </c>
      <c r="T89" s="39">
        <v>16844.74</v>
      </c>
      <c r="U89" s="39">
        <v>0</v>
      </c>
      <c r="V89" s="39">
        <v>0</v>
      </c>
      <c r="W89" s="39">
        <v>0</v>
      </c>
      <c r="X89" s="39">
        <v>0</v>
      </c>
      <c r="Y89" s="39">
        <v>0</v>
      </c>
      <c r="Z89" s="39">
        <v>271.7</v>
      </c>
      <c r="AA89" s="39">
        <v>6468.33</v>
      </c>
      <c r="AB89" s="39">
        <v>0</v>
      </c>
      <c r="AC89" s="96">
        <f t="shared" si="2"/>
        <v>999308.389</v>
      </c>
      <c r="AD89" s="93">
        <f t="shared" si="3"/>
        <v>0.002020384225573035</v>
      </c>
      <c r="AE89" s="7"/>
    </row>
    <row r="90" spans="1:31" ht="12" customHeight="1">
      <c r="A90" s="54">
        <v>87</v>
      </c>
      <c r="B90" s="41" t="s">
        <v>320</v>
      </c>
      <c r="C90" s="39">
        <v>4541.469999999999</v>
      </c>
      <c r="D90" s="39">
        <v>0</v>
      </c>
      <c r="E90" s="39">
        <v>407433.05</v>
      </c>
      <c r="F90" s="39">
        <v>0</v>
      </c>
      <c r="G90" s="39">
        <v>0</v>
      </c>
      <c r="H90" s="39">
        <v>0</v>
      </c>
      <c r="I90" s="39">
        <v>0</v>
      </c>
      <c r="J90" s="39">
        <v>17478.9</v>
      </c>
      <c r="K90" s="39">
        <v>88626.68999999999</v>
      </c>
      <c r="L90" s="39">
        <v>412303.6</v>
      </c>
      <c r="M90" s="39">
        <v>0</v>
      </c>
      <c r="N90" s="39">
        <v>0</v>
      </c>
      <c r="O90" s="39">
        <v>27649.869999999995</v>
      </c>
      <c r="P90" s="39">
        <v>0</v>
      </c>
      <c r="Q90" s="39">
        <v>0</v>
      </c>
      <c r="R90" s="39">
        <v>0</v>
      </c>
      <c r="S90" s="39">
        <v>0</v>
      </c>
      <c r="T90" s="39">
        <v>3511.81</v>
      </c>
      <c r="U90" s="39">
        <v>0</v>
      </c>
      <c r="V90" s="39">
        <v>0</v>
      </c>
      <c r="W90" s="39">
        <v>0</v>
      </c>
      <c r="X90" s="39">
        <v>0</v>
      </c>
      <c r="Y90" s="39">
        <v>0</v>
      </c>
      <c r="Z90" s="39">
        <v>0</v>
      </c>
      <c r="AA90" s="39">
        <v>0</v>
      </c>
      <c r="AB90" s="39">
        <v>0</v>
      </c>
      <c r="AC90" s="96">
        <f t="shared" si="2"/>
        <v>961545.39</v>
      </c>
      <c r="AD90" s="93">
        <f t="shared" si="3"/>
        <v>0.001944035654571566</v>
      </c>
      <c r="AE90" s="7"/>
    </row>
    <row r="91" spans="1:31" ht="12.75">
      <c r="A91" s="54">
        <v>88</v>
      </c>
      <c r="B91" s="41" t="s">
        <v>341</v>
      </c>
      <c r="C91" s="39">
        <v>4137</v>
      </c>
      <c r="D91" s="39">
        <v>0</v>
      </c>
      <c r="E91" s="39">
        <v>164386</v>
      </c>
      <c r="F91" s="39">
        <v>0</v>
      </c>
      <c r="G91" s="39">
        <v>0</v>
      </c>
      <c r="H91" s="39">
        <v>534</v>
      </c>
      <c r="I91" s="39">
        <v>0</v>
      </c>
      <c r="J91" s="39">
        <v>32188</v>
      </c>
      <c r="K91" s="39">
        <v>2033</v>
      </c>
      <c r="L91" s="39">
        <v>697358</v>
      </c>
      <c r="M91" s="39">
        <v>0</v>
      </c>
      <c r="N91" s="39">
        <v>0</v>
      </c>
      <c r="O91" s="39">
        <v>10630</v>
      </c>
      <c r="P91" s="39">
        <v>0</v>
      </c>
      <c r="Q91" s="39">
        <v>0</v>
      </c>
      <c r="R91" s="39">
        <v>0</v>
      </c>
      <c r="S91" s="39">
        <v>0</v>
      </c>
      <c r="T91" s="39">
        <v>1892</v>
      </c>
      <c r="U91" s="39">
        <v>2261</v>
      </c>
      <c r="V91" s="39">
        <v>283</v>
      </c>
      <c r="W91" s="39">
        <v>0</v>
      </c>
      <c r="X91" s="39">
        <v>0</v>
      </c>
      <c r="Y91" s="39">
        <v>0</v>
      </c>
      <c r="Z91" s="39">
        <v>0</v>
      </c>
      <c r="AA91" s="39">
        <v>18395</v>
      </c>
      <c r="AB91" s="39">
        <v>0</v>
      </c>
      <c r="AC91" s="96">
        <f t="shared" si="2"/>
        <v>934097</v>
      </c>
      <c r="AD91" s="93">
        <f t="shared" si="3"/>
        <v>0.0018885409796705864</v>
      </c>
      <c r="AE91" s="7"/>
    </row>
    <row r="92" spans="1:31" ht="12.75">
      <c r="A92" s="54">
        <v>89</v>
      </c>
      <c r="B92" s="41" t="s">
        <v>104</v>
      </c>
      <c r="C92" s="39">
        <v>2405.45</v>
      </c>
      <c r="D92" s="39">
        <v>0</v>
      </c>
      <c r="E92" s="39">
        <v>554071.9</v>
      </c>
      <c r="F92" s="39">
        <v>0</v>
      </c>
      <c r="G92" s="39">
        <v>0</v>
      </c>
      <c r="H92" s="39">
        <v>0</v>
      </c>
      <c r="I92" s="39">
        <v>0</v>
      </c>
      <c r="J92" s="39">
        <v>19319.43</v>
      </c>
      <c r="K92" s="39">
        <v>12117.62</v>
      </c>
      <c r="L92" s="39">
        <v>320991</v>
      </c>
      <c r="M92" s="39">
        <v>0</v>
      </c>
      <c r="N92" s="39">
        <v>0</v>
      </c>
      <c r="O92" s="39">
        <v>9401.88</v>
      </c>
      <c r="P92" s="39">
        <v>0</v>
      </c>
      <c r="Q92" s="39">
        <v>0</v>
      </c>
      <c r="R92" s="39">
        <v>0</v>
      </c>
      <c r="S92" s="39">
        <v>0</v>
      </c>
      <c r="T92" s="39">
        <v>7293.7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96">
        <f t="shared" si="2"/>
        <v>925600.98</v>
      </c>
      <c r="AD92" s="93">
        <f t="shared" si="3"/>
        <v>0.0018713638750079006</v>
      </c>
      <c r="AE92" s="7"/>
    </row>
    <row r="93" spans="1:31" ht="12.75">
      <c r="A93" s="54">
        <v>90</v>
      </c>
      <c r="B93" s="41" t="s">
        <v>213</v>
      </c>
      <c r="C93" s="39">
        <v>3386</v>
      </c>
      <c r="D93" s="39">
        <v>21168</v>
      </c>
      <c r="E93" s="39">
        <v>54164</v>
      </c>
      <c r="F93" s="39">
        <v>0</v>
      </c>
      <c r="G93" s="39">
        <v>0</v>
      </c>
      <c r="H93" s="39">
        <v>180</v>
      </c>
      <c r="I93" s="39">
        <v>0</v>
      </c>
      <c r="J93" s="39">
        <v>25718</v>
      </c>
      <c r="K93" s="39">
        <v>4276</v>
      </c>
      <c r="L93" s="39">
        <v>104097</v>
      </c>
      <c r="M93" s="39">
        <v>0</v>
      </c>
      <c r="N93" s="39">
        <v>0</v>
      </c>
      <c r="O93" s="39">
        <v>5371</v>
      </c>
      <c r="P93" s="39">
        <v>0</v>
      </c>
      <c r="Q93" s="39">
        <v>0</v>
      </c>
      <c r="R93" s="39">
        <v>0</v>
      </c>
      <c r="S93" s="39">
        <v>0</v>
      </c>
      <c r="T93" s="39">
        <v>2815</v>
      </c>
      <c r="U93" s="39">
        <v>579758</v>
      </c>
      <c r="V93" s="39">
        <v>78305</v>
      </c>
      <c r="W93" s="39">
        <v>588</v>
      </c>
      <c r="X93" s="39">
        <v>0</v>
      </c>
      <c r="Y93" s="39">
        <v>0</v>
      </c>
      <c r="Z93" s="39">
        <v>0</v>
      </c>
      <c r="AA93" s="39">
        <v>12379</v>
      </c>
      <c r="AB93" s="39">
        <v>26711</v>
      </c>
      <c r="AC93" s="96">
        <f t="shared" si="2"/>
        <v>918916</v>
      </c>
      <c r="AD93" s="93">
        <f t="shared" si="3"/>
        <v>0.0018578482993468308</v>
      </c>
      <c r="AE93" s="7"/>
    </row>
    <row r="94" spans="1:31" ht="12.75">
      <c r="A94" s="54">
        <v>91</v>
      </c>
      <c r="B94" s="46" t="s">
        <v>152</v>
      </c>
      <c r="C94" s="39">
        <v>7428.67</v>
      </c>
      <c r="D94" s="39">
        <v>0</v>
      </c>
      <c r="E94" s="39">
        <v>198020.63</v>
      </c>
      <c r="F94" s="39">
        <v>0</v>
      </c>
      <c r="G94" s="39">
        <v>0</v>
      </c>
      <c r="H94" s="39">
        <v>0</v>
      </c>
      <c r="I94" s="39">
        <v>72286</v>
      </c>
      <c r="J94" s="39">
        <v>69406.06</v>
      </c>
      <c r="K94" s="39">
        <v>1959.3</v>
      </c>
      <c r="L94" s="39">
        <v>519999.06</v>
      </c>
      <c r="M94" s="39">
        <v>0</v>
      </c>
      <c r="N94" s="39">
        <v>0</v>
      </c>
      <c r="O94" s="39">
        <v>14665.12</v>
      </c>
      <c r="P94" s="39">
        <v>0</v>
      </c>
      <c r="Q94" s="39">
        <v>0</v>
      </c>
      <c r="R94" s="39">
        <v>0</v>
      </c>
      <c r="S94" s="39">
        <v>0</v>
      </c>
      <c r="T94" s="39">
        <v>13032.810000000001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39">
        <v>0</v>
      </c>
      <c r="AA94" s="39">
        <v>2527.56</v>
      </c>
      <c r="AB94" s="39">
        <v>863.27</v>
      </c>
      <c r="AC94" s="96">
        <f t="shared" si="2"/>
        <v>900188.4800000001</v>
      </c>
      <c r="AD94" s="93">
        <f t="shared" si="3"/>
        <v>0.001819985326906495</v>
      </c>
      <c r="AE94" s="7"/>
    </row>
    <row r="95" spans="1:31" ht="12.75">
      <c r="A95" s="54">
        <v>92</v>
      </c>
      <c r="B95" s="43" t="s">
        <v>287</v>
      </c>
      <c r="C95" s="39">
        <v>131366</v>
      </c>
      <c r="D95" s="39">
        <v>0</v>
      </c>
      <c r="E95" s="39">
        <v>204683.51</v>
      </c>
      <c r="F95" s="39">
        <v>7862</v>
      </c>
      <c r="G95" s="39">
        <v>0</v>
      </c>
      <c r="H95" s="39">
        <v>0</v>
      </c>
      <c r="I95" s="39">
        <v>28418</v>
      </c>
      <c r="J95" s="39">
        <v>19411</v>
      </c>
      <c r="K95" s="39">
        <v>197478</v>
      </c>
      <c r="L95" s="39">
        <v>59965</v>
      </c>
      <c r="M95" s="39">
        <v>0</v>
      </c>
      <c r="N95" s="39">
        <v>0</v>
      </c>
      <c r="O95" s="39">
        <v>155241</v>
      </c>
      <c r="P95" s="39">
        <v>0</v>
      </c>
      <c r="Q95" s="39">
        <v>0</v>
      </c>
      <c r="R95" s="39">
        <v>0</v>
      </c>
      <c r="S95" s="39">
        <v>0</v>
      </c>
      <c r="T95" s="39">
        <v>14028</v>
      </c>
      <c r="U95" s="39">
        <v>77771</v>
      </c>
      <c r="V95" s="39">
        <v>0</v>
      </c>
      <c r="W95" s="39">
        <v>0</v>
      </c>
      <c r="X95" s="39">
        <v>0</v>
      </c>
      <c r="Y95" s="39">
        <v>0</v>
      </c>
      <c r="Z95" s="39">
        <v>0</v>
      </c>
      <c r="AA95" s="39">
        <v>0</v>
      </c>
      <c r="AB95" s="39">
        <v>1951</v>
      </c>
      <c r="AC95" s="96">
        <f t="shared" si="2"/>
        <v>898174.51</v>
      </c>
      <c r="AD95" s="93">
        <f t="shared" si="3"/>
        <v>0.0018159135175795972</v>
      </c>
      <c r="AE95" s="7"/>
    </row>
    <row r="96" spans="1:31" ht="12.75">
      <c r="A96" s="54">
        <v>93</v>
      </c>
      <c r="B96" s="41" t="s">
        <v>321</v>
      </c>
      <c r="C96" s="39">
        <v>8179</v>
      </c>
      <c r="D96" s="39">
        <v>0</v>
      </c>
      <c r="E96" s="39">
        <v>184877</v>
      </c>
      <c r="F96" s="39">
        <v>0</v>
      </c>
      <c r="G96" s="39">
        <v>0</v>
      </c>
      <c r="H96" s="39">
        <v>942</v>
      </c>
      <c r="I96" s="39">
        <v>12439.11</v>
      </c>
      <c r="J96" s="39">
        <v>21001</v>
      </c>
      <c r="K96" s="39">
        <v>138986</v>
      </c>
      <c r="L96" s="39">
        <v>472236.68700000003</v>
      </c>
      <c r="M96" s="39">
        <v>0</v>
      </c>
      <c r="N96" s="39">
        <v>0</v>
      </c>
      <c r="O96" s="39">
        <v>9442</v>
      </c>
      <c r="P96" s="39">
        <v>0</v>
      </c>
      <c r="Q96" s="39">
        <v>0</v>
      </c>
      <c r="R96" s="39">
        <v>0</v>
      </c>
      <c r="S96" s="39">
        <v>0</v>
      </c>
      <c r="T96" s="39">
        <v>2334</v>
      </c>
      <c r="U96" s="39">
        <v>2229.53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4200.8</v>
      </c>
      <c r="AB96" s="39">
        <v>0</v>
      </c>
      <c r="AC96" s="96">
        <f t="shared" si="2"/>
        <v>856867.1270000001</v>
      </c>
      <c r="AD96" s="93">
        <f t="shared" si="3"/>
        <v>0.0017323989729889947</v>
      </c>
      <c r="AE96" s="7"/>
    </row>
    <row r="97" spans="1:31" ht="12.75">
      <c r="A97" s="54">
        <v>94</v>
      </c>
      <c r="B97" s="47" t="s">
        <v>273</v>
      </c>
      <c r="C97" s="39">
        <v>2241</v>
      </c>
      <c r="D97" s="39">
        <v>0</v>
      </c>
      <c r="E97" s="39">
        <v>60264</v>
      </c>
      <c r="F97" s="39">
        <v>0</v>
      </c>
      <c r="G97" s="39">
        <v>0</v>
      </c>
      <c r="H97" s="39">
        <v>0</v>
      </c>
      <c r="I97" s="39">
        <v>0</v>
      </c>
      <c r="J97" s="39">
        <v>2910</v>
      </c>
      <c r="K97" s="39">
        <v>293</v>
      </c>
      <c r="L97" s="39">
        <v>785430</v>
      </c>
      <c r="M97" s="39">
        <v>0</v>
      </c>
      <c r="N97" s="39">
        <v>0</v>
      </c>
      <c r="O97" s="39">
        <v>1582</v>
      </c>
      <c r="P97" s="39">
        <v>0</v>
      </c>
      <c r="Q97" s="39">
        <v>0</v>
      </c>
      <c r="R97" s="39">
        <v>70</v>
      </c>
      <c r="S97" s="39">
        <v>0</v>
      </c>
      <c r="T97" s="39">
        <v>2710</v>
      </c>
      <c r="U97" s="39">
        <v>0</v>
      </c>
      <c r="V97" s="39">
        <v>0</v>
      </c>
      <c r="W97" s="39">
        <v>0</v>
      </c>
      <c r="X97" s="39">
        <v>180</v>
      </c>
      <c r="Y97" s="39">
        <v>0</v>
      </c>
      <c r="Z97" s="39">
        <v>0</v>
      </c>
      <c r="AA97" s="39">
        <v>0</v>
      </c>
      <c r="AB97" s="39">
        <v>0</v>
      </c>
      <c r="AC97" s="96">
        <f t="shared" si="2"/>
        <v>855680</v>
      </c>
      <c r="AD97" s="93">
        <f t="shared" si="3"/>
        <v>0.0017299988603801612</v>
      </c>
      <c r="AE97" s="7"/>
    </row>
    <row r="98" spans="1:255" ht="12.75">
      <c r="A98" s="54">
        <v>95</v>
      </c>
      <c r="B98" s="42" t="s">
        <v>189</v>
      </c>
      <c r="C98" s="39">
        <v>14967.34</v>
      </c>
      <c r="D98" s="39">
        <v>1792</v>
      </c>
      <c r="E98" s="39">
        <v>372976.16</v>
      </c>
      <c r="F98" s="39">
        <v>0</v>
      </c>
      <c r="G98" s="39">
        <v>0</v>
      </c>
      <c r="H98" s="39">
        <v>0</v>
      </c>
      <c r="I98" s="39">
        <v>3824</v>
      </c>
      <c r="J98" s="39">
        <v>79173.09999999999</v>
      </c>
      <c r="K98" s="39">
        <v>6873.81</v>
      </c>
      <c r="L98" s="39">
        <v>334415.07000000007</v>
      </c>
      <c r="M98" s="39">
        <v>0</v>
      </c>
      <c r="N98" s="39">
        <v>0</v>
      </c>
      <c r="O98" s="39">
        <v>16731.38</v>
      </c>
      <c r="P98" s="39">
        <v>0</v>
      </c>
      <c r="Q98" s="39">
        <v>0</v>
      </c>
      <c r="R98" s="39">
        <v>0</v>
      </c>
      <c r="S98" s="39">
        <v>0</v>
      </c>
      <c r="T98" s="39">
        <v>9897.55</v>
      </c>
      <c r="U98" s="39">
        <v>1056.8</v>
      </c>
      <c r="V98" s="39">
        <v>3175.86</v>
      </c>
      <c r="W98" s="39">
        <v>0</v>
      </c>
      <c r="X98" s="39">
        <v>0</v>
      </c>
      <c r="Y98" s="39">
        <v>0</v>
      </c>
      <c r="Z98" s="39">
        <v>0</v>
      </c>
      <c r="AA98" s="39">
        <v>2987.31</v>
      </c>
      <c r="AB98" s="39">
        <v>626.88</v>
      </c>
      <c r="AC98" s="96">
        <f t="shared" si="2"/>
        <v>848497.2600000001</v>
      </c>
      <c r="AD98" s="93">
        <f t="shared" si="3"/>
        <v>0.0017154769222556207</v>
      </c>
      <c r="AE98" s="7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</row>
    <row r="99" spans="1:31" ht="12.75">
      <c r="A99" s="54">
        <v>96</v>
      </c>
      <c r="B99" s="41" t="s">
        <v>363</v>
      </c>
      <c r="C99" s="39">
        <v>17431</v>
      </c>
      <c r="D99" s="39">
        <v>0</v>
      </c>
      <c r="E99" s="39">
        <v>185066</v>
      </c>
      <c r="F99" s="39">
        <v>0</v>
      </c>
      <c r="G99" s="39">
        <v>0</v>
      </c>
      <c r="H99" s="39">
        <v>0</v>
      </c>
      <c r="I99" s="39">
        <v>19</v>
      </c>
      <c r="J99" s="39">
        <v>183546</v>
      </c>
      <c r="K99" s="39">
        <v>27390</v>
      </c>
      <c r="L99" s="39">
        <v>394895</v>
      </c>
      <c r="M99" s="39">
        <v>0</v>
      </c>
      <c r="N99" s="39">
        <v>0</v>
      </c>
      <c r="O99" s="39">
        <v>18425</v>
      </c>
      <c r="P99" s="39">
        <v>0</v>
      </c>
      <c r="Q99" s="39">
        <v>0</v>
      </c>
      <c r="R99" s="39">
        <v>0</v>
      </c>
      <c r="S99" s="39">
        <v>0</v>
      </c>
      <c r="T99" s="39">
        <v>2313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39">
        <v>0</v>
      </c>
      <c r="AA99" s="39">
        <v>3058</v>
      </c>
      <c r="AB99" s="39">
        <v>0</v>
      </c>
      <c r="AC99" s="96">
        <f t="shared" si="2"/>
        <v>832143</v>
      </c>
      <c r="AD99" s="93">
        <f t="shared" si="3"/>
        <v>0.0016824121653811336</v>
      </c>
      <c r="AE99" s="7"/>
    </row>
    <row r="100" spans="1:31" ht="12.75">
      <c r="A100" s="54">
        <v>97</v>
      </c>
      <c r="B100" s="41" t="s">
        <v>95</v>
      </c>
      <c r="C100" s="39">
        <v>11347.779999999999</v>
      </c>
      <c r="D100" s="39">
        <v>0</v>
      </c>
      <c r="E100" s="39">
        <v>458997.06</v>
      </c>
      <c r="F100" s="39">
        <v>0</v>
      </c>
      <c r="G100" s="39">
        <v>0</v>
      </c>
      <c r="H100" s="39">
        <v>0</v>
      </c>
      <c r="I100" s="39">
        <v>1822.85</v>
      </c>
      <c r="J100" s="39">
        <v>0</v>
      </c>
      <c r="K100" s="39">
        <v>20680.85</v>
      </c>
      <c r="L100" s="39">
        <v>326888.23</v>
      </c>
      <c r="M100" s="39">
        <v>0</v>
      </c>
      <c r="N100" s="39">
        <v>2113.7</v>
      </c>
      <c r="O100" s="39">
        <v>699.8299999999999</v>
      </c>
      <c r="P100" s="39">
        <v>0</v>
      </c>
      <c r="Q100" s="39">
        <v>0</v>
      </c>
      <c r="R100" s="39">
        <v>1582.34</v>
      </c>
      <c r="S100" s="39">
        <v>0</v>
      </c>
      <c r="T100" s="39">
        <v>5358.32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96">
        <f t="shared" si="2"/>
        <v>829490.9599999997</v>
      </c>
      <c r="AD100" s="93">
        <f t="shared" si="3"/>
        <v>0.0016770503172864218</v>
      </c>
      <c r="AE100" s="7"/>
    </row>
    <row r="101" spans="1:31" ht="12.75">
      <c r="A101" s="54">
        <v>98</v>
      </c>
      <c r="B101" s="41" t="s">
        <v>337</v>
      </c>
      <c r="C101" s="39">
        <v>38186</v>
      </c>
      <c r="D101" s="39">
        <v>0</v>
      </c>
      <c r="E101" s="39">
        <v>256809</v>
      </c>
      <c r="F101" s="39">
        <v>0</v>
      </c>
      <c r="G101" s="39">
        <v>0</v>
      </c>
      <c r="H101" s="39">
        <v>0</v>
      </c>
      <c r="I101" s="39">
        <v>5835</v>
      </c>
      <c r="J101" s="39">
        <v>61719</v>
      </c>
      <c r="K101" s="39">
        <v>5889</v>
      </c>
      <c r="L101" s="39">
        <v>454360</v>
      </c>
      <c r="M101" s="39">
        <v>0</v>
      </c>
      <c r="N101" s="39">
        <v>0</v>
      </c>
      <c r="O101" s="39">
        <v>4681</v>
      </c>
      <c r="P101" s="39">
        <v>0</v>
      </c>
      <c r="Q101" s="39">
        <v>0</v>
      </c>
      <c r="R101" s="39">
        <v>0</v>
      </c>
      <c r="S101" s="39">
        <v>0</v>
      </c>
      <c r="T101" s="39">
        <v>901</v>
      </c>
      <c r="U101" s="39">
        <v>0</v>
      </c>
      <c r="V101" s="39">
        <v>0</v>
      </c>
      <c r="W101" s="39">
        <v>0</v>
      </c>
      <c r="X101" s="39">
        <v>0</v>
      </c>
      <c r="Y101" s="39">
        <v>0</v>
      </c>
      <c r="Z101" s="39">
        <v>0</v>
      </c>
      <c r="AA101" s="39">
        <v>54</v>
      </c>
      <c r="AB101" s="39">
        <v>640</v>
      </c>
      <c r="AC101" s="96">
        <f t="shared" si="2"/>
        <v>829074</v>
      </c>
      <c r="AD101" s="93">
        <f t="shared" si="3"/>
        <v>0.0016762073148499693</v>
      </c>
      <c r="AE101" s="7"/>
    </row>
    <row r="102" spans="1:31" ht="12.75">
      <c r="A102" s="54">
        <v>99</v>
      </c>
      <c r="B102" s="42" t="s">
        <v>68</v>
      </c>
      <c r="C102" s="39">
        <v>2034.76</v>
      </c>
      <c r="D102" s="39">
        <v>0</v>
      </c>
      <c r="E102" s="39">
        <v>48076.41</v>
      </c>
      <c r="F102" s="39">
        <v>9616.14</v>
      </c>
      <c r="G102" s="39">
        <v>0</v>
      </c>
      <c r="H102" s="39">
        <v>0</v>
      </c>
      <c r="I102" s="39">
        <v>53318.56</v>
      </c>
      <c r="J102" s="39">
        <v>0</v>
      </c>
      <c r="K102" s="39">
        <v>273774</v>
      </c>
      <c r="L102" s="39">
        <v>48381.25</v>
      </c>
      <c r="M102" s="39">
        <v>0</v>
      </c>
      <c r="N102" s="39">
        <v>0</v>
      </c>
      <c r="O102" s="39">
        <v>38394.14</v>
      </c>
      <c r="P102" s="39">
        <v>0</v>
      </c>
      <c r="Q102" s="39">
        <v>0</v>
      </c>
      <c r="R102" s="39">
        <v>348960.75</v>
      </c>
      <c r="S102" s="39">
        <v>0</v>
      </c>
      <c r="T102" s="39">
        <v>333.66</v>
      </c>
      <c r="U102" s="39">
        <v>0</v>
      </c>
      <c r="V102" s="39">
        <v>0</v>
      </c>
      <c r="W102" s="39">
        <v>0</v>
      </c>
      <c r="X102" s="39">
        <v>0</v>
      </c>
      <c r="Y102" s="39">
        <v>0</v>
      </c>
      <c r="Z102" s="39">
        <v>1506.77</v>
      </c>
      <c r="AA102" s="39">
        <v>2801.45</v>
      </c>
      <c r="AB102" s="39">
        <v>0</v>
      </c>
      <c r="AC102" s="96">
        <f t="shared" si="2"/>
        <v>827197.89</v>
      </c>
      <c r="AD102" s="93">
        <f t="shared" si="3"/>
        <v>0.0016724142284602584</v>
      </c>
      <c r="AE102" s="7"/>
    </row>
    <row r="103" spans="1:31" ht="12.75">
      <c r="A103" s="54">
        <v>100</v>
      </c>
      <c r="B103" s="41" t="s">
        <v>374</v>
      </c>
      <c r="C103" s="39">
        <v>15249</v>
      </c>
      <c r="D103" s="39">
        <v>0</v>
      </c>
      <c r="E103" s="39">
        <v>176661</v>
      </c>
      <c r="F103" s="39">
        <v>0</v>
      </c>
      <c r="G103" s="39">
        <v>0</v>
      </c>
      <c r="H103" s="39">
        <v>1260</v>
      </c>
      <c r="I103" s="39">
        <v>0</v>
      </c>
      <c r="J103" s="39">
        <v>63622</v>
      </c>
      <c r="K103" s="39">
        <v>108</v>
      </c>
      <c r="L103" s="39">
        <v>533331</v>
      </c>
      <c r="M103" s="39">
        <v>0</v>
      </c>
      <c r="N103" s="39">
        <v>0</v>
      </c>
      <c r="O103" s="39">
        <v>29421</v>
      </c>
      <c r="P103" s="39">
        <v>0</v>
      </c>
      <c r="Q103" s="39">
        <v>0</v>
      </c>
      <c r="R103" s="39">
        <v>0</v>
      </c>
      <c r="S103" s="39">
        <v>0</v>
      </c>
      <c r="T103" s="39">
        <v>1941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4788</v>
      </c>
      <c r="AB103" s="39">
        <v>0</v>
      </c>
      <c r="AC103" s="96">
        <f t="shared" si="2"/>
        <v>826381</v>
      </c>
      <c r="AD103" s="93">
        <f t="shared" si="3"/>
        <v>0.0016707626545435419</v>
      </c>
      <c r="AE103" s="7"/>
    </row>
    <row r="104" spans="1:31" ht="12.75">
      <c r="A104" s="54">
        <v>101</v>
      </c>
      <c r="B104" s="41" t="s">
        <v>295</v>
      </c>
      <c r="C104" s="39">
        <v>1287</v>
      </c>
      <c r="D104" s="39">
        <v>0</v>
      </c>
      <c r="E104" s="39">
        <v>262401</v>
      </c>
      <c r="F104" s="39">
        <v>0</v>
      </c>
      <c r="G104" s="39">
        <v>0</v>
      </c>
      <c r="H104" s="39">
        <v>0</v>
      </c>
      <c r="I104" s="39">
        <v>0</v>
      </c>
      <c r="J104" s="39">
        <v>3341</v>
      </c>
      <c r="K104" s="39">
        <v>3063</v>
      </c>
      <c r="L104" s="39">
        <v>515094</v>
      </c>
      <c r="M104" s="39">
        <v>0</v>
      </c>
      <c r="N104" s="39">
        <v>0</v>
      </c>
      <c r="O104" s="39">
        <v>36929</v>
      </c>
      <c r="P104" s="39">
        <v>0</v>
      </c>
      <c r="Q104" s="39">
        <v>0</v>
      </c>
      <c r="R104" s="39">
        <v>0</v>
      </c>
      <c r="S104" s="39">
        <v>0</v>
      </c>
      <c r="T104" s="39">
        <v>2109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414</v>
      </c>
      <c r="AB104" s="39">
        <v>320</v>
      </c>
      <c r="AC104" s="96">
        <f t="shared" si="2"/>
        <v>824958</v>
      </c>
      <c r="AD104" s="93">
        <f t="shared" si="3"/>
        <v>0.0016678856580281144</v>
      </c>
      <c r="AE104" s="7"/>
    </row>
    <row r="105" spans="1:31" ht="12.75">
      <c r="A105" s="54">
        <v>102</v>
      </c>
      <c r="B105" s="41" t="s">
        <v>370</v>
      </c>
      <c r="C105" s="39">
        <v>9095.64</v>
      </c>
      <c r="D105" s="39">
        <v>0</v>
      </c>
      <c r="E105" s="39">
        <v>181843.83</v>
      </c>
      <c r="F105" s="39">
        <v>0</v>
      </c>
      <c r="G105" s="39">
        <v>0</v>
      </c>
      <c r="H105" s="39">
        <v>0</v>
      </c>
      <c r="I105" s="39">
        <v>330</v>
      </c>
      <c r="J105" s="39">
        <v>35262.990000000005</v>
      </c>
      <c r="K105" s="39">
        <v>4966.05</v>
      </c>
      <c r="L105" s="39">
        <v>565615.1200000001</v>
      </c>
      <c r="M105" s="39">
        <v>0</v>
      </c>
      <c r="N105" s="39">
        <v>0</v>
      </c>
      <c r="O105" s="39">
        <v>16095.92</v>
      </c>
      <c r="P105" s="39">
        <v>0</v>
      </c>
      <c r="Q105" s="39">
        <v>909</v>
      </c>
      <c r="R105" s="39">
        <v>0</v>
      </c>
      <c r="S105" s="39">
        <v>0</v>
      </c>
      <c r="T105" s="39">
        <v>4189.28</v>
      </c>
      <c r="U105" s="39">
        <v>1122.74</v>
      </c>
      <c r="V105" s="39">
        <v>0</v>
      </c>
      <c r="W105" s="39">
        <v>0</v>
      </c>
      <c r="X105" s="39">
        <v>0</v>
      </c>
      <c r="Y105" s="39">
        <v>0</v>
      </c>
      <c r="Z105" s="39">
        <v>0</v>
      </c>
      <c r="AA105" s="39">
        <v>167.22</v>
      </c>
      <c r="AB105" s="39">
        <v>0</v>
      </c>
      <c r="AC105" s="96">
        <f t="shared" si="2"/>
        <v>819597.7900000002</v>
      </c>
      <c r="AD105" s="93">
        <f t="shared" si="3"/>
        <v>0.00165704847918626</v>
      </c>
      <c r="AE105" s="7"/>
    </row>
    <row r="106" spans="1:31" ht="12.75">
      <c r="A106" s="54">
        <v>103</v>
      </c>
      <c r="B106" s="41" t="s">
        <v>183</v>
      </c>
      <c r="C106" s="39">
        <v>14204.11</v>
      </c>
      <c r="D106" s="39">
        <v>0</v>
      </c>
      <c r="E106" s="39">
        <v>149352.93</v>
      </c>
      <c r="F106" s="39">
        <v>0</v>
      </c>
      <c r="G106" s="39">
        <v>0</v>
      </c>
      <c r="H106" s="39">
        <v>0</v>
      </c>
      <c r="I106" s="39">
        <v>3789</v>
      </c>
      <c r="J106" s="39">
        <v>31941.45</v>
      </c>
      <c r="K106" s="39">
        <v>258.71000000000004</v>
      </c>
      <c r="L106" s="39">
        <v>586161.3999999999</v>
      </c>
      <c r="M106" s="39">
        <v>0</v>
      </c>
      <c r="N106" s="39">
        <v>0</v>
      </c>
      <c r="O106" s="39">
        <v>14269.18</v>
      </c>
      <c r="P106" s="39">
        <v>0</v>
      </c>
      <c r="Q106" s="39">
        <v>0</v>
      </c>
      <c r="R106" s="39">
        <v>0</v>
      </c>
      <c r="S106" s="39">
        <v>0</v>
      </c>
      <c r="T106" s="39">
        <v>15228.2</v>
      </c>
      <c r="U106" s="39">
        <v>347.1</v>
      </c>
      <c r="V106" s="39">
        <v>0</v>
      </c>
      <c r="W106" s="39">
        <v>0</v>
      </c>
      <c r="X106" s="39">
        <v>163.29</v>
      </c>
      <c r="Y106" s="39">
        <v>0</v>
      </c>
      <c r="Z106" s="39">
        <v>0</v>
      </c>
      <c r="AA106" s="39">
        <v>926.31</v>
      </c>
      <c r="AB106" s="39">
        <v>0</v>
      </c>
      <c r="AC106" s="96">
        <f t="shared" si="2"/>
        <v>816641.6799999999</v>
      </c>
      <c r="AD106" s="93">
        <f t="shared" si="3"/>
        <v>0.0016510718676829425</v>
      </c>
      <c r="AE106" s="7"/>
    </row>
    <row r="107" spans="1:31" ht="12.75">
      <c r="A107" s="54">
        <v>104</v>
      </c>
      <c r="B107" s="47" t="s">
        <v>76</v>
      </c>
      <c r="C107" s="39">
        <v>19633.61</v>
      </c>
      <c r="D107" s="39">
        <v>82.8</v>
      </c>
      <c r="E107" s="39">
        <v>607692.77</v>
      </c>
      <c r="F107" s="39">
        <v>6901.18</v>
      </c>
      <c r="G107" s="39">
        <v>0</v>
      </c>
      <c r="H107" s="39">
        <v>0</v>
      </c>
      <c r="I107" s="39">
        <v>718.57</v>
      </c>
      <c r="J107" s="39">
        <v>4533.65</v>
      </c>
      <c r="K107" s="39">
        <v>2131.29</v>
      </c>
      <c r="L107" s="39">
        <v>169274.2</v>
      </c>
      <c r="M107" s="39">
        <v>0</v>
      </c>
      <c r="N107" s="39">
        <v>0</v>
      </c>
      <c r="O107" s="39">
        <v>832.33</v>
      </c>
      <c r="P107" s="39">
        <v>0</v>
      </c>
      <c r="Q107" s="39">
        <v>0</v>
      </c>
      <c r="R107" s="39">
        <v>0</v>
      </c>
      <c r="S107" s="39">
        <v>0</v>
      </c>
      <c r="T107" s="39">
        <v>2034.95</v>
      </c>
      <c r="U107" s="39">
        <v>0</v>
      </c>
      <c r="V107" s="39">
        <v>0</v>
      </c>
      <c r="W107" s="39">
        <v>0</v>
      </c>
      <c r="X107" s="39">
        <v>0</v>
      </c>
      <c r="Y107" s="39">
        <v>0</v>
      </c>
      <c r="Z107" s="39">
        <v>0</v>
      </c>
      <c r="AA107" s="39">
        <v>0</v>
      </c>
      <c r="AB107" s="39">
        <v>0</v>
      </c>
      <c r="AC107" s="96">
        <f t="shared" si="2"/>
        <v>813835.35</v>
      </c>
      <c r="AD107" s="93">
        <f t="shared" si="3"/>
        <v>0.0016453980787643624</v>
      </c>
      <c r="AE107" s="7"/>
    </row>
    <row r="108" spans="1:31" ht="12.75">
      <c r="A108" s="54">
        <v>105</v>
      </c>
      <c r="B108" s="47" t="s">
        <v>105</v>
      </c>
      <c r="C108" s="39">
        <v>2618</v>
      </c>
      <c r="D108" s="39">
        <v>0</v>
      </c>
      <c r="E108" s="39">
        <v>559406</v>
      </c>
      <c r="F108" s="39">
        <v>0</v>
      </c>
      <c r="G108" s="39">
        <v>0</v>
      </c>
      <c r="H108" s="39">
        <v>0</v>
      </c>
      <c r="I108" s="39">
        <v>1373</v>
      </c>
      <c r="J108" s="39">
        <v>22665</v>
      </c>
      <c r="K108" s="39">
        <v>14569</v>
      </c>
      <c r="L108" s="39">
        <v>170701</v>
      </c>
      <c r="M108" s="39">
        <v>0</v>
      </c>
      <c r="N108" s="39">
        <v>0</v>
      </c>
      <c r="O108" s="39">
        <v>25161</v>
      </c>
      <c r="P108" s="39">
        <v>0</v>
      </c>
      <c r="Q108" s="39">
        <v>0</v>
      </c>
      <c r="R108" s="39">
        <v>0</v>
      </c>
      <c r="S108" s="39">
        <v>0</v>
      </c>
      <c r="T108" s="39">
        <v>4774</v>
      </c>
      <c r="U108" s="39">
        <v>2788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2996</v>
      </c>
      <c r="AB108" s="39">
        <v>64</v>
      </c>
      <c r="AC108" s="96">
        <f t="shared" si="2"/>
        <v>807115</v>
      </c>
      <c r="AD108" s="93">
        <f t="shared" si="3"/>
        <v>0.001631810992655822</v>
      </c>
      <c r="AE108" s="7"/>
    </row>
    <row r="109" spans="1:31" ht="12.75">
      <c r="A109" s="54">
        <v>106</v>
      </c>
      <c r="B109" s="41" t="s">
        <v>199</v>
      </c>
      <c r="C109" s="39">
        <v>8537.42</v>
      </c>
      <c r="D109" s="39">
        <v>8.36</v>
      </c>
      <c r="E109" s="39">
        <v>434639.58</v>
      </c>
      <c r="F109" s="39">
        <v>0</v>
      </c>
      <c r="G109" s="39">
        <v>0</v>
      </c>
      <c r="H109" s="39">
        <v>250</v>
      </c>
      <c r="I109" s="39">
        <v>151.15</v>
      </c>
      <c r="J109" s="39">
        <v>0</v>
      </c>
      <c r="K109" s="39">
        <v>45460.03</v>
      </c>
      <c r="L109" s="39">
        <v>268645.98</v>
      </c>
      <c r="M109" s="39">
        <v>0</v>
      </c>
      <c r="N109" s="39">
        <v>50</v>
      </c>
      <c r="O109" s="39">
        <v>16376.33</v>
      </c>
      <c r="P109" s="39">
        <v>0</v>
      </c>
      <c r="Q109" s="39">
        <v>0</v>
      </c>
      <c r="R109" s="39">
        <v>0</v>
      </c>
      <c r="S109" s="39">
        <v>0</v>
      </c>
      <c r="T109" s="39">
        <v>2668.23</v>
      </c>
      <c r="U109" s="39">
        <v>13655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6016.15</v>
      </c>
      <c r="AB109" s="39">
        <v>0</v>
      </c>
      <c r="AC109" s="96">
        <f t="shared" si="2"/>
        <v>796458.23</v>
      </c>
      <c r="AD109" s="93">
        <f t="shared" si="3"/>
        <v>0.0016102653214290392</v>
      </c>
      <c r="AE109" s="7"/>
    </row>
    <row r="110" spans="1:31" ht="12.75">
      <c r="A110" s="54">
        <v>107</v>
      </c>
      <c r="B110" s="41" t="s">
        <v>186</v>
      </c>
      <c r="C110" s="39">
        <v>14187.14843316633</v>
      </c>
      <c r="D110" s="39">
        <v>605.16</v>
      </c>
      <c r="E110" s="39">
        <v>129253.26999999999</v>
      </c>
      <c r="F110" s="39">
        <v>0</v>
      </c>
      <c r="G110" s="39">
        <v>0</v>
      </c>
      <c r="H110" s="39">
        <v>0</v>
      </c>
      <c r="I110" s="39">
        <v>0</v>
      </c>
      <c r="J110" s="39">
        <v>7232.6472231698435</v>
      </c>
      <c r="K110" s="39">
        <v>11748.942776830156</v>
      </c>
      <c r="L110" s="39">
        <v>618407.4816666587</v>
      </c>
      <c r="M110" s="39">
        <v>0</v>
      </c>
      <c r="N110" s="39">
        <v>0</v>
      </c>
      <c r="O110" s="39">
        <v>7393.610000000001</v>
      </c>
      <c r="P110" s="39">
        <v>0</v>
      </c>
      <c r="Q110" s="39">
        <v>0</v>
      </c>
      <c r="R110" s="39">
        <v>0</v>
      </c>
      <c r="S110" s="39">
        <v>0</v>
      </c>
      <c r="T110" s="39">
        <v>5882.518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96">
        <f t="shared" si="2"/>
        <v>794710.778099825</v>
      </c>
      <c r="AD110" s="93">
        <f t="shared" si="3"/>
        <v>0.0016067323537356586</v>
      </c>
      <c r="AE110" s="7"/>
    </row>
    <row r="111" spans="1:31" ht="12.75">
      <c r="A111" s="54">
        <v>108</v>
      </c>
      <c r="B111" s="41" t="s">
        <v>196</v>
      </c>
      <c r="C111" s="39">
        <v>21709.67</v>
      </c>
      <c r="D111" s="39">
        <v>0</v>
      </c>
      <c r="E111" s="39">
        <v>60362.17</v>
      </c>
      <c r="F111" s="39">
        <v>0</v>
      </c>
      <c r="G111" s="39">
        <v>0</v>
      </c>
      <c r="H111" s="39">
        <v>0</v>
      </c>
      <c r="I111" s="39">
        <v>39137.14</v>
      </c>
      <c r="J111" s="39">
        <v>91853.97</v>
      </c>
      <c r="K111" s="39">
        <v>737</v>
      </c>
      <c r="L111" s="39">
        <v>450404.2</v>
      </c>
      <c r="M111" s="39">
        <v>0</v>
      </c>
      <c r="N111" s="39">
        <v>0</v>
      </c>
      <c r="O111" s="39">
        <v>20724.17</v>
      </c>
      <c r="P111" s="39">
        <v>0</v>
      </c>
      <c r="Q111" s="39">
        <v>0</v>
      </c>
      <c r="R111" s="39">
        <v>0</v>
      </c>
      <c r="S111" s="39">
        <v>0</v>
      </c>
      <c r="T111" s="39">
        <v>23542.37</v>
      </c>
      <c r="U111" s="39">
        <v>42365.76</v>
      </c>
      <c r="V111" s="39">
        <v>343.64</v>
      </c>
      <c r="W111" s="39">
        <v>0</v>
      </c>
      <c r="X111" s="39">
        <v>1467.72</v>
      </c>
      <c r="Y111" s="39">
        <v>0</v>
      </c>
      <c r="Z111" s="39">
        <v>818.14</v>
      </c>
      <c r="AA111" s="39">
        <v>1994.05</v>
      </c>
      <c r="AB111" s="39">
        <v>21323.91</v>
      </c>
      <c r="AC111" s="96">
        <f t="shared" si="2"/>
        <v>776783.9100000001</v>
      </c>
      <c r="AD111" s="93">
        <f t="shared" si="3"/>
        <v>0.0015704881253057754</v>
      </c>
      <c r="AE111" s="7"/>
    </row>
    <row r="112" spans="1:31" ht="12.75">
      <c r="A112" s="54">
        <v>109</v>
      </c>
      <c r="B112" s="47" t="s">
        <v>421</v>
      </c>
      <c r="C112" s="39">
        <v>2763.36</v>
      </c>
      <c r="D112" s="39">
        <v>405.15</v>
      </c>
      <c r="E112" s="39">
        <v>71413.21</v>
      </c>
      <c r="F112" s="39">
        <v>0</v>
      </c>
      <c r="G112" s="39">
        <v>0</v>
      </c>
      <c r="H112" s="39">
        <v>0</v>
      </c>
      <c r="I112" s="39">
        <v>1833.68</v>
      </c>
      <c r="J112" s="39">
        <v>57280.56</v>
      </c>
      <c r="K112" s="39">
        <v>19427.71</v>
      </c>
      <c r="L112" s="39">
        <v>87514.53</v>
      </c>
      <c r="M112" s="39">
        <v>0</v>
      </c>
      <c r="N112" s="39">
        <v>0</v>
      </c>
      <c r="O112" s="39">
        <v>6501.59</v>
      </c>
      <c r="P112" s="39">
        <v>0</v>
      </c>
      <c r="Q112" s="39">
        <v>0</v>
      </c>
      <c r="R112" s="39">
        <v>0</v>
      </c>
      <c r="S112" s="39">
        <v>0</v>
      </c>
      <c r="T112" s="39">
        <v>6576.29</v>
      </c>
      <c r="U112" s="39">
        <v>415872.55</v>
      </c>
      <c r="V112" s="39">
        <v>1944.43</v>
      </c>
      <c r="W112" s="39">
        <v>0</v>
      </c>
      <c r="X112" s="39">
        <v>1526.64</v>
      </c>
      <c r="Y112" s="39">
        <v>0</v>
      </c>
      <c r="Z112" s="39">
        <v>987.13</v>
      </c>
      <c r="AA112" s="39">
        <v>10766.029999999999</v>
      </c>
      <c r="AB112" s="39">
        <v>83105.13</v>
      </c>
      <c r="AC112" s="96">
        <f t="shared" si="2"/>
        <v>767917.9900000001</v>
      </c>
      <c r="AD112" s="93">
        <f t="shared" si="3"/>
        <v>0.0015525631632916793</v>
      </c>
      <c r="AE112" s="7"/>
    </row>
    <row r="113" spans="1:31" ht="12.75">
      <c r="A113" s="54">
        <v>110</v>
      </c>
      <c r="B113" s="41" t="s">
        <v>114</v>
      </c>
      <c r="C113" s="39">
        <v>3611.46</v>
      </c>
      <c r="D113" s="39">
        <v>0</v>
      </c>
      <c r="E113" s="39">
        <v>228366.88999999998</v>
      </c>
      <c r="F113" s="39">
        <v>0</v>
      </c>
      <c r="G113" s="39">
        <v>0</v>
      </c>
      <c r="H113" s="39">
        <v>840</v>
      </c>
      <c r="I113" s="39">
        <v>191.11</v>
      </c>
      <c r="J113" s="39">
        <v>19245.6</v>
      </c>
      <c r="K113" s="39">
        <v>10535.36</v>
      </c>
      <c r="L113" s="39">
        <v>461137.99</v>
      </c>
      <c r="M113" s="39">
        <v>0</v>
      </c>
      <c r="N113" s="39">
        <v>65</v>
      </c>
      <c r="O113" s="39">
        <v>24938.46</v>
      </c>
      <c r="P113" s="39">
        <v>0</v>
      </c>
      <c r="Q113" s="39">
        <v>0</v>
      </c>
      <c r="R113" s="39">
        <v>0</v>
      </c>
      <c r="S113" s="39">
        <v>0</v>
      </c>
      <c r="T113" s="39">
        <v>12427.900000000001</v>
      </c>
      <c r="U113" s="39">
        <v>1157.61</v>
      </c>
      <c r="V113" s="39">
        <v>0</v>
      </c>
      <c r="W113" s="39">
        <v>0</v>
      </c>
      <c r="X113" s="39">
        <v>480</v>
      </c>
      <c r="Y113" s="39">
        <v>0</v>
      </c>
      <c r="Z113" s="39">
        <v>0</v>
      </c>
      <c r="AA113" s="39">
        <v>3808.16</v>
      </c>
      <c r="AB113" s="39">
        <v>739.17</v>
      </c>
      <c r="AC113" s="96">
        <f t="shared" si="2"/>
        <v>767544.71</v>
      </c>
      <c r="AD113" s="93">
        <f t="shared" si="3"/>
        <v>0.0015518084723153763</v>
      </c>
      <c r="AE113" s="7"/>
    </row>
    <row r="114" spans="1:31" ht="12.75">
      <c r="A114" s="54">
        <v>111</v>
      </c>
      <c r="B114" s="41" t="s">
        <v>204</v>
      </c>
      <c r="C114" s="39">
        <v>1065.3600000000001</v>
      </c>
      <c r="D114" s="39">
        <v>0</v>
      </c>
      <c r="E114" s="39">
        <v>437379.2</v>
      </c>
      <c r="F114" s="39">
        <v>0</v>
      </c>
      <c r="G114" s="39">
        <v>0</v>
      </c>
      <c r="H114" s="39">
        <v>0</v>
      </c>
      <c r="I114" s="39">
        <v>104.73</v>
      </c>
      <c r="J114" s="39">
        <v>3150.25</v>
      </c>
      <c r="K114" s="39">
        <v>4966.820000000001</v>
      </c>
      <c r="L114" s="39">
        <v>306548.62999999995</v>
      </c>
      <c r="M114" s="39">
        <v>0</v>
      </c>
      <c r="N114" s="39">
        <v>0</v>
      </c>
      <c r="O114" s="39">
        <v>2777.42</v>
      </c>
      <c r="P114" s="39">
        <v>0</v>
      </c>
      <c r="Q114" s="39">
        <v>0</v>
      </c>
      <c r="R114" s="39">
        <v>0</v>
      </c>
      <c r="S114" s="39">
        <v>0</v>
      </c>
      <c r="T114" s="39">
        <v>349.7</v>
      </c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39">
        <v>0</v>
      </c>
      <c r="AA114" s="39">
        <v>9091.44</v>
      </c>
      <c r="AB114" s="39">
        <v>0</v>
      </c>
      <c r="AC114" s="96">
        <f t="shared" si="2"/>
        <v>765433.5499999999</v>
      </c>
      <c r="AD114" s="93">
        <f t="shared" si="3"/>
        <v>0.0015475401659460792</v>
      </c>
      <c r="AE114" s="7"/>
    </row>
    <row r="115" spans="1:31" ht="12.75">
      <c r="A115" s="54">
        <v>112</v>
      </c>
      <c r="B115" s="41" t="s">
        <v>315</v>
      </c>
      <c r="C115" s="39">
        <v>12217</v>
      </c>
      <c r="D115" s="39">
        <v>0</v>
      </c>
      <c r="E115" s="39">
        <v>232701</v>
      </c>
      <c r="F115" s="39">
        <v>0</v>
      </c>
      <c r="G115" s="39">
        <v>0</v>
      </c>
      <c r="H115" s="39">
        <v>0</v>
      </c>
      <c r="I115" s="39">
        <v>3064</v>
      </c>
      <c r="J115" s="39">
        <v>29570</v>
      </c>
      <c r="K115" s="39">
        <v>39</v>
      </c>
      <c r="L115" s="39">
        <v>409659</v>
      </c>
      <c r="M115" s="39">
        <v>0</v>
      </c>
      <c r="N115" s="39">
        <v>0</v>
      </c>
      <c r="O115" s="39">
        <v>11891</v>
      </c>
      <c r="P115" s="39">
        <v>0</v>
      </c>
      <c r="Q115" s="39">
        <v>0</v>
      </c>
      <c r="R115" s="39">
        <v>0</v>
      </c>
      <c r="S115" s="39">
        <v>0</v>
      </c>
      <c r="T115" s="39">
        <v>15635</v>
      </c>
      <c r="U115" s="39">
        <v>41396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3354</v>
      </c>
      <c r="AB115" s="39">
        <v>139</v>
      </c>
      <c r="AC115" s="96">
        <f t="shared" si="2"/>
        <v>759665</v>
      </c>
      <c r="AD115" s="93">
        <f t="shared" si="3"/>
        <v>0.00153587741243303</v>
      </c>
      <c r="AE115" s="7"/>
    </row>
    <row r="116" spans="1:31" ht="12.75">
      <c r="A116" s="54">
        <v>113</v>
      </c>
      <c r="B116" s="42" t="s">
        <v>284</v>
      </c>
      <c r="C116" s="39">
        <v>9452</v>
      </c>
      <c r="D116" s="39">
        <v>1320</v>
      </c>
      <c r="E116" s="39">
        <v>374433</v>
      </c>
      <c r="F116" s="39">
        <v>0</v>
      </c>
      <c r="G116" s="39">
        <v>0</v>
      </c>
      <c r="H116" s="39">
        <v>0</v>
      </c>
      <c r="I116" s="39">
        <v>0</v>
      </c>
      <c r="J116" s="39">
        <v>58467</v>
      </c>
      <c r="K116" s="39">
        <v>8320</v>
      </c>
      <c r="L116" s="39">
        <v>291770</v>
      </c>
      <c r="M116" s="39">
        <v>0</v>
      </c>
      <c r="N116" s="39">
        <v>0</v>
      </c>
      <c r="O116" s="39">
        <v>8382</v>
      </c>
      <c r="P116" s="39">
        <v>0</v>
      </c>
      <c r="Q116" s="39">
        <v>0</v>
      </c>
      <c r="R116" s="39">
        <v>0</v>
      </c>
      <c r="S116" s="39">
        <v>0</v>
      </c>
      <c r="T116" s="39">
        <v>3974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96">
        <f t="shared" si="2"/>
        <v>756118</v>
      </c>
      <c r="AD116" s="93">
        <f t="shared" si="3"/>
        <v>0.0015287061498608437</v>
      </c>
      <c r="AE116" s="7"/>
    </row>
    <row r="117" spans="1:31" ht="12.75">
      <c r="A117" s="54">
        <v>114</v>
      </c>
      <c r="B117" s="41" t="s">
        <v>111</v>
      </c>
      <c r="C117" s="39">
        <v>9535</v>
      </c>
      <c r="D117" s="39">
        <v>0</v>
      </c>
      <c r="E117" s="39">
        <v>406643</v>
      </c>
      <c r="F117" s="39">
        <v>0</v>
      </c>
      <c r="G117" s="39">
        <v>0</v>
      </c>
      <c r="H117" s="39">
        <v>0</v>
      </c>
      <c r="I117" s="39">
        <v>17580</v>
      </c>
      <c r="J117" s="39">
        <v>28861</v>
      </c>
      <c r="K117" s="39">
        <v>2800</v>
      </c>
      <c r="L117" s="39">
        <v>265608</v>
      </c>
      <c r="M117" s="39">
        <v>0</v>
      </c>
      <c r="N117" s="39">
        <v>0</v>
      </c>
      <c r="O117" s="39">
        <v>12580</v>
      </c>
      <c r="P117" s="39">
        <v>0</v>
      </c>
      <c r="Q117" s="39">
        <v>0</v>
      </c>
      <c r="R117" s="39">
        <v>0</v>
      </c>
      <c r="S117" s="39">
        <v>0</v>
      </c>
      <c r="T117" s="39">
        <v>4006</v>
      </c>
      <c r="U117" s="39">
        <v>0</v>
      </c>
      <c r="V117" s="39">
        <v>0</v>
      </c>
      <c r="W117" s="39">
        <v>0</v>
      </c>
      <c r="X117" s="39">
        <v>0</v>
      </c>
      <c r="Y117" s="39">
        <v>0</v>
      </c>
      <c r="Z117" s="39">
        <v>0</v>
      </c>
      <c r="AA117" s="39">
        <v>0</v>
      </c>
      <c r="AB117" s="39">
        <v>0</v>
      </c>
      <c r="AC117" s="96">
        <f t="shared" si="2"/>
        <v>747613</v>
      </c>
      <c r="AD117" s="93">
        <f t="shared" si="3"/>
        <v>0.0015115108895911947</v>
      </c>
      <c r="AE117" s="7"/>
    </row>
    <row r="118" spans="1:31" ht="12.75">
      <c r="A118" s="54">
        <v>115</v>
      </c>
      <c r="B118" s="42" t="s">
        <v>132</v>
      </c>
      <c r="C118" s="39">
        <v>1899.12</v>
      </c>
      <c r="D118" s="39">
        <v>0</v>
      </c>
      <c r="E118" s="39">
        <v>17034.96</v>
      </c>
      <c r="F118" s="39">
        <v>0</v>
      </c>
      <c r="G118" s="39">
        <v>0</v>
      </c>
      <c r="H118" s="39">
        <v>454968.01</v>
      </c>
      <c r="I118" s="39">
        <v>73518.78</v>
      </c>
      <c r="J118" s="39">
        <v>44733</v>
      </c>
      <c r="K118" s="39">
        <v>1511.66</v>
      </c>
      <c r="L118" s="39">
        <v>5096.46</v>
      </c>
      <c r="M118" s="39">
        <v>0</v>
      </c>
      <c r="N118" s="39">
        <v>0</v>
      </c>
      <c r="O118" s="39">
        <v>26784.64</v>
      </c>
      <c r="P118" s="39">
        <v>0</v>
      </c>
      <c r="Q118" s="39">
        <v>0</v>
      </c>
      <c r="R118" s="39">
        <v>631.75</v>
      </c>
      <c r="S118" s="39">
        <v>0</v>
      </c>
      <c r="T118" s="39">
        <v>5353.02</v>
      </c>
      <c r="U118" s="39">
        <v>63257.59</v>
      </c>
      <c r="V118" s="39">
        <v>0</v>
      </c>
      <c r="W118" s="39">
        <v>0</v>
      </c>
      <c r="X118" s="39">
        <v>0</v>
      </c>
      <c r="Y118" s="39">
        <v>0</v>
      </c>
      <c r="Z118" s="39">
        <v>1082.2</v>
      </c>
      <c r="AA118" s="39">
        <v>48365.99</v>
      </c>
      <c r="AB118" s="39">
        <v>156.86</v>
      </c>
      <c r="AC118" s="96">
        <f t="shared" si="2"/>
        <v>744394.0399999999</v>
      </c>
      <c r="AD118" s="93">
        <f t="shared" si="3"/>
        <v>0.001505002852554441</v>
      </c>
      <c r="AE118" s="7"/>
    </row>
    <row r="119" spans="1:31" ht="12.75">
      <c r="A119" s="54">
        <v>116</v>
      </c>
      <c r="B119" s="47" t="s">
        <v>392</v>
      </c>
      <c r="C119" s="39">
        <v>6.58</v>
      </c>
      <c r="D119" s="39">
        <v>0</v>
      </c>
      <c r="E119" s="39">
        <v>574111.3</v>
      </c>
      <c r="F119" s="39">
        <v>0</v>
      </c>
      <c r="G119" s="39">
        <v>0</v>
      </c>
      <c r="H119" s="39">
        <v>0</v>
      </c>
      <c r="I119" s="39">
        <v>0</v>
      </c>
      <c r="J119" s="39">
        <v>23290.42</v>
      </c>
      <c r="K119" s="39">
        <v>264.33</v>
      </c>
      <c r="L119" s="39">
        <v>140174.45</v>
      </c>
      <c r="M119" s="39">
        <v>0</v>
      </c>
      <c r="N119" s="39">
        <v>0</v>
      </c>
      <c r="O119" s="39">
        <v>1308.6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39">
        <v>79.32</v>
      </c>
      <c r="V119" s="39">
        <v>0</v>
      </c>
      <c r="W119" s="39">
        <v>0</v>
      </c>
      <c r="X119" s="39">
        <v>615</v>
      </c>
      <c r="Y119" s="39">
        <v>0</v>
      </c>
      <c r="Z119" s="39">
        <v>0</v>
      </c>
      <c r="AA119" s="39">
        <v>151.22</v>
      </c>
      <c r="AB119" s="39">
        <v>0</v>
      </c>
      <c r="AC119" s="96">
        <f t="shared" si="2"/>
        <v>740001.22</v>
      </c>
      <c r="AD119" s="93">
        <f t="shared" si="3"/>
        <v>0.0014961215258974486</v>
      </c>
      <c r="AE119" s="7"/>
    </row>
    <row r="120" spans="1:31" ht="12.75">
      <c r="A120" s="54">
        <v>117</v>
      </c>
      <c r="B120" s="41" t="s">
        <v>144</v>
      </c>
      <c r="C120" s="39">
        <v>31586</v>
      </c>
      <c r="D120" s="39">
        <v>0</v>
      </c>
      <c r="E120" s="39">
        <v>151312.62</v>
      </c>
      <c r="F120" s="39">
        <v>0</v>
      </c>
      <c r="G120" s="39">
        <v>0</v>
      </c>
      <c r="H120" s="39">
        <v>0</v>
      </c>
      <c r="I120" s="39">
        <v>0</v>
      </c>
      <c r="J120" s="39">
        <v>15559.779999999999</v>
      </c>
      <c r="K120" s="39">
        <v>0</v>
      </c>
      <c r="L120" s="39">
        <v>518039.34</v>
      </c>
      <c r="M120" s="39">
        <v>0</v>
      </c>
      <c r="N120" s="39">
        <v>0</v>
      </c>
      <c r="O120" s="39">
        <v>6479.76</v>
      </c>
      <c r="P120" s="39">
        <v>0</v>
      </c>
      <c r="Q120" s="39">
        <v>0</v>
      </c>
      <c r="R120" s="39">
        <v>0</v>
      </c>
      <c r="S120" s="39">
        <v>0</v>
      </c>
      <c r="T120" s="39">
        <v>2964.92</v>
      </c>
      <c r="U120" s="39">
        <v>8665.880000000001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96">
        <f t="shared" si="2"/>
        <v>734608.3</v>
      </c>
      <c r="AD120" s="93">
        <f t="shared" si="3"/>
        <v>0.001485218214549607</v>
      </c>
      <c r="AE120" s="7"/>
    </row>
    <row r="121" spans="1:31" s="21" customFormat="1" ht="12.75">
      <c r="A121" s="54">
        <v>118</v>
      </c>
      <c r="B121" s="47" t="s">
        <v>396</v>
      </c>
      <c r="C121" s="39">
        <v>22798.09</v>
      </c>
      <c r="D121" s="39">
        <v>0</v>
      </c>
      <c r="E121" s="39">
        <v>620110.81</v>
      </c>
      <c r="F121" s="39">
        <v>2094.26</v>
      </c>
      <c r="G121" s="39">
        <v>0</v>
      </c>
      <c r="H121" s="39">
        <v>0</v>
      </c>
      <c r="I121" s="39">
        <v>0</v>
      </c>
      <c r="J121" s="39">
        <v>4407.05</v>
      </c>
      <c r="K121" s="39">
        <v>234.7</v>
      </c>
      <c r="L121" s="39">
        <v>19482.71</v>
      </c>
      <c r="M121" s="39">
        <v>0</v>
      </c>
      <c r="N121" s="39">
        <v>0</v>
      </c>
      <c r="O121" s="39">
        <v>10022.86</v>
      </c>
      <c r="P121" s="39">
        <v>0</v>
      </c>
      <c r="Q121" s="39">
        <v>0</v>
      </c>
      <c r="R121" s="39">
        <v>0</v>
      </c>
      <c r="S121" s="39">
        <v>0</v>
      </c>
      <c r="T121" s="39">
        <v>51760.32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  <c r="Z121" s="39">
        <v>0</v>
      </c>
      <c r="AA121" s="39">
        <v>0</v>
      </c>
      <c r="AB121" s="39">
        <v>0</v>
      </c>
      <c r="AC121" s="96">
        <f t="shared" si="2"/>
        <v>730910.7999999999</v>
      </c>
      <c r="AD121" s="93">
        <f t="shared" si="3"/>
        <v>0.0014777426737092743</v>
      </c>
      <c r="AE121" s="20"/>
    </row>
    <row r="122" spans="1:31" ht="12.75">
      <c r="A122" s="54">
        <v>119</v>
      </c>
      <c r="B122" s="47" t="s">
        <v>427</v>
      </c>
      <c r="C122" s="39">
        <v>1723.5999999999997</v>
      </c>
      <c r="D122" s="39">
        <v>0</v>
      </c>
      <c r="E122" s="39">
        <v>550492.9899999999</v>
      </c>
      <c r="F122" s="39">
        <v>0</v>
      </c>
      <c r="G122" s="39">
        <v>0</v>
      </c>
      <c r="H122" s="39">
        <v>0</v>
      </c>
      <c r="I122" s="39">
        <v>128.01</v>
      </c>
      <c r="J122" s="39">
        <v>8917.380000000001</v>
      </c>
      <c r="K122" s="39">
        <v>0</v>
      </c>
      <c r="L122" s="39">
        <v>159733.46000000014</v>
      </c>
      <c r="M122" s="39">
        <v>0</v>
      </c>
      <c r="N122" s="39">
        <v>0</v>
      </c>
      <c r="O122" s="39">
        <v>3511.03</v>
      </c>
      <c r="P122" s="39">
        <v>0</v>
      </c>
      <c r="Q122" s="39">
        <v>0</v>
      </c>
      <c r="R122" s="39">
        <v>0</v>
      </c>
      <c r="S122" s="39">
        <v>0</v>
      </c>
      <c r="T122" s="39">
        <v>1113.78</v>
      </c>
      <c r="U122" s="39">
        <v>0</v>
      </c>
      <c r="V122" s="39">
        <v>917.94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96">
        <f t="shared" si="2"/>
        <v>726538.19</v>
      </c>
      <c r="AD122" s="93">
        <f t="shared" si="3"/>
        <v>0.0014689022072768615</v>
      </c>
      <c r="AE122" s="7"/>
    </row>
    <row r="123" spans="1:31" ht="12.75">
      <c r="A123" s="54">
        <v>120</v>
      </c>
      <c r="B123" s="41" t="s">
        <v>296</v>
      </c>
      <c r="C123" s="39">
        <v>12912</v>
      </c>
      <c r="D123" s="39">
        <v>796</v>
      </c>
      <c r="E123" s="39">
        <v>72004</v>
      </c>
      <c r="F123" s="39">
        <v>0</v>
      </c>
      <c r="G123" s="39">
        <v>0</v>
      </c>
      <c r="H123" s="39">
        <v>0</v>
      </c>
      <c r="I123" s="39">
        <v>0</v>
      </c>
      <c r="J123" s="39">
        <v>8323</v>
      </c>
      <c r="K123" s="39">
        <v>1327</v>
      </c>
      <c r="L123" s="39">
        <v>604096</v>
      </c>
      <c r="M123" s="39">
        <v>0</v>
      </c>
      <c r="N123" s="39">
        <v>0</v>
      </c>
      <c r="O123" s="39">
        <v>11317</v>
      </c>
      <c r="P123" s="39">
        <v>0</v>
      </c>
      <c r="Q123" s="39">
        <v>0</v>
      </c>
      <c r="R123" s="39">
        <v>0</v>
      </c>
      <c r="S123" s="39">
        <v>0</v>
      </c>
      <c r="T123" s="39">
        <v>3823</v>
      </c>
      <c r="U123" s="39">
        <v>2152</v>
      </c>
      <c r="V123" s="39">
        <v>603</v>
      </c>
      <c r="W123" s="39">
        <v>0</v>
      </c>
      <c r="X123" s="39">
        <v>2283</v>
      </c>
      <c r="Y123" s="39">
        <v>0</v>
      </c>
      <c r="Z123" s="39">
        <v>0</v>
      </c>
      <c r="AA123" s="39">
        <v>310</v>
      </c>
      <c r="AB123" s="39">
        <v>0</v>
      </c>
      <c r="AC123" s="96">
        <f t="shared" si="2"/>
        <v>719946</v>
      </c>
      <c r="AD123" s="93">
        <f t="shared" si="3"/>
        <v>0.001455574232815136</v>
      </c>
      <c r="AE123" s="7"/>
    </row>
    <row r="124" spans="1:31" ht="12.75">
      <c r="A124" s="54">
        <v>121</v>
      </c>
      <c r="B124" s="47" t="s">
        <v>395</v>
      </c>
      <c r="C124" s="39">
        <v>3564.22</v>
      </c>
      <c r="D124" s="39">
        <v>0</v>
      </c>
      <c r="E124" s="39">
        <v>444060.72</v>
      </c>
      <c r="F124" s="39">
        <v>0</v>
      </c>
      <c r="G124" s="39">
        <v>0</v>
      </c>
      <c r="H124" s="39">
        <v>0</v>
      </c>
      <c r="I124" s="39">
        <v>0</v>
      </c>
      <c r="J124" s="39">
        <v>21365.949999999997</v>
      </c>
      <c r="K124" s="39">
        <v>39145.75</v>
      </c>
      <c r="L124" s="39">
        <v>172462.66999999998</v>
      </c>
      <c r="M124" s="39">
        <v>0</v>
      </c>
      <c r="N124" s="39">
        <v>0</v>
      </c>
      <c r="O124" s="39">
        <v>32414.06</v>
      </c>
      <c r="P124" s="39">
        <v>0</v>
      </c>
      <c r="Q124" s="39">
        <v>0</v>
      </c>
      <c r="R124" s="39">
        <v>0</v>
      </c>
      <c r="S124" s="39">
        <v>0</v>
      </c>
      <c r="T124" s="39">
        <v>2726.48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101.58</v>
      </c>
      <c r="AB124" s="39">
        <v>0</v>
      </c>
      <c r="AC124" s="96">
        <f t="shared" si="2"/>
        <v>715841.4299999999</v>
      </c>
      <c r="AD124" s="93">
        <f t="shared" si="3"/>
        <v>0.0014472756849674</v>
      </c>
      <c r="AE124" s="7"/>
    </row>
    <row r="125" spans="1:31" ht="12.75">
      <c r="A125" s="54">
        <v>122</v>
      </c>
      <c r="B125" s="41" t="s">
        <v>216</v>
      </c>
      <c r="C125" s="39">
        <v>27200.2</v>
      </c>
      <c r="D125" s="39">
        <v>0</v>
      </c>
      <c r="E125" s="39">
        <v>156637.54000000004</v>
      </c>
      <c r="F125" s="39">
        <v>0</v>
      </c>
      <c r="G125" s="39">
        <v>0</v>
      </c>
      <c r="H125" s="39">
        <v>0</v>
      </c>
      <c r="I125" s="39">
        <v>1216.84</v>
      </c>
      <c r="J125" s="39">
        <v>297705.86</v>
      </c>
      <c r="K125" s="39">
        <v>964.64</v>
      </c>
      <c r="L125" s="39">
        <v>136474.52000000002</v>
      </c>
      <c r="M125" s="39">
        <v>0</v>
      </c>
      <c r="N125" s="39">
        <v>0</v>
      </c>
      <c r="O125" s="39">
        <v>36119.52</v>
      </c>
      <c r="P125" s="39">
        <v>0</v>
      </c>
      <c r="Q125" s="39">
        <v>0</v>
      </c>
      <c r="R125" s="39">
        <v>0</v>
      </c>
      <c r="S125" s="39">
        <v>0</v>
      </c>
      <c r="T125" s="39">
        <v>3209.77</v>
      </c>
      <c r="U125" s="39">
        <v>51674.47</v>
      </c>
      <c r="V125" s="39">
        <v>0</v>
      </c>
      <c r="W125" s="39">
        <v>136.8</v>
      </c>
      <c r="X125" s="39">
        <v>0</v>
      </c>
      <c r="Y125" s="39">
        <v>0</v>
      </c>
      <c r="Z125" s="39">
        <v>0</v>
      </c>
      <c r="AA125" s="39">
        <v>2</v>
      </c>
      <c r="AB125" s="39">
        <v>0</v>
      </c>
      <c r="AC125" s="96">
        <f t="shared" si="2"/>
        <v>711342.1600000001</v>
      </c>
      <c r="AD125" s="93">
        <f t="shared" si="3"/>
        <v>0.001438179139561942</v>
      </c>
      <c r="AE125" s="7"/>
    </row>
    <row r="126" spans="1:31" ht="12.75">
      <c r="A126" s="54">
        <v>123</v>
      </c>
      <c r="B126" s="41" t="s">
        <v>202</v>
      </c>
      <c r="C126" s="39">
        <v>10456.68</v>
      </c>
      <c r="D126" s="39">
        <v>5466.29</v>
      </c>
      <c r="E126" s="39">
        <v>104683.97</v>
      </c>
      <c r="F126" s="39">
        <v>0</v>
      </c>
      <c r="G126" s="39">
        <v>0</v>
      </c>
      <c r="H126" s="39">
        <v>350</v>
      </c>
      <c r="I126" s="39">
        <v>308.34</v>
      </c>
      <c r="J126" s="39">
        <v>24333.829999999998</v>
      </c>
      <c r="K126" s="39">
        <v>318631.68</v>
      </c>
      <c r="L126" s="39">
        <v>132982.32</v>
      </c>
      <c r="M126" s="39">
        <v>0</v>
      </c>
      <c r="N126" s="39">
        <v>400</v>
      </c>
      <c r="O126" s="39">
        <v>18183.2</v>
      </c>
      <c r="P126" s="39">
        <v>9424.43</v>
      </c>
      <c r="Q126" s="39">
        <v>0</v>
      </c>
      <c r="R126" s="39">
        <v>3473</v>
      </c>
      <c r="S126" s="39">
        <v>0</v>
      </c>
      <c r="T126" s="39">
        <v>6058.029999999999</v>
      </c>
      <c r="U126" s="39">
        <v>3186.17</v>
      </c>
      <c r="V126" s="39">
        <v>786.42</v>
      </c>
      <c r="W126" s="39">
        <v>0</v>
      </c>
      <c r="X126" s="39">
        <v>0</v>
      </c>
      <c r="Y126" s="39">
        <v>0</v>
      </c>
      <c r="Z126" s="39">
        <v>0</v>
      </c>
      <c r="AA126" s="39">
        <v>67663.02</v>
      </c>
      <c r="AB126" s="39">
        <v>1980.92</v>
      </c>
      <c r="AC126" s="96">
        <f t="shared" si="2"/>
        <v>708368.3000000002</v>
      </c>
      <c r="AD126" s="93">
        <f t="shared" si="3"/>
        <v>0.0014321666414190263</v>
      </c>
      <c r="AE126" s="7"/>
    </row>
    <row r="127" spans="1:31" ht="12.75">
      <c r="A127" s="54">
        <v>124</v>
      </c>
      <c r="B127" s="41" t="s">
        <v>115</v>
      </c>
      <c r="C127" s="39">
        <v>568.44</v>
      </c>
      <c r="D127" s="39">
        <v>0</v>
      </c>
      <c r="E127" s="39">
        <v>187883.86</v>
      </c>
      <c r="F127" s="39">
        <v>0</v>
      </c>
      <c r="G127" s="39">
        <v>0</v>
      </c>
      <c r="H127" s="39">
        <v>689</v>
      </c>
      <c r="I127" s="39">
        <v>3680</v>
      </c>
      <c r="J127" s="39">
        <v>10334.57</v>
      </c>
      <c r="K127" s="39">
        <v>313</v>
      </c>
      <c r="L127" s="39">
        <v>166718.5</v>
      </c>
      <c r="M127" s="39">
        <v>0</v>
      </c>
      <c r="N127" s="39">
        <v>78</v>
      </c>
      <c r="O127" s="39">
        <v>5481.49</v>
      </c>
      <c r="P127" s="39">
        <v>0</v>
      </c>
      <c r="Q127" s="39">
        <v>0</v>
      </c>
      <c r="R127" s="39">
        <v>0</v>
      </c>
      <c r="S127" s="39">
        <v>0</v>
      </c>
      <c r="T127" s="39">
        <v>3711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9976</v>
      </c>
      <c r="AB127" s="39">
        <v>287968</v>
      </c>
      <c r="AC127" s="96">
        <f t="shared" si="2"/>
        <v>677401.86</v>
      </c>
      <c r="AD127" s="93">
        <f t="shared" si="3"/>
        <v>0.0013695592345495996</v>
      </c>
      <c r="AE127" s="7"/>
    </row>
    <row r="128" spans="1:31" ht="12.75">
      <c r="A128" s="54">
        <v>125</v>
      </c>
      <c r="B128" s="41" t="s">
        <v>57</v>
      </c>
      <c r="C128" s="39">
        <v>7147.5</v>
      </c>
      <c r="D128" s="39">
        <v>47061</v>
      </c>
      <c r="E128" s="39">
        <v>14460</v>
      </c>
      <c r="F128" s="39">
        <v>0</v>
      </c>
      <c r="G128" s="39">
        <v>0</v>
      </c>
      <c r="H128" s="39">
        <v>0</v>
      </c>
      <c r="I128" s="39">
        <v>17391</v>
      </c>
      <c r="J128" s="39">
        <v>36274</v>
      </c>
      <c r="K128" s="39">
        <v>231328.76</v>
      </c>
      <c r="L128" s="39">
        <v>22607</v>
      </c>
      <c r="M128" s="39">
        <v>0</v>
      </c>
      <c r="N128" s="39">
        <v>0</v>
      </c>
      <c r="O128" s="39">
        <v>207384.31</v>
      </c>
      <c r="P128" s="39">
        <v>0</v>
      </c>
      <c r="Q128" s="39">
        <v>0</v>
      </c>
      <c r="R128" s="39">
        <v>0</v>
      </c>
      <c r="S128" s="39">
        <v>0</v>
      </c>
      <c r="T128" s="39">
        <v>2127.64</v>
      </c>
      <c r="U128" s="39">
        <v>12690</v>
      </c>
      <c r="V128" s="39">
        <v>0</v>
      </c>
      <c r="W128" s="39">
        <v>0</v>
      </c>
      <c r="X128" s="39">
        <v>67219.2</v>
      </c>
      <c r="Y128" s="39">
        <v>0</v>
      </c>
      <c r="Z128" s="39">
        <v>0</v>
      </c>
      <c r="AA128" s="39">
        <v>135</v>
      </c>
      <c r="AB128" s="39">
        <v>782.34</v>
      </c>
      <c r="AC128" s="96">
        <f t="shared" si="2"/>
        <v>666607.75</v>
      </c>
      <c r="AD128" s="93">
        <f t="shared" si="3"/>
        <v>0.0013477358917125366</v>
      </c>
      <c r="AE128" s="7"/>
    </row>
    <row r="129" spans="1:31" ht="12.75">
      <c r="A129" s="54">
        <v>126</v>
      </c>
      <c r="B129" s="41" t="s">
        <v>200</v>
      </c>
      <c r="C129" s="39">
        <v>20186.63</v>
      </c>
      <c r="D129" s="39">
        <v>0</v>
      </c>
      <c r="E129" s="39">
        <v>204136.47</v>
      </c>
      <c r="F129" s="39">
        <v>0</v>
      </c>
      <c r="G129" s="39">
        <v>0</v>
      </c>
      <c r="H129" s="39">
        <v>0</v>
      </c>
      <c r="I129" s="39">
        <v>7248.760000000001</v>
      </c>
      <c r="J129" s="39">
        <v>0</v>
      </c>
      <c r="K129" s="39">
        <v>47297.58</v>
      </c>
      <c r="L129" s="39">
        <v>318732.73000000004</v>
      </c>
      <c r="M129" s="39">
        <v>0</v>
      </c>
      <c r="N129" s="39">
        <v>0</v>
      </c>
      <c r="O129" s="39">
        <v>15738.94</v>
      </c>
      <c r="P129" s="39">
        <v>0</v>
      </c>
      <c r="Q129" s="39">
        <v>0</v>
      </c>
      <c r="R129" s="39">
        <v>0</v>
      </c>
      <c r="S129" s="39">
        <v>0</v>
      </c>
      <c r="T129" s="39">
        <v>1882.77</v>
      </c>
      <c r="U129" s="39">
        <v>703.71</v>
      </c>
      <c r="V129" s="39">
        <v>0</v>
      </c>
      <c r="W129" s="39">
        <v>19223.8</v>
      </c>
      <c r="X129" s="39">
        <v>10349</v>
      </c>
      <c r="Y129" s="39">
        <v>0</v>
      </c>
      <c r="Z129" s="39">
        <v>0</v>
      </c>
      <c r="AA129" s="39">
        <v>12500.259999999997</v>
      </c>
      <c r="AB129" s="39">
        <v>0</v>
      </c>
      <c r="AC129" s="96">
        <f t="shared" si="2"/>
        <v>658000.65</v>
      </c>
      <c r="AD129" s="93">
        <f t="shared" si="3"/>
        <v>0.0013303342074483513</v>
      </c>
      <c r="AE129" s="7"/>
    </row>
    <row r="130" spans="1:31" ht="12.75">
      <c r="A130" s="54">
        <v>127</v>
      </c>
      <c r="B130" s="41" t="s">
        <v>138</v>
      </c>
      <c r="C130" s="39">
        <v>3260.4</v>
      </c>
      <c r="D130" s="39">
        <v>581</v>
      </c>
      <c r="E130" s="39">
        <v>122687.89</v>
      </c>
      <c r="F130" s="39">
        <v>0</v>
      </c>
      <c r="G130" s="39">
        <v>0</v>
      </c>
      <c r="H130" s="39">
        <v>78</v>
      </c>
      <c r="I130" s="39">
        <v>0</v>
      </c>
      <c r="J130" s="39">
        <v>16237.85</v>
      </c>
      <c r="K130" s="39">
        <v>385</v>
      </c>
      <c r="L130" s="39">
        <v>487094.64999999997</v>
      </c>
      <c r="M130" s="39">
        <v>0</v>
      </c>
      <c r="N130" s="39">
        <v>0</v>
      </c>
      <c r="O130" s="39">
        <v>13007.199999999999</v>
      </c>
      <c r="P130" s="39">
        <v>0</v>
      </c>
      <c r="Q130" s="39">
        <v>469</v>
      </c>
      <c r="R130" s="39">
        <v>0</v>
      </c>
      <c r="S130" s="39">
        <v>0</v>
      </c>
      <c r="T130" s="39">
        <v>7460.4800000000005</v>
      </c>
      <c r="U130" s="39">
        <v>0</v>
      </c>
      <c r="V130" s="39">
        <v>0</v>
      </c>
      <c r="W130" s="39">
        <v>0</v>
      </c>
      <c r="X130" s="39">
        <v>0</v>
      </c>
      <c r="Y130" s="39">
        <v>0</v>
      </c>
      <c r="Z130" s="39">
        <v>0</v>
      </c>
      <c r="AA130" s="39">
        <v>0</v>
      </c>
      <c r="AB130" s="39">
        <v>0</v>
      </c>
      <c r="AC130" s="96">
        <f t="shared" si="2"/>
        <v>651261.4699999999</v>
      </c>
      <c r="AD130" s="93">
        <f t="shared" si="3"/>
        <v>0.0013167090511750986</v>
      </c>
      <c r="AE130" s="7"/>
    </row>
    <row r="131" spans="1:31" ht="12.75">
      <c r="A131" s="54">
        <v>128</v>
      </c>
      <c r="B131" s="42" t="s">
        <v>303</v>
      </c>
      <c r="C131" s="39">
        <v>11372.57</v>
      </c>
      <c r="D131" s="39">
        <v>0</v>
      </c>
      <c r="E131" s="39">
        <v>157005.67</v>
      </c>
      <c r="F131" s="39">
        <v>0</v>
      </c>
      <c r="G131" s="39">
        <v>0</v>
      </c>
      <c r="H131" s="39">
        <v>0</v>
      </c>
      <c r="I131" s="39">
        <v>5505.17</v>
      </c>
      <c r="J131" s="39">
        <v>61221.08</v>
      </c>
      <c r="K131" s="39">
        <v>25603.06</v>
      </c>
      <c r="L131" s="39">
        <v>358521.52999999997</v>
      </c>
      <c r="M131" s="39">
        <v>0</v>
      </c>
      <c r="N131" s="39">
        <v>0</v>
      </c>
      <c r="O131" s="39">
        <v>9251.68</v>
      </c>
      <c r="P131" s="39">
        <v>0</v>
      </c>
      <c r="Q131" s="39">
        <v>0</v>
      </c>
      <c r="R131" s="39">
        <v>0</v>
      </c>
      <c r="S131" s="39">
        <v>0</v>
      </c>
      <c r="T131" s="39">
        <v>7474.05</v>
      </c>
      <c r="U131" s="39">
        <v>3856.1</v>
      </c>
      <c r="V131" s="39">
        <v>1384.33</v>
      </c>
      <c r="W131" s="39">
        <v>0</v>
      </c>
      <c r="X131" s="39">
        <v>0</v>
      </c>
      <c r="Y131" s="39">
        <v>0</v>
      </c>
      <c r="Z131" s="39">
        <v>0</v>
      </c>
      <c r="AA131" s="39">
        <v>7006.96</v>
      </c>
      <c r="AB131" s="39">
        <v>0</v>
      </c>
      <c r="AC131" s="96">
        <f t="shared" si="2"/>
        <v>648202.2000000001</v>
      </c>
      <c r="AD131" s="93">
        <f t="shared" si="3"/>
        <v>0.001310523872587782</v>
      </c>
      <c r="AE131" s="7"/>
    </row>
    <row r="132" spans="1:31" ht="12.75">
      <c r="A132" s="54">
        <v>129</v>
      </c>
      <c r="B132" s="76" t="s">
        <v>476</v>
      </c>
      <c r="C132" s="39">
        <v>1782</v>
      </c>
      <c r="D132" s="39">
        <v>0</v>
      </c>
      <c r="E132" s="39">
        <v>358137.02999999997</v>
      </c>
      <c r="F132" s="39">
        <v>0</v>
      </c>
      <c r="G132" s="39">
        <v>0</v>
      </c>
      <c r="H132" s="39">
        <v>0</v>
      </c>
      <c r="I132" s="39">
        <v>417</v>
      </c>
      <c r="J132" s="39">
        <v>9648</v>
      </c>
      <c r="K132" s="39">
        <v>7677</v>
      </c>
      <c r="L132" s="39">
        <v>221214.1508</v>
      </c>
      <c r="M132" s="39">
        <v>0</v>
      </c>
      <c r="N132" s="39">
        <v>0</v>
      </c>
      <c r="O132" s="39">
        <v>1233</v>
      </c>
      <c r="P132" s="39">
        <v>0</v>
      </c>
      <c r="Q132" s="39">
        <v>0</v>
      </c>
      <c r="R132" s="39">
        <v>24522</v>
      </c>
      <c r="S132" s="39">
        <v>0</v>
      </c>
      <c r="T132" s="39">
        <v>865</v>
      </c>
      <c r="U132" s="39">
        <v>87</v>
      </c>
      <c r="V132" s="39">
        <v>0</v>
      </c>
      <c r="W132" s="39">
        <v>0</v>
      </c>
      <c r="X132" s="39">
        <v>654.04</v>
      </c>
      <c r="Y132" s="39">
        <v>0</v>
      </c>
      <c r="Z132" s="39">
        <v>0</v>
      </c>
      <c r="AA132" s="39">
        <v>371.21</v>
      </c>
      <c r="AB132" s="39">
        <v>0</v>
      </c>
      <c r="AC132" s="96">
        <f aca="true" t="shared" si="4" ref="AC132:AC195">SUM(C132:AB132)</f>
        <v>626607.4308</v>
      </c>
      <c r="AD132" s="93">
        <f aca="true" t="shared" si="5" ref="AD132:AD195">AC132/$AC$414</f>
        <v>0.0012668639458556243</v>
      </c>
      <c r="AE132" s="7"/>
    </row>
    <row r="133" spans="1:31" ht="12.75">
      <c r="A133" s="54">
        <v>130</v>
      </c>
      <c r="B133" s="41" t="s">
        <v>354</v>
      </c>
      <c r="C133" s="39">
        <v>6220</v>
      </c>
      <c r="D133" s="39">
        <v>1975</v>
      </c>
      <c r="E133" s="39">
        <v>231131</v>
      </c>
      <c r="F133" s="39">
        <v>0</v>
      </c>
      <c r="G133" s="39">
        <v>0</v>
      </c>
      <c r="H133" s="39">
        <v>0</v>
      </c>
      <c r="I133" s="39">
        <v>0</v>
      </c>
      <c r="J133" s="39">
        <v>32356</v>
      </c>
      <c r="K133" s="39">
        <v>231</v>
      </c>
      <c r="L133" s="39">
        <v>272226</v>
      </c>
      <c r="M133" s="39">
        <v>0</v>
      </c>
      <c r="N133" s="39">
        <v>892</v>
      </c>
      <c r="O133" s="39">
        <v>9438</v>
      </c>
      <c r="P133" s="39">
        <v>0</v>
      </c>
      <c r="Q133" s="39">
        <v>0</v>
      </c>
      <c r="R133" s="39">
        <v>0</v>
      </c>
      <c r="S133" s="39">
        <v>0</v>
      </c>
      <c r="T133" s="39">
        <v>6558</v>
      </c>
      <c r="U133" s="39">
        <v>16422.89</v>
      </c>
      <c r="V133" s="39">
        <v>0</v>
      </c>
      <c r="W133" s="39">
        <v>0</v>
      </c>
      <c r="X133" s="39">
        <v>480</v>
      </c>
      <c r="Y133" s="39">
        <v>0</v>
      </c>
      <c r="Z133" s="39">
        <v>282</v>
      </c>
      <c r="AA133" s="39">
        <v>44599</v>
      </c>
      <c r="AB133" s="39">
        <v>1924</v>
      </c>
      <c r="AC133" s="96">
        <f t="shared" si="4"/>
        <v>624734.89</v>
      </c>
      <c r="AD133" s="93">
        <f t="shared" si="5"/>
        <v>0.0012630780756120576</v>
      </c>
      <c r="AE133" s="7"/>
    </row>
    <row r="134" spans="1:33" s="17" customFormat="1" ht="12.75">
      <c r="A134" s="54">
        <v>131</v>
      </c>
      <c r="B134" s="41" t="s">
        <v>314</v>
      </c>
      <c r="C134" s="39">
        <v>7422.06</v>
      </c>
      <c r="D134" s="39">
        <v>0</v>
      </c>
      <c r="E134" s="39">
        <v>220478.75000000003</v>
      </c>
      <c r="F134" s="39">
        <v>0</v>
      </c>
      <c r="G134" s="39">
        <v>0</v>
      </c>
      <c r="H134" s="39">
        <v>0</v>
      </c>
      <c r="I134" s="39">
        <v>22586.53</v>
      </c>
      <c r="J134" s="39">
        <v>40402.189999999995</v>
      </c>
      <c r="K134" s="39">
        <v>9078.64</v>
      </c>
      <c r="L134" s="39">
        <v>190818.27</v>
      </c>
      <c r="M134" s="39">
        <v>0</v>
      </c>
      <c r="N134" s="39">
        <v>0</v>
      </c>
      <c r="O134" s="39">
        <v>69508.58</v>
      </c>
      <c r="P134" s="39">
        <v>0</v>
      </c>
      <c r="Q134" s="39">
        <v>0</v>
      </c>
      <c r="R134" s="39">
        <v>0</v>
      </c>
      <c r="S134" s="39">
        <v>0</v>
      </c>
      <c r="T134" s="39">
        <v>6581.56</v>
      </c>
      <c r="U134" s="39">
        <v>18037.52</v>
      </c>
      <c r="V134" s="39">
        <v>1811.21</v>
      </c>
      <c r="W134" s="39">
        <v>0</v>
      </c>
      <c r="X134" s="39">
        <v>0</v>
      </c>
      <c r="Y134" s="39">
        <v>0</v>
      </c>
      <c r="Z134" s="39">
        <v>0</v>
      </c>
      <c r="AA134" s="39">
        <v>413.11</v>
      </c>
      <c r="AB134" s="39">
        <v>36883.03</v>
      </c>
      <c r="AC134" s="96">
        <f t="shared" si="4"/>
        <v>624021.4500000001</v>
      </c>
      <c r="AD134" s="93">
        <f t="shared" si="5"/>
        <v>0.0012616356550962694</v>
      </c>
      <c r="AE134" s="16"/>
      <c r="AF134" s="16"/>
      <c r="AG134" s="16"/>
    </row>
    <row r="135" spans="1:31" ht="12.75">
      <c r="A135" s="54">
        <v>132</v>
      </c>
      <c r="B135" s="41" t="s">
        <v>194</v>
      </c>
      <c r="C135" s="39">
        <v>2556</v>
      </c>
      <c r="D135" s="39">
        <v>0</v>
      </c>
      <c r="E135" s="39">
        <v>81110</v>
      </c>
      <c r="F135" s="39">
        <v>0</v>
      </c>
      <c r="G135" s="39">
        <v>0</v>
      </c>
      <c r="H135" s="39">
        <v>0</v>
      </c>
      <c r="I135" s="39">
        <v>70</v>
      </c>
      <c r="J135" s="39">
        <v>9986</v>
      </c>
      <c r="K135" s="39">
        <v>3004</v>
      </c>
      <c r="L135" s="39">
        <v>501106</v>
      </c>
      <c r="M135" s="39">
        <v>0</v>
      </c>
      <c r="N135" s="39">
        <v>0</v>
      </c>
      <c r="O135" s="39">
        <v>12339</v>
      </c>
      <c r="P135" s="39">
        <v>0</v>
      </c>
      <c r="Q135" s="39">
        <v>0</v>
      </c>
      <c r="R135" s="39">
        <v>0</v>
      </c>
      <c r="S135" s="39">
        <v>0</v>
      </c>
      <c r="T135" s="39">
        <v>5607</v>
      </c>
      <c r="U135" s="39">
        <v>1317</v>
      </c>
      <c r="V135" s="39">
        <v>103</v>
      </c>
      <c r="W135" s="39">
        <v>0</v>
      </c>
      <c r="X135" s="39">
        <v>10</v>
      </c>
      <c r="Y135" s="39">
        <v>0</v>
      </c>
      <c r="Z135" s="39">
        <v>0</v>
      </c>
      <c r="AA135" s="39">
        <v>206</v>
      </c>
      <c r="AB135" s="39">
        <v>0</v>
      </c>
      <c r="AC135" s="96">
        <f t="shared" si="4"/>
        <v>617414</v>
      </c>
      <c r="AD135" s="93">
        <f t="shared" si="5"/>
        <v>0.0012482768282334013</v>
      </c>
      <c r="AE135" s="7"/>
    </row>
    <row r="136" spans="1:31" ht="12.75">
      <c r="A136" s="54">
        <v>133</v>
      </c>
      <c r="B136" s="41" t="s">
        <v>116</v>
      </c>
      <c r="C136" s="39">
        <v>4428</v>
      </c>
      <c r="D136" s="39">
        <v>0</v>
      </c>
      <c r="E136" s="39">
        <v>351770</v>
      </c>
      <c r="F136" s="39">
        <v>0</v>
      </c>
      <c r="G136" s="39">
        <v>0</v>
      </c>
      <c r="H136" s="39">
        <v>0</v>
      </c>
      <c r="I136" s="39">
        <v>3395</v>
      </c>
      <c r="J136" s="39">
        <v>49718</v>
      </c>
      <c r="K136" s="39">
        <v>6836</v>
      </c>
      <c r="L136" s="39">
        <v>166261</v>
      </c>
      <c r="M136" s="39">
        <v>0</v>
      </c>
      <c r="N136" s="39">
        <v>0</v>
      </c>
      <c r="O136" s="39">
        <v>18183</v>
      </c>
      <c r="P136" s="39">
        <v>0</v>
      </c>
      <c r="Q136" s="39">
        <v>0</v>
      </c>
      <c r="R136" s="39">
        <v>0</v>
      </c>
      <c r="S136" s="39">
        <v>0</v>
      </c>
      <c r="T136" s="39">
        <v>10822</v>
      </c>
      <c r="U136" s="39">
        <v>1118</v>
      </c>
      <c r="V136" s="39">
        <v>0</v>
      </c>
      <c r="W136" s="39">
        <v>0</v>
      </c>
      <c r="X136" s="39">
        <v>30</v>
      </c>
      <c r="Y136" s="39">
        <v>0</v>
      </c>
      <c r="Z136" s="39">
        <v>59</v>
      </c>
      <c r="AA136" s="39">
        <v>73</v>
      </c>
      <c r="AB136" s="39">
        <v>0</v>
      </c>
      <c r="AC136" s="96">
        <f t="shared" si="4"/>
        <v>612693</v>
      </c>
      <c r="AD136" s="93">
        <f t="shared" si="5"/>
        <v>0.0012387319929914244</v>
      </c>
      <c r="AE136" s="7"/>
    </row>
    <row r="137" spans="1:31" ht="12.75">
      <c r="A137" s="54">
        <v>134</v>
      </c>
      <c r="B137" s="41" t="s">
        <v>355</v>
      </c>
      <c r="C137" s="39">
        <v>11565</v>
      </c>
      <c r="D137" s="39">
        <v>0</v>
      </c>
      <c r="E137" s="39">
        <v>202184</v>
      </c>
      <c r="F137" s="39">
        <v>0</v>
      </c>
      <c r="G137" s="39">
        <v>17509</v>
      </c>
      <c r="H137" s="39">
        <v>0</v>
      </c>
      <c r="I137" s="39">
        <v>53595</v>
      </c>
      <c r="J137" s="39">
        <v>16960</v>
      </c>
      <c r="K137" s="39">
        <v>51169</v>
      </c>
      <c r="L137" s="39">
        <v>212957</v>
      </c>
      <c r="M137" s="39">
        <v>1936</v>
      </c>
      <c r="N137" s="39">
        <v>144</v>
      </c>
      <c r="O137" s="39">
        <v>13721</v>
      </c>
      <c r="P137" s="39">
        <v>0</v>
      </c>
      <c r="Q137" s="39">
        <v>0</v>
      </c>
      <c r="R137" s="39">
        <v>0</v>
      </c>
      <c r="S137" s="39">
        <v>0</v>
      </c>
      <c r="T137" s="39">
        <v>7948</v>
      </c>
      <c r="U137" s="39">
        <v>9746</v>
      </c>
      <c r="V137" s="39">
        <v>0</v>
      </c>
      <c r="W137" s="39">
        <v>0</v>
      </c>
      <c r="X137" s="39">
        <v>0</v>
      </c>
      <c r="Y137" s="39">
        <v>0</v>
      </c>
      <c r="Z137" s="39">
        <v>0</v>
      </c>
      <c r="AA137" s="39">
        <v>6950.64</v>
      </c>
      <c r="AB137" s="39">
        <v>1330.52</v>
      </c>
      <c r="AC137" s="96">
        <f t="shared" si="4"/>
        <v>607715.16</v>
      </c>
      <c r="AD137" s="93">
        <f t="shared" si="5"/>
        <v>0.001228667883128912</v>
      </c>
      <c r="AE137" s="7"/>
    </row>
    <row r="138" spans="1:31" ht="12.75">
      <c r="A138" s="54">
        <v>135</v>
      </c>
      <c r="B138" s="47" t="s">
        <v>118</v>
      </c>
      <c r="C138" s="39">
        <v>12111.060000000001</v>
      </c>
      <c r="D138" s="39">
        <v>0</v>
      </c>
      <c r="E138" s="39">
        <v>311658.962</v>
      </c>
      <c r="F138" s="39">
        <v>0</v>
      </c>
      <c r="G138" s="39">
        <v>0</v>
      </c>
      <c r="H138" s="39">
        <v>0</v>
      </c>
      <c r="I138" s="39">
        <v>0</v>
      </c>
      <c r="J138" s="39">
        <v>9863.25</v>
      </c>
      <c r="K138" s="39">
        <v>221.56</v>
      </c>
      <c r="L138" s="39">
        <v>254675.83</v>
      </c>
      <c r="M138" s="39">
        <v>0</v>
      </c>
      <c r="N138" s="39">
        <v>0</v>
      </c>
      <c r="O138" s="39">
        <v>6128.93</v>
      </c>
      <c r="P138" s="39">
        <v>0</v>
      </c>
      <c r="Q138" s="39">
        <v>0</v>
      </c>
      <c r="R138" s="39">
        <v>111.48</v>
      </c>
      <c r="S138" s="39">
        <v>0</v>
      </c>
      <c r="T138" s="39">
        <v>3815.0699999999997</v>
      </c>
      <c r="U138" s="39">
        <v>1542.39</v>
      </c>
      <c r="V138" s="39">
        <v>0</v>
      </c>
      <c r="W138" s="39">
        <v>0</v>
      </c>
      <c r="X138" s="39">
        <v>0</v>
      </c>
      <c r="Y138" s="39">
        <v>0</v>
      </c>
      <c r="Z138" s="39">
        <v>0</v>
      </c>
      <c r="AA138" s="39">
        <v>0</v>
      </c>
      <c r="AB138" s="39">
        <v>1231.67</v>
      </c>
      <c r="AC138" s="96">
        <f t="shared" si="4"/>
        <v>601360.202</v>
      </c>
      <c r="AD138" s="93">
        <f t="shared" si="5"/>
        <v>0.0012158195401762149</v>
      </c>
      <c r="AE138" s="7"/>
    </row>
    <row r="139" spans="1:31" ht="12.75">
      <c r="A139" s="54">
        <v>136</v>
      </c>
      <c r="B139" s="76" t="s">
        <v>475</v>
      </c>
      <c r="C139" s="39">
        <v>1844.12</v>
      </c>
      <c r="D139" s="39">
        <v>0</v>
      </c>
      <c r="E139" s="39">
        <v>262364.17</v>
      </c>
      <c r="F139" s="39">
        <v>0</v>
      </c>
      <c r="G139" s="39">
        <v>0</v>
      </c>
      <c r="H139" s="39">
        <v>619.39</v>
      </c>
      <c r="I139" s="39">
        <v>105.62</v>
      </c>
      <c r="J139" s="39">
        <v>4122.4</v>
      </c>
      <c r="K139" s="39">
        <v>5927.39</v>
      </c>
      <c r="L139" s="39">
        <v>316816.5</v>
      </c>
      <c r="M139" s="39">
        <v>0</v>
      </c>
      <c r="N139" s="39">
        <v>0</v>
      </c>
      <c r="O139" s="39">
        <v>2250.36</v>
      </c>
      <c r="P139" s="39">
        <v>0</v>
      </c>
      <c r="Q139" s="39">
        <v>0</v>
      </c>
      <c r="R139" s="39">
        <v>0</v>
      </c>
      <c r="S139" s="39">
        <v>0</v>
      </c>
      <c r="T139" s="39">
        <v>899.3799999999999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96">
        <f t="shared" si="4"/>
        <v>594949.3300000001</v>
      </c>
      <c r="AD139" s="93">
        <f t="shared" si="5"/>
        <v>0.0012028581512761086</v>
      </c>
      <c r="AE139" s="7"/>
    </row>
    <row r="140" spans="1:31" ht="12.75">
      <c r="A140" s="54">
        <v>137</v>
      </c>
      <c r="B140" s="47" t="s">
        <v>429</v>
      </c>
      <c r="C140" s="39">
        <v>1227.77</v>
      </c>
      <c r="D140" s="39">
        <v>4896</v>
      </c>
      <c r="E140" s="39">
        <v>151428.34</v>
      </c>
      <c r="F140" s="39">
        <v>0</v>
      </c>
      <c r="G140" s="39">
        <v>0</v>
      </c>
      <c r="H140" s="39">
        <v>0</v>
      </c>
      <c r="I140" s="39">
        <v>49878.25</v>
      </c>
      <c r="J140" s="39">
        <v>4822.23</v>
      </c>
      <c r="K140" s="39">
        <v>4657.16</v>
      </c>
      <c r="L140" s="39">
        <v>102608.62</v>
      </c>
      <c r="M140" s="39">
        <v>0</v>
      </c>
      <c r="N140" s="39">
        <v>0</v>
      </c>
      <c r="O140" s="39">
        <v>9726.25</v>
      </c>
      <c r="P140" s="39">
        <v>0</v>
      </c>
      <c r="Q140" s="39">
        <v>0</v>
      </c>
      <c r="R140" s="39">
        <v>0</v>
      </c>
      <c r="S140" s="39">
        <v>0</v>
      </c>
      <c r="T140" s="39">
        <v>3923.67</v>
      </c>
      <c r="U140" s="39">
        <v>254880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863</v>
      </c>
      <c r="AB140" s="39">
        <v>0</v>
      </c>
      <c r="AC140" s="96">
        <f t="shared" si="4"/>
        <v>588911.29</v>
      </c>
      <c r="AD140" s="93">
        <f t="shared" si="5"/>
        <v>0.0011906505475937391</v>
      </c>
      <c r="AE140" s="7"/>
    </row>
    <row r="141" spans="1:31" ht="12.75">
      <c r="A141" s="54">
        <v>138</v>
      </c>
      <c r="B141" s="41" t="s">
        <v>357</v>
      </c>
      <c r="C141" s="39">
        <v>644.3</v>
      </c>
      <c r="D141" s="39">
        <v>369485.12</v>
      </c>
      <c r="E141" s="39">
        <v>5888.110000000001</v>
      </c>
      <c r="F141" s="39">
        <v>0</v>
      </c>
      <c r="G141" s="39">
        <v>0</v>
      </c>
      <c r="H141" s="39">
        <v>0</v>
      </c>
      <c r="I141" s="39">
        <v>429.89</v>
      </c>
      <c r="J141" s="39">
        <v>0</v>
      </c>
      <c r="K141" s="39">
        <v>7468.93</v>
      </c>
      <c r="L141" s="39">
        <v>6838.47</v>
      </c>
      <c r="M141" s="39">
        <v>0</v>
      </c>
      <c r="N141" s="39">
        <v>0</v>
      </c>
      <c r="O141" s="39">
        <v>1151.27</v>
      </c>
      <c r="P141" s="39">
        <v>0</v>
      </c>
      <c r="Q141" s="39">
        <v>0</v>
      </c>
      <c r="R141" s="39">
        <v>0</v>
      </c>
      <c r="S141" s="39">
        <v>0</v>
      </c>
      <c r="T141" s="39">
        <v>325.49</v>
      </c>
      <c r="U141" s="39">
        <v>61551.240000000005</v>
      </c>
      <c r="V141" s="39">
        <v>0</v>
      </c>
      <c r="W141" s="39">
        <v>0</v>
      </c>
      <c r="X141" s="39">
        <v>0</v>
      </c>
      <c r="Y141" s="39">
        <v>0</v>
      </c>
      <c r="Z141" s="39">
        <v>470.55</v>
      </c>
      <c r="AA141" s="39">
        <v>1178.65</v>
      </c>
      <c r="AB141" s="39">
        <v>116405.25</v>
      </c>
      <c r="AC141" s="96">
        <f t="shared" si="4"/>
        <v>571837.27</v>
      </c>
      <c r="AD141" s="93">
        <f t="shared" si="5"/>
        <v>0.0011561305925379844</v>
      </c>
      <c r="AE141" s="7"/>
    </row>
    <row r="142" spans="1:31" ht="12.75">
      <c r="A142" s="54">
        <v>139</v>
      </c>
      <c r="B142" s="41" t="s">
        <v>197</v>
      </c>
      <c r="C142" s="39">
        <v>4631.21</v>
      </c>
      <c r="D142" s="39">
        <v>0</v>
      </c>
      <c r="E142" s="39">
        <v>359465.68</v>
      </c>
      <c r="F142" s="39">
        <v>0</v>
      </c>
      <c r="G142" s="39">
        <v>0</v>
      </c>
      <c r="H142" s="39">
        <v>0</v>
      </c>
      <c r="I142" s="39">
        <v>412.99</v>
      </c>
      <c r="J142" s="39">
        <v>30012.6</v>
      </c>
      <c r="K142" s="39">
        <v>0</v>
      </c>
      <c r="L142" s="39">
        <v>160948.06</v>
      </c>
      <c r="M142" s="39">
        <v>0</v>
      </c>
      <c r="N142" s="39">
        <v>0</v>
      </c>
      <c r="O142" s="39">
        <v>4190</v>
      </c>
      <c r="P142" s="39">
        <v>0</v>
      </c>
      <c r="Q142" s="39">
        <v>0</v>
      </c>
      <c r="R142" s="39">
        <v>148.65</v>
      </c>
      <c r="S142" s="39">
        <v>0</v>
      </c>
      <c r="T142" s="39">
        <v>3990.14</v>
      </c>
      <c r="U142" s="39">
        <v>0</v>
      </c>
      <c r="V142" s="39">
        <v>0</v>
      </c>
      <c r="W142" s="39">
        <v>0</v>
      </c>
      <c r="X142" s="39">
        <v>0</v>
      </c>
      <c r="Y142" s="39">
        <v>0</v>
      </c>
      <c r="Z142" s="39">
        <v>0</v>
      </c>
      <c r="AA142" s="39">
        <v>468.23</v>
      </c>
      <c r="AB142" s="39">
        <v>0</v>
      </c>
      <c r="AC142" s="96">
        <f t="shared" si="4"/>
        <v>564267.56</v>
      </c>
      <c r="AD142" s="93">
        <f t="shared" si="5"/>
        <v>0.0011408262852345436</v>
      </c>
      <c r="AE142" s="7"/>
    </row>
    <row r="143" spans="1:31" s="5" customFormat="1" ht="12.75">
      <c r="A143" s="54">
        <v>140</v>
      </c>
      <c r="B143" s="41" t="s">
        <v>182</v>
      </c>
      <c r="C143" s="39">
        <v>2495.41</v>
      </c>
      <c r="D143" s="39">
        <v>0</v>
      </c>
      <c r="E143" s="39">
        <v>74247.02</v>
      </c>
      <c r="F143" s="39">
        <v>0</v>
      </c>
      <c r="G143" s="39">
        <v>0</v>
      </c>
      <c r="H143" s="39">
        <v>0</v>
      </c>
      <c r="I143" s="39">
        <v>6330.4</v>
      </c>
      <c r="J143" s="39">
        <v>29329.21</v>
      </c>
      <c r="K143" s="39">
        <v>3801</v>
      </c>
      <c r="L143" s="39">
        <v>394841.82999999996</v>
      </c>
      <c r="M143" s="39">
        <v>0</v>
      </c>
      <c r="N143" s="39">
        <v>0</v>
      </c>
      <c r="O143" s="39">
        <v>6413.82</v>
      </c>
      <c r="P143" s="39">
        <v>0</v>
      </c>
      <c r="Q143" s="39">
        <v>0</v>
      </c>
      <c r="R143" s="39">
        <v>0</v>
      </c>
      <c r="S143" s="39">
        <v>0</v>
      </c>
      <c r="T143" s="39">
        <v>1861.68</v>
      </c>
      <c r="U143" s="39">
        <v>27591</v>
      </c>
      <c r="V143" s="39">
        <v>0</v>
      </c>
      <c r="W143" s="39">
        <v>0</v>
      </c>
      <c r="X143" s="39">
        <v>0</v>
      </c>
      <c r="Y143" s="39">
        <v>0</v>
      </c>
      <c r="Z143" s="39">
        <v>0</v>
      </c>
      <c r="AA143" s="39">
        <v>14613.52</v>
      </c>
      <c r="AB143" s="39">
        <v>160</v>
      </c>
      <c r="AC143" s="96">
        <f t="shared" si="4"/>
        <v>561684.89</v>
      </c>
      <c r="AD143" s="93">
        <f t="shared" si="5"/>
        <v>0.0011356046881927312</v>
      </c>
      <c r="AE143" s="9"/>
    </row>
    <row r="144" spans="1:31" ht="12.75">
      <c r="A144" s="54">
        <v>141</v>
      </c>
      <c r="B144" s="41" t="s">
        <v>209</v>
      </c>
      <c r="C144" s="39">
        <v>4590.27</v>
      </c>
      <c r="D144" s="39">
        <v>0</v>
      </c>
      <c r="E144" s="39">
        <v>107420.59</v>
      </c>
      <c r="F144" s="39">
        <v>0</v>
      </c>
      <c r="G144" s="39">
        <v>0</v>
      </c>
      <c r="H144" s="39">
        <v>0</v>
      </c>
      <c r="I144" s="39">
        <v>7432</v>
      </c>
      <c r="J144" s="39">
        <v>18610.739999999998</v>
      </c>
      <c r="K144" s="39">
        <v>9218.81</v>
      </c>
      <c r="L144" s="39">
        <v>179918.86</v>
      </c>
      <c r="M144" s="39">
        <v>0</v>
      </c>
      <c r="N144" s="39">
        <v>0</v>
      </c>
      <c r="O144" s="39">
        <v>3191.66</v>
      </c>
      <c r="P144" s="39">
        <v>0</v>
      </c>
      <c r="Q144" s="39">
        <v>0</v>
      </c>
      <c r="R144" s="39">
        <v>0</v>
      </c>
      <c r="S144" s="39">
        <v>0</v>
      </c>
      <c r="T144" s="39">
        <v>2447.22</v>
      </c>
      <c r="U144" s="39">
        <v>1734.92</v>
      </c>
      <c r="V144" s="39">
        <v>523.88</v>
      </c>
      <c r="W144" s="39">
        <v>0</v>
      </c>
      <c r="X144" s="39">
        <v>220466.88</v>
      </c>
      <c r="Y144" s="39">
        <v>0</v>
      </c>
      <c r="Z144" s="39">
        <v>0</v>
      </c>
      <c r="AA144" s="39">
        <v>0</v>
      </c>
      <c r="AB144" s="39">
        <v>199.56</v>
      </c>
      <c r="AC144" s="96">
        <f t="shared" si="4"/>
        <v>555755.39</v>
      </c>
      <c r="AD144" s="93">
        <f t="shared" si="5"/>
        <v>0.0011236165287842792</v>
      </c>
      <c r="AE144" s="7"/>
    </row>
    <row r="145" spans="1:33" s="17" customFormat="1" ht="12.75">
      <c r="A145" s="54">
        <v>142</v>
      </c>
      <c r="B145" s="41" t="s">
        <v>211</v>
      </c>
      <c r="C145" s="39">
        <v>6672</v>
      </c>
      <c r="D145" s="39">
        <v>0</v>
      </c>
      <c r="E145" s="39">
        <v>356613</v>
      </c>
      <c r="F145" s="39">
        <v>0</v>
      </c>
      <c r="G145" s="39">
        <v>0</v>
      </c>
      <c r="H145" s="39">
        <v>0</v>
      </c>
      <c r="I145" s="39">
        <v>39</v>
      </c>
      <c r="J145" s="39">
        <v>17530</v>
      </c>
      <c r="K145" s="39">
        <v>0</v>
      </c>
      <c r="L145" s="39">
        <v>146837</v>
      </c>
      <c r="M145" s="39">
        <v>0</v>
      </c>
      <c r="N145" s="39">
        <v>0</v>
      </c>
      <c r="O145" s="39">
        <v>5772</v>
      </c>
      <c r="P145" s="39">
        <v>0</v>
      </c>
      <c r="Q145" s="39">
        <v>53</v>
      </c>
      <c r="R145" s="39">
        <v>53</v>
      </c>
      <c r="S145" s="39">
        <v>0</v>
      </c>
      <c r="T145" s="39">
        <v>4519</v>
      </c>
      <c r="U145" s="39">
        <v>0</v>
      </c>
      <c r="V145" s="39">
        <v>0</v>
      </c>
      <c r="W145" s="39">
        <v>0</v>
      </c>
      <c r="X145" s="39">
        <v>0</v>
      </c>
      <c r="Y145" s="39">
        <v>0</v>
      </c>
      <c r="Z145" s="39">
        <v>0</v>
      </c>
      <c r="AA145" s="39">
        <v>0</v>
      </c>
      <c r="AB145" s="39">
        <v>0</v>
      </c>
      <c r="AC145" s="96">
        <f t="shared" si="4"/>
        <v>538088</v>
      </c>
      <c r="AD145" s="93">
        <f t="shared" si="5"/>
        <v>0.0010878969086390241</v>
      </c>
      <c r="AE145" s="7"/>
      <c r="AF145" s="16"/>
      <c r="AG145" s="16"/>
    </row>
    <row r="146" spans="1:33" s="17" customFormat="1" ht="12.75">
      <c r="A146" s="54">
        <v>143</v>
      </c>
      <c r="B146" s="41" t="s">
        <v>324</v>
      </c>
      <c r="C146" s="39">
        <v>12576.99</v>
      </c>
      <c r="D146" s="39">
        <v>5.38</v>
      </c>
      <c r="E146" s="39">
        <v>196255.40999999997</v>
      </c>
      <c r="F146" s="39">
        <v>988</v>
      </c>
      <c r="G146" s="39">
        <v>0</v>
      </c>
      <c r="H146" s="39">
        <v>2150</v>
      </c>
      <c r="I146" s="39">
        <v>3319.55</v>
      </c>
      <c r="J146" s="39">
        <v>48526.045</v>
      </c>
      <c r="K146" s="39">
        <v>1139.034</v>
      </c>
      <c r="L146" s="39">
        <v>241854.58899999998</v>
      </c>
      <c r="M146" s="39">
        <v>0</v>
      </c>
      <c r="N146" s="39">
        <v>0</v>
      </c>
      <c r="O146" s="39">
        <v>8193.36</v>
      </c>
      <c r="P146" s="39">
        <v>0</v>
      </c>
      <c r="Q146" s="39">
        <v>0</v>
      </c>
      <c r="R146" s="39">
        <v>0</v>
      </c>
      <c r="S146" s="39">
        <v>0</v>
      </c>
      <c r="T146" s="39">
        <v>4778.360000000001</v>
      </c>
      <c r="U146" s="39">
        <v>12515.76</v>
      </c>
      <c r="V146" s="39">
        <v>0</v>
      </c>
      <c r="W146" s="39">
        <v>0</v>
      </c>
      <c r="X146" s="39">
        <v>282.54</v>
      </c>
      <c r="Y146" s="39">
        <v>0</v>
      </c>
      <c r="Z146" s="39">
        <v>0</v>
      </c>
      <c r="AA146" s="39">
        <v>1618.9899999999998</v>
      </c>
      <c r="AB146" s="39">
        <v>0</v>
      </c>
      <c r="AC146" s="96">
        <f t="shared" si="4"/>
        <v>534204.0079999999</v>
      </c>
      <c r="AD146" s="93">
        <f t="shared" si="5"/>
        <v>0.001080044321534352</v>
      </c>
      <c r="AE146" s="16"/>
      <c r="AF146" s="16"/>
      <c r="AG146" s="16"/>
    </row>
    <row r="147" spans="1:31" ht="12.75">
      <c r="A147" s="54">
        <v>144</v>
      </c>
      <c r="B147" s="41" t="s">
        <v>419</v>
      </c>
      <c r="C147" s="39">
        <v>11390.73</v>
      </c>
      <c r="D147" s="39">
        <v>0</v>
      </c>
      <c r="E147" s="39">
        <v>139845.97</v>
      </c>
      <c r="F147" s="39">
        <v>0</v>
      </c>
      <c r="G147" s="39">
        <v>0</v>
      </c>
      <c r="H147" s="39">
        <v>5539</v>
      </c>
      <c r="I147" s="39">
        <v>171</v>
      </c>
      <c r="J147" s="39">
        <v>77658.53</v>
      </c>
      <c r="K147" s="39">
        <v>33342.33</v>
      </c>
      <c r="L147" s="39">
        <v>165112.44</v>
      </c>
      <c r="M147" s="39">
        <v>0</v>
      </c>
      <c r="N147" s="39">
        <v>0</v>
      </c>
      <c r="O147" s="39">
        <v>8214.77</v>
      </c>
      <c r="P147" s="39">
        <v>0</v>
      </c>
      <c r="Q147" s="39">
        <v>0</v>
      </c>
      <c r="R147" s="39">
        <v>0</v>
      </c>
      <c r="S147" s="39">
        <v>0</v>
      </c>
      <c r="T147" s="39">
        <v>82847.64</v>
      </c>
      <c r="U147" s="39">
        <v>7682.39</v>
      </c>
      <c r="V147" s="39">
        <v>0</v>
      </c>
      <c r="W147" s="39">
        <v>0</v>
      </c>
      <c r="X147" s="39">
        <v>0</v>
      </c>
      <c r="Y147" s="39">
        <v>0</v>
      </c>
      <c r="Z147" s="39">
        <v>0</v>
      </c>
      <c r="AA147" s="39">
        <v>119.75</v>
      </c>
      <c r="AB147" s="39">
        <v>0</v>
      </c>
      <c r="AC147" s="96">
        <f t="shared" si="4"/>
        <v>531924.55</v>
      </c>
      <c r="AD147" s="93">
        <f t="shared" si="5"/>
        <v>0.00107543575321175</v>
      </c>
      <c r="AE147" s="7"/>
    </row>
    <row r="148" spans="1:31" ht="12.75">
      <c r="A148" s="54">
        <v>145</v>
      </c>
      <c r="B148" s="41" t="s">
        <v>66</v>
      </c>
      <c r="C148" s="39">
        <v>8358</v>
      </c>
      <c r="D148" s="39">
        <v>0</v>
      </c>
      <c r="E148" s="39">
        <v>291884</v>
      </c>
      <c r="F148" s="39">
        <v>0</v>
      </c>
      <c r="G148" s="39">
        <v>0</v>
      </c>
      <c r="H148" s="39">
        <v>0</v>
      </c>
      <c r="I148" s="39">
        <v>0</v>
      </c>
      <c r="J148" s="39">
        <v>13745</v>
      </c>
      <c r="K148" s="39">
        <v>53626</v>
      </c>
      <c r="L148" s="39">
        <v>145850</v>
      </c>
      <c r="M148" s="39">
        <v>0</v>
      </c>
      <c r="N148" s="39">
        <v>0</v>
      </c>
      <c r="O148" s="39">
        <v>5525</v>
      </c>
      <c r="P148" s="39">
        <v>0</v>
      </c>
      <c r="Q148" s="39">
        <v>0</v>
      </c>
      <c r="R148" s="39">
        <v>111</v>
      </c>
      <c r="S148" s="39">
        <v>0</v>
      </c>
      <c r="T148" s="39">
        <v>8906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96">
        <f t="shared" si="4"/>
        <v>528005</v>
      </c>
      <c r="AD148" s="93">
        <f t="shared" si="5"/>
        <v>0.001067511275564495</v>
      </c>
      <c r="AE148" s="7"/>
    </row>
    <row r="149" spans="1:30" s="17" customFormat="1" ht="12.75">
      <c r="A149" s="54">
        <v>146</v>
      </c>
      <c r="B149" s="41" t="s">
        <v>292</v>
      </c>
      <c r="C149" s="39">
        <v>10781</v>
      </c>
      <c r="D149" s="39">
        <v>0</v>
      </c>
      <c r="E149" s="39">
        <v>278669</v>
      </c>
      <c r="F149" s="39">
        <v>0</v>
      </c>
      <c r="G149" s="39">
        <v>0</v>
      </c>
      <c r="H149" s="39">
        <v>0</v>
      </c>
      <c r="I149" s="39">
        <v>46144</v>
      </c>
      <c r="J149" s="39">
        <v>68312</v>
      </c>
      <c r="K149" s="39">
        <v>2284</v>
      </c>
      <c r="L149" s="39">
        <v>106609</v>
      </c>
      <c r="M149" s="39">
        <v>0</v>
      </c>
      <c r="N149" s="39">
        <v>0</v>
      </c>
      <c r="O149" s="39">
        <v>1600</v>
      </c>
      <c r="P149" s="39">
        <v>0</v>
      </c>
      <c r="Q149" s="39">
        <v>0</v>
      </c>
      <c r="R149" s="39">
        <v>0</v>
      </c>
      <c r="S149" s="39">
        <v>0</v>
      </c>
      <c r="T149" s="39">
        <v>9400</v>
      </c>
      <c r="U149" s="39">
        <v>0</v>
      </c>
      <c r="V149" s="39">
        <v>0</v>
      </c>
      <c r="W149" s="39">
        <v>0</v>
      </c>
      <c r="X149" s="39">
        <v>0</v>
      </c>
      <c r="Y149" s="39">
        <v>0</v>
      </c>
      <c r="Z149" s="39">
        <v>0</v>
      </c>
      <c r="AA149" s="39">
        <v>0</v>
      </c>
      <c r="AB149" s="39">
        <v>0</v>
      </c>
      <c r="AC149" s="96">
        <f t="shared" si="4"/>
        <v>523799</v>
      </c>
      <c r="AD149" s="93">
        <f t="shared" si="5"/>
        <v>0.0010590076583165062</v>
      </c>
    </row>
    <row r="150" spans="1:33" s="17" customFormat="1" ht="12.75">
      <c r="A150" s="54">
        <v>147</v>
      </c>
      <c r="B150" s="41" t="s">
        <v>290</v>
      </c>
      <c r="C150" s="39">
        <v>9997</v>
      </c>
      <c r="D150" s="39">
        <v>0</v>
      </c>
      <c r="E150" s="39">
        <v>159368</v>
      </c>
      <c r="F150" s="39">
        <v>0</v>
      </c>
      <c r="G150" s="39">
        <v>0</v>
      </c>
      <c r="H150" s="39">
        <v>0</v>
      </c>
      <c r="I150" s="39">
        <v>269</v>
      </c>
      <c r="J150" s="39">
        <v>92985</v>
      </c>
      <c r="K150" s="39">
        <v>54</v>
      </c>
      <c r="L150" s="39">
        <v>212242</v>
      </c>
      <c r="M150" s="39">
        <v>0</v>
      </c>
      <c r="N150" s="39">
        <v>0</v>
      </c>
      <c r="O150" s="39">
        <v>5136</v>
      </c>
      <c r="P150" s="39">
        <v>0</v>
      </c>
      <c r="Q150" s="39">
        <v>0</v>
      </c>
      <c r="R150" s="39">
        <v>0</v>
      </c>
      <c r="S150" s="39">
        <v>0</v>
      </c>
      <c r="T150" s="39">
        <v>511</v>
      </c>
      <c r="U150" s="39">
        <v>3944</v>
      </c>
      <c r="V150" s="39">
        <v>0</v>
      </c>
      <c r="W150" s="39">
        <v>0</v>
      </c>
      <c r="X150" s="39">
        <v>0</v>
      </c>
      <c r="Y150" s="39">
        <v>0</v>
      </c>
      <c r="Z150" s="39">
        <v>0</v>
      </c>
      <c r="AA150" s="39">
        <v>1181</v>
      </c>
      <c r="AB150" s="39">
        <v>22700</v>
      </c>
      <c r="AC150" s="96">
        <f t="shared" si="4"/>
        <v>508387</v>
      </c>
      <c r="AD150" s="93">
        <f t="shared" si="5"/>
        <v>0.0010278479462323404</v>
      </c>
      <c r="AE150" s="16"/>
      <c r="AF150" s="16"/>
      <c r="AG150" s="16"/>
    </row>
    <row r="151" spans="1:33" s="17" customFormat="1" ht="12.75">
      <c r="A151" s="54">
        <v>148</v>
      </c>
      <c r="B151" s="45" t="s">
        <v>386</v>
      </c>
      <c r="C151" s="39">
        <v>5187.56</v>
      </c>
      <c r="D151" s="39">
        <v>1302</v>
      </c>
      <c r="E151" s="39">
        <v>156371.45</v>
      </c>
      <c r="F151" s="39">
        <v>0</v>
      </c>
      <c r="G151" s="39">
        <v>0</v>
      </c>
      <c r="H151" s="39">
        <v>0</v>
      </c>
      <c r="I151" s="39">
        <v>887.72</v>
      </c>
      <c r="J151" s="39">
        <v>7762.49</v>
      </c>
      <c r="K151" s="39">
        <v>671.4</v>
      </c>
      <c r="L151" s="39">
        <v>327263.31000000006</v>
      </c>
      <c r="M151" s="39">
        <v>0</v>
      </c>
      <c r="N151" s="39">
        <v>0</v>
      </c>
      <c r="O151" s="39">
        <v>4619.4</v>
      </c>
      <c r="P151" s="39">
        <v>0</v>
      </c>
      <c r="Q151" s="39">
        <v>0</v>
      </c>
      <c r="R151" s="39">
        <v>0</v>
      </c>
      <c r="S151" s="39">
        <v>0</v>
      </c>
      <c r="T151" s="39">
        <v>1133.35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566.28</v>
      </c>
      <c r="AC151" s="96">
        <f t="shared" si="4"/>
        <v>505764.9600000001</v>
      </c>
      <c r="AD151" s="93">
        <f t="shared" si="5"/>
        <v>0.0010225467516130071</v>
      </c>
      <c r="AE151" s="16"/>
      <c r="AF151" s="16"/>
      <c r="AG151" s="16"/>
    </row>
    <row r="152" spans="1:33" s="17" customFormat="1" ht="12.75">
      <c r="A152" s="54">
        <v>149</v>
      </c>
      <c r="B152" s="41" t="s">
        <v>205</v>
      </c>
      <c r="C152" s="39">
        <v>25326</v>
      </c>
      <c r="D152" s="39">
        <v>24052</v>
      </c>
      <c r="E152" s="39">
        <v>221465</v>
      </c>
      <c r="F152" s="39">
        <v>0</v>
      </c>
      <c r="G152" s="39">
        <v>0</v>
      </c>
      <c r="H152" s="39">
        <v>0</v>
      </c>
      <c r="I152" s="39">
        <v>607</v>
      </c>
      <c r="J152" s="39">
        <v>53813</v>
      </c>
      <c r="K152" s="39">
        <v>30236</v>
      </c>
      <c r="L152" s="39">
        <v>75776</v>
      </c>
      <c r="M152" s="39">
        <v>0</v>
      </c>
      <c r="N152" s="39">
        <v>0</v>
      </c>
      <c r="O152" s="39">
        <v>30168</v>
      </c>
      <c r="P152" s="39">
        <v>0</v>
      </c>
      <c r="Q152" s="39">
        <v>0</v>
      </c>
      <c r="R152" s="39">
        <v>0</v>
      </c>
      <c r="S152" s="39">
        <v>0</v>
      </c>
      <c r="T152" s="39">
        <v>5727</v>
      </c>
      <c r="U152" s="39">
        <v>29750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4070</v>
      </c>
      <c r="AC152" s="96">
        <f t="shared" si="4"/>
        <v>500990</v>
      </c>
      <c r="AD152" s="93">
        <f t="shared" si="5"/>
        <v>0.0010128928209866502</v>
      </c>
      <c r="AE152" s="16"/>
      <c r="AF152" s="16"/>
      <c r="AG152" s="16"/>
    </row>
    <row r="153" spans="1:33" s="17" customFormat="1" ht="12.75">
      <c r="A153" s="54">
        <v>150</v>
      </c>
      <c r="B153" s="41" t="s">
        <v>109</v>
      </c>
      <c r="C153" s="39">
        <v>6207.07</v>
      </c>
      <c r="D153" s="39">
        <v>0</v>
      </c>
      <c r="E153" s="39">
        <v>357836.45</v>
      </c>
      <c r="F153" s="39">
        <v>0</v>
      </c>
      <c r="G153" s="39">
        <v>0</v>
      </c>
      <c r="H153" s="39">
        <v>0</v>
      </c>
      <c r="I153" s="39">
        <v>0</v>
      </c>
      <c r="J153" s="39">
        <v>22258.59</v>
      </c>
      <c r="K153" s="39">
        <v>2290.68</v>
      </c>
      <c r="L153" s="39">
        <v>59705.33</v>
      </c>
      <c r="M153" s="39">
        <v>0</v>
      </c>
      <c r="N153" s="39">
        <v>28276.43</v>
      </c>
      <c r="O153" s="39">
        <v>9360.01</v>
      </c>
      <c r="P153" s="39">
        <v>0</v>
      </c>
      <c r="Q153" s="39">
        <v>0</v>
      </c>
      <c r="R153" s="39">
        <v>0</v>
      </c>
      <c r="S153" s="39">
        <v>0</v>
      </c>
      <c r="T153" s="39">
        <v>5199.82</v>
      </c>
      <c r="U153" s="39">
        <v>432</v>
      </c>
      <c r="V153" s="39">
        <v>0</v>
      </c>
      <c r="W153" s="39">
        <v>0</v>
      </c>
      <c r="X153" s="39">
        <v>0</v>
      </c>
      <c r="Y153" s="39">
        <v>0</v>
      </c>
      <c r="Z153" s="39">
        <v>0</v>
      </c>
      <c r="AA153" s="39">
        <v>0</v>
      </c>
      <c r="AB153" s="39">
        <v>0</v>
      </c>
      <c r="AC153" s="96">
        <f t="shared" si="4"/>
        <v>491566.38000000006</v>
      </c>
      <c r="AD153" s="93">
        <f t="shared" si="5"/>
        <v>0.0009938403108652784</v>
      </c>
      <c r="AE153" s="7"/>
      <c r="AF153" s="16"/>
      <c r="AG153" s="16"/>
    </row>
    <row r="154" spans="1:33" s="17" customFormat="1" ht="12.75">
      <c r="A154" s="54">
        <v>151</v>
      </c>
      <c r="B154" s="41" t="s">
        <v>351</v>
      </c>
      <c r="C154" s="39">
        <v>227.5</v>
      </c>
      <c r="D154" s="39">
        <v>0</v>
      </c>
      <c r="E154" s="39">
        <v>145813.12999999998</v>
      </c>
      <c r="F154" s="39">
        <v>0</v>
      </c>
      <c r="G154" s="39">
        <v>0</v>
      </c>
      <c r="H154" s="39">
        <v>0</v>
      </c>
      <c r="I154" s="39">
        <v>38712.42</v>
      </c>
      <c r="J154" s="39">
        <v>106969.96</v>
      </c>
      <c r="K154" s="39">
        <v>5259.31</v>
      </c>
      <c r="L154" s="39">
        <v>107540.06</v>
      </c>
      <c r="M154" s="39">
        <v>0</v>
      </c>
      <c r="N154" s="39">
        <v>0</v>
      </c>
      <c r="O154" s="39">
        <v>4201.87</v>
      </c>
      <c r="P154" s="39">
        <v>0</v>
      </c>
      <c r="Q154" s="39">
        <v>0</v>
      </c>
      <c r="R154" s="39">
        <v>367.53999999999996</v>
      </c>
      <c r="S154" s="39">
        <v>0</v>
      </c>
      <c r="T154" s="39">
        <v>1460.76</v>
      </c>
      <c r="U154" s="39">
        <v>33584.72</v>
      </c>
      <c r="V154" s="39">
        <v>4064.76</v>
      </c>
      <c r="W154" s="39">
        <v>0</v>
      </c>
      <c r="X154" s="39">
        <v>0</v>
      </c>
      <c r="Y154" s="39">
        <v>0</v>
      </c>
      <c r="Z154" s="39">
        <v>0</v>
      </c>
      <c r="AA154" s="39">
        <v>9381.32</v>
      </c>
      <c r="AB154" s="39">
        <v>19427.84</v>
      </c>
      <c r="AC154" s="96">
        <f t="shared" si="4"/>
        <v>477011.19000000006</v>
      </c>
      <c r="AD154" s="93">
        <f t="shared" si="5"/>
        <v>0.0009644128822557319</v>
      </c>
      <c r="AE154" s="16"/>
      <c r="AF154" s="16"/>
      <c r="AG154" s="16"/>
    </row>
    <row r="155" spans="1:33" s="17" customFormat="1" ht="12.75">
      <c r="A155" s="54">
        <v>152</v>
      </c>
      <c r="B155" s="41" t="s">
        <v>93</v>
      </c>
      <c r="C155" s="39">
        <v>2280.1</v>
      </c>
      <c r="D155" s="39">
        <v>0</v>
      </c>
      <c r="E155" s="39">
        <v>68581.12</v>
      </c>
      <c r="F155" s="39">
        <v>0</v>
      </c>
      <c r="G155" s="39">
        <v>0</v>
      </c>
      <c r="H155" s="39">
        <v>0</v>
      </c>
      <c r="I155" s="39">
        <v>1780.9</v>
      </c>
      <c r="J155" s="39">
        <v>4060.08</v>
      </c>
      <c r="K155" s="39">
        <v>397.92</v>
      </c>
      <c r="L155" s="39">
        <v>382780.97</v>
      </c>
      <c r="M155" s="39">
        <v>0</v>
      </c>
      <c r="N155" s="39">
        <v>0</v>
      </c>
      <c r="O155" s="39">
        <v>3456.8199999999997</v>
      </c>
      <c r="P155" s="39">
        <v>0</v>
      </c>
      <c r="Q155" s="39">
        <v>0</v>
      </c>
      <c r="R155" s="39">
        <v>42</v>
      </c>
      <c r="S155" s="39">
        <v>0</v>
      </c>
      <c r="T155" s="39">
        <v>3285.9900000000002</v>
      </c>
      <c r="U155" s="39">
        <v>371.76</v>
      </c>
      <c r="V155" s="39">
        <v>0</v>
      </c>
      <c r="W155" s="39">
        <v>0</v>
      </c>
      <c r="X155" s="39">
        <v>0</v>
      </c>
      <c r="Y155" s="39">
        <v>0</v>
      </c>
      <c r="Z155" s="39">
        <v>0</v>
      </c>
      <c r="AA155" s="39">
        <v>149.5</v>
      </c>
      <c r="AB155" s="39">
        <v>0</v>
      </c>
      <c r="AC155" s="96">
        <f t="shared" si="4"/>
        <v>467187.16</v>
      </c>
      <c r="AD155" s="93">
        <f t="shared" si="5"/>
        <v>0.0009445508301984901</v>
      </c>
      <c r="AE155" s="16"/>
      <c r="AF155" s="16"/>
      <c r="AG155" s="16"/>
    </row>
    <row r="156" spans="1:33" s="17" customFormat="1" ht="12.75">
      <c r="A156" s="54">
        <v>153</v>
      </c>
      <c r="B156" s="41" t="s">
        <v>99</v>
      </c>
      <c r="C156" s="39">
        <v>3671.75</v>
      </c>
      <c r="D156" s="39">
        <v>0</v>
      </c>
      <c r="E156" s="39">
        <v>78159.54000000001</v>
      </c>
      <c r="F156" s="39">
        <v>0</v>
      </c>
      <c r="G156" s="39">
        <v>0</v>
      </c>
      <c r="H156" s="39">
        <v>0</v>
      </c>
      <c r="I156" s="39">
        <v>0</v>
      </c>
      <c r="J156" s="39">
        <v>2540.47</v>
      </c>
      <c r="K156" s="39">
        <v>8559.07</v>
      </c>
      <c r="L156" s="39">
        <v>370796.2</v>
      </c>
      <c r="M156" s="39">
        <v>0</v>
      </c>
      <c r="N156" s="39">
        <v>0</v>
      </c>
      <c r="O156" s="39">
        <v>936.19</v>
      </c>
      <c r="P156" s="39">
        <v>0</v>
      </c>
      <c r="Q156" s="39">
        <v>0</v>
      </c>
      <c r="R156" s="39">
        <v>82.14</v>
      </c>
      <c r="S156" s="39">
        <v>0</v>
      </c>
      <c r="T156" s="39">
        <v>1233.12</v>
      </c>
      <c r="U156" s="39">
        <v>42.7</v>
      </c>
      <c r="V156" s="39">
        <v>0</v>
      </c>
      <c r="W156" s="39">
        <v>0</v>
      </c>
      <c r="X156" s="39">
        <v>238.63</v>
      </c>
      <c r="Y156" s="39">
        <v>0</v>
      </c>
      <c r="Z156" s="39">
        <v>0</v>
      </c>
      <c r="AA156" s="39">
        <v>0</v>
      </c>
      <c r="AB156" s="39">
        <v>0</v>
      </c>
      <c r="AC156" s="96">
        <f t="shared" si="4"/>
        <v>466259.81000000006</v>
      </c>
      <c r="AD156" s="93">
        <f t="shared" si="5"/>
        <v>0.0009426759301854322</v>
      </c>
      <c r="AE156" s="16"/>
      <c r="AF156" s="16"/>
      <c r="AG156" s="16"/>
    </row>
    <row r="157" spans="1:33" s="17" customFormat="1" ht="12.75">
      <c r="A157" s="54">
        <v>154</v>
      </c>
      <c r="B157" s="41" t="s">
        <v>285</v>
      </c>
      <c r="C157" s="39">
        <v>18171</v>
      </c>
      <c r="D157" s="39">
        <v>0</v>
      </c>
      <c r="E157" s="39">
        <v>195580</v>
      </c>
      <c r="F157" s="39">
        <v>0</v>
      </c>
      <c r="G157" s="39">
        <v>0</v>
      </c>
      <c r="H157" s="39">
        <v>0</v>
      </c>
      <c r="I157" s="39">
        <v>4262</v>
      </c>
      <c r="J157" s="39">
        <v>70913</v>
      </c>
      <c r="K157" s="39">
        <v>2633</v>
      </c>
      <c r="L157" s="39">
        <v>126894</v>
      </c>
      <c r="M157" s="39">
        <v>0</v>
      </c>
      <c r="N157" s="39">
        <v>0</v>
      </c>
      <c r="O157" s="39">
        <v>4920</v>
      </c>
      <c r="P157" s="39">
        <v>0</v>
      </c>
      <c r="Q157" s="39">
        <v>0</v>
      </c>
      <c r="R157" s="39">
        <v>0</v>
      </c>
      <c r="S157" s="39">
        <v>0</v>
      </c>
      <c r="T157" s="39">
        <v>2174</v>
      </c>
      <c r="U157" s="39">
        <v>36836</v>
      </c>
      <c r="V157" s="39">
        <v>0</v>
      </c>
      <c r="W157" s="39">
        <v>0</v>
      </c>
      <c r="X157" s="39">
        <v>0</v>
      </c>
      <c r="Y157" s="39">
        <v>0</v>
      </c>
      <c r="Z157" s="39">
        <v>0</v>
      </c>
      <c r="AA157" s="39">
        <v>116</v>
      </c>
      <c r="AB157" s="39">
        <v>397</v>
      </c>
      <c r="AC157" s="96">
        <f t="shared" si="4"/>
        <v>462896</v>
      </c>
      <c r="AD157" s="93">
        <f t="shared" si="5"/>
        <v>0.0009358750379517285</v>
      </c>
      <c r="AE157" s="16"/>
      <c r="AF157" s="16"/>
      <c r="AG157" s="16"/>
    </row>
    <row r="158" spans="1:33" s="17" customFormat="1" ht="12.75">
      <c r="A158" s="54">
        <v>155</v>
      </c>
      <c r="B158" s="41" t="s">
        <v>187</v>
      </c>
      <c r="C158" s="39">
        <v>1601.76</v>
      </c>
      <c r="D158" s="39">
        <v>0</v>
      </c>
      <c r="E158" s="39">
        <v>323391.87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10859.779999999999</v>
      </c>
      <c r="L158" s="39">
        <v>118604.04000000001</v>
      </c>
      <c r="M158" s="39">
        <v>0</v>
      </c>
      <c r="N158" s="39">
        <v>0</v>
      </c>
      <c r="O158" s="39">
        <v>1790.52</v>
      </c>
      <c r="P158" s="39">
        <v>0</v>
      </c>
      <c r="Q158" s="39">
        <v>0</v>
      </c>
      <c r="R158" s="39">
        <v>0</v>
      </c>
      <c r="S158" s="39">
        <v>0</v>
      </c>
      <c r="T158" s="39">
        <v>454.91</v>
      </c>
      <c r="U158" s="39">
        <v>0</v>
      </c>
      <c r="V158" s="39">
        <v>0</v>
      </c>
      <c r="W158" s="39">
        <v>0</v>
      </c>
      <c r="X158" s="39">
        <v>0</v>
      </c>
      <c r="Y158" s="39">
        <v>0</v>
      </c>
      <c r="Z158" s="39">
        <v>0</v>
      </c>
      <c r="AA158" s="39">
        <v>0</v>
      </c>
      <c r="AB158" s="39">
        <v>0</v>
      </c>
      <c r="AC158" s="96">
        <f t="shared" si="4"/>
        <v>456702.88000000006</v>
      </c>
      <c r="AD158" s="93">
        <f t="shared" si="5"/>
        <v>0.0009233538962373055</v>
      </c>
      <c r="AE158" s="16"/>
      <c r="AF158" s="16"/>
      <c r="AG158" s="16"/>
    </row>
    <row r="159" spans="1:33" s="17" customFormat="1" ht="12.75">
      <c r="A159" s="54">
        <v>156</v>
      </c>
      <c r="B159" s="41" t="s">
        <v>203</v>
      </c>
      <c r="C159" s="39">
        <v>10039</v>
      </c>
      <c r="D159" s="39">
        <v>46</v>
      </c>
      <c r="E159" s="39">
        <v>123500</v>
      </c>
      <c r="F159" s="39">
        <v>0</v>
      </c>
      <c r="G159" s="39">
        <v>0</v>
      </c>
      <c r="H159" s="39">
        <v>0</v>
      </c>
      <c r="I159" s="39">
        <v>698</v>
      </c>
      <c r="J159" s="39">
        <v>16077</v>
      </c>
      <c r="K159" s="39">
        <v>347</v>
      </c>
      <c r="L159" s="39">
        <v>287442</v>
      </c>
      <c r="M159" s="39">
        <v>0</v>
      </c>
      <c r="N159" s="39">
        <v>0</v>
      </c>
      <c r="O159" s="39">
        <v>8034</v>
      </c>
      <c r="P159" s="39">
        <v>0</v>
      </c>
      <c r="Q159" s="39">
        <v>0</v>
      </c>
      <c r="R159" s="39">
        <v>0</v>
      </c>
      <c r="S159" s="39">
        <v>0</v>
      </c>
      <c r="T159" s="39">
        <v>8213</v>
      </c>
      <c r="U159" s="39">
        <v>651</v>
      </c>
      <c r="V159" s="39">
        <v>0</v>
      </c>
      <c r="W159" s="39">
        <v>0</v>
      </c>
      <c r="X159" s="39">
        <v>0</v>
      </c>
      <c r="Y159" s="39">
        <v>0</v>
      </c>
      <c r="Z159" s="39">
        <v>117</v>
      </c>
      <c r="AA159" s="39">
        <v>502</v>
      </c>
      <c r="AB159" s="39">
        <v>0</v>
      </c>
      <c r="AC159" s="96">
        <f t="shared" si="4"/>
        <v>455666</v>
      </c>
      <c r="AD159" s="93">
        <f t="shared" si="5"/>
        <v>0.0009212575503856424</v>
      </c>
      <c r="AE159" s="16"/>
      <c r="AF159" s="16"/>
      <c r="AG159" s="16"/>
    </row>
    <row r="160" spans="1:33" s="17" customFormat="1" ht="12.75">
      <c r="A160" s="54">
        <v>157</v>
      </c>
      <c r="B160" s="41" t="s">
        <v>201</v>
      </c>
      <c r="C160" s="39">
        <v>8199</v>
      </c>
      <c r="D160" s="39">
        <v>0</v>
      </c>
      <c r="E160" s="39">
        <v>107837</v>
      </c>
      <c r="F160" s="39">
        <v>0</v>
      </c>
      <c r="G160" s="39">
        <v>0</v>
      </c>
      <c r="H160" s="39">
        <v>0</v>
      </c>
      <c r="I160" s="39">
        <v>6136</v>
      </c>
      <c r="J160" s="39">
        <v>9238</v>
      </c>
      <c r="K160" s="39">
        <v>7160</v>
      </c>
      <c r="L160" s="39">
        <v>250622</v>
      </c>
      <c r="M160" s="39">
        <v>0</v>
      </c>
      <c r="N160" s="39">
        <v>0</v>
      </c>
      <c r="O160" s="39">
        <v>4003</v>
      </c>
      <c r="P160" s="39">
        <v>0</v>
      </c>
      <c r="Q160" s="39">
        <v>0</v>
      </c>
      <c r="R160" s="39">
        <v>0</v>
      </c>
      <c r="S160" s="39">
        <v>0</v>
      </c>
      <c r="T160" s="39">
        <v>6490</v>
      </c>
      <c r="U160" s="39">
        <v>30722</v>
      </c>
      <c r="V160" s="39">
        <v>1188</v>
      </c>
      <c r="W160" s="39">
        <v>0</v>
      </c>
      <c r="X160" s="39">
        <v>0</v>
      </c>
      <c r="Y160" s="39">
        <v>0</v>
      </c>
      <c r="Z160" s="39">
        <v>0</v>
      </c>
      <c r="AA160" s="39">
        <v>11605</v>
      </c>
      <c r="AB160" s="39">
        <v>0</v>
      </c>
      <c r="AC160" s="96">
        <f t="shared" si="4"/>
        <v>443200</v>
      </c>
      <c r="AD160" s="93">
        <f t="shared" si="5"/>
        <v>0.0008960540095835914</v>
      </c>
      <c r="AE160" s="16"/>
      <c r="AF160" s="16"/>
      <c r="AG160" s="16"/>
    </row>
    <row r="161" spans="1:33" s="17" customFormat="1" ht="12.75">
      <c r="A161" s="54">
        <v>158</v>
      </c>
      <c r="B161" s="41" t="s">
        <v>307</v>
      </c>
      <c r="C161" s="39">
        <v>8936.13</v>
      </c>
      <c r="D161" s="39">
        <v>0</v>
      </c>
      <c r="E161" s="39">
        <v>228164.01</v>
      </c>
      <c r="F161" s="39">
        <v>0</v>
      </c>
      <c r="G161" s="39">
        <v>0</v>
      </c>
      <c r="H161" s="39">
        <v>900</v>
      </c>
      <c r="I161" s="39">
        <v>418.35</v>
      </c>
      <c r="J161" s="39">
        <v>4928.570000000001</v>
      </c>
      <c r="K161" s="39">
        <v>4060.36</v>
      </c>
      <c r="L161" s="39">
        <v>180577.18000000005</v>
      </c>
      <c r="M161" s="39">
        <v>0</v>
      </c>
      <c r="N161" s="39">
        <v>0</v>
      </c>
      <c r="O161" s="39">
        <v>11536.53</v>
      </c>
      <c r="P161" s="39">
        <v>0</v>
      </c>
      <c r="Q161" s="39">
        <v>0</v>
      </c>
      <c r="R161" s="39">
        <v>0</v>
      </c>
      <c r="S161" s="39">
        <v>0</v>
      </c>
      <c r="T161" s="39">
        <v>953.61</v>
      </c>
      <c r="U161" s="39">
        <v>741.06</v>
      </c>
      <c r="V161" s="39">
        <v>0</v>
      </c>
      <c r="W161" s="39">
        <v>0</v>
      </c>
      <c r="X161" s="39">
        <v>0</v>
      </c>
      <c r="Y161" s="39">
        <v>0</v>
      </c>
      <c r="Z161" s="39">
        <v>0</v>
      </c>
      <c r="AA161" s="39">
        <v>704.5</v>
      </c>
      <c r="AB161" s="39">
        <v>160</v>
      </c>
      <c r="AC161" s="96">
        <f t="shared" si="4"/>
        <v>442080.3000000001</v>
      </c>
      <c r="AD161" s="93">
        <f t="shared" si="5"/>
        <v>0.0008937902197042352</v>
      </c>
      <c r="AE161" s="16"/>
      <c r="AF161" s="16"/>
      <c r="AG161" s="16"/>
    </row>
    <row r="162" spans="1:33" s="17" customFormat="1" ht="12.75">
      <c r="A162" s="54">
        <v>159</v>
      </c>
      <c r="B162" s="41" t="s">
        <v>214</v>
      </c>
      <c r="C162" s="39">
        <v>6370.050000000001</v>
      </c>
      <c r="D162" s="39">
        <v>0</v>
      </c>
      <c r="E162" s="39">
        <v>41302.21</v>
      </c>
      <c r="F162" s="39">
        <v>0</v>
      </c>
      <c r="G162" s="39">
        <v>0</v>
      </c>
      <c r="H162" s="39">
        <v>0</v>
      </c>
      <c r="I162" s="39">
        <v>969.6</v>
      </c>
      <c r="J162" s="39">
        <v>4133.8</v>
      </c>
      <c r="K162" s="39">
        <v>1474.7800000000002</v>
      </c>
      <c r="L162" s="39">
        <v>357020.4799999999</v>
      </c>
      <c r="M162" s="39">
        <v>0</v>
      </c>
      <c r="N162" s="39">
        <v>0</v>
      </c>
      <c r="O162" s="39">
        <v>5288.5</v>
      </c>
      <c r="P162" s="39">
        <v>0</v>
      </c>
      <c r="Q162" s="39">
        <v>3093.59</v>
      </c>
      <c r="R162" s="39">
        <v>0</v>
      </c>
      <c r="S162" s="39">
        <v>0</v>
      </c>
      <c r="T162" s="39">
        <v>719.73</v>
      </c>
      <c r="U162" s="39">
        <v>6995.75</v>
      </c>
      <c r="V162" s="39">
        <v>0</v>
      </c>
      <c r="W162" s="39">
        <v>0</v>
      </c>
      <c r="X162" s="39">
        <v>0</v>
      </c>
      <c r="Y162" s="39">
        <v>0</v>
      </c>
      <c r="Z162" s="39">
        <v>0</v>
      </c>
      <c r="AA162" s="39">
        <v>3881.32</v>
      </c>
      <c r="AB162" s="39">
        <v>0</v>
      </c>
      <c r="AC162" s="96">
        <f t="shared" si="4"/>
        <v>431249.80999999994</v>
      </c>
      <c r="AD162" s="93">
        <f t="shared" si="5"/>
        <v>0.0008718933244193634</v>
      </c>
      <c r="AE162" s="16"/>
      <c r="AF162" s="16"/>
      <c r="AG162" s="16"/>
    </row>
    <row r="163" spans="1:33" s="17" customFormat="1" ht="12.75">
      <c r="A163" s="54">
        <v>160</v>
      </c>
      <c r="B163" s="41" t="s">
        <v>212</v>
      </c>
      <c r="C163" s="39">
        <v>3067</v>
      </c>
      <c r="D163" s="39">
        <v>0</v>
      </c>
      <c r="E163" s="39">
        <v>273539</v>
      </c>
      <c r="F163" s="39">
        <v>0</v>
      </c>
      <c r="G163" s="39">
        <v>0</v>
      </c>
      <c r="H163" s="39">
        <v>0</v>
      </c>
      <c r="I163" s="39">
        <v>9345</v>
      </c>
      <c r="J163" s="39">
        <v>3495</v>
      </c>
      <c r="K163" s="39">
        <v>23219</v>
      </c>
      <c r="L163" s="39">
        <v>104244</v>
      </c>
      <c r="M163" s="39">
        <v>0</v>
      </c>
      <c r="N163" s="39">
        <v>195</v>
      </c>
      <c r="O163" s="39">
        <v>2948</v>
      </c>
      <c r="P163" s="39">
        <v>0</v>
      </c>
      <c r="Q163" s="39">
        <v>0</v>
      </c>
      <c r="R163" s="39">
        <v>0</v>
      </c>
      <c r="S163" s="39">
        <v>0</v>
      </c>
      <c r="T163" s="39">
        <v>6910</v>
      </c>
      <c r="U163" s="39">
        <v>853</v>
      </c>
      <c r="V163" s="39">
        <v>0</v>
      </c>
      <c r="W163" s="39">
        <v>0</v>
      </c>
      <c r="X163" s="39">
        <v>2617</v>
      </c>
      <c r="Y163" s="39">
        <v>0</v>
      </c>
      <c r="Z163" s="39">
        <v>0</v>
      </c>
      <c r="AA163" s="39">
        <v>0</v>
      </c>
      <c r="AB163" s="39">
        <v>0</v>
      </c>
      <c r="AC163" s="96">
        <f t="shared" si="4"/>
        <v>430432</v>
      </c>
      <c r="AD163" s="93">
        <f t="shared" si="5"/>
        <v>0.0008702398904627355</v>
      </c>
      <c r="AE163" s="16"/>
      <c r="AF163" s="16"/>
      <c r="AG163" s="16"/>
    </row>
    <row r="164" spans="1:33" s="17" customFormat="1" ht="12.75">
      <c r="A164" s="54">
        <v>161</v>
      </c>
      <c r="B164" s="41" t="s">
        <v>219</v>
      </c>
      <c r="C164" s="39">
        <v>5430</v>
      </c>
      <c r="D164" s="39">
        <v>0</v>
      </c>
      <c r="E164" s="39">
        <v>291746</v>
      </c>
      <c r="F164" s="39">
        <v>0</v>
      </c>
      <c r="G164" s="39">
        <v>0</v>
      </c>
      <c r="H164" s="39">
        <v>0</v>
      </c>
      <c r="I164" s="39">
        <v>323</v>
      </c>
      <c r="J164" s="39">
        <v>4327</v>
      </c>
      <c r="K164" s="39">
        <v>10239</v>
      </c>
      <c r="L164" s="39">
        <v>105442</v>
      </c>
      <c r="M164" s="39">
        <v>0</v>
      </c>
      <c r="N164" s="39">
        <v>0</v>
      </c>
      <c r="O164" s="39">
        <v>2001</v>
      </c>
      <c r="P164" s="39">
        <v>0</v>
      </c>
      <c r="Q164" s="39">
        <v>0</v>
      </c>
      <c r="R164" s="39">
        <v>0</v>
      </c>
      <c r="S164" s="39">
        <v>0</v>
      </c>
      <c r="T164" s="39">
        <v>2298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96">
        <f t="shared" si="4"/>
        <v>421806</v>
      </c>
      <c r="AD164" s="93">
        <f t="shared" si="5"/>
        <v>0.0008527999945090621</v>
      </c>
      <c r="AE164" s="16"/>
      <c r="AF164" s="16"/>
      <c r="AG164" s="16"/>
    </row>
    <row r="165" spans="1:33" s="17" customFormat="1" ht="12.75">
      <c r="A165" s="54">
        <v>162</v>
      </c>
      <c r="B165" s="41" t="s">
        <v>150</v>
      </c>
      <c r="C165" s="39">
        <v>2430.78</v>
      </c>
      <c r="D165" s="39">
        <v>0</v>
      </c>
      <c r="E165" s="39">
        <v>250147.62</v>
      </c>
      <c r="F165" s="39">
        <v>0</v>
      </c>
      <c r="G165" s="39">
        <v>0</v>
      </c>
      <c r="H165" s="39">
        <v>0</v>
      </c>
      <c r="I165" s="39">
        <v>0</v>
      </c>
      <c r="J165" s="39">
        <v>17496.620000000003</v>
      </c>
      <c r="K165" s="39">
        <v>7431.47</v>
      </c>
      <c r="L165" s="39">
        <v>130947.26000000001</v>
      </c>
      <c r="M165" s="39">
        <v>0</v>
      </c>
      <c r="N165" s="39">
        <v>0</v>
      </c>
      <c r="O165" s="39">
        <v>5801.88</v>
      </c>
      <c r="P165" s="39">
        <v>0</v>
      </c>
      <c r="Q165" s="39">
        <v>0</v>
      </c>
      <c r="R165" s="39">
        <v>0</v>
      </c>
      <c r="S165" s="39">
        <v>0</v>
      </c>
      <c r="T165" s="39">
        <v>1669</v>
      </c>
      <c r="U165" s="39">
        <v>2397.76</v>
      </c>
      <c r="V165" s="39">
        <v>0</v>
      </c>
      <c r="W165" s="39">
        <v>0</v>
      </c>
      <c r="X165" s="39">
        <v>788.37</v>
      </c>
      <c r="Y165" s="39">
        <v>0</v>
      </c>
      <c r="Z165" s="39">
        <v>0</v>
      </c>
      <c r="AA165" s="39">
        <v>413.47</v>
      </c>
      <c r="AB165" s="39">
        <v>640</v>
      </c>
      <c r="AC165" s="96">
        <f t="shared" si="4"/>
        <v>420164.23</v>
      </c>
      <c r="AD165" s="93">
        <f t="shared" si="5"/>
        <v>0.0008494806926333535</v>
      </c>
      <c r="AE165" s="16"/>
      <c r="AF165" s="16"/>
      <c r="AG165" s="16"/>
    </row>
    <row r="166" spans="1:33" s="17" customFormat="1" ht="12.75">
      <c r="A166" s="54">
        <v>163</v>
      </c>
      <c r="B166" s="45" t="s">
        <v>175</v>
      </c>
      <c r="C166" s="39">
        <v>6190.139999999999</v>
      </c>
      <c r="D166" s="39">
        <v>0</v>
      </c>
      <c r="E166" s="39">
        <v>49635.21</v>
      </c>
      <c r="F166" s="39">
        <v>0</v>
      </c>
      <c r="G166" s="39">
        <v>0</v>
      </c>
      <c r="H166" s="39">
        <v>0</v>
      </c>
      <c r="I166" s="39">
        <v>82.67</v>
      </c>
      <c r="J166" s="39">
        <v>20937.719999999998</v>
      </c>
      <c r="K166" s="39">
        <v>35404.560000000005</v>
      </c>
      <c r="L166" s="39">
        <v>286277.57</v>
      </c>
      <c r="M166" s="39">
        <v>0</v>
      </c>
      <c r="N166" s="39">
        <v>0</v>
      </c>
      <c r="O166" s="39">
        <v>5405.26</v>
      </c>
      <c r="P166" s="39">
        <v>0</v>
      </c>
      <c r="Q166" s="39">
        <v>0</v>
      </c>
      <c r="R166" s="39">
        <v>0</v>
      </c>
      <c r="S166" s="39">
        <v>0</v>
      </c>
      <c r="T166" s="39">
        <v>8445.67</v>
      </c>
      <c r="U166" s="39">
        <v>2305</v>
      </c>
      <c r="V166" s="39">
        <v>0</v>
      </c>
      <c r="W166" s="39">
        <v>0</v>
      </c>
      <c r="X166" s="39">
        <v>0</v>
      </c>
      <c r="Y166" s="39">
        <v>0</v>
      </c>
      <c r="Z166" s="39">
        <v>0</v>
      </c>
      <c r="AA166" s="39">
        <v>447.35</v>
      </c>
      <c r="AB166" s="39">
        <v>0</v>
      </c>
      <c r="AC166" s="96">
        <f t="shared" si="4"/>
        <v>415131.14999999997</v>
      </c>
      <c r="AD166" s="93">
        <f t="shared" si="5"/>
        <v>0.0008393048995048449</v>
      </c>
      <c r="AE166" s="16"/>
      <c r="AF166" s="16"/>
      <c r="AG166" s="16"/>
    </row>
    <row r="167" spans="1:33" s="17" customFormat="1" ht="12.75">
      <c r="A167" s="54">
        <v>164</v>
      </c>
      <c r="B167" s="41" t="s">
        <v>416</v>
      </c>
      <c r="C167" s="39">
        <v>44.27</v>
      </c>
      <c r="D167" s="39">
        <v>1080</v>
      </c>
      <c r="E167" s="39">
        <v>61959.98</v>
      </c>
      <c r="F167" s="39">
        <v>0</v>
      </c>
      <c r="G167" s="39">
        <v>0</v>
      </c>
      <c r="H167" s="39">
        <v>0</v>
      </c>
      <c r="I167" s="39">
        <v>0</v>
      </c>
      <c r="J167" s="39">
        <v>181373.79</v>
      </c>
      <c r="K167" s="39">
        <v>7346.6</v>
      </c>
      <c r="L167" s="39">
        <v>11009.390000000001</v>
      </c>
      <c r="M167" s="39">
        <v>0</v>
      </c>
      <c r="N167" s="39">
        <v>0</v>
      </c>
      <c r="O167" s="39">
        <v>8.3</v>
      </c>
      <c r="P167" s="39">
        <v>0</v>
      </c>
      <c r="Q167" s="39">
        <v>0</v>
      </c>
      <c r="R167" s="39">
        <v>0</v>
      </c>
      <c r="S167" s="39">
        <v>0</v>
      </c>
      <c r="T167" s="39">
        <v>8630.76</v>
      </c>
      <c r="U167" s="39">
        <v>9519.7</v>
      </c>
      <c r="V167" s="39">
        <v>0</v>
      </c>
      <c r="W167" s="39">
        <v>0</v>
      </c>
      <c r="X167" s="39">
        <v>0</v>
      </c>
      <c r="Y167" s="39">
        <v>0</v>
      </c>
      <c r="Z167" s="39">
        <v>20451.37</v>
      </c>
      <c r="AA167" s="39">
        <v>0</v>
      </c>
      <c r="AB167" s="39">
        <v>104962.42</v>
      </c>
      <c r="AC167" s="96">
        <f t="shared" si="4"/>
        <v>406386.58</v>
      </c>
      <c r="AD167" s="93">
        <f t="shared" si="5"/>
        <v>0.0008216252807986528</v>
      </c>
      <c r="AE167" s="16"/>
      <c r="AF167" s="16"/>
      <c r="AG167" s="16"/>
    </row>
    <row r="168" spans="1:33" s="17" customFormat="1" ht="12.75">
      <c r="A168" s="54">
        <v>165</v>
      </c>
      <c r="B168" s="41" t="s">
        <v>277</v>
      </c>
      <c r="C168" s="39">
        <v>2132</v>
      </c>
      <c r="D168" s="39">
        <v>0</v>
      </c>
      <c r="E168" s="39">
        <v>3809</v>
      </c>
      <c r="F168" s="39">
        <v>0</v>
      </c>
      <c r="G168" s="39">
        <v>0</v>
      </c>
      <c r="H168" s="39">
        <v>0</v>
      </c>
      <c r="I168" s="39">
        <v>0</v>
      </c>
      <c r="J168" s="39">
        <v>386094</v>
      </c>
      <c r="K168" s="39">
        <v>0</v>
      </c>
      <c r="L168" s="39">
        <v>13951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96">
        <f t="shared" si="4"/>
        <v>405986</v>
      </c>
      <c r="AD168" s="93">
        <f t="shared" si="5"/>
        <v>0.0008208153951597561</v>
      </c>
      <c r="AE168" s="16"/>
      <c r="AF168" s="16"/>
      <c r="AG168" s="16"/>
    </row>
    <row r="169" spans="1:33" s="17" customFormat="1" ht="12.75">
      <c r="A169" s="54">
        <v>166</v>
      </c>
      <c r="B169" s="41" t="s">
        <v>338</v>
      </c>
      <c r="C169" s="39">
        <v>6714.05</v>
      </c>
      <c r="D169" s="39">
        <v>0</v>
      </c>
      <c r="E169" s="39">
        <v>118720.73999999999</v>
      </c>
      <c r="F169" s="39">
        <v>0</v>
      </c>
      <c r="G169" s="39">
        <v>0</v>
      </c>
      <c r="H169" s="39">
        <v>0</v>
      </c>
      <c r="I169" s="39">
        <v>14.01</v>
      </c>
      <c r="J169" s="39">
        <v>86546.8</v>
      </c>
      <c r="K169" s="39">
        <v>8720.49</v>
      </c>
      <c r="L169" s="39">
        <v>156160.88</v>
      </c>
      <c r="M169" s="39">
        <v>0</v>
      </c>
      <c r="N169" s="39">
        <v>0</v>
      </c>
      <c r="O169" s="39">
        <v>12054.43</v>
      </c>
      <c r="P169" s="39">
        <v>0</v>
      </c>
      <c r="Q169" s="39">
        <v>0</v>
      </c>
      <c r="R169" s="39">
        <v>0</v>
      </c>
      <c r="S169" s="39">
        <v>0</v>
      </c>
      <c r="T169" s="39">
        <v>2439.22</v>
      </c>
      <c r="U169" s="39">
        <v>0</v>
      </c>
      <c r="V169" s="39">
        <v>0</v>
      </c>
      <c r="W169" s="39">
        <v>0</v>
      </c>
      <c r="X169" s="39">
        <v>0</v>
      </c>
      <c r="Y169" s="39">
        <v>0</v>
      </c>
      <c r="Z169" s="39">
        <v>1222.12</v>
      </c>
      <c r="AA169" s="39">
        <v>0</v>
      </c>
      <c r="AB169" s="39">
        <v>0</v>
      </c>
      <c r="AC169" s="96">
        <f t="shared" si="4"/>
        <v>392592.73999999993</v>
      </c>
      <c r="AD169" s="93">
        <f t="shared" si="5"/>
        <v>0.0007937371363050729</v>
      </c>
      <c r="AE169" s="16"/>
      <c r="AF169" s="16"/>
      <c r="AG169" s="16"/>
    </row>
    <row r="170" spans="1:33" s="17" customFormat="1" ht="12.75">
      <c r="A170" s="54">
        <v>167</v>
      </c>
      <c r="B170" s="41" t="s">
        <v>146</v>
      </c>
      <c r="C170" s="39">
        <v>9607.310000000001</v>
      </c>
      <c r="D170" s="39">
        <v>0</v>
      </c>
      <c r="E170" s="39">
        <v>100336.56</v>
      </c>
      <c r="F170" s="39">
        <v>0</v>
      </c>
      <c r="G170" s="39">
        <v>0</v>
      </c>
      <c r="H170" s="39">
        <v>0</v>
      </c>
      <c r="I170" s="39">
        <v>366.15</v>
      </c>
      <c r="J170" s="39">
        <v>4185.42</v>
      </c>
      <c r="K170" s="39">
        <v>2573.2400000000002</v>
      </c>
      <c r="L170" s="39">
        <v>258741.6</v>
      </c>
      <c r="M170" s="39">
        <v>0</v>
      </c>
      <c r="N170" s="39">
        <v>0</v>
      </c>
      <c r="O170" s="39">
        <v>7344.330000000001</v>
      </c>
      <c r="P170" s="39">
        <v>0</v>
      </c>
      <c r="Q170" s="39">
        <v>0</v>
      </c>
      <c r="R170" s="39">
        <v>0</v>
      </c>
      <c r="S170" s="39">
        <v>0</v>
      </c>
      <c r="T170" s="39">
        <v>8443.16</v>
      </c>
      <c r="U170" s="39">
        <v>0</v>
      </c>
      <c r="V170" s="39">
        <v>0</v>
      </c>
      <c r="W170" s="39">
        <v>0</v>
      </c>
      <c r="X170" s="39">
        <v>0</v>
      </c>
      <c r="Y170" s="39">
        <v>0</v>
      </c>
      <c r="Z170" s="39">
        <v>0</v>
      </c>
      <c r="AA170" s="39">
        <v>188.4</v>
      </c>
      <c r="AB170" s="39">
        <v>0</v>
      </c>
      <c r="AC170" s="96">
        <f t="shared" si="4"/>
        <v>391786.17000000004</v>
      </c>
      <c r="AD170" s="93">
        <f t="shared" si="5"/>
        <v>0.0007921064271838867</v>
      </c>
      <c r="AE170" s="16"/>
      <c r="AF170" s="16"/>
      <c r="AG170" s="16"/>
    </row>
    <row r="171" spans="1:33" ht="12.75">
      <c r="A171" s="54">
        <v>168</v>
      </c>
      <c r="B171" s="41" t="s">
        <v>215</v>
      </c>
      <c r="C171" s="39">
        <v>5074.82</v>
      </c>
      <c r="D171" s="39">
        <v>580</v>
      </c>
      <c r="E171" s="39">
        <v>77166.52</v>
      </c>
      <c r="F171" s="39">
        <v>0</v>
      </c>
      <c r="G171" s="39">
        <v>0</v>
      </c>
      <c r="H171" s="39">
        <v>0</v>
      </c>
      <c r="I171" s="39">
        <v>0</v>
      </c>
      <c r="J171" s="39">
        <v>12629.920000000002</v>
      </c>
      <c r="K171" s="39">
        <v>25130.05</v>
      </c>
      <c r="L171" s="39">
        <v>259881.99</v>
      </c>
      <c r="M171" s="39">
        <v>0</v>
      </c>
      <c r="N171" s="39">
        <v>0</v>
      </c>
      <c r="O171" s="39">
        <v>5846.53</v>
      </c>
      <c r="P171" s="39">
        <v>0</v>
      </c>
      <c r="Q171" s="39">
        <v>0</v>
      </c>
      <c r="R171" s="39">
        <v>0</v>
      </c>
      <c r="S171" s="39">
        <v>0</v>
      </c>
      <c r="T171" s="39">
        <v>902.36</v>
      </c>
      <c r="U171" s="39">
        <v>613</v>
      </c>
      <c r="V171" s="39">
        <v>0</v>
      </c>
      <c r="W171" s="39">
        <v>0</v>
      </c>
      <c r="X171" s="39">
        <v>0</v>
      </c>
      <c r="Y171" s="39">
        <v>0</v>
      </c>
      <c r="Z171" s="39">
        <v>0</v>
      </c>
      <c r="AA171" s="39">
        <v>1558.39</v>
      </c>
      <c r="AB171" s="39">
        <v>0</v>
      </c>
      <c r="AC171" s="96">
        <f t="shared" si="4"/>
        <v>389383.58</v>
      </c>
      <c r="AD171" s="93">
        <f t="shared" si="5"/>
        <v>0.0007872489127369429</v>
      </c>
      <c r="AE171" s="6"/>
      <c r="AF171" s="6"/>
      <c r="AG171" s="6"/>
    </row>
    <row r="172" spans="1:33" s="17" customFormat="1" ht="12.75">
      <c r="A172" s="54">
        <v>169</v>
      </c>
      <c r="B172" s="41" t="s">
        <v>206</v>
      </c>
      <c r="C172" s="39">
        <v>9905</v>
      </c>
      <c r="D172" s="39">
        <v>0</v>
      </c>
      <c r="E172" s="39">
        <v>85088</v>
      </c>
      <c r="F172" s="39">
        <v>0</v>
      </c>
      <c r="G172" s="39">
        <v>0</v>
      </c>
      <c r="H172" s="39">
        <v>0</v>
      </c>
      <c r="I172" s="39">
        <v>369</v>
      </c>
      <c r="J172" s="39">
        <v>28206</v>
      </c>
      <c r="K172" s="39">
        <v>4235</v>
      </c>
      <c r="L172" s="39">
        <v>247141</v>
      </c>
      <c r="M172" s="39">
        <v>375</v>
      </c>
      <c r="N172" s="39">
        <v>0</v>
      </c>
      <c r="O172" s="39">
        <v>8332</v>
      </c>
      <c r="P172" s="39">
        <v>0</v>
      </c>
      <c r="Q172" s="39">
        <v>0</v>
      </c>
      <c r="R172" s="39">
        <v>0</v>
      </c>
      <c r="S172" s="39">
        <v>0</v>
      </c>
      <c r="T172" s="39">
        <v>1318</v>
      </c>
      <c r="U172" s="39">
        <v>152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1269</v>
      </c>
      <c r="AB172" s="39">
        <v>504</v>
      </c>
      <c r="AC172" s="96">
        <f t="shared" si="4"/>
        <v>386894</v>
      </c>
      <c r="AD172" s="93">
        <f t="shared" si="5"/>
        <v>0.0007822155234292283</v>
      </c>
      <c r="AE172" s="16"/>
      <c r="AF172" s="16"/>
      <c r="AG172" s="16"/>
    </row>
    <row r="173" spans="1:33" s="17" customFormat="1" ht="12.75">
      <c r="A173" s="54">
        <v>170</v>
      </c>
      <c r="B173" s="41" t="s">
        <v>73</v>
      </c>
      <c r="C173" s="39">
        <v>214</v>
      </c>
      <c r="D173" s="39">
        <v>0</v>
      </c>
      <c r="E173" s="39">
        <v>299143</v>
      </c>
      <c r="F173" s="39">
        <v>0</v>
      </c>
      <c r="G173" s="39">
        <v>0</v>
      </c>
      <c r="H173" s="39">
        <v>0</v>
      </c>
      <c r="I173" s="39">
        <v>0</v>
      </c>
      <c r="J173" s="39">
        <v>1144</v>
      </c>
      <c r="K173" s="39">
        <v>1653</v>
      </c>
      <c r="L173" s="39">
        <v>80075</v>
      </c>
      <c r="M173" s="39">
        <v>0</v>
      </c>
      <c r="N173" s="39">
        <v>0</v>
      </c>
      <c r="O173" s="39">
        <v>1913</v>
      </c>
      <c r="P173" s="39">
        <v>0</v>
      </c>
      <c r="Q173" s="39">
        <v>0</v>
      </c>
      <c r="R173" s="39">
        <v>0</v>
      </c>
      <c r="S173" s="39">
        <v>0</v>
      </c>
      <c r="T173" s="39">
        <v>219</v>
      </c>
      <c r="U173" s="39">
        <v>0</v>
      </c>
      <c r="V173" s="39">
        <v>0</v>
      </c>
      <c r="W173" s="39">
        <v>0</v>
      </c>
      <c r="X173" s="39">
        <v>0</v>
      </c>
      <c r="Y173" s="39">
        <v>0</v>
      </c>
      <c r="Z173" s="39">
        <v>0</v>
      </c>
      <c r="AA173" s="39">
        <v>0</v>
      </c>
      <c r="AB173" s="39">
        <v>0</v>
      </c>
      <c r="AC173" s="96">
        <f t="shared" si="4"/>
        <v>384361</v>
      </c>
      <c r="AD173" s="93">
        <f t="shared" si="5"/>
        <v>0.0007770943483248167</v>
      </c>
      <c r="AE173" s="16"/>
      <c r="AF173" s="16"/>
      <c r="AG173" s="16"/>
    </row>
    <row r="174" spans="1:33" s="17" customFormat="1" ht="12.75">
      <c r="A174" s="54">
        <v>171</v>
      </c>
      <c r="B174" s="45" t="s">
        <v>376</v>
      </c>
      <c r="C174" s="39">
        <v>7743</v>
      </c>
      <c r="D174" s="39">
        <v>0</v>
      </c>
      <c r="E174" s="39">
        <v>88359</v>
      </c>
      <c r="F174" s="39">
        <v>0</v>
      </c>
      <c r="G174" s="39">
        <v>0</v>
      </c>
      <c r="H174" s="39">
        <v>0</v>
      </c>
      <c r="I174" s="39">
        <v>0</v>
      </c>
      <c r="J174" s="39">
        <v>30315</v>
      </c>
      <c r="K174" s="39">
        <v>0</v>
      </c>
      <c r="L174" s="39">
        <v>237125</v>
      </c>
      <c r="M174" s="39">
        <v>0</v>
      </c>
      <c r="N174" s="39">
        <v>0</v>
      </c>
      <c r="O174" s="39">
        <v>10525</v>
      </c>
      <c r="P174" s="39">
        <v>0</v>
      </c>
      <c r="Q174" s="39">
        <v>0</v>
      </c>
      <c r="R174" s="39">
        <v>0</v>
      </c>
      <c r="S174" s="39">
        <v>0</v>
      </c>
      <c r="T174" s="39">
        <v>3488</v>
      </c>
      <c r="U174" s="39">
        <v>4142</v>
      </c>
      <c r="V174" s="39">
        <v>0</v>
      </c>
      <c r="W174" s="39">
        <v>0</v>
      </c>
      <c r="X174" s="39">
        <v>190</v>
      </c>
      <c r="Y174" s="39">
        <v>0</v>
      </c>
      <c r="Z174" s="39">
        <v>0</v>
      </c>
      <c r="AA174" s="39">
        <v>2321</v>
      </c>
      <c r="AB174" s="39">
        <v>0</v>
      </c>
      <c r="AC174" s="96">
        <f t="shared" si="4"/>
        <v>384208</v>
      </c>
      <c r="AD174" s="93">
        <f t="shared" si="5"/>
        <v>0.0007767850156003891</v>
      </c>
      <c r="AE174" s="7"/>
      <c r="AF174" s="16"/>
      <c r="AG174" s="16"/>
    </row>
    <row r="175" spans="1:33" s="17" customFormat="1" ht="12.75">
      <c r="A175" s="54">
        <v>172</v>
      </c>
      <c r="B175" s="47" t="s">
        <v>398</v>
      </c>
      <c r="C175" s="63">
        <v>5463</v>
      </c>
      <c r="D175" s="63">
        <v>0</v>
      </c>
      <c r="E175" s="63">
        <v>123399</v>
      </c>
      <c r="F175" s="63">
        <v>0</v>
      </c>
      <c r="G175" s="63">
        <v>0</v>
      </c>
      <c r="H175" s="63">
        <v>0</v>
      </c>
      <c r="I175" s="63">
        <v>0</v>
      </c>
      <c r="J175" s="63">
        <v>22280</v>
      </c>
      <c r="K175" s="63">
        <v>854</v>
      </c>
      <c r="L175" s="63">
        <v>215633</v>
      </c>
      <c r="M175" s="63">
        <v>0</v>
      </c>
      <c r="N175" s="63">
        <v>0</v>
      </c>
      <c r="O175" s="63">
        <v>5044</v>
      </c>
      <c r="P175" s="63">
        <v>0</v>
      </c>
      <c r="Q175" s="63">
        <v>0</v>
      </c>
      <c r="R175" s="63">
        <v>0</v>
      </c>
      <c r="S175" s="63">
        <v>0</v>
      </c>
      <c r="T175" s="63">
        <v>4753</v>
      </c>
      <c r="U175" s="63">
        <v>557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63">
        <v>75</v>
      </c>
      <c r="AB175" s="63">
        <v>0</v>
      </c>
      <c r="AC175" s="96">
        <f t="shared" si="4"/>
        <v>378058</v>
      </c>
      <c r="AD175" s="93">
        <f t="shared" si="5"/>
        <v>0.0007643510531479093</v>
      </c>
      <c r="AE175" s="7"/>
      <c r="AF175" s="16"/>
      <c r="AG175" s="16"/>
    </row>
    <row r="176" spans="1:33" s="17" customFormat="1" ht="12.75">
      <c r="A176" s="54">
        <v>173</v>
      </c>
      <c r="B176" s="41" t="s">
        <v>75</v>
      </c>
      <c r="C176" s="39">
        <v>5966</v>
      </c>
      <c r="D176" s="39">
        <v>0</v>
      </c>
      <c r="E176" s="39">
        <v>165517</v>
      </c>
      <c r="F176" s="39">
        <v>0</v>
      </c>
      <c r="G176" s="39">
        <v>0</v>
      </c>
      <c r="H176" s="39">
        <v>0</v>
      </c>
      <c r="I176" s="39">
        <v>2977</v>
      </c>
      <c r="J176" s="39">
        <v>10991</v>
      </c>
      <c r="K176" s="39">
        <v>0</v>
      </c>
      <c r="L176" s="39">
        <v>186839</v>
      </c>
      <c r="M176" s="39">
        <v>0</v>
      </c>
      <c r="N176" s="39">
        <v>0</v>
      </c>
      <c r="O176" s="39">
        <v>1621</v>
      </c>
      <c r="P176" s="39">
        <v>0</v>
      </c>
      <c r="Q176" s="39">
        <v>0</v>
      </c>
      <c r="R176" s="39">
        <v>0</v>
      </c>
      <c r="S176" s="39">
        <v>0</v>
      </c>
      <c r="T176" s="39">
        <v>2767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96">
        <f t="shared" si="4"/>
        <v>376678</v>
      </c>
      <c r="AD176" s="93">
        <f t="shared" si="5"/>
        <v>0.0007615609932805235</v>
      </c>
      <c r="AE176" s="16"/>
      <c r="AF176" s="16"/>
      <c r="AG176" s="16"/>
    </row>
    <row r="177" spans="1:33" s="17" customFormat="1" ht="12.75">
      <c r="A177" s="54">
        <v>174</v>
      </c>
      <c r="B177" s="41" t="s">
        <v>126</v>
      </c>
      <c r="C177" s="39">
        <v>2464</v>
      </c>
      <c r="D177" s="39">
        <v>0</v>
      </c>
      <c r="E177" s="39">
        <v>288168.69</v>
      </c>
      <c r="F177" s="39">
        <v>0</v>
      </c>
      <c r="G177" s="39">
        <v>0</v>
      </c>
      <c r="H177" s="39">
        <v>0</v>
      </c>
      <c r="I177" s="39">
        <v>18148.14</v>
      </c>
      <c r="J177" s="39">
        <v>1478.45</v>
      </c>
      <c r="K177" s="39">
        <v>0</v>
      </c>
      <c r="L177" s="39">
        <v>65268.65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260</v>
      </c>
      <c r="U177" s="39">
        <v>0</v>
      </c>
      <c r="V177" s="39">
        <v>0</v>
      </c>
      <c r="W177" s="39">
        <v>0</v>
      </c>
      <c r="X177" s="39">
        <v>0</v>
      </c>
      <c r="Y177" s="39">
        <v>0</v>
      </c>
      <c r="Z177" s="39">
        <v>0</v>
      </c>
      <c r="AA177" s="39">
        <v>0</v>
      </c>
      <c r="AB177" s="39">
        <v>0</v>
      </c>
      <c r="AC177" s="96">
        <f t="shared" si="4"/>
        <v>375787.93000000005</v>
      </c>
      <c r="AD177" s="93">
        <f t="shared" si="5"/>
        <v>0.0007597614653195351</v>
      </c>
      <c r="AE177" s="16"/>
      <c r="AF177" s="16"/>
      <c r="AG177" s="16"/>
    </row>
    <row r="178" spans="1:33" s="17" customFormat="1" ht="12.75">
      <c r="A178" s="54">
        <v>175</v>
      </c>
      <c r="B178" s="47" t="s">
        <v>248</v>
      </c>
      <c r="C178" s="39">
        <v>5838.360000000001</v>
      </c>
      <c r="D178" s="39">
        <v>157</v>
      </c>
      <c r="E178" s="39">
        <v>256733.79</v>
      </c>
      <c r="F178" s="39">
        <v>0</v>
      </c>
      <c r="G178" s="39">
        <v>0</v>
      </c>
      <c r="H178" s="39">
        <v>0</v>
      </c>
      <c r="I178" s="39">
        <v>5409.91</v>
      </c>
      <c r="J178" s="39">
        <v>16487.88</v>
      </c>
      <c r="K178" s="39">
        <v>239</v>
      </c>
      <c r="L178" s="39">
        <v>82189.13999999998</v>
      </c>
      <c r="M178" s="39">
        <v>0</v>
      </c>
      <c r="N178" s="39">
        <v>0</v>
      </c>
      <c r="O178" s="39">
        <v>3972.5</v>
      </c>
      <c r="P178" s="39">
        <v>0</v>
      </c>
      <c r="Q178" s="39">
        <v>0</v>
      </c>
      <c r="R178" s="39">
        <v>0</v>
      </c>
      <c r="S178" s="39">
        <v>0</v>
      </c>
      <c r="T178" s="39">
        <v>1416.62</v>
      </c>
      <c r="U178" s="39">
        <v>0</v>
      </c>
      <c r="V178" s="39">
        <v>0</v>
      </c>
      <c r="W178" s="39">
        <v>0</v>
      </c>
      <c r="X178" s="39">
        <v>782</v>
      </c>
      <c r="Y178" s="39">
        <v>0</v>
      </c>
      <c r="Z178" s="39">
        <v>0</v>
      </c>
      <c r="AA178" s="39">
        <v>0</v>
      </c>
      <c r="AB178" s="39">
        <v>0</v>
      </c>
      <c r="AC178" s="96">
        <f t="shared" si="4"/>
        <v>373226.19999999995</v>
      </c>
      <c r="AD178" s="93">
        <f t="shared" si="5"/>
        <v>0.0007545822044035364</v>
      </c>
      <c r="AE178" s="16"/>
      <c r="AF178" s="16"/>
      <c r="AG178" s="16"/>
    </row>
    <row r="179" spans="1:33" s="17" customFormat="1" ht="12.75">
      <c r="A179" s="54">
        <v>176</v>
      </c>
      <c r="B179" s="42" t="s">
        <v>185</v>
      </c>
      <c r="C179" s="39">
        <v>0</v>
      </c>
      <c r="D179" s="39">
        <v>0</v>
      </c>
      <c r="E179" s="39">
        <v>219206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12816</v>
      </c>
      <c r="L179" s="39">
        <v>129698</v>
      </c>
      <c r="M179" s="39">
        <v>0</v>
      </c>
      <c r="N179" s="39">
        <v>0</v>
      </c>
      <c r="O179" s="39">
        <v>4849</v>
      </c>
      <c r="P179" s="39">
        <v>0</v>
      </c>
      <c r="Q179" s="39">
        <v>0</v>
      </c>
      <c r="R179" s="39">
        <v>0</v>
      </c>
      <c r="S179" s="39">
        <v>0</v>
      </c>
      <c r="T179" s="39">
        <v>1270</v>
      </c>
      <c r="U179" s="39">
        <v>0</v>
      </c>
      <c r="V179" s="39">
        <v>0</v>
      </c>
      <c r="W179" s="39">
        <v>0</v>
      </c>
      <c r="X179" s="39">
        <v>0</v>
      </c>
      <c r="Y179" s="39">
        <v>0</v>
      </c>
      <c r="Z179" s="39">
        <v>0</v>
      </c>
      <c r="AA179" s="39">
        <v>0</v>
      </c>
      <c r="AB179" s="39">
        <v>0</v>
      </c>
      <c r="AC179" s="96">
        <f t="shared" si="4"/>
        <v>367839</v>
      </c>
      <c r="AD179" s="93">
        <f t="shared" si="5"/>
        <v>0.0007436904576516666</v>
      </c>
      <c r="AE179" s="16"/>
      <c r="AF179" s="16"/>
      <c r="AG179" s="16"/>
    </row>
    <row r="180" spans="1:33" s="17" customFormat="1" ht="12.75">
      <c r="A180" s="54">
        <v>177</v>
      </c>
      <c r="B180" s="41" t="s">
        <v>106</v>
      </c>
      <c r="C180" s="39">
        <v>3575.69</v>
      </c>
      <c r="D180" s="39">
        <v>0</v>
      </c>
      <c r="E180" s="39">
        <v>202231.6</v>
      </c>
      <c r="F180" s="39">
        <v>0</v>
      </c>
      <c r="G180" s="39">
        <v>0</v>
      </c>
      <c r="H180" s="39">
        <v>0</v>
      </c>
      <c r="I180" s="39">
        <v>4294</v>
      </c>
      <c r="J180" s="39">
        <v>46984.98</v>
      </c>
      <c r="K180" s="39">
        <v>1164</v>
      </c>
      <c r="L180" s="39">
        <v>69555.76999999999</v>
      </c>
      <c r="M180" s="39">
        <v>0</v>
      </c>
      <c r="N180" s="39">
        <v>78</v>
      </c>
      <c r="O180" s="39">
        <v>32501.65</v>
      </c>
      <c r="P180" s="39">
        <v>0</v>
      </c>
      <c r="Q180" s="39">
        <v>0</v>
      </c>
      <c r="R180" s="39">
        <v>0</v>
      </c>
      <c r="S180" s="39">
        <v>0</v>
      </c>
      <c r="T180" s="39">
        <v>7176.43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96">
        <f t="shared" si="4"/>
        <v>367562.12000000005</v>
      </c>
      <c r="AD180" s="93">
        <f t="shared" si="5"/>
        <v>0.0007431306665095785</v>
      </c>
      <c r="AE180" s="7"/>
      <c r="AF180" s="16"/>
      <c r="AG180" s="16"/>
    </row>
    <row r="181" spans="1:33" s="17" customFormat="1" ht="12.75">
      <c r="A181" s="54">
        <v>178</v>
      </c>
      <c r="B181" s="41" t="s">
        <v>208</v>
      </c>
      <c r="C181" s="39">
        <v>1170</v>
      </c>
      <c r="D181" s="39">
        <v>0</v>
      </c>
      <c r="E181" s="39">
        <v>246237</v>
      </c>
      <c r="F181" s="39">
        <v>0</v>
      </c>
      <c r="G181" s="39">
        <v>0</v>
      </c>
      <c r="H181" s="39">
        <v>0</v>
      </c>
      <c r="I181" s="39">
        <v>214</v>
      </c>
      <c r="J181" s="39">
        <v>18262</v>
      </c>
      <c r="K181" s="39">
        <v>14324</v>
      </c>
      <c r="L181" s="39">
        <v>71947</v>
      </c>
      <c r="M181" s="39">
        <v>0</v>
      </c>
      <c r="N181" s="39">
        <v>0</v>
      </c>
      <c r="O181" s="39">
        <v>1051</v>
      </c>
      <c r="P181" s="39">
        <v>0</v>
      </c>
      <c r="Q181" s="39">
        <v>0</v>
      </c>
      <c r="R181" s="39">
        <v>0</v>
      </c>
      <c r="S181" s="39">
        <v>0</v>
      </c>
      <c r="T181" s="39">
        <v>529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  <c r="Z181" s="39">
        <v>0</v>
      </c>
      <c r="AA181" s="39">
        <v>0</v>
      </c>
      <c r="AB181" s="39">
        <v>0</v>
      </c>
      <c r="AC181" s="96">
        <f t="shared" si="4"/>
        <v>353734</v>
      </c>
      <c r="AD181" s="93">
        <f t="shared" si="5"/>
        <v>0.0007151732153114668</v>
      </c>
      <c r="AE181" s="16"/>
      <c r="AF181" s="16"/>
      <c r="AG181" s="16"/>
    </row>
    <row r="182" spans="1:33" s="17" customFormat="1" ht="12.75">
      <c r="A182" s="54">
        <v>179</v>
      </c>
      <c r="B182" s="41" t="s">
        <v>378</v>
      </c>
      <c r="C182" s="39">
        <v>769.6</v>
      </c>
      <c r="D182" s="39">
        <v>0</v>
      </c>
      <c r="E182" s="39">
        <v>256480.60000000003</v>
      </c>
      <c r="F182" s="39">
        <v>0</v>
      </c>
      <c r="G182" s="39">
        <v>0</v>
      </c>
      <c r="H182" s="39">
        <v>0</v>
      </c>
      <c r="I182" s="39">
        <v>715.56</v>
      </c>
      <c r="J182" s="39">
        <v>0</v>
      </c>
      <c r="K182" s="39">
        <v>1682.16</v>
      </c>
      <c r="L182" s="39">
        <v>89237.31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583.0699999999999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39">
        <v>0</v>
      </c>
      <c r="AA182" s="39">
        <v>0</v>
      </c>
      <c r="AB182" s="39">
        <v>0</v>
      </c>
      <c r="AC182" s="96">
        <f t="shared" si="4"/>
        <v>349468.30000000005</v>
      </c>
      <c r="AD182" s="93">
        <f t="shared" si="5"/>
        <v>0.0007065488976474761</v>
      </c>
      <c r="AE182" s="16"/>
      <c r="AF182" s="16"/>
      <c r="AG182" s="16"/>
    </row>
    <row r="183" spans="1:33" s="17" customFormat="1" ht="12.75">
      <c r="A183" s="54">
        <v>180</v>
      </c>
      <c r="B183" s="41" t="s">
        <v>207</v>
      </c>
      <c r="C183" s="39">
        <v>4678.3099999999995</v>
      </c>
      <c r="D183" s="39">
        <v>0</v>
      </c>
      <c r="E183" s="39">
        <v>201393.81</v>
      </c>
      <c r="F183" s="39">
        <v>0</v>
      </c>
      <c r="G183" s="39">
        <v>4716.29</v>
      </c>
      <c r="H183" s="39">
        <v>0</v>
      </c>
      <c r="I183" s="39">
        <v>12270.85</v>
      </c>
      <c r="J183" s="39">
        <v>13168.04</v>
      </c>
      <c r="K183" s="39">
        <v>2207.7</v>
      </c>
      <c r="L183" s="39">
        <v>89760.62</v>
      </c>
      <c r="M183" s="39">
        <v>0</v>
      </c>
      <c r="N183" s="39">
        <v>1075.71</v>
      </c>
      <c r="O183" s="39">
        <v>14508.41</v>
      </c>
      <c r="P183" s="39">
        <v>0</v>
      </c>
      <c r="Q183" s="39">
        <v>0</v>
      </c>
      <c r="R183" s="39">
        <v>0</v>
      </c>
      <c r="S183" s="39">
        <v>0</v>
      </c>
      <c r="T183" s="39">
        <v>1536.95</v>
      </c>
      <c r="U183" s="39">
        <v>0</v>
      </c>
      <c r="V183" s="39">
        <v>0</v>
      </c>
      <c r="W183" s="39">
        <v>0</v>
      </c>
      <c r="X183" s="39">
        <v>0</v>
      </c>
      <c r="Y183" s="39">
        <v>0</v>
      </c>
      <c r="Z183" s="39">
        <v>0</v>
      </c>
      <c r="AA183" s="39">
        <v>0</v>
      </c>
      <c r="AB183" s="39">
        <v>0</v>
      </c>
      <c r="AC183" s="96">
        <f t="shared" si="4"/>
        <v>345316.69</v>
      </c>
      <c r="AD183" s="93">
        <f t="shared" si="5"/>
        <v>0.0006981552451503476</v>
      </c>
      <c r="AE183" s="16"/>
      <c r="AF183" s="16"/>
      <c r="AG183" s="16"/>
    </row>
    <row r="184" spans="1:33" s="17" customFormat="1" ht="12.75">
      <c r="A184" s="54">
        <v>181</v>
      </c>
      <c r="B184" s="41" t="s">
        <v>306</v>
      </c>
      <c r="C184" s="39">
        <v>2907</v>
      </c>
      <c r="D184" s="39">
        <v>15003</v>
      </c>
      <c r="E184" s="39">
        <v>157063</v>
      </c>
      <c r="F184" s="39">
        <v>0</v>
      </c>
      <c r="G184" s="39">
        <v>0</v>
      </c>
      <c r="H184" s="39">
        <v>0</v>
      </c>
      <c r="I184" s="39">
        <v>172</v>
      </c>
      <c r="J184" s="39">
        <v>17510</v>
      </c>
      <c r="K184" s="39">
        <v>6043</v>
      </c>
      <c r="L184" s="39">
        <v>131627</v>
      </c>
      <c r="M184" s="39">
        <v>0</v>
      </c>
      <c r="N184" s="39">
        <v>0</v>
      </c>
      <c r="O184" s="39">
        <v>2779</v>
      </c>
      <c r="P184" s="39">
        <v>0</v>
      </c>
      <c r="Q184" s="39">
        <v>0</v>
      </c>
      <c r="R184" s="39">
        <v>0</v>
      </c>
      <c r="S184" s="39">
        <v>0</v>
      </c>
      <c r="T184" s="39">
        <v>2475</v>
      </c>
      <c r="U184" s="39">
        <v>7297</v>
      </c>
      <c r="V184" s="39">
        <v>0</v>
      </c>
      <c r="W184" s="39">
        <v>518</v>
      </c>
      <c r="X184" s="39">
        <v>0</v>
      </c>
      <c r="Y184" s="39">
        <v>0</v>
      </c>
      <c r="Z184" s="39">
        <v>0</v>
      </c>
      <c r="AA184" s="39">
        <v>1271</v>
      </c>
      <c r="AB184" s="39">
        <v>457</v>
      </c>
      <c r="AC184" s="96">
        <f t="shared" si="4"/>
        <v>345122</v>
      </c>
      <c r="AD184" s="93">
        <f t="shared" si="5"/>
        <v>0.0006977616243129698</v>
      </c>
      <c r="AE184" s="16"/>
      <c r="AF184" s="16"/>
      <c r="AG184" s="16"/>
    </row>
    <row r="185" spans="1:33" s="17" customFormat="1" ht="12.75">
      <c r="A185" s="54">
        <v>182</v>
      </c>
      <c r="B185" s="41" t="s">
        <v>345</v>
      </c>
      <c r="C185" s="39">
        <v>2479.48</v>
      </c>
      <c r="D185" s="39">
        <v>0</v>
      </c>
      <c r="E185" s="39">
        <v>46710.11</v>
      </c>
      <c r="F185" s="39">
        <v>480.28</v>
      </c>
      <c r="G185" s="39">
        <v>0</v>
      </c>
      <c r="H185" s="39">
        <v>0</v>
      </c>
      <c r="I185" s="39">
        <v>0</v>
      </c>
      <c r="J185" s="39">
        <v>0</v>
      </c>
      <c r="K185" s="39">
        <v>1972.5400000000002</v>
      </c>
      <c r="L185" s="39">
        <v>281262.26</v>
      </c>
      <c r="M185" s="39">
        <v>0</v>
      </c>
      <c r="N185" s="39">
        <v>0</v>
      </c>
      <c r="O185" s="39">
        <v>8190.35</v>
      </c>
      <c r="P185" s="39">
        <v>0</v>
      </c>
      <c r="Q185" s="39">
        <v>0</v>
      </c>
      <c r="R185" s="39">
        <v>0</v>
      </c>
      <c r="S185" s="39">
        <v>0</v>
      </c>
      <c r="T185" s="39">
        <v>849.9000000000001</v>
      </c>
      <c r="U185" s="39">
        <v>0</v>
      </c>
      <c r="V185" s="39">
        <v>0</v>
      </c>
      <c r="W185" s="39">
        <v>0</v>
      </c>
      <c r="X185" s="39">
        <v>0</v>
      </c>
      <c r="Y185" s="39">
        <v>0</v>
      </c>
      <c r="Z185" s="39">
        <v>0</v>
      </c>
      <c r="AA185" s="39">
        <v>0</v>
      </c>
      <c r="AB185" s="39">
        <v>0</v>
      </c>
      <c r="AC185" s="96">
        <f t="shared" si="4"/>
        <v>341944.92000000004</v>
      </c>
      <c r="AD185" s="93">
        <f t="shared" si="5"/>
        <v>0.0006913382595278439</v>
      </c>
      <c r="AE185" s="16"/>
      <c r="AF185" s="16"/>
      <c r="AG185" s="16"/>
    </row>
    <row r="186" spans="1:33" s="17" customFormat="1" ht="12.75">
      <c r="A186" s="54">
        <v>183</v>
      </c>
      <c r="B186" s="42" t="s">
        <v>70</v>
      </c>
      <c r="C186" s="39">
        <v>1309.98</v>
      </c>
      <c r="D186" s="39">
        <v>0</v>
      </c>
      <c r="E186" s="39">
        <v>118055.13</v>
      </c>
      <c r="F186" s="39">
        <v>0</v>
      </c>
      <c r="G186" s="39">
        <v>0</v>
      </c>
      <c r="H186" s="39">
        <v>0</v>
      </c>
      <c r="I186" s="39">
        <v>7342.64</v>
      </c>
      <c r="J186" s="39">
        <v>3966.46</v>
      </c>
      <c r="K186" s="39">
        <v>17477.64</v>
      </c>
      <c r="L186" s="39">
        <v>187742.97999999998</v>
      </c>
      <c r="M186" s="39">
        <v>0</v>
      </c>
      <c r="N186" s="39">
        <v>0</v>
      </c>
      <c r="O186" s="39">
        <v>3351.27</v>
      </c>
      <c r="P186" s="39">
        <v>0</v>
      </c>
      <c r="Q186" s="39">
        <v>0</v>
      </c>
      <c r="R186" s="39">
        <v>0</v>
      </c>
      <c r="S186" s="39">
        <v>0</v>
      </c>
      <c r="T186" s="39">
        <v>1194.61</v>
      </c>
      <c r="U186" s="39">
        <v>0</v>
      </c>
      <c r="V186" s="39">
        <v>0</v>
      </c>
      <c r="W186" s="39">
        <v>0</v>
      </c>
      <c r="X186" s="39">
        <v>0</v>
      </c>
      <c r="Y186" s="39">
        <v>0</v>
      </c>
      <c r="Z186" s="39">
        <v>0</v>
      </c>
      <c r="AA186" s="39">
        <v>0</v>
      </c>
      <c r="AB186" s="39">
        <v>0</v>
      </c>
      <c r="AC186" s="96">
        <f t="shared" si="4"/>
        <v>340440.70999999996</v>
      </c>
      <c r="AD186" s="93">
        <f t="shared" si="5"/>
        <v>0.0006882970740545682</v>
      </c>
      <c r="AE186" s="16"/>
      <c r="AF186" s="16"/>
      <c r="AG186" s="16"/>
    </row>
    <row r="187" spans="1:33" s="17" customFormat="1" ht="12.75">
      <c r="A187" s="54">
        <v>184</v>
      </c>
      <c r="B187" s="41" t="s">
        <v>339</v>
      </c>
      <c r="C187" s="39">
        <v>116.48</v>
      </c>
      <c r="D187" s="39">
        <v>0</v>
      </c>
      <c r="E187" s="39">
        <v>194660</v>
      </c>
      <c r="F187" s="39">
        <v>0</v>
      </c>
      <c r="G187" s="39">
        <v>10725</v>
      </c>
      <c r="H187" s="39">
        <v>1809</v>
      </c>
      <c r="I187" s="39">
        <v>0</v>
      </c>
      <c r="J187" s="39">
        <v>16692</v>
      </c>
      <c r="K187" s="39">
        <v>774</v>
      </c>
      <c r="L187" s="39">
        <v>57902</v>
      </c>
      <c r="M187" s="39">
        <v>0</v>
      </c>
      <c r="N187" s="39">
        <v>2090</v>
      </c>
      <c r="O187" s="39">
        <v>50675</v>
      </c>
      <c r="P187" s="39">
        <v>0</v>
      </c>
      <c r="Q187" s="39">
        <v>0</v>
      </c>
      <c r="R187" s="39">
        <v>0</v>
      </c>
      <c r="S187" s="39">
        <v>0</v>
      </c>
      <c r="T187" s="39">
        <v>250</v>
      </c>
      <c r="U187" s="39">
        <v>628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96">
        <f t="shared" si="4"/>
        <v>336321.48</v>
      </c>
      <c r="AD187" s="93">
        <f t="shared" si="5"/>
        <v>0.0006799688868751976</v>
      </c>
      <c r="AE187" s="16"/>
      <c r="AF187" s="16"/>
      <c r="AG187" s="16"/>
    </row>
    <row r="188" spans="1:33" s="17" customFormat="1" ht="12.75">
      <c r="A188" s="54">
        <v>185</v>
      </c>
      <c r="B188" s="41" t="s">
        <v>272</v>
      </c>
      <c r="C188" s="39">
        <v>1383.9560000000001</v>
      </c>
      <c r="D188" s="39">
        <v>717.82</v>
      </c>
      <c r="E188" s="39">
        <v>23018.4</v>
      </c>
      <c r="F188" s="39">
        <v>0</v>
      </c>
      <c r="G188" s="39">
        <v>0</v>
      </c>
      <c r="H188" s="39">
        <v>0</v>
      </c>
      <c r="I188" s="39">
        <v>0</v>
      </c>
      <c r="J188" s="39">
        <v>656.8287</v>
      </c>
      <c r="K188" s="39">
        <v>325.0852</v>
      </c>
      <c r="L188" s="39">
        <v>291493.21</v>
      </c>
      <c r="M188" s="39">
        <v>0</v>
      </c>
      <c r="N188" s="39">
        <v>0</v>
      </c>
      <c r="O188" s="39">
        <v>1848.02</v>
      </c>
      <c r="P188" s="39">
        <v>0</v>
      </c>
      <c r="Q188" s="39">
        <v>0</v>
      </c>
      <c r="R188" s="39">
        <v>0</v>
      </c>
      <c r="S188" s="39">
        <v>0</v>
      </c>
      <c r="T188" s="39">
        <v>15779.72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96">
        <f t="shared" si="4"/>
        <v>335223.03990000003</v>
      </c>
      <c r="AD188" s="93">
        <f t="shared" si="5"/>
        <v>0.000677748079889881</v>
      </c>
      <c r="AE188" s="16"/>
      <c r="AF188" s="16"/>
      <c r="AG188" s="16"/>
    </row>
    <row r="189" spans="1:33" s="17" customFormat="1" ht="12.75">
      <c r="A189" s="54">
        <v>186</v>
      </c>
      <c r="B189" s="41" t="s">
        <v>423</v>
      </c>
      <c r="C189" s="39">
        <v>2695.0699999999997</v>
      </c>
      <c r="D189" s="39">
        <v>18588.62</v>
      </c>
      <c r="E189" s="39">
        <v>46727.01</v>
      </c>
      <c r="F189" s="39">
        <v>0</v>
      </c>
      <c r="G189" s="39">
        <v>0</v>
      </c>
      <c r="H189" s="39">
        <v>0</v>
      </c>
      <c r="I189" s="39">
        <v>0</v>
      </c>
      <c r="J189" s="39">
        <v>40099.14</v>
      </c>
      <c r="K189" s="39">
        <v>3235.0299999999997</v>
      </c>
      <c r="L189" s="39">
        <v>78754.05</v>
      </c>
      <c r="M189" s="39">
        <v>0</v>
      </c>
      <c r="N189" s="39">
        <v>0</v>
      </c>
      <c r="O189" s="39">
        <v>1995.6100000000001</v>
      </c>
      <c r="P189" s="39">
        <v>0</v>
      </c>
      <c r="Q189" s="39">
        <v>0</v>
      </c>
      <c r="R189" s="39">
        <v>0</v>
      </c>
      <c r="S189" s="39">
        <v>0</v>
      </c>
      <c r="T189" s="39">
        <v>4276.35</v>
      </c>
      <c r="U189" s="39">
        <v>133202.72</v>
      </c>
      <c r="V189" s="39">
        <v>0</v>
      </c>
      <c r="W189" s="39">
        <v>0</v>
      </c>
      <c r="X189" s="39">
        <v>0</v>
      </c>
      <c r="Y189" s="39">
        <v>0</v>
      </c>
      <c r="Z189" s="39">
        <v>0</v>
      </c>
      <c r="AA189" s="39">
        <v>4676.37</v>
      </c>
      <c r="AB189" s="39">
        <v>833.19</v>
      </c>
      <c r="AC189" s="96">
        <f t="shared" si="4"/>
        <v>335083.16</v>
      </c>
      <c r="AD189" s="93">
        <f t="shared" si="5"/>
        <v>0.0006774652731541969</v>
      </c>
      <c r="AE189" s="16"/>
      <c r="AF189" s="16"/>
      <c r="AG189" s="16"/>
    </row>
    <row r="190" spans="1:33" s="17" customFormat="1" ht="12.75">
      <c r="A190" s="54">
        <v>187</v>
      </c>
      <c r="B190" s="41" t="s">
        <v>340</v>
      </c>
      <c r="C190" s="39">
        <v>280.11</v>
      </c>
      <c r="D190" s="39">
        <v>0</v>
      </c>
      <c r="E190" s="39">
        <v>61747.56</v>
      </c>
      <c r="F190" s="39">
        <v>0</v>
      </c>
      <c r="G190" s="39">
        <v>0</v>
      </c>
      <c r="H190" s="39">
        <v>0</v>
      </c>
      <c r="I190" s="39">
        <v>0</v>
      </c>
      <c r="J190" s="39">
        <v>898.98</v>
      </c>
      <c r="K190" s="39">
        <v>0</v>
      </c>
      <c r="L190" s="39">
        <v>264737.95</v>
      </c>
      <c r="M190" s="39">
        <v>0</v>
      </c>
      <c r="N190" s="39">
        <v>0</v>
      </c>
      <c r="O190" s="39">
        <v>1613.21</v>
      </c>
      <c r="P190" s="39">
        <v>0</v>
      </c>
      <c r="Q190" s="39">
        <v>0</v>
      </c>
      <c r="R190" s="39">
        <v>0</v>
      </c>
      <c r="S190" s="39">
        <v>0</v>
      </c>
      <c r="T190" s="39">
        <v>316</v>
      </c>
      <c r="U190" s="39">
        <v>335</v>
      </c>
      <c r="V190" s="39">
        <v>0</v>
      </c>
      <c r="W190" s="39">
        <v>0</v>
      </c>
      <c r="X190" s="39">
        <v>0</v>
      </c>
      <c r="Y190" s="39">
        <v>0</v>
      </c>
      <c r="Z190" s="39">
        <v>0</v>
      </c>
      <c r="AA190" s="39">
        <v>0</v>
      </c>
      <c r="AB190" s="39">
        <v>0</v>
      </c>
      <c r="AC190" s="96">
        <f t="shared" si="4"/>
        <v>329928.81000000006</v>
      </c>
      <c r="AD190" s="93">
        <f t="shared" si="5"/>
        <v>0.0006670442984603856</v>
      </c>
      <c r="AE190" s="16"/>
      <c r="AF190" s="16"/>
      <c r="AG190" s="16"/>
    </row>
    <row r="191" spans="1:33" s="17" customFormat="1" ht="12.75">
      <c r="A191" s="54">
        <v>188</v>
      </c>
      <c r="B191" s="41" t="s">
        <v>225</v>
      </c>
      <c r="C191" s="39">
        <v>6837</v>
      </c>
      <c r="D191" s="39">
        <v>0</v>
      </c>
      <c r="E191" s="39">
        <v>104750</v>
      </c>
      <c r="F191" s="39">
        <v>0</v>
      </c>
      <c r="G191" s="39">
        <v>0</v>
      </c>
      <c r="H191" s="39">
        <v>0</v>
      </c>
      <c r="I191" s="39">
        <v>652</v>
      </c>
      <c r="J191" s="39">
        <v>12410</v>
      </c>
      <c r="K191" s="39">
        <v>0</v>
      </c>
      <c r="L191" s="39">
        <v>178664</v>
      </c>
      <c r="M191" s="39">
        <v>0</v>
      </c>
      <c r="N191" s="39">
        <v>0</v>
      </c>
      <c r="O191" s="39">
        <v>19211</v>
      </c>
      <c r="P191" s="39">
        <v>0</v>
      </c>
      <c r="Q191" s="39">
        <v>0</v>
      </c>
      <c r="R191" s="39">
        <v>0</v>
      </c>
      <c r="S191" s="39">
        <v>0</v>
      </c>
      <c r="T191" s="39">
        <v>542</v>
      </c>
      <c r="U191" s="39">
        <v>0</v>
      </c>
      <c r="V191" s="39">
        <v>0</v>
      </c>
      <c r="W191" s="39">
        <v>0</v>
      </c>
      <c r="X191" s="39">
        <v>0</v>
      </c>
      <c r="Y191" s="39">
        <v>0</v>
      </c>
      <c r="Z191" s="39">
        <v>0</v>
      </c>
      <c r="AA191" s="39">
        <v>1789</v>
      </c>
      <c r="AB191" s="39">
        <v>157</v>
      </c>
      <c r="AC191" s="96">
        <f t="shared" si="4"/>
        <v>325012</v>
      </c>
      <c r="AD191" s="93">
        <f t="shared" si="5"/>
        <v>0.0006571035779846168</v>
      </c>
      <c r="AE191" s="16"/>
      <c r="AF191" s="16"/>
      <c r="AG191" s="16"/>
    </row>
    <row r="192" spans="1:33" s="17" customFormat="1" ht="12.75">
      <c r="A192" s="54">
        <v>189</v>
      </c>
      <c r="B192" s="41" t="s">
        <v>69</v>
      </c>
      <c r="C192" s="39">
        <v>715.99</v>
      </c>
      <c r="D192" s="39">
        <v>0</v>
      </c>
      <c r="E192" s="39">
        <v>193851.07</v>
      </c>
      <c r="F192" s="39">
        <v>0</v>
      </c>
      <c r="G192" s="39">
        <v>0</v>
      </c>
      <c r="H192" s="39">
        <v>0</v>
      </c>
      <c r="I192" s="39">
        <v>0</v>
      </c>
      <c r="J192" s="39">
        <v>18447.76</v>
      </c>
      <c r="K192" s="39">
        <v>2926.75</v>
      </c>
      <c r="L192" s="39">
        <v>104295.54000000001</v>
      </c>
      <c r="M192" s="39">
        <v>0</v>
      </c>
      <c r="N192" s="39">
        <v>0</v>
      </c>
      <c r="O192" s="39">
        <v>2239.58</v>
      </c>
      <c r="P192" s="39">
        <v>0</v>
      </c>
      <c r="Q192" s="39">
        <v>0</v>
      </c>
      <c r="R192" s="39">
        <v>0</v>
      </c>
      <c r="S192" s="39">
        <v>0</v>
      </c>
      <c r="T192" s="39">
        <v>905.81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96">
        <f t="shared" si="4"/>
        <v>323382.5</v>
      </c>
      <c r="AD192" s="93">
        <f t="shared" si="5"/>
        <v>0.0006538090833803378</v>
      </c>
      <c r="AE192" s="16"/>
      <c r="AF192" s="16"/>
      <c r="AG192" s="16"/>
    </row>
    <row r="193" spans="1:33" s="17" customFormat="1" ht="12.75">
      <c r="A193" s="54">
        <v>190</v>
      </c>
      <c r="B193" s="41" t="s">
        <v>222</v>
      </c>
      <c r="C193" s="39">
        <v>22875.62</v>
      </c>
      <c r="D193" s="39">
        <v>0</v>
      </c>
      <c r="E193" s="39">
        <v>183710.7</v>
      </c>
      <c r="F193" s="39">
        <v>0</v>
      </c>
      <c r="G193" s="39">
        <v>0</v>
      </c>
      <c r="H193" s="39">
        <v>0</v>
      </c>
      <c r="I193" s="39">
        <v>14071.62</v>
      </c>
      <c r="J193" s="39">
        <v>24128.48</v>
      </c>
      <c r="K193" s="39">
        <v>5298.83</v>
      </c>
      <c r="L193" s="39">
        <v>54475.98</v>
      </c>
      <c r="M193" s="39">
        <v>0</v>
      </c>
      <c r="N193" s="39">
        <v>0</v>
      </c>
      <c r="O193" s="39">
        <v>1985</v>
      </c>
      <c r="P193" s="39">
        <v>0</v>
      </c>
      <c r="Q193" s="39">
        <v>0</v>
      </c>
      <c r="R193" s="39">
        <v>9635.59</v>
      </c>
      <c r="S193" s="39">
        <v>0</v>
      </c>
      <c r="T193" s="39">
        <v>4970.57</v>
      </c>
      <c r="U193" s="39">
        <v>0</v>
      </c>
      <c r="V193" s="39">
        <v>0</v>
      </c>
      <c r="W193" s="39">
        <v>0</v>
      </c>
      <c r="X193" s="39">
        <v>0</v>
      </c>
      <c r="Y193" s="39">
        <v>0</v>
      </c>
      <c r="Z193" s="39">
        <v>0</v>
      </c>
      <c r="AA193" s="39">
        <v>0</v>
      </c>
      <c r="AB193" s="39">
        <v>0</v>
      </c>
      <c r="AC193" s="96">
        <f t="shared" si="4"/>
        <v>321152.39</v>
      </c>
      <c r="AD193" s="93">
        <f t="shared" si="5"/>
        <v>0.0006493002859811671</v>
      </c>
      <c r="AE193" s="16"/>
      <c r="AF193" s="16"/>
      <c r="AG193" s="16"/>
    </row>
    <row r="194" spans="1:33" s="17" customFormat="1" ht="12.75">
      <c r="A194" s="54">
        <v>191</v>
      </c>
      <c r="B194" s="41" t="s">
        <v>347</v>
      </c>
      <c r="C194" s="39">
        <v>5069</v>
      </c>
      <c r="D194" s="39">
        <v>25</v>
      </c>
      <c r="E194" s="39">
        <v>88105</v>
      </c>
      <c r="F194" s="39">
        <v>0</v>
      </c>
      <c r="G194" s="39">
        <v>0</v>
      </c>
      <c r="H194" s="39">
        <v>0</v>
      </c>
      <c r="I194" s="39">
        <v>0</v>
      </c>
      <c r="J194" s="39">
        <v>26073</v>
      </c>
      <c r="K194" s="39">
        <v>480</v>
      </c>
      <c r="L194" s="39">
        <v>183660</v>
      </c>
      <c r="M194" s="39">
        <v>0</v>
      </c>
      <c r="N194" s="39">
        <v>0</v>
      </c>
      <c r="O194" s="39">
        <v>3780</v>
      </c>
      <c r="P194" s="39">
        <v>0</v>
      </c>
      <c r="Q194" s="39">
        <v>0</v>
      </c>
      <c r="R194" s="39">
        <v>0</v>
      </c>
      <c r="S194" s="39">
        <v>0</v>
      </c>
      <c r="T194" s="39">
        <v>7726</v>
      </c>
      <c r="U194" s="39">
        <v>101</v>
      </c>
      <c r="V194" s="39">
        <v>0</v>
      </c>
      <c r="W194" s="39">
        <v>0</v>
      </c>
      <c r="X194" s="39">
        <v>2594</v>
      </c>
      <c r="Y194" s="39">
        <v>0</v>
      </c>
      <c r="Z194" s="39">
        <v>0</v>
      </c>
      <c r="AA194" s="39">
        <v>780</v>
      </c>
      <c r="AB194" s="39">
        <v>0</v>
      </c>
      <c r="AC194" s="96">
        <f t="shared" si="4"/>
        <v>318393</v>
      </c>
      <c r="AD194" s="93">
        <f t="shared" si="5"/>
        <v>0.0006437213995337284</v>
      </c>
      <c r="AE194" s="16"/>
      <c r="AF194" s="16"/>
      <c r="AG194" s="16"/>
    </row>
    <row r="195" spans="1:33" s="17" customFormat="1" ht="12.75">
      <c r="A195" s="54">
        <v>192</v>
      </c>
      <c r="B195" s="44" t="s">
        <v>217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318131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U195" s="39">
        <v>0</v>
      </c>
      <c r="V195" s="39">
        <v>0</v>
      </c>
      <c r="W195" s="39">
        <v>0</v>
      </c>
      <c r="X195" s="39">
        <v>0</v>
      </c>
      <c r="Y195" s="39">
        <v>0</v>
      </c>
      <c r="Z195" s="39">
        <v>0</v>
      </c>
      <c r="AA195" s="39">
        <v>0</v>
      </c>
      <c r="AB195" s="39">
        <v>0</v>
      </c>
      <c r="AC195" s="96">
        <f t="shared" si="4"/>
        <v>318131</v>
      </c>
      <c r="AD195" s="93">
        <f t="shared" si="5"/>
        <v>0.0006431916925154276</v>
      </c>
      <c r="AE195" s="16"/>
      <c r="AF195" s="16"/>
      <c r="AG195" s="16"/>
    </row>
    <row r="196" spans="1:33" s="17" customFormat="1" ht="12.75">
      <c r="A196" s="54">
        <v>193</v>
      </c>
      <c r="B196" s="41" t="s">
        <v>131</v>
      </c>
      <c r="C196" s="39">
        <v>4695.540000000001</v>
      </c>
      <c r="D196" s="39">
        <v>0</v>
      </c>
      <c r="E196" s="39">
        <v>151139.25</v>
      </c>
      <c r="F196" s="39">
        <v>1387.1</v>
      </c>
      <c r="G196" s="39">
        <v>0</v>
      </c>
      <c r="H196" s="39">
        <v>0</v>
      </c>
      <c r="I196" s="39">
        <v>1854.14</v>
      </c>
      <c r="J196" s="39">
        <v>18047.092677205706</v>
      </c>
      <c r="K196" s="39">
        <v>845.2173227942923</v>
      </c>
      <c r="L196" s="39">
        <v>125886.41999999998</v>
      </c>
      <c r="M196" s="39">
        <v>0</v>
      </c>
      <c r="N196" s="39">
        <v>0</v>
      </c>
      <c r="O196" s="39">
        <v>5916.1</v>
      </c>
      <c r="P196" s="39">
        <v>0</v>
      </c>
      <c r="Q196" s="39">
        <v>0</v>
      </c>
      <c r="R196" s="39">
        <v>0</v>
      </c>
      <c r="S196" s="39">
        <v>0</v>
      </c>
      <c r="T196" s="39">
        <v>4820.5199999999995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1029.92</v>
      </c>
      <c r="AC196" s="96">
        <f aca="true" t="shared" si="6" ref="AC196:AC259">SUM(C196:AB196)</f>
        <v>315621.3</v>
      </c>
      <c r="AD196" s="93">
        <f aca="true" t="shared" si="7" ref="AD196:AD259">AC196/$AC$414</f>
        <v>0.0006381176249435595</v>
      </c>
      <c r="AE196" s="16"/>
      <c r="AF196" s="16"/>
      <c r="AG196" s="16"/>
    </row>
    <row r="197" spans="1:33" s="17" customFormat="1" ht="12.75">
      <c r="A197" s="54">
        <v>194</v>
      </c>
      <c r="B197" s="41" t="s">
        <v>224</v>
      </c>
      <c r="C197" s="39">
        <v>517.2</v>
      </c>
      <c r="D197" s="39">
        <v>0</v>
      </c>
      <c r="E197" s="39">
        <v>103780.93</v>
      </c>
      <c r="F197" s="39">
        <v>0</v>
      </c>
      <c r="G197" s="39">
        <v>0</v>
      </c>
      <c r="H197" s="39">
        <v>0</v>
      </c>
      <c r="I197" s="39">
        <v>1868</v>
      </c>
      <c r="J197" s="39">
        <v>44189.369999999995</v>
      </c>
      <c r="K197" s="39">
        <v>14131</v>
      </c>
      <c r="L197" s="39">
        <v>140320.64</v>
      </c>
      <c r="M197" s="39">
        <v>0</v>
      </c>
      <c r="N197" s="39">
        <v>0</v>
      </c>
      <c r="O197" s="39">
        <v>3121</v>
      </c>
      <c r="P197" s="39">
        <v>0</v>
      </c>
      <c r="Q197" s="39">
        <v>0</v>
      </c>
      <c r="R197" s="39">
        <v>140</v>
      </c>
      <c r="S197" s="39">
        <v>0</v>
      </c>
      <c r="T197" s="39">
        <v>1937</v>
      </c>
      <c r="U197" s="39">
        <v>0</v>
      </c>
      <c r="V197" s="39">
        <v>0</v>
      </c>
      <c r="W197" s="39">
        <v>0</v>
      </c>
      <c r="X197" s="39">
        <v>0</v>
      </c>
      <c r="Y197" s="39">
        <v>0</v>
      </c>
      <c r="Z197" s="39">
        <v>0</v>
      </c>
      <c r="AA197" s="39">
        <v>5158</v>
      </c>
      <c r="AB197" s="39">
        <v>0</v>
      </c>
      <c r="AC197" s="96">
        <f t="shared" si="6"/>
        <v>315163.14</v>
      </c>
      <c r="AD197" s="93">
        <f t="shared" si="7"/>
        <v>0.0006371913250675874</v>
      </c>
      <c r="AE197" s="16"/>
      <c r="AF197" s="16"/>
      <c r="AG197" s="16"/>
    </row>
    <row r="198" spans="1:33" s="17" customFormat="1" ht="12.75">
      <c r="A198" s="54">
        <v>195</v>
      </c>
      <c r="B198" s="76" t="s">
        <v>477</v>
      </c>
      <c r="C198" s="39">
        <v>1700</v>
      </c>
      <c r="D198" s="39">
        <v>0</v>
      </c>
      <c r="E198" s="39">
        <v>133509</v>
      </c>
      <c r="F198" s="39">
        <v>0</v>
      </c>
      <c r="G198" s="39">
        <v>0</v>
      </c>
      <c r="H198" s="39">
        <v>0</v>
      </c>
      <c r="I198" s="39">
        <v>1494</v>
      </c>
      <c r="J198" s="39">
        <v>8018</v>
      </c>
      <c r="K198" s="39">
        <v>1598.6399999999999</v>
      </c>
      <c r="L198" s="39">
        <v>157285</v>
      </c>
      <c r="M198" s="39">
        <v>0</v>
      </c>
      <c r="N198" s="39">
        <v>0</v>
      </c>
      <c r="O198" s="39">
        <v>776</v>
      </c>
      <c r="P198" s="39">
        <v>0</v>
      </c>
      <c r="Q198" s="39">
        <v>0</v>
      </c>
      <c r="R198" s="39">
        <v>0</v>
      </c>
      <c r="S198" s="39">
        <v>0</v>
      </c>
      <c r="T198" s="39">
        <v>836</v>
      </c>
      <c r="U198" s="39">
        <v>0</v>
      </c>
      <c r="V198" s="39">
        <v>0</v>
      </c>
      <c r="W198" s="39">
        <v>0</v>
      </c>
      <c r="X198" s="39">
        <v>0</v>
      </c>
      <c r="Y198" s="39">
        <v>0</v>
      </c>
      <c r="Z198" s="39">
        <v>0</v>
      </c>
      <c r="AA198" s="39">
        <v>1269</v>
      </c>
      <c r="AB198" s="39">
        <v>0</v>
      </c>
      <c r="AC198" s="96">
        <f t="shared" si="6"/>
        <v>306485.64</v>
      </c>
      <c r="AD198" s="93">
        <f t="shared" si="7"/>
        <v>0.0006196473073145152</v>
      </c>
      <c r="AE198" s="16"/>
      <c r="AF198" s="16"/>
      <c r="AG198" s="16"/>
    </row>
    <row r="199" spans="1:33" s="17" customFormat="1" ht="12.75">
      <c r="A199" s="54">
        <v>196</v>
      </c>
      <c r="B199" s="41" t="s">
        <v>218</v>
      </c>
      <c r="C199" s="39">
        <v>899.6500000000001</v>
      </c>
      <c r="D199" s="39">
        <v>0</v>
      </c>
      <c r="E199" s="39">
        <v>48120.71</v>
      </c>
      <c r="F199" s="39">
        <v>0</v>
      </c>
      <c r="G199" s="39">
        <v>0</v>
      </c>
      <c r="H199" s="39">
        <v>0</v>
      </c>
      <c r="I199" s="39">
        <v>433.41</v>
      </c>
      <c r="J199" s="39">
        <v>7679.339999999999</v>
      </c>
      <c r="K199" s="39">
        <v>1450.19</v>
      </c>
      <c r="L199" s="39">
        <v>239987.57</v>
      </c>
      <c r="M199" s="39">
        <v>0</v>
      </c>
      <c r="N199" s="39">
        <v>0</v>
      </c>
      <c r="O199" s="39">
        <v>3345.71</v>
      </c>
      <c r="P199" s="39">
        <v>0</v>
      </c>
      <c r="Q199" s="39">
        <v>0</v>
      </c>
      <c r="R199" s="39">
        <v>0</v>
      </c>
      <c r="S199" s="39">
        <v>0</v>
      </c>
      <c r="T199" s="39">
        <v>1912.4</v>
      </c>
      <c r="U199" s="39">
        <v>186.8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596.08</v>
      </c>
      <c r="AB199" s="39">
        <v>0</v>
      </c>
      <c r="AC199" s="96">
        <f t="shared" si="6"/>
        <v>304611.86000000004</v>
      </c>
      <c r="AD199" s="93">
        <f t="shared" si="7"/>
        <v>0.0006158589316780588</v>
      </c>
      <c r="AE199" s="16"/>
      <c r="AF199" s="16"/>
      <c r="AG199" s="16"/>
    </row>
    <row r="200" spans="1:33" s="17" customFormat="1" ht="12.75">
      <c r="A200" s="54">
        <v>197</v>
      </c>
      <c r="B200" s="41" t="s">
        <v>390</v>
      </c>
      <c r="C200" s="39">
        <v>5562.04</v>
      </c>
      <c r="D200" s="39">
        <v>31525.65</v>
      </c>
      <c r="E200" s="39">
        <v>56758.340000000004</v>
      </c>
      <c r="F200" s="39">
        <v>0</v>
      </c>
      <c r="G200" s="39">
        <v>0</v>
      </c>
      <c r="H200" s="39">
        <v>0</v>
      </c>
      <c r="I200" s="39">
        <v>7839.66</v>
      </c>
      <c r="J200" s="39">
        <v>811.86</v>
      </c>
      <c r="K200" s="39">
        <v>45130.18000000001</v>
      </c>
      <c r="L200" s="39">
        <v>13242.599999999999</v>
      </c>
      <c r="M200" s="39">
        <v>0</v>
      </c>
      <c r="N200" s="39">
        <v>0</v>
      </c>
      <c r="O200" s="39">
        <v>10275</v>
      </c>
      <c r="P200" s="39">
        <v>0</v>
      </c>
      <c r="Q200" s="39">
        <v>0</v>
      </c>
      <c r="R200" s="39">
        <v>0</v>
      </c>
      <c r="S200" s="39">
        <v>0</v>
      </c>
      <c r="T200" s="39">
        <v>2892.3900000000003</v>
      </c>
      <c r="U200" s="39">
        <v>110050.97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18018.57</v>
      </c>
      <c r="AB200" s="39">
        <v>0</v>
      </c>
      <c r="AC200" s="96">
        <f t="shared" si="6"/>
        <v>302107.26000000007</v>
      </c>
      <c r="AD200" s="93">
        <f t="shared" si="7"/>
        <v>0.0006107951751970049</v>
      </c>
      <c r="AE200" s="16"/>
      <c r="AF200" s="16"/>
      <c r="AG200" s="16"/>
    </row>
    <row r="201" spans="1:33" s="17" customFormat="1" ht="12.75">
      <c r="A201" s="54">
        <v>198</v>
      </c>
      <c r="B201" s="41" t="s">
        <v>325</v>
      </c>
      <c r="C201" s="39">
        <v>1953.81</v>
      </c>
      <c r="D201" s="39">
        <v>0</v>
      </c>
      <c r="E201" s="39">
        <v>216425.01</v>
      </c>
      <c r="F201" s="39">
        <v>0</v>
      </c>
      <c r="G201" s="39">
        <v>0</v>
      </c>
      <c r="H201" s="39">
        <v>0</v>
      </c>
      <c r="I201" s="39">
        <v>0</v>
      </c>
      <c r="J201" s="39">
        <v>36285.020000000004</v>
      </c>
      <c r="K201" s="39">
        <v>191</v>
      </c>
      <c r="L201" s="39">
        <v>42746.71000000001</v>
      </c>
      <c r="M201" s="39">
        <v>0</v>
      </c>
      <c r="N201" s="39">
        <v>0</v>
      </c>
      <c r="O201" s="39">
        <v>2982.99</v>
      </c>
      <c r="P201" s="39">
        <v>0</v>
      </c>
      <c r="Q201" s="39">
        <v>0</v>
      </c>
      <c r="R201" s="39">
        <v>0</v>
      </c>
      <c r="S201" s="39">
        <v>0</v>
      </c>
      <c r="T201" s="39">
        <v>782.26</v>
      </c>
      <c r="U201" s="39">
        <v>0</v>
      </c>
      <c r="V201" s="39">
        <v>0</v>
      </c>
      <c r="W201" s="39">
        <v>0</v>
      </c>
      <c r="X201" s="39">
        <v>0</v>
      </c>
      <c r="Y201" s="39">
        <v>0</v>
      </c>
      <c r="Z201" s="39">
        <v>0</v>
      </c>
      <c r="AA201" s="39">
        <v>0</v>
      </c>
      <c r="AB201" s="39">
        <v>0</v>
      </c>
      <c r="AC201" s="96">
        <f t="shared" si="6"/>
        <v>301366.80000000005</v>
      </c>
      <c r="AD201" s="93">
        <f t="shared" si="7"/>
        <v>0.0006092981261177263</v>
      </c>
      <c r="AE201" s="16"/>
      <c r="AF201" s="16"/>
      <c r="AG201" s="16"/>
    </row>
    <row r="202" spans="1:33" s="17" customFormat="1" ht="12.75">
      <c r="A202" s="54">
        <v>199</v>
      </c>
      <c r="B202" s="41" t="s">
        <v>238</v>
      </c>
      <c r="C202" s="39">
        <v>2885.33</v>
      </c>
      <c r="D202" s="39">
        <v>0</v>
      </c>
      <c r="E202" s="39">
        <v>7450.27</v>
      </c>
      <c r="F202" s="39">
        <v>0</v>
      </c>
      <c r="G202" s="39">
        <v>0</v>
      </c>
      <c r="H202" s="39">
        <v>0</v>
      </c>
      <c r="I202" s="39">
        <v>0</v>
      </c>
      <c r="J202" s="39">
        <v>124.58</v>
      </c>
      <c r="K202" s="39">
        <v>3058.3500000000004</v>
      </c>
      <c r="L202" s="39">
        <v>278545.37</v>
      </c>
      <c r="M202" s="39">
        <v>0</v>
      </c>
      <c r="N202" s="39">
        <v>0</v>
      </c>
      <c r="O202" s="39">
        <v>416.32</v>
      </c>
      <c r="P202" s="39">
        <v>0</v>
      </c>
      <c r="Q202" s="39">
        <v>0</v>
      </c>
      <c r="R202" s="39">
        <v>0</v>
      </c>
      <c r="S202" s="39">
        <v>0</v>
      </c>
      <c r="T202" s="39">
        <v>86.55</v>
      </c>
      <c r="U202" s="39">
        <v>0</v>
      </c>
      <c r="V202" s="39">
        <v>0</v>
      </c>
      <c r="W202" s="39">
        <v>0</v>
      </c>
      <c r="X202" s="39">
        <v>0</v>
      </c>
      <c r="Y202" s="39">
        <v>0</v>
      </c>
      <c r="Z202" s="39">
        <v>0</v>
      </c>
      <c r="AA202" s="39">
        <v>0</v>
      </c>
      <c r="AB202" s="39">
        <v>0</v>
      </c>
      <c r="AC202" s="96">
        <f t="shared" si="6"/>
        <v>292566.77</v>
      </c>
      <c r="AD202" s="93">
        <f t="shared" si="7"/>
        <v>0.0005915063793533853</v>
      </c>
      <c r="AE202" s="7"/>
      <c r="AF202" s="16"/>
      <c r="AG202" s="16"/>
    </row>
    <row r="203" spans="1:33" s="17" customFormat="1" ht="12.75">
      <c r="A203" s="54">
        <v>200</v>
      </c>
      <c r="B203" s="41" t="s">
        <v>223</v>
      </c>
      <c r="C203" s="39">
        <v>2727.3399999999997</v>
      </c>
      <c r="D203" s="39">
        <v>55.019999999999996</v>
      </c>
      <c r="E203" s="39">
        <v>138561.33</v>
      </c>
      <c r="F203" s="39">
        <v>0</v>
      </c>
      <c r="G203" s="39">
        <v>0</v>
      </c>
      <c r="H203" s="39">
        <v>0</v>
      </c>
      <c r="I203" s="39">
        <v>0</v>
      </c>
      <c r="J203" s="39">
        <v>10873.18</v>
      </c>
      <c r="K203" s="39">
        <v>0</v>
      </c>
      <c r="L203" s="39">
        <v>108916.73000000001</v>
      </c>
      <c r="M203" s="39">
        <v>0</v>
      </c>
      <c r="N203" s="39">
        <v>0</v>
      </c>
      <c r="O203" s="39">
        <v>8511.18</v>
      </c>
      <c r="P203" s="39">
        <v>0</v>
      </c>
      <c r="Q203" s="39">
        <v>0</v>
      </c>
      <c r="R203" s="39">
        <v>0</v>
      </c>
      <c r="S203" s="39">
        <v>0</v>
      </c>
      <c r="T203" s="39">
        <v>18</v>
      </c>
      <c r="U203" s="39">
        <v>11516.652900000001</v>
      </c>
      <c r="V203" s="39">
        <v>0</v>
      </c>
      <c r="W203" s="39">
        <v>0</v>
      </c>
      <c r="X203" s="39">
        <v>221.7716</v>
      </c>
      <c r="Y203" s="39">
        <v>0</v>
      </c>
      <c r="Z203" s="39">
        <v>184.8259</v>
      </c>
      <c r="AA203" s="39">
        <v>7302.49</v>
      </c>
      <c r="AB203" s="39">
        <v>1166.63</v>
      </c>
      <c r="AC203" s="96">
        <f t="shared" si="6"/>
        <v>290055.1503999999</v>
      </c>
      <c r="AD203" s="93">
        <f t="shared" si="7"/>
        <v>0.0005864284307678058</v>
      </c>
      <c r="AE203" s="16"/>
      <c r="AF203" s="16"/>
      <c r="AG203" s="16"/>
    </row>
    <row r="204" spans="1:33" s="17" customFormat="1" ht="12.75">
      <c r="A204" s="54">
        <v>201</v>
      </c>
      <c r="B204" s="41" t="s">
        <v>221</v>
      </c>
      <c r="C204" s="39">
        <v>0</v>
      </c>
      <c r="D204" s="39">
        <v>5689</v>
      </c>
      <c r="E204" s="39">
        <v>95852</v>
      </c>
      <c r="F204" s="39">
        <v>0</v>
      </c>
      <c r="G204" s="39">
        <v>0</v>
      </c>
      <c r="H204" s="39">
        <v>0</v>
      </c>
      <c r="I204" s="39">
        <v>0</v>
      </c>
      <c r="J204" s="39">
        <v>3550</v>
      </c>
      <c r="K204" s="39">
        <v>13281</v>
      </c>
      <c r="L204" s="39">
        <v>162221</v>
      </c>
      <c r="M204" s="39">
        <v>0</v>
      </c>
      <c r="N204" s="39">
        <v>0</v>
      </c>
      <c r="O204" s="39">
        <v>3102</v>
      </c>
      <c r="P204" s="39">
        <v>0</v>
      </c>
      <c r="Q204" s="39">
        <v>0</v>
      </c>
      <c r="R204" s="39">
        <v>0</v>
      </c>
      <c r="S204" s="39">
        <v>0</v>
      </c>
      <c r="T204" s="39">
        <v>249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96">
        <f t="shared" si="6"/>
        <v>283944</v>
      </c>
      <c r="AD204" s="93">
        <f t="shared" si="7"/>
        <v>0.0005740730137572276</v>
      </c>
      <c r="AE204" s="16"/>
      <c r="AF204" s="16"/>
      <c r="AG204" s="16"/>
    </row>
    <row r="205" spans="1:33" s="17" customFormat="1" ht="12.75">
      <c r="A205" s="54">
        <v>202</v>
      </c>
      <c r="B205" s="41" t="s">
        <v>81</v>
      </c>
      <c r="C205" s="39">
        <v>93.6</v>
      </c>
      <c r="D205" s="39">
        <v>0</v>
      </c>
      <c r="E205" s="39">
        <v>1111.2</v>
      </c>
      <c r="F205" s="39">
        <v>0</v>
      </c>
      <c r="G205" s="39">
        <v>0</v>
      </c>
      <c r="H205" s="39">
        <v>258151.35</v>
      </c>
      <c r="I205" s="39">
        <v>0</v>
      </c>
      <c r="J205" s="39">
        <v>584.08</v>
      </c>
      <c r="K205" s="39">
        <v>0</v>
      </c>
      <c r="L205" s="39">
        <v>5391.05</v>
      </c>
      <c r="M205" s="39">
        <v>0</v>
      </c>
      <c r="N205" s="39">
        <v>0</v>
      </c>
      <c r="O205" s="39">
        <v>300</v>
      </c>
      <c r="P205" s="39">
        <v>0</v>
      </c>
      <c r="Q205" s="39">
        <v>0</v>
      </c>
      <c r="R205" s="39">
        <v>0</v>
      </c>
      <c r="S205" s="39">
        <v>0</v>
      </c>
      <c r="T205" s="39">
        <v>1751.98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39">
        <v>0</v>
      </c>
      <c r="AA205" s="39">
        <v>764.65</v>
      </c>
      <c r="AB205" s="39">
        <v>0</v>
      </c>
      <c r="AC205" s="96">
        <f t="shared" si="6"/>
        <v>268147.91</v>
      </c>
      <c r="AD205" s="93">
        <f t="shared" si="7"/>
        <v>0.0005421367552277978</v>
      </c>
      <c r="AE205" s="16"/>
      <c r="AF205" s="16"/>
      <c r="AG205" s="16"/>
    </row>
    <row r="206" spans="1:33" s="17" customFormat="1" ht="14.25" customHeight="1">
      <c r="A206" s="54">
        <v>203</v>
      </c>
      <c r="B206" s="42" t="s">
        <v>380</v>
      </c>
      <c r="C206" s="39">
        <v>15568.44</v>
      </c>
      <c r="D206" s="39">
        <v>0</v>
      </c>
      <c r="E206" s="39">
        <v>164391.57</v>
      </c>
      <c r="F206" s="39">
        <v>0</v>
      </c>
      <c r="G206" s="39">
        <v>0</v>
      </c>
      <c r="H206" s="39">
        <v>0</v>
      </c>
      <c r="I206" s="39">
        <v>40</v>
      </c>
      <c r="J206" s="39">
        <v>26351.13</v>
      </c>
      <c r="K206" s="39">
        <v>0</v>
      </c>
      <c r="L206" s="39">
        <v>55500.15</v>
      </c>
      <c r="M206" s="39">
        <v>0</v>
      </c>
      <c r="N206" s="39">
        <v>0</v>
      </c>
      <c r="O206" s="39">
        <v>3457</v>
      </c>
      <c r="P206" s="39">
        <v>0</v>
      </c>
      <c r="Q206" s="39">
        <v>0</v>
      </c>
      <c r="R206" s="39">
        <v>0</v>
      </c>
      <c r="S206" s="39">
        <v>0</v>
      </c>
      <c r="T206" s="39">
        <v>2267.01</v>
      </c>
      <c r="U206" s="39">
        <v>0</v>
      </c>
      <c r="V206" s="39">
        <v>0</v>
      </c>
      <c r="W206" s="39">
        <v>0</v>
      </c>
      <c r="X206" s="39">
        <v>0</v>
      </c>
      <c r="Y206" s="39">
        <v>0</v>
      </c>
      <c r="Z206" s="39">
        <v>0</v>
      </c>
      <c r="AA206" s="39">
        <v>0</v>
      </c>
      <c r="AB206" s="39">
        <v>0</v>
      </c>
      <c r="AC206" s="96">
        <f t="shared" si="6"/>
        <v>267575.30000000005</v>
      </c>
      <c r="AD206" s="93">
        <f t="shared" si="7"/>
        <v>0.0005409790623432589</v>
      </c>
      <c r="AE206" s="16"/>
      <c r="AF206" s="16"/>
      <c r="AG206" s="16"/>
    </row>
    <row r="207" spans="1:32" s="27" customFormat="1" ht="12.75">
      <c r="A207" s="54">
        <v>204</v>
      </c>
      <c r="B207" s="41" t="s">
        <v>333</v>
      </c>
      <c r="C207" s="39">
        <v>1953</v>
      </c>
      <c r="D207" s="39">
        <v>0</v>
      </c>
      <c r="E207" s="39">
        <v>102875</v>
      </c>
      <c r="F207" s="39">
        <v>0</v>
      </c>
      <c r="G207" s="39">
        <v>0</v>
      </c>
      <c r="H207" s="39">
        <v>0</v>
      </c>
      <c r="I207" s="39">
        <v>0</v>
      </c>
      <c r="J207" s="39">
        <v>43186</v>
      </c>
      <c r="K207" s="39">
        <v>0</v>
      </c>
      <c r="L207" s="39">
        <v>37728</v>
      </c>
      <c r="M207" s="39">
        <v>0</v>
      </c>
      <c r="N207" s="39">
        <v>0</v>
      </c>
      <c r="O207" s="39">
        <v>5875</v>
      </c>
      <c r="P207" s="39">
        <v>0</v>
      </c>
      <c r="Q207" s="39">
        <v>0</v>
      </c>
      <c r="R207" s="39">
        <v>0</v>
      </c>
      <c r="S207" s="39">
        <v>0</v>
      </c>
      <c r="T207" s="39">
        <v>3576</v>
      </c>
      <c r="U207" s="39">
        <v>43042</v>
      </c>
      <c r="V207" s="39">
        <v>0</v>
      </c>
      <c r="W207" s="39">
        <v>0</v>
      </c>
      <c r="X207" s="39">
        <v>17619</v>
      </c>
      <c r="Y207" s="39">
        <v>0</v>
      </c>
      <c r="Z207" s="39">
        <v>0</v>
      </c>
      <c r="AA207" s="39">
        <v>492</v>
      </c>
      <c r="AB207" s="39">
        <v>8502</v>
      </c>
      <c r="AC207" s="96">
        <f t="shared" si="6"/>
        <v>264848</v>
      </c>
      <c r="AD207" s="93">
        <f t="shared" si="7"/>
        <v>0.0005354650548966493</v>
      </c>
      <c r="AE207" s="25"/>
      <c r="AF207" s="26"/>
    </row>
    <row r="208" spans="1:33" s="17" customFormat="1" ht="12.75">
      <c r="A208" s="54">
        <v>205</v>
      </c>
      <c r="B208" s="42" t="s">
        <v>210</v>
      </c>
      <c r="C208" s="39">
        <v>7664.97</v>
      </c>
      <c r="D208" s="39">
        <v>9657.83</v>
      </c>
      <c r="E208" s="39">
        <v>74903.98999999999</v>
      </c>
      <c r="F208" s="39">
        <v>0</v>
      </c>
      <c r="G208" s="39">
        <v>0</v>
      </c>
      <c r="H208" s="39">
        <v>1075.71</v>
      </c>
      <c r="I208" s="39">
        <v>801</v>
      </c>
      <c r="J208" s="39">
        <v>6487.66</v>
      </c>
      <c r="K208" s="39">
        <v>2124.8</v>
      </c>
      <c r="L208" s="39">
        <v>147193.75</v>
      </c>
      <c r="M208" s="39">
        <v>0</v>
      </c>
      <c r="N208" s="39">
        <v>0</v>
      </c>
      <c r="O208" s="39">
        <v>1170.45</v>
      </c>
      <c r="P208" s="39">
        <v>0</v>
      </c>
      <c r="Q208" s="39">
        <v>0</v>
      </c>
      <c r="R208" s="39">
        <v>0</v>
      </c>
      <c r="S208" s="39">
        <v>0</v>
      </c>
      <c r="T208" s="39">
        <v>1149.94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3475.22</v>
      </c>
      <c r="AB208" s="39">
        <v>0</v>
      </c>
      <c r="AC208" s="96">
        <f t="shared" si="6"/>
        <v>255705.32000000004</v>
      </c>
      <c r="AD208" s="93">
        <f t="shared" si="7"/>
        <v>0.0005169805443543667</v>
      </c>
      <c r="AE208" s="16"/>
      <c r="AF208" s="16"/>
      <c r="AG208" s="16"/>
    </row>
    <row r="209" spans="1:33" s="17" customFormat="1" ht="12.75">
      <c r="A209" s="54">
        <v>206</v>
      </c>
      <c r="B209" s="41" t="s">
        <v>136</v>
      </c>
      <c r="C209" s="39">
        <v>5658.51</v>
      </c>
      <c r="D209" s="39">
        <v>10800</v>
      </c>
      <c r="E209" s="39">
        <v>29051.29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1369.52</v>
      </c>
      <c r="L209" s="39">
        <v>201273.68</v>
      </c>
      <c r="M209" s="39">
        <v>0</v>
      </c>
      <c r="N209" s="39">
        <v>0</v>
      </c>
      <c r="O209" s="39">
        <v>25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U209" s="39">
        <v>0</v>
      </c>
      <c r="V209" s="39">
        <v>0</v>
      </c>
      <c r="W209" s="39">
        <v>0</v>
      </c>
      <c r="X209" s="39">
        <v>0</v>
      </c>
      <c r="Y209" s="39">
        <v>0</v>
      </c>
      <c r="Z209" s="39">
        <v>0</v>
      </c>
      <c r="AA209" s="39">
        <v>0</v>
      </c>
      <c r="AB209" s="39">
        <v>0</v>
      </c>
      <c r="AC209" s="96">
        <f t="shared" si="6"/>
        <v>248178</v>
      </c>
      <c r="AD209" s="93">
        <f t="shared" si="7"/>
        <v>0.0005017619404116347</v>
      </c>
      <c r="AE209" s="16"/>
      <c r="AF209" s="16"/>
      <c r="AG209" s="16"/>
    </row>
    <row r="210" spans="1:33" s="17" customFormat="1" ht="12.75">
      <c r="A210" s="54">
        <v>207</v>
      </c>
      <c r="B210" s="41" t="s">
        <v>318</v>
      </c>
      <c r="C210" s="39">
        <v>13864.58</v>
      </c>
      <c r="D210" s="39">
        <v>0</v>
      </c>
      <c r="E210" s="39">
        <v>36867.630000000005</v>
      </c>
      <c r="F210" s="39">
        <v>0</v>
      </c>
      <c r="G210" s="39">
        <v>0</v>
      </c>
      <c r="H210" s="39">
        <v>0</v>
      </c>
      <c r="I210" s="39">
        <v>0</v>
      </c>
      <c r="J210" s="39">
        <v>7534.18</v>
      </c>
      <c r="K210" s="39">
        <v>1841.69</v>
      </c>
      <c r="L210" s="39">
        <v>104705.95000000001</v>
      </c>
      <c r="M210" s="39">
        <v>0</v>
      </c>
      <c r="N210" s="39">
        <v>0</v>
      </c>
      <c r="O210" s="39">
        <v>4409.63</v>
      </c>
      <c r="P210" s="39">
        <v>0</v>
      </c>
      <c r="Q210" s="39">
        <v>0</v>
      </c>
      <c r="R210" s="39">
        <v>0</v>
      </c>
      <c r="S210" s="39">
        <v>0</v>
      </c>
      <c r="T210" s="39">
        <v>3506.41</v>
      </c>
      <c r="U210" s="39">
        <v>61952.6</v>
      </c>
      <c r="V210" s="39">
        <v>0</v>
      </c>
      <c r="W210" s="39">
        <v>4009.42</v>
      </c>
      <c r="X210" s="39">
        <v>0</v>
      </c>
      <c r="Y210" s="39">
        <v>0</v>
      </c>
      <c r="Z210" s="39">
        <v>4024.94</v>
      </c>
      <c r="AA210" s="39">
        <v>0</v>
      </c>
      <c r="AB210" s="39">
        <v>916.12</v>
      </c>
      <c r="AC210" s="96">
        <f t="shared" si="6"/>
        <v>243633.15000000005</v>
      </c>
      <c r="AD210" s="93">
        <f t="shared" si="7"/>
        <v>0.0004925732421592522</v>
      </c>
      <c r="AE210" s="16"/>
      <c r="AF210" s="16"/>
      <c r="AG210" s="16"/>
    </row>
    <row r="211" spans="1:33" s="17" customFormat="1" ht="12.75">
      <c r="A211" s="54">
        <v>208</v>
      </c>
      <c r="B211" s="41" t="s">
        <v>236</v>
      </c>
      <c r="C211" s="39">
        <v>55.3</v>
      </c>
      <c r="D211" s="39">
        <v>0</v>
      </c>
      <c r="E211" s="39">
        <v>185192.15</v>
      </c>
      <c r="F211" s="39">
        <v>0</v>
      </c>
      <c r="G211" s="39">
        <v>0</v>
      </c>
      <c r="H211" s="39">
        <v>0</v>
      </c>
      <c r="I211" s="39">
        <v>105.21000000000001</v>
      </c>
      <c r="J211" s="39">
        <v>1458.97</v>
      </c>
      <c r="K211" s="39">
        <v>0</v>
      </c>
      <c r="L211" s="39">
        <v>45260.450000000004</v>
      </c>
      <c r="M211" s="39">
        <v>0</v>
      </c>
      <c r="N211" s="39">
        <v>0</v>
      </c>
      <c r="O211" s="39">
        <v>3430.66</v>
      </c>
      <c r="P211" s="39">
        <v>0</v>
      </c>
      <c r="Q211" s="39">
        <v>0</v>
      </c>
      <c r="R211" s="39">
        <v>0</v>
      </c>
      <c r="S211" s="39">
        <v>0</v>
      </c>
      <c r="T211" s="39">
        <v>398.95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96">
        <f t="shared" si="6"/>
        <v>235901.69</v>
      </c>
      <c r="AD211" s="93">
        <f t="shared" si="7"/>
        <v>0.00047694191153439846</v>
      </c>
      <c r="AE211" s="16"/>
      <c r="AF211" s="16"/>
      <c r="AG211" s="16"/>
    </row>
    <row r="212" spans="1:33" s="17" customFormat="1" ht="12.75">
      <c r="A212" s="54">
        <v>209</v>
      </c>
      <c r="B212" s="76" t="s">
        <v>471</v>
      </c>
      <c r="C212" s="39">
        <v>50</v>
      </c>
      <c r="D212" s="39">
        <v>0</v>
      </c>
      <c r="E212" s="39">
        <v>158968.55</v>
      </c>
      <c r="F212" s="39">
        <v>0</v>
      </c>
      <c r="G212" s="39">
        <v>0</v>
      </c>
      <c r="H212" s="39">
        <v>0</v>
      </c>
      <c r="I212" s="39">
        <v>0</v>
      </c>
      <c r="J212" s="39">
        <v>3089.24</v>
      </c>
      <c r="K212" s="39">
        <v>989</v>
      </c>
      <c r="L212" s="39">
        <v>70697.70999999999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774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96">
        <f t="shared" si="6"/>
        <v>234568.49999999997</v>
      </c>
      <c r="AD212" s="93">
        <f t="shared" si="7"/>
        <v>0.0004742464913064274</v>
      </c>
      <c r="AE212" s="16"/>
      <c r="AF212" s="16"/>
      <c r="AG212" s="16"/>
    </row>
    <row r="213" spans="1:33" s="17" customFormat="1" ht="12.75">
      <c r="A213" s="54">
        <v>210</v>
      </c>
      <c r="B213" s="41" t="s">
        <v>319</v>
      </c>
      <c r="C213" s="39">
        <v>11568.04</v>
      </c>
      <c r="D213" s="39">
        <v>0</v>
      </c>
      <c r="E213" s="39">
        <v>67747.24</v>
      </c>
      <c r="F213" s="39">
        <v>0</v>
      </c>
      <c r="G213" s="39">
        <v>0</v>
      </c>
      <c r="H213" s="39">
        <v>0</v>
      </c>
      <c r="I213" s="39">
        <v>22903.62</v>
      </c>
      <c r="J213" s="39">
        <v>49397.71000000001</v>
      </c>
      <c r="K213" s="39">
        <v>2558.85</v>
      </c>
      <c r="L213" s="39">
        <v>54408.840000000004</v>
      </c>
      <c r="M213" s="39">
        <v>0</v>
      </c>
      <c r="N213" s="39">
        <v>0</v>
      </c>
      <c r="O213" s="39">
        <v>10054.71</v>
      </c>
      <c r="P213" s="39">
        <v>0</v>
      </c>
      <c r="Q213" s="39">
        <v>0</v>
      </c>
      <c r="R213" s="39">
        <v>0</v>
      </c>
      <c r="S213" s="39">
        <v>0</v>
      </c>
      <c r="T213" s="39">
        <v>2971.13</v>
      </c>
      <c r="U213" s="39">
        <v>2765.56</v>
      </c>
      <c r="V213" s="39">
        <v>0</v>
      </c>
      <c r="W213" s="39">
        <v>0</v>
      </c>
      <c r="X213" s="39">
        <v>181.2</v>
      </c>
      <c r="Y213" s="39">
        <v>0</v>
      </c>
      <c r="Z213" s="39">
        <v>0</v>
      </c>
      <c r="AA213" s="39">
        <v>5401.6</v>
      </c>
      <c r="AB213" s="39">
        <v>0</v>
      </c>
      <c r="AC213" s="96">
        <f t="shared" si="6"/>
        <v>229958.5</v>
      </c>
      <c r="AD213" s="93">
        <f t="shared" si="7"/>
        <v>0.000464926073923349</v>
      </c>
      <c r="AE213" s="16"/>
      <c r="AF213" s="16"/>
      <c r="AG213" s="16"/>
    </row>
    <row r="214" spans="1:33" s="17" customFormat="1" ht="12.75">
      <c r="A214" s="54">
        <v>211</v>
      </c>
      <c r="B214" s="41" t="s">
        <v>230</v>
      </c>
      <c r="C214" s="39">
        <v>8370.13</v>
      </c>
      <c r="D214" s="39">
        <v>0</v>
      </c>
      <c r="E214" s="39">
        <v>44934.08</v>
      </c>
      <c r="F214" s="39">
        <v>0</v>
      </c>
      <c r="G214" s="39">
        <v>0</v>
      </c>
      <c r="H214" s="39">
        <v>0</v>
      </c>
      <c r="I214" s="39">
        <v>0</v>
      </c>
      <c r="J214" s="39">
        <v>27917.64</v>
      </c>
      <c r="K214" s="39">
        <v>0</v>
      </c>
      <c r="L214" s="39">
        <v>134983.87</v>
      </c>
      <c r="M214" s="39">
        <v>0</v>
      </c>
      <c r="N214" s="39">
        <v>0</v>
      </c>
      <c r="O214" s="39">
        <v>11213.86</v>
      </c>
      <c r="P214" s="39">
        <v>0</v>
      </c>
      <c r="Q214" s="39">
        <v>0</v>
      </c>
      <c r="R214" s="39">
        <v>0</v>
      </c>
      <c r="S214" s="39">
        <v>0</v>
      </c>
      <c r="T214" s="39">
        <v>1025.6100000000001</v>
      </c>
      <c r="U214" s="39">
        <v>0</v>
      </c>
      <c r="V214" s="39">
        <v>0</v>
      </c>
      <c r="W214" s="39">
        <v>0</v>
      </c>
      <c r="X214" s="39">
        <v>0</v>
      </c>
      <c r="Y214" s="39">
        <v>0</v>
      </c>
      <c r="Z214" s="39">
        <v>0</v>
      </c>
      <c r="AA214" s="39">
        <v>0</v>
      </c>
      <c r="AB214" s="39">
        <v>0</v>
      </c>
      <c r="AC214" s="96">
        <f t="shared" si="6"/>
        <v>228445.19</v>
      </c>
      <c r="AD214" s="93">
        <f t="shared" si="7"/>
        <v>0.0004618664902292088</v>
      </c>
      <c r="AE214" s="16"/>
      <c r="AF214" s="16"/>
      <c r="AG214" s="16"/>
    </row>
    <row r="215" spans="1:33" s="17" customFormat="1" ht="12.75">
      <c r="A215" s="54">
        <v>212</v>
      </c>
      <c r="B215" s="41" t="s">
        <v>344</v>
      </c>
      <c r="C215" s="39">
        <v>1786.96</v>
      </c>
      <c r="D215" s="39">
        <v>0</v>
      </c>
      <c r="E215" s="39">
        <v>16457.86</v>
      </c>
      <c r="F215" s="39">
        <v>0</v>
      </c>
      <c r="G215" s="39">
        <v>0</v>
      </c>
      <c r="H215" s="39">
        <v>0</v>
      </c>
      <c r="I215" s="39">
        <v>0</v>
      </c>
      <c r="J215" s="39">
        <v>72</v>
      </c>
      <c r="K215" s="39">
        <v>458.20000000000005</v>
      </c>
      <c r="L215" s="39">
        <v>197275.62999999998</v>
      </c>
      <c r="M215" s="39">
        <v>0</v>
      </c>
      <c r="N215" s="39">
        <v>0</v>
      </c>
      <c r="O215" s="39">
        <v>10517.2</v>
      </c>
      <c r="P215" s="39">
        <v>0</v>
      </c>
      <c r="Q215" s="39">
        <v>0</v>
      </c>
      <c r="R215" s="39">
        <v>0</v>
      </c>
      <c r="S215" s="39">
        <v>0</v>
      </c>
      <c r="T215" s="39">
        <v>737.5699999999999</v>
      </c>
      <c r="U215" s="39">
        <v>0</v>
      </c>
      <c r="V215" s="39">
        <v>0</v>
      </c>
      <c r="W215" s="39">
        <v>0</v>
      </c>
      <c r="X215" s="39">
        <v>0</v>
      </c>
      <c r="Y215" s="39">
        <v>0</v>
      </c>
      <c r="Z215" s="39">
        <v>0</v>
      </c>
      <c r="AA215" s="39">
        <v>459</v>
      </c>
      <c r="AB215" s="39">
        <v>0</v>
      </c>
      <c r="AC215" s="96">
        <f t="shared" si="6"/>
        <v>227764.41999999998</v>
      </c>
      <c r="AD215" s="93">
        <f t="shared" si="7"/>
        <v>0.0004604901213481072</v>
      </c>
      <c r="AE215" s="16"/>
      <c r="AF215" s="16"/>
      <c r="AG215" s="16"/>
    </row>
    <row r="216" spans="1:33" s="17" customFormat="1" ht="12.75">
      <c r="A216" s="54">
        <v>213</v>
      </c>
      <c r="B216" s="41" t="s">
        <v>56</v>
      </c>
      <c r="C216" s="39">
        <v>1341.4299999999998</v>
      </c>
      <c r="D216" s="39">
        <v>0</v>
      </c>
      <c r="E216" s="39">
        <v>94429.36</v>
      </c>
      <c r="F216" s="39">
        <v>0</v>
      </c>
      <c r="G216" s="39">
        <v>0</v>
      </c>
      <c r="H216" s="39">
        <v>0</v>
      </c>
      <c r="I216" s="39">
        <v>16667.35</v>
      </c>
      <c r="J216" s="39">
        <v>30371.97</v>
      </c>
      <c r="K216" s="39">
        <v>6031.4400000000005</v>
      </c>
      <c r="L216" s="39">
        <v>48614.58</v>
      </c>
      <c r="M216" s="39">
        <v>0</v>
      </c>
      <c r="N216" s="39">
        <v>0</v>
      </c>
      <c r="O216" s="39">
        <v>8831.1</v>
      </c>
      <c r="P216" s="39">
        <v>0</v>
      </c>
      <c r="Q216" s="39">
        <v>0</v>
      </c>
      <c r="R216" s="39">
        <v>0</v>
      </c>
      <c r="S216" s="39">
        <v>0</v>
      </c>
      <c r="T216" s="39">
        <v>7051.5</v>
      </c>
      <c r="U216" s="39">
        <v>0</v>
      </c>
      <c r="V216" s="39">
        <v>0</v>
      </c>
      <c r="W216" s="39">
        <v>1756.5</v>
      </c>
      <c r="X216" s="39">
        <v>0</v>
      </c>
      <c r="Y216" s="39">
        <v>0</v>
      </c>
      <c r="Z216" s="39">
        <v>0</v>
      </c>
      <c r="AA216" s="39">
        <v>7476.9</v>
      </c>
      <c r="AB216" s="39">
        <v>65.25</v>
      </c>
      <c r="AC216" s="96">
        <f t="shared" si="6"/>
        <v>222637.38</v>
      </c>
      <c r="AD216" s="93">
        <f t="shared" si="7"/>
        <v>0.00045012436153471497</v>
      </c>
      <c r="AE216" s="16"/>
      <c r="AF216" s="16"/>
      <c r="AG216" s="16"/>
    </row>
    <row r="217" spans="1:33" s="17" customFormat="1" ht="12.75">
      <c r="A217" s="54">
        <v>214</v>
      </c>
      <c r="B217" s="41" t="s">
        <v>233</v>
      </c>
      <c r="C217" s="39">
        <v>2048.3500000000004</v>
      </c>
      <c r="D217" s="39">
        <v>0</v>
      </c>
      <c r="E217" s="39">
        <v>72757.69</v>
      </c>
      <c r="F217" s="39">
        <v>0</v>
      </c>
      <c r="G217" s="39">
        <v>0</v>
      </c>
      <c r="H217" s="39">
        <v>0</v>
      </c>
      <c r="I217" s="39">
        <v>0</v>
      </c>
      <c r="J217" s="39">
        <v>39759.86</v>
      </c>
      <c r="K217" s="39">
        <v>1025.21</v>
      </c>
      <c r="L217" s="39">
        <v>97081.84999999999</v>
      </c>
      <c r="M217" s="39">
        <v>0</v>
      </c>
      <c r="N217" s="39">
        <v>1965.77</v>
      </c>
      <c r="O217" s="39">
        <v>2844.41</v>
      </c>
      <c r="P217" s="39">
        <v>0</v>
      </c>
      <c r="Q217" s="39">
        <v>0</v>
      </c>
      <c r="R217" s="39">
        <v>0</v>
      </c>
      <c r="S217" s="39">
        <v>0</v>
      </c>
      <c r="T217" s="39">
        <v>2421.48</v>
      </c>
      <c r="U217" s="39">
        <v>435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108</v>
      </c>
      <c r="AB217" s="39">
        <v>0</v>
      </c>
      <c r="AC217" s="96">
        <f t="shared" si="6"/>
        <v>220447.62000000002</v>
      </c>
      <c r="AD217" s="93">
        <f t="shared" si="7"/>
        <v>0.0004456971430599276</v>
      </c>
      <c r="AE217" s="16"/>
      <c r="AF217" s="16"/>
      <c r="AG217" s="16"/>
    </row>
    <row r="218" spans="1:33" s="17" customFormat="1" ht="12.75">
      <c r="A218" s="54">
        <v>215</v>
      </c>
      <c r="B218" s="41" t="s">
        <v>299</v>
      </c>
      <c r="C218" s="39">
        <v>3904</v>
      </c>
      <c r="D218" s="39">
        <v>0</v>
      </c>
      <c r="E218" s="39">
        <v>15168</v>
      </c>
      <c r="F218" s="39">
        <v>0</v>
      </c>
      <c r="G218" s="39">
        <v>0</v>
      </c>
      <c r="H218" s="39">
        <v>0</v>
      </c>
      <c r="I218" s="39">
        <v>0</v>
      </c>
      <c r="J218" s="39">
        <v>2106</v>
      </c>
      <c r="K218" s="39">
        <v>1880</v>
      </c>
      <c r="L218" s="39">
        <v>179257</v>
      </c>
      <c r="M218" s="39">
        <v>0</v>
      </c>
      <c r="N218" s="39">
        <v>0</v>
      </c>
      <c r="O218" s="39">
        <v>16400</v>
      </c>
      <c r="P218" s="39">
        <v>0</v>
      </c>
      <c r="Q218" s="39">
        <v>0</v>
      </c>
      <c r="R218" s="39">
        <v>0</v>
      </c>
      <c r="S218" s="39">
        <v>0</v>
      </c>
      <c r="T218" s="39">
        <v>1551</v>
      </c>
      <c r="U218" s="39">
        <v>0</v>
      </c>
      <c r="V218" s="39">
        <v>0</v>
      </c>
      <c r="W218" s="39">
        <v>0</v>
      </c>
      <c r="X218" s="39">
        <v>0</v>
      </c>
      <c r="Y218" s="39">
        <v>0</v>
      </c>
      <c r="Z218" s="39">
        <v>0</v>
      </c>
      <c r="AA218" s="39">
        <v>0</v>
      </c>
      <c r="AB218" s="39">
        <v>0</v>
      </c>
      <c r="AC218" s="96">
        <f t="shared" si="6"/>
        <v>220266</v>
      </c>
      <c r="AD218" s="93">
        <f t="shared" si="7"/>
        <v>0.0004453299469199895</v>
      </c>
      <c r="AE218" s="16"/>
      <c r="AF218" s="16"/>
      <c r="AG218" s="16"/>
    </row>
    <row r="219" spans="1:33" s="17" customFormat="1" ht="12.75">
      <c r="A219" s="54">
        <v>216</v>
      </c>
      <c r="B219" s="43" t="s">
        <v>229</v>
      </c>
      <c r="C219" s="39">
        <v>1244.19</v>
      </c>
      <c r="D219" s="39">
        <v>0</v>
      </c>
      <c r="E219" s="39">
        <v>126013.86</v>
      </c>
      <c r="F219" s="39">
        <v>0</v>
      </c>
      <c r="G219" s="39">
        <v>0</v>
      </c>
      <c r="H219" s="39">
        <v>1170.01</v>
      </c>
      <c r="I219" s="39">
        <v>726.52</v>
      </c>
      <c r="J219" s="39">
        <v>15525.93</v>
      </c>
      <c r="K219" s="39">
        <v>114.49</v>
      </c>
      <c r="L219" s="39">
        <v>72510.71</v>
      </c>
      <c r="M219" s="39">
        <v>0</v>
      </c>
      <c r="N219" s="39">
        <v>0</v>
      </c>
      <c r="O219" s="39">
        <v>1384.8</v>
      </c>
      <c r="P219" s="39">
        <v>0</v>
      </c>
      <c r="Q219" s="39">
        <v>0</v>
      </c>
      <c r="R219" s="39">
        <v>0</v>
      </c>
      <c r="S219" s="39">
        <v>0</v>
      </c>
      <c r="T219" s="39">
        <v>515.3499999999999</v>
      </c>
      <c r="U219" s="39">
        <v>0</v>
      </c>
      <c r="V219" s="39">
        <v>0</v>
      </c>
      <c r="W219" s="39">
        <v>0</v>
      </c>
      <c r="X219" s="39">
        <v>0</v>
      </c>
      <c r="Y219" s="39">
        <v>0</v>
      </c>
      <c r="Z219" s="39">
        <v>0</v>
      </c>
      <c r="AA219" s="39">
        <v>15.24</v>
      </c>
      <c r="AB219" s="39">
        <v>0</v>
      </c>
      <c r="AC219" s="96">
        <f t="shared" si="6"/>
        <v>219221.1</v>
      </c>
      <c r="AD219" s="93">
        <f t="shared" si="7"/>
        <v>0.00044321738637257546</v>
      </c>
      <c r="AE219" s="16"/>
      <c r="AF219" s="16"/>
      <c r="AG219" s="16"/>
    </row>
    <row r="220" spans="1:33" s="17" customFormat="1" ht="12.75">
      <c r="A220" s="54">
        <v>217</v>
      </c>
      <c r="B220" s="41" t="s">
        <v>92</v>
      </c>
      <c r="C220" s="39">
        <v>0</v>
      </c>
      <c r="D220" s="39">
        <v>0</v>
      </c>
      <c r="E220" s="39">
        <v>151269.28999999998</v>
      </c>
      <c r="F220" s="39">
        <v>0</v>
      </c>
      <c r="G220" s="39">
        <v>0</v>
      </c>
      <c r="H220" s="39">
        <v>0</v>
      </c>
      <c r="I220" s="39">
        <v>5325.650000000001</v>
      </c>
      <c r="J220" s="39">
        <v>0</v>
      </c>
      <c r="K220" s="39">
        <v>3806.95</v>
      </c>
      <c r="L220" s="39">
        <v>51608.62</v>
      </c>
      <c r="M220" s="39">
        <v>0</v>
      </c>
      <c r="N220" s="39">
        <v>0</v>
      </c>
      <c r="O220" s="39">
        <v>1092</v>
      </c>
      <c r="P220" s="39">
        <v>0</v>
      </c>
      <c r="Q220" s="39">
        <v>0</v>
      </c>
      <c r="R220" s="39">
        <v>0</v>
      </c>
      <c r="S220" s="39">
        <v>0</v>
      </c>
      <c r="T220" s="39">
        <v>23.62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96">
        <f t="shared" si="6"/>
        <v>213126.12999999998</v>
      </c>
      <c r="AD220" s="93">
        <f t="shared" si="7"/>
        <v>0.0004308946826117638</v>
      </c>
      <c r="AE220" s="16"/>
      <c r="AF220" s="16"/>
      <c r="AG220" s="16"/>
    </row>
    <row r="221" spans="1:33" s="17" customFormat="1" ht="12.75">
      <c r="A221" s="54">
        <v>218</v>
      </c>
      <c r="B221" s="41" t="s">
        <v>79</v>
      </c>
      <c r="C221" s="39">
        <v>2001.8799999999999</v>
      </c>
      <c r="D221" s="39">
        <v>0</v>
      </c>
      <c r="E221" s="39">
        <v>47355.4</v>
      </c>
      <c r="F221" s="39">
        <v>0</v>
      </c>
      <c r="G221" s="39">
        <v>0</v>
      </c>
      <c r="H221" s="39">
        <v>0</v>
      </c>
      <c r="I221" s="39">
        <v>0</v>
      </c>
      <c r="J221" s="39">
        <v>7342.91</v>
      </c>
      <c r="K221" s="39">
        <v>85</v>
      </c>
      <c r="L221" s="39">
        <v>148798.31</v>
      </c>
      <c r="M221" s="39">
        <v>0</v>
      </c>
      <c r="N221" s="39">
        <v>0</v>
      </c>
      <c r="O221" s="39">
        <v>4672.83</v>
      </c>
      <c r="P221" s="39">
        <v>0</v>
      </c>
      <c r="Q221" s="39">
        <v>0</v>
      </c>
      <c r="R221" s="39">
        <v>0</v>
      </c>
      <c r="S221" s="39">
        <v>0</v>
      </c>
      <c r="T221" s="39">
        <v>520.38</v>
      </c>
      <c r="U221" s="39">
        <v>0</v>
      </c>
      <c r="V221" s="39">
        <v>0</v>
      </c>
      <c r="W221" s="39">
        <v>0</v>
      </c>
      <c r="X221" s="39">
        <v>0</v>
      </c>
      <c r="Y221" s="39">
        <v>0</v>
      </c>
      <c r="Z221" s="39">
        <v>0</v>
      </c>
      <c r="AA221" s="39">
        <v>341.42</v>
      </c>
      <c r="AB221" s="39">
        <v>0</v>
      </c>
      <c r="AC221" s="96">
        <f t="shared" si="6"/>
        <v>211118.13</v>
      </c>
      <c r="AD221" s="93">
        <f t="shared" si="7"/>
        <v>0.0004268349433264663</v>
      </c>
      <c r="AE221" s="7"/>
      <c r="AF221" s="16"/>
      <c r="AG221" s="16"/>
    </row>
    <row r="222" spans="1:33" s="67" customFormat="1" ht="12.75">
      <c r="A222" s="54">
        <v>219</v>
      </c>
      <c r="B222" s="41" t="s">
        <v>107</v>
      </c>
      <c r="C222" s="39">
        <v>488</v>
      </c>
      <c r="D222" s="39">
        <v>0</v>
      </c>
      <c r="E222" s="39">
        <v>53124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6917</v>
      </c>
      <c r="L222" s="39">
        <v>144626</v>
      </c>
      <c r="M222" s="39">
        <v>0</v>
      </c>
      <c r="N222" s="39">
        <v>0</v>
      </c>
      <c r="O222" s="39">
        <v>1014</v>
      </c>
      <c r="P222" s="39">
        <v>0</v>
      </c>
      <c r="Q222" s="39">
        <v>0</v>
      </c>
      <c r="R222" s="39">
        <v>0</v>
      </c>
      <c r="S222" s="39">
        <v>0</v>
      </c>
      <c r="T222" s="39">
        <v>828</v>
      </c>
      <c r="U222" s="39">
        <v>160</v>
      </c>
      <c r="V222" s="39">
        <v>0</v>
      </c>
      <c r="W222" s="39">
        <v>0</v>
      </c>
      <c r="X222" s="39">
        <v>658</v>
      </c>
      <c r="Y222" s="39">
        <v>0</v>
      </c>
      <c r="Z222" s="39">
        <v>0</v>
      </c>
      <c r="AA222" s="39">
        <v>515</v>
      </c>
      <c r="AB222" s="39">
        <v>0</v>
      </c>
      <c r="AC222" s="96">
        <f t="shared" si="6"/>
        <v>208330</v>
      </c>
      <c r="AD222" s="93">
        <f t="shared" si="7"/>
        <v>0.00042119795084961546</v>
      </c>
      <c r="AE222" s="66"/>
      <c r="AF222" s="66"/>
      <c r="AG222" s="66"/>
    </row>
    <row r="223" spans="1:33" s="17" customFormat="1" ht="12.75">
      <c r="A223" s="54">
        <v>220</v>
      </c>
      <c r="B223" s="41" t="s">
        <v>239</v>
      </c>
      <c r="C223" s="39">
        <v>1872.94</v>
      </c>
      <c r="D223" s="39">
        <v>0</v>
      </c>
      <c r="E223" s="39">
        <v>698.13</v>
      </c>
      <c r="F223" s="39">
        <v>0</v>
      </c>
      <c r="G223" s="39">
        <v>0</v>
      </c>
      <c r="H223" s="39">
        <v>0</v>
      </c>
      <c r="I223" s="39">
        <v>0</v>
      </c>
      <c r="J223" s="39">
        <v>2616.73</v>
      </c>
      <c r="K223" s="39">
        <v>0</v>
      </c>
      <c r="L223" s="39">
        <v>192412.16</v>
      </c>
      <c r="M223" s="39">
        <v>0</v>
      </c>
      <c r="N223" s="39">
        <v>0</v>
      </c>
      <c r="O223" s="39">
        <v>1598.7</v>
      </c>
      <c r="P223" s="39">
        <v>0</v>
      </c>
      <c r="Q223" s="39">
        <v>0</v>
      </c>
      <c r="R223" s="39">
        <v>0</v>
      </c>
      <c r="S223" s="39">
        <v>0</v>
      </c>
      <c r="T223" s="39">
        <v>6080.669999999999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39">
        <v>0</v>
      </c>
      <c r="AA223" s="39">
        <v>0</v>
      </c>
      <c r="AB223" s="39">
        <v>0</v>
      </c>
      <c r="AC223" s="96">
        <f t="shared" si="6"/>
        <v>205279.33000000002</v>
      </c>
      <c r="AD223" s="93">
        <f t="shared" si="7"/>
        <v>0.0004150301595919071</v>
      </c>
      <c r="AE223" s="16"/>
      <c r="AF223" s="16"/>
      <c r="AG223" s="16"/>
    </row>
    <row r="224" spans="1:33" s="17" customFormat="1" ht="12.75">
      <c r="A224" s="54">
        <v>221</v>
      </c>
      <c r="B224" s="41" t="s">
        <v>297</v>
      </c>
      <c r="C224" s="39">
        <v>0</v>
      </c>
      <c r="D224" s="39">
        <v>0</v>
      </c>
      <c r="E224" s="39">
        <v>125749.82063983814</v>
      </c>
      <c r="F224" s="39">
        <v>0</v>
      </c>
      <c r="G224" s="39">
        <v>0</v>
      </c>
      <c r="H224" s="39">
        <v>0</v>
      </c>
      <c r="I224" s="39">
        <v>0</v>
      </c>
      <c r="J224" s="39">
        <v>3134.46</v>
      </c>
      <c r="K224" s="39">
        <v>0</v>
      </c>
      <c r="L224" s="39">
        <v>74738.72362745102</v>
      </c>
      <c r="M224" s="39">
        <v>0</v>
      </c>
      <c r="N224" s="39">
        <v>0</v>
      </c>
      <c r="O224" s="39">
        <v>1092.5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96">
        <f t="shared" si="6"/>
        <v>204715.5042672892</v>
      </c>
      <c r="AD224" s="93">
        <f t="shared" si="7"/>
        <v>0.0004138902265853594</v>
      </c>
      <c r="AE224" s="16"/>
      <c r="AF224" s="16"/>
      <c r="AG224" s="16"/>
    </row>
    <row r="225" spans="1:33" s="17" customFormat="1" ht="12.75">
      <c r="A225" s="54">
        <v>222</v>
      </c>
      <c r="B225" s="74" t="s">
        <v>437</v>
      </c>
      <c r="C225" s="39">
        <v>3716.3100000000004</v>
      </c>
      <c r="D225" s="39">
        <v>0</v>
      </c>
      <c r="E225" s="39">
        <v>93599.4</v>
      </c>
      <c r="F225" s="39">
        <v>0</v>
      </c>
      <c r="G225" s="39">
        <v>0</v>
      </c>
      <c r="H225" s="39">
        <v>0</v>
      </c>
      <c r="I225" s="39">
        <v>908.35</v>
      </c>
      <c r="J225" s="39">
        <v>12077.789999999999</v>
      </c>
      <c r="K225" s="39">
        <v>778.36</v>
      </c>
      <c r="L225" s="39">
        <v>86426.14000000001</v>
      </c>
      <c r="M225" s="39">
        <v>600</v>
      </c>
      <c r="N225" s="39">
        <v>0</v>
      </c>
      <c r="O225" s="39">
        <v>3848.12</v>
      </c>
      <c r="P225" s="39">
        <v>0</v>
      </c>
      <c r="Q225" s="39">
        <v>0</v>
      </c>
      <c r="R225" s="39">
        <v>0</v>
      </c>
      <c r="S225" s="39">
        <v>0</v>
      </c>
      <c r="T225" s="39">
        <v>751.59</v>
      </c>
      <c r="U225" s="39">
        <v>0</v>
      </c>
      <c r="V225" s="39">
        <v>0</v>
      </c>
      <c r="W225" s="39">
        <v>0</v>
      </c>
      <c r="X225" s="39">
        <v>0</v>
      </c>
      <c r="Y225" s="39">
        <v>0</v>
      </c>
      <c r="Z225" s="39">
        <v>0</v>
      </c>
      <c r="AA225" s="39">
        <v>0</v>
      </c>
      <c r="AB225" s="39">
        <v>316.64</v>
      </c>
      <c r="AC225" s="96">
        <f t="shared" si="6"/>
        <v>203022.7</v>
      </c>
      <c r="AD225" s="93">
        <f t="shared" si="7"/>
        <v>0.00041046774452050224</v>
      </c>
      <c r="AE225" s="16"/>
      <c r="AF225" s="16"/>
      <c r="AG225" s="16"/>
    </row>
    <row r="226" spans="1:33" s="17" customFormat="1" ht="12.75">
      <c r="A226" s="54">
        <v>223</v>
      </c>
      <c r="B226" s="41" t="s">
        <v>329</v>
      </c>
      <c r="C226" s="39">
        <v>0</v>
      </c>
      <c r="D226" s="39">
        <v>0</v>
      </c>
      <c r="E226" s="39">
        <v>64606</v>
      </c>
      <c r="F226" s="39">
        <v>0</v>
      </c>
      <c r="G226" s="39">
        <v>0</v>
      </c>
      <c r="H226" s="39">
        <v>0</v>
      </c>
      <c r="I226" s="39">
        <v>421</v>
      </c>
      <c r="J226" s="39">
        <v>21188</v>
      </c>
      <c r="K226" s="39">
        <v>6415</v>
      </c>
      <c r="L226" s="39">
        <v>95034</v>
      </c>
      <c r="M226" s="39">
        <v>0</v>
      </c>
      <c r="N226" s="39">
        <v>0</v>
      </c>
      <c r="O226" s="39">
        <v>5300</v>
      </c>
      <c r="P226" s="39">
        <v>0</v>
      </c>
      <c r="Q226" s="39">
        <v>0</v>
      </c>
      <c r="R226" s="39">
        <v>0</v>
      </c>
      <c r="S226" s="39">
        <v>0</v>
      </c>
      <c r="T226" s="39">
        <v>5881</v>
      </c>
      <c r="U226" s="39">
        <v>2859</v>
      </c>
      <c r="V226" s="39">
        <v>0</v>
      </c>
      <c r="W226" s="39">
        <v>0</v>
      </c>
      <c r="X226" s="39">
        <v>0</v>
      </c>
      <c r="Y226" s="39">
        <v>0</v>
      </c>
      <c r="Z226" s="39">
        <v>0</v>
      </c>
      <c r="AA226" s="39">
        <v>1152</v>
      </c>
      <c r="AB226" s="39">
        <v>0</v>
      </c>
      <c r="AC226" s="96">
        <f t="shared" si="6"/>
        <v>202856</v>
      </c>
      <c r="AD226" s="93">
        <f t="shared" si="7"/>
        <v>0.0004101307133756521</v>
      </c>
      <c r="AE226" s="28"/>
      <c r="AF226" s="16"/>
      <c r="AG226" s="16"/>
    </row>
    <row r="227" spans="1:33" s="17" customFormat="1" ht="12.75">
      <c r="A227" s="54">
        <v>224</v>
      </c>
      <c r="B227" s="41" t="s">
        <v>375</v>
      </c>
      <c r="C227" s="39">
        <v>229</v>
      </c>
      <c r="D227" s="39">
        <v>0</v>
      </c>
      <c r="E227" s="39">
        <v>20892.75</v>
      </c>
      <c r="F227" s="39">
        <v>0</v>
      </c>
      <c r="G227" s="39">
        <v>0</v>
      </c>
      <c r="H227" s="39">
        <v>0</v>
      </c>
      <c r="I227" s="39">
        <v>0</v>
      </c>
      <c r="J227" s="39">
        <v>1493.21</v>
      </c>
      <c r="K227" s="39">
        <v>0</v>
      </c>
      <c r="L227" s="39">
        <v>177098.49</v>
      </c>
      <c r="M227" s="39">
        <v>0</v>
      </c>
      <c r="N227" s="39">
        <v>0</v>
      </c>
      <c r="O227" s="39">
        <v>253</v>
      </c>
      <c r="P227" s="39">
        <v>0</v>
      </c>
      <c r="Q227" s="39">
        <v>0</v>
      </c>
      <c r="R227" s="39">
        <v>0</v>
      </c>
      <c r="S227" s="39">
        <v>0</v>
      </c>
      <c r="T227" s="39">
        <v>91</v>
      </c>
      <c r="U227" s="39">
        <v>0</v>
      </c>
      <c r="V227" s="39">
        <v>0</v>
      </c>
      <c r="W227" s="39">
        <v>0</v>
      </c>
      <c r="X227" s="39">
        <v>0</v>
      </c>
      <c r="Y227" s="39">
        <v>0</v>
      </c>
      <c r="Z227" s="39">
        <v>0</v>
      </c>
      <c r="AA227" s="39">
        <v>0</v>
      </c>
      <c r="AB227" s="39">
        <v>0</v>
      </c>
      <c r="AC227" s="96">
        <f t="shared" si="6"/>
        <v>200057.44999999998</v>
      </c>
      <c r="AD227" s="93">
        <f t="shared" si="7"/>
        <v>0.00040447265392501994</v>
      </c>
      <c r="AE227" s="16"/>
      <c r="AF227" s="16"/>
      <c r="AG227" s="16"/>
    </row>
    <row r="228" spans="1:33" s="17" customFormat="1" ht="12.75">
      <c r="A228" s="54">
        <v>225</v>
      </c>
      <c r="B228" s="47" t="s">
        <v>402</v>
      </c>
      <c r="C228" s="39">
        <v>3138.71</v>
      </c>
      <c r="D228" s="39">
        <v>0</v>
      </c>
      <c r="E228" s="39">
        <v>58992.270000000004</v>
      </c>
      <c r="F228" s="39">
        <v>0</v>
      </c>
      <c r="G228" s="39">
        <v>0</v>
      </c>
      <c r="H228" s="39">
        <v>0</v>
      </c>
      <c r="I228" s="39">
        <v>594.24</v>
      </c>
      <c r="J228" s="39">
        <v>711.65</v>
      </c>
      <c r="K228" s="39">
        <v>0</v>
      </c>
      <c r="L228" s="39">
        <v>108775.04</v>
      </c>
      <c r="M228" s="39">
        <v>0</v>
      </c>
      <c r="N228" s="39">
        <v>0</v>
      </c>
      <c r="O228" s="39">
        <v>15847.92</v>
      </c>
      <c r="P228" s="39">
        <v>0</v>
      </c>
      <c r="Q228" s="39">
        <v>0</v>
      </c>
      <c r="R228" s="39">
        <v>0</v>
      </c>
      <c r="S228" s="39">
        <v>0</v>
      </c>
      <c r="T228" s="39">
        <v>1266.73</v>
      </c>
      <c r="U228" s="39">
        <v>205.74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352.94</v>
      </c>
      <c r="AB228" s="39">
        <v>0</v>
      </c>
      <c r="AC228" s="96">
        <f t="shared" si="6"/>
        <v>189885.24000000002</v>
      </c>
      <c r="AD228" s="93">
        <f t="shared" si="7"/>
        <v>0.0003839066576325419</v>
      </c>
      <c r="AE228" s="16"/>
      <c r="AF228" s="16"/>
      <c r="AG228" s="16"/>
    </row>
    <row r="229" spans="1:33" s="17" customFormat="1" ht="12.75">
      <c r="A229" s="54">
        <v>226</v>
      </c>
      <c r="B229" s="41" t="s">
        <v>101</v>
      </c>
      <c r="C229" s="39">
        <v>4014.2000000000003</v>
      </c>
      <c r="D229" s="39">
        <v>0</v>
      </c>
      <c r="E229" s="39">
        <v>20890.579999999998</v>
      </c>
      <c r="F229" s="39">
        <v>0</v>
      </c>
      <c r="G229" s="39">
        <v>0</v>
      </c>
      <c r="H229" s="39">
        <v>0</v>
      </c>
      <c r="I229" s="39">
        <v>0</v>
      </c>
      <c r="J229" s="39">
        <v>4296.19</v>
      </c>
      <c r="K229" s="39">
        <v>17018.92</v>
      </c>
      <c r="L229" s="39">
        <v>138675.22</v>
      </c>
      <c r="M229" s="39">
        <v>0</v>
      </c>
      <c r="N229" s="39">
        <v>0</v>
      </c>
      <c r="O229" s="39">
        <v>1944.98</v>
      </c>
      <c r="P229" s="39">
        <v>0</v>
      </c>
      <c r="Q229" s="39">
        <v>0</v>
      </c>
      <c r="R229" s="39">
        <v>0</v>
      </c>
      <c r="S229" s="39">
        <v>0</v>
      </c>
      <c r="T229" s="39">
        <v>408.18</v>
      </c>
      <c r="U229" s="39">
        <v>879.24</v>
      </c>
      <c r="V229" s="39">
        <v>0</v>
      </c>
      <c r="W229" s="39">
        <v>0</v>
      </c>
      <c r="X229" s="39">
        <v>63.27</v>
      </c>
      <c r="Y229" s="39">
        <v>0</v>
      </c>
      <c r="Z229" s="39">
        <v>0</v>
      </c>
      <c r="AA229" s="39">
        <v>0</v>
      </c>
      <c r="AB229" s="39">
        <v>0</v>
      </c>
      <c r="AC229" s="96">
        <f t="shared" si="6"/>
        <v>188190.77999999997</v>
      </c>
      <c r="AD229" s="93">
        <f t="shared" si="7"/>
        <v>0.0003804808280362444</v>
      </c>
      <c r="AE229" s="16"/>
      <c r="AF229" s="16"/>
      <c r="AG229" s="16"/>
    </row>
    <row r="230" spans="1:33" s="17" customFormat="1" ht="12.75">
      <c r="A230" s="54">
        <v>227</v>
      </c>
      <c r="B230" s="41" t="s">
        <v>317</v>
      </c>
      <c r="C230" s="39">
        <v>5171</v>
      </c>
      <c r="D230" s="39">
        <v>0</v>
      </c>
      <c r="E230" s="39">
        <v>86190</v>
      </c>
      <c r="F230" s="39">
        <v>0</v>
      </c>
      <c r="G230" s="39">
        <v>0</v>
      </c>
      <c r="H230" s="39">
        <v>0</v>
      </c>
      <c r="I230" s="39">
        <v>6717</v>
      </c>
      <c r="J230" s="39">
        <v>19745</v>
      </c>
      <c r="K230" s="39">
        <v>8589</v>
      </c>
      <c r="L230" s="39">
        <v>53063</v>
      </c>
      <c r="M230" s="39">
        <v>0</v>
      </c>
      <c r="N230" s="39">
        <v>0</v>
      </c>
      <c r="O230" s="39">
        <v>3756.48</v>
      </c>
      <c r="P230" s="39">
        <v>0</v>
      </c>
      <c r="Q230" s="39">
        <v>0</v>
      </c>
      <c r="R230" s="39">
        <v>0</v>
      </c>
      <c r="S230" s="39">
        <v>0</v>
      </c>
      <c r="T230" s="39">
        <v>2835</v>
      </c>
      <c r="U230" s="39">
        <v>0</v>
      </c>
      <c r="V230" s="39">
        <v>0</v>
      </c>
      <c r="W230" s="39">
        <v>0</v>
      </c>
      <c r="X230" s="39">
        <v>0</v>
      </c>
      <c r="Y230" s="39">
        <v>0</v>
      </c>
      <c r="Z230" s="39">
        <v>0</v>
      </c>
      <c r="AA230" s="39">
        <v>0</v>
      </c>
      <c r="AB230" s="39">
        <v>0</v>
      </c>
      <c r="AC230" s="96">
        <f t="shared" si="6"/>
        <v>186066.48</v>
      </c>
      <c r="AD230" s="93">
        <f t="shared" si="7"/>
        <v>0.00037618595544473176</v>
      </c>
      <c r="AE230" s="16"/>
      <c r="AF230" s="16"/>
      <c r="AG230" s="16"/>
    </row>
    <row r="231" spans="1:33" s="17" customFormat="1" ht="12.75">
      <c r="A231" s="54">
        <v>228</v>
      </c>
      <c r="B231" s="41" t="s">
        <v>336</v>
      </c>
      <c r="C231" s="39">
        <v>4317.54</v>
      </c>
      <c r="D231" s="39">
        <v>0</v>
      </c>
      <c r="E231" s="39">
        <v>122720.91</v>
      </c>
      <c r="F231" s="39">
        <v>0</v>
      </c>
      <c r="G231" s="39">
        <v>0</v>
      </c>
      <c r="H231" s="39">
        <v>0</v>
      </c>
      <c r="I231" s="39">
        <v>169</v>
      </c>
      <c r="J231" s="39">
        <v>7789.93</v>
      </c>
      <c r="K231" s="39">
        <v>0</v>
      </c>
      <c r="L231" s="39">
        <v>36492.649999999994</v>
      </c>
      <c r="M231" s="39">
        <v>0</v>
      </c>
      <c r="N231" s="39">
        <v>0</v>
      </c>
      <c r="O231" s="39">
        <v>7962.88</v>
      </c>
      <c r="P231" s="39">
        <v>0</v>
      </c>
      <c r="Q231" s="39">
        <v>0</v>
      </c>
      <c r="R231" s="39">
        <v>0</v>
      </c>
      <c r="S231" s="39">
        <v>0</v>
      </c>
      <c r="T231" s="39">
        <v>4236.13</v>
      </c>
      <c r="U231" s="39">
        <v>0</v>
      </c>
      <c r="V231" s="39">
        <v>0</v>
      </c>
      <c r="W231" s="39">
        <v>0</v>
      </c>
      <c r="X231" s="39">
        <v>0</v>
      </c>
      <c r="Y231" s="39">
        <v>0</v>
      </c>
      <c r="Z231" s="39">
        <v>0</v>
      </c>
      <c r="AA231" s="39">
        <v>0</v>
      </c>
      <c r="AB231" s="39">
        <v>0</v>
      </c>
      <c r="AC231" s="96">
        <f t="shared" si="6"/>
        <v>183689.04</v>
      </c>
      <c r="AD231" s="93">
        <f t="shared" si="7"/>
        <v>0.0003713792888279799</v>
      </c>
      <c r="AE231" s="16"/>
      <c r="AF231" s="16"/>
      <c r="AG231" s="16"/>
    </row>
    <row r="232" spans="1:33" s="17" customFormat="1" ht="12.75">
      <c r="A232" s="54">
        <v>229</v>
      </c>
      <c r="B232" s="41" t="s">
        <v>231</v>
      </c>
      <c r="C232" s="39">
        <v>0</v>
      </c>
      <c r="D232" s="39">
        <v>0</v>
      </c>
      <c r="E232" s="39">
        <v>106470.12</v>
      </c>
      <c r="F232" s="39">
        <v>0</v>
      </c>
      <c r="G232" s="39">
        <v>0</v>
      </c>
      <c r="H232" s="39">
        <v>0</v>
      </c>
      <c r="I232" s="39">
        <v>20.01</v>
      </c>
      <c r="J232" s="39">
        <v>0</v>
      </c>
      <c r="K232" s="39">
        <v>61101</v>
      </c>
      <c r="L232" s="39">
        <v>13835.5</v>
      </c>
      <c r="M232" s="39">
        <v>0</v>
      </c>
      <c r="N232" s="39">
        <v>0</v>
      </c>
      <c r="O232" s="39">
        <v>900</v>
      </c>
      <c r="P232" s="39">
        <v>0</v>
      </c>
      <c r="Q232" s="39">
        <v>0</v>
      </c>
      <c r="R232" s="39">
        <v>0</v>
      </c>
      <c r="S232" s="39">
        <v>0</v>
      </c>
      <c r="T232" s="39">
        <v>69.97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96">
        <f t="shared" si="6"/>
        <v>182396.6</v>
      </c>
      <c r="AD232" s="93">
        <f t="shared" si="7"/>
        <v>0.00036876625623739727</v>
      </c>
      <c r="AE232" s="16"/>
      <c r="AF232" s="16"/>
      <c r="AG232" s="16"/>
    </row>
    <row r="233" spans="1:33" s="17" customFormat="1" ht="12.75">
      <c r="A233" s="54">
        <v>230</v>
      </c>
      <c r="B233" s="41" t="s">
        <v>302</v>
      </c>
      <c r="C233" s="39">
        <v>3198.72</v>
      </c>
      <c r="D233" s="39">
        <v>0</v>
      </c>
      <c r="E233" s="39">
        <v>54357.880000000005</v>
      </c>
      <c r="F233" s="39">
        <v>0</v>
      </c>
      <c r="G233" s="39">
        <v>0</v>
      </c>
      <c r="H233" s="39">
        <v>0</v>
      </c>
      <c r="I233" s="39">
        <v>0</v>
      </c>
      <c r="J233" s="39">
        <v>12196.28</v>
      </c>
      <c r="K233" s="39">
        <v>13489.98</v>
      </c>
      <c r="L233" s="39">
        <v>91367.4</v>
      </c>
      <c r="M233" s="39">
        <v>0</v>
      </c>
      <c r="N233" s="39">
        <v>0</v>
      </c>
      <c r="O233" s="39">
        <v>1717.82</v>
      </c>
      <c r="P233" s="39">
        <v>0</v>
      </c>
      <c r="Q233" s="39">
        <v>0</v>
      </c>
      <c r="R233" s="39">
        <v>0</v>
      </c>
      <c r="S233" s="39">
        <v>0</v>
      </c>
      <c r="T233" s="39">
        <v>2577.42</v>
      </c>
      <c r="U233" s="39">
        <v>1964.03</v>
      </c>
      <c r="V233" s="39">
        <v>0</v>
      </c>
      <c r="W233" s="39">
        <v>0</v>
      </c>
      <c r="X233" s="39">
        <v>0</v>
      </c>
      <c r="Y233" s="39">
        <v>0</v>
      </c>
      <c r="Z233" s="39">
        <v>0</v>
      </c>
      <c r="AA233" s="39">
        <v>4.09</v>
      </c>
      <c r="AB233" s="39">
        <v>0</v>
      </c>
      <c r="AC233" s="96">
        <f t="shared" si="6"/>
        <v>180873.62000000002</v>
      </c>
      <c r="AD233" s="93">
        <f t="shared" si="7"/>
        <v>0.0003656871219063603</v>
      </c>
      <c r="AE233" s="16"/>
      <c r="AF233" s="16"/>
      <c r="AG233" s="16"/>
    </row>
    <row r="234" spans="1:33" s="17" customFormat="1" ht="12.75">
      <c r="A234" s="54">
        <v>231</v>
      </c>
      <c r="B234" s="41" t="s">
        <v>148</v>
      </c>
      <c r="C234" s="39">
        <v>10403.699999999999</v>
      </c>
      <c r="D234" s="39">
        <v>0</v>
      </c>
      <c r="E234" s="39">
        <v>65968.01</v>
      </c>
      <c r="F234" s="39">
        <v>0</v>
      </c>
      <c r="G234" s="39">
        <v>0</v>
      </c>
      <c r="H234" s="39">
        <v>0</v>
      </c>
      <c r="I234" s="39">
        <v>0</v>
      </c>
      <c r="J234" s="39">
        <v>9062.84</v>
      </c>
      <c r="K234" s="39">
        <v>55</v>
      </c>
      <c r="L234" s="39">
        <v>76153.63</v>
      </c>
      <c r="M234" s="39">
        <v>0</v>
      </c>
      <c r="N234" s="39">
        <v>0</v>
      </c>
      <c r="O234" s="39">
        <v>13664.59</v>
      </c>
      <c r="P234" s="39">
        <v>0</v>
      </c>
      <c r="Q234" s="39">
        <v>0</v>
      </c>
      <c r="R234" s="39">
        <v>0</v>
      </c>
      <c r="S234" s="39">
        <v>0</v>
      </c>
      <c r="T234" s="39">
        <v>2387.75</v>
      </c>
      <c r="U234" s="39">
        <v>1349.36</v>
      </c>
      <c r="V234" s="39">
        <v>0</v>
      </c>
      <c r="W234" s="39">
        <v>0</v>
      </c>
      <c r="X234" s="39">
        <v>0</v>
      </c>
      <c r="Y234" s="39">
        <v>0</v>
      </c>
      <c r="Z234" s="39">
        <v>0</v>
      </c>
      <c r="AA234" s="39">
        <v>0</v>
      </c>
      <c r="AB234" s="39">
        <v>0</v>
      </c>
      <c r="AC234" s="96">
        <f t="shared" si="6"/>
        <v>179044.87999999998</v>
      </c>
      <c r="AD234" s="93">
        <f t="shared" si="7"/>
        <v>0.00036198980735427106</v>
      </c>
      <c r="AE234" s="16"/>
      <c r="AF234" s="16"/>
      <c r="AG234" s="16"/>
    </row>
    <row r="235" spans="1:33" s="17" customFormat="1" ht="12.75">
      <c r="A235" s="54">
        <v>232</v>
      </c>
      <c r="B235" s="42" t="s">
        <v>278</v>
      </c>
      <c r="C235" s="39">
        <v>0</v>
      </c>
      <c r="D235" s="39">
        <v>0</v>
      </c>
      <c r="E235" s="39">
        <v>154339</v>
      </c>
      <c r="F235" s="39">
        <v>0</v>
      </c>
      <c r="G235" s="39">
        <v>0</v>
      </c>
      <c r="H235" s="39">
        <v>0</v>
      </c>
      <c r="I235" s="39">
        <v>0</v>
      </c>
      <c r="J235" s="39">
        <v>1343</v>
      </c>
      <c r="K235" s="39">
        <v>100</v>
      </c>
      <c r="L235" s="39">
        <v>22821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139</v>
      </c>
      <c r="AB235" s="39">
        <v>0</v>
      </c>
      <c r="AC235" s="96">
        <f t="shared" si="6"/>
        <v>178742</v>
      </c>
      <c r="AD235" s="93">
        <f t="shared" si="7"/>
        <v>0.0003613774498668553</v>
      </c>
      <c r="AE235" s="16"/>
      <c r="AF235" s="16"/>
      <c r="AG235" s="16"/>
    </row>
    <row r="236" spans="1:33" s="17" customFormat="1" ht="12.75">
      <c r="A236" s="54">
        <v>233</v>
      </c>
      <c r="B236" s="41" t="s">
        <v>226</v>
      </c>
      <c r="C236" s="39">
        <v>220.62</v>
      </c>
      <c r="D236" s="39">
        <v>0</v>
      </c>
      <c r="E236" s="39">
        <v>36625.44</v>
      </c>
      <c r="F236" s="39">
        <v>0</v>
      </c>
      <c r="G236" s="39">
        <v>0</v>
      </c>
      <c r="H236" s="39">
        <v>0</v>
      </c>
      <c r="I236" s="39">
        <v>435.19</v>
      </c>
      <c r="J236" s="39">
        <v>2960.14</v>
      </c>
      <c r="K236" s="39">
        <v>0</v>
      </c>
      <c r="L236" s="39">
        <v>88219.54999999999</v>
      </c>
      <c r="M236" s="39">
        <v>0</v>
      </c>
      <c r="N236" s="39">
        <v>0</v>
      </c>
      <c r="O236" s="39">
        <v>118.6</v>
      </c>
      <c r="P236" s="39">
        <v>0</v>
      </c>
      <c r="Q236" s="39">
        <v>0</v>
      </c>
      <c r="R236" s="39">
        <v>0</v>
      </c>
      <c r="S236" s="39">
        <v>0</v>
      </c>
      <c r="T236" s="39">
        <v>17764.170000000002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13222.99</v>
      </c>
      <c r="AB236" s="39">
        <v>17556.57</v>
      </c>
      <c r="AC236" s="96">
        <f t="shared" si="6"/>
        <v>177123.27000000002</v>
      </c>
      <c r="AD236" s="93">
        <f t="shared" si="7"/>
        <v>0.000358104729860237</v>
      </c>
      <c r="AE236" s="16"/>
      <c r="AF236" s="16"/>
      <c r="AG236" s="16"/>
    </row>
    <row r="237" spans="1:33" s="17" customFormat="1" ht="15" customHeight="1">
      <c r="A237" s="54">
        <v>234</v>
      </c>
      <c r="B237" s="41" t="s">
        <v>381</v>
      </c>
      <c r="C237" s="39">
        <v>1373</v>
      </c>
      <c r="D237" s="39">
        <v>14207.88</v>
      </c>
      <c r="E237" s="39">
        <v>23458.64</v>
      </c>
      <c r="F237" s="39">
        <v>0</v>
      </c>
      <c r="G237" s="39">
        <v>0</v>
      </c>
      <c r="H237" s="39">
        <v>0</v>
      </c>
      <c r="I237" s="39">
        <v>0</v>
      </c>
      <c r="J237" s="39">
        <v>2158.72</v>
      </c>
      <c r="K237" s="39">
        <v>103</v>
      </c>
      <c r="L237" s="39">
        <v>26488.78</v>
      </c>
      <c r="M237" s="39">
        <v>0</v>
      </c>
      <c r="N237" s="39">
        <v>0</v>
      </c>
      <c r="O237" s="39">
        <v>6145.879999999999</v>
      </c>
      <c r="P237" s="39">
        <v>0</v>
      </c>
      <c r="Q237" s="39">
        <v>0</v>
      </c>
      <c r="R237" s="39">
        <v>0</v>
      </c>
      <c r="S237" s="39">
        <v>0</v>
      </c>
      <c r="T237" s="39">
        <v>197.01</v>
      </c>
      <c r="U237" s="39">
        <v>97376.43</v>
      </c>
      <c r="V237" s="39">
        <v>776</v>
      </c>
      <c r="W237" s="39">
        <v>0</v>
      </c>
      <c r="X237" s="39">
        <v>0</v>
      </c>
      <c r="Y237" s="39">
        <v>0</v>
      </c>
      <c r="Z237" s="39">
        <v>0</v>
      </c>
      <c r="AA237" s="39">
        <v>0</v>
      </c>
      <c r="AB237" s="39">
        <v>0</v>
      </c>
      <c r="AC237" s="96">
        <f t="shared" si="6"/>
        <v>172285.33999999997</v>
      </c>
      <c r="AD237" s="93">
        <f t="shared" si="7"/>
        <v>0.00034832348758906195</v>
      </c>
      <c r="AE237" s="16"/>
      <c r="AF237" s="16"/>
      <c r="AG237" s="16"/>
    </row>
    <row r="238" spans="1:33" s="17" customFormat="1" ht="12.75">
      <c r="A238" s="54">
        <v>235</v>
      </c>
      <c r="B238" s="41" t="s">
        <v>234</v>
      </c>
      <c r="C238" s="39">
        <v>3404.88</v>
      </c>
      <c r="D238" s="39">
        <v>0</v>
      </c>
      <c r="E238" s="39">
        <v>43564.72</v>
      </c>
      <c r="F238" s="39">
        <v>0</v>
      </c>
      <c r="G238" s="39">
        <v>0</v>
      </c>
      <c r="H238" s="39">
        <v>6362</v>
      </c>
      <c r="I238" s="39">
        <v>0</v>
      </c>
      <c r="J238" s="39">
        <v>6858.870000000001</v>
      </c>
      <c r="K238" s="39">
        <v>0</v>
      </c>
      <c r="L238" s="39">
        <v>96838.71999999999</v>
      </c>
      <c r="M238" s="39">
        <v>0</v>
      </c>
      <c r="N238" s="39">
        <v>100</v>
      </c>
      <c r="O238" s="39">
        <v>3428.86</v>
      </c>
      <c r="P238" s="39">
        <v>0</v>
      </c>
      <c r="Q238" s="39">
        <v>0</v>
      </c>
      <c r="R238" s="39">
        <v>0</v>
      </c>
      <c r="S238" s="39">
        <v>0</v>
      </c>
      <c r="T238" s="39">
        <v>87.43</v>
      </c>
      <c r="U238" s="39">
        <v>2092.92</v>
      </c>
      <c r="V238" s="39">
        <v>0</v>
      </c>
      <c r="W238" s="39">
        <v>0</v>
      </c>
      <c r="X238" s="39">
        <v>0</v>
      </c>
      <c r="Y238" s="39">
        <v>0</v>
      </c>
      <c r="Z238" s="39">
        <v>0</v>
      </c>
      <c r="AA238" s="39">
        <v>4498.78</v>
      </c>
      <c r="AB238" s="39">
        <v>0</v>
      </c>
      <c r="AC238" s="96">
        <f t="shared" si="6"/>
        <v>167237.18</v>
      </c>
      <c r="AD238" s="93">
        <f t="shared" si="7"/>
        <v>0.0003381172059802635</v>
      </c>
      <c r="AE238" s="16"/>
      <c r="AF238" s="16"/>
      <c r="AG238" s="16"/>
    </row>
    <row r="239" spans="1:33" s="17" customFormat="1" ht="12.75">
      <c r="A239" s="54">
        <v>236</v>
      </c>
      <c r="B239" s="41" t="s">
        <v>220</v>
      </c>
      <c r="C239" s="39">
        <v>424.07</v>
      </c>
      <c r="D239" s="39">
        <v>0</v>
      </c>
      <c r="E239" s="39">
        <v>73112.83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1696.8100000000002</v>
      </c>
      <c r="L239" s="39">
        <v>91185.3</v>
      </c>
      <c r="M239" s="39">
        <v>0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126.72</v>
      </c>
      <c r="U239" s="39">
        <v>0</v>
      </c>
      <c r="V239" s="39">
        <v>0</v>
      </c>
      <c r="W239" s="39">
        <v>0</v>
      </c>
      <c r="X239" s="39">
        <v>0</v>
      </c>
      <c r="Y239" s="39">
        <v>0</v>
      </c>
      <c r="Z239" s="39">
        <v>0</v>
      </c>
      <c r="AA239" s="39">
        <v>639.26</v>
      </c>
      <c r="AB239" s="39">
        <v>0</v>
      </c>
      <c r="AC239" s="96">
        <f t="shared" si="6"/>
        <v>167184.99000000002</v>
      </c>
      <c r="AD239" s="93">
        <f t="shared" si="7"/>
        <v>0.000338011689150931</v>
      </c>
      <c r="AE239" s="16"/>
      <c r="AF239" s="16"/>
      <c r="AG239" s="16"/>
    </row>
    <row r="240" spans="1:33" s="17" customFormat="1" ht="12.75">
      <c r="A240" s="54">
        <v>237</v>
      </c>
      <c r="B240" s="41" t="s">
        <v>293</v>
      </c>
      <c r="C240" s="39">
        <v>619.3499999999999</v>
      </c>
      <c r="D240" s="39">
        <v>0</v>
      </c>
      <c r="E240" s="39">
        <v>71870.28</v>
      </c>
      <c r="F240" s="39">
        <v>0</v>
      </c>
      <c r="G240" s="39">
        <v>0</v>
      </c>
      <c r="H240" s="39">
        <v>0</v>
      </c>
      <c r="I240" s="39">
        <v>0</v>
      </c>
      <c r="J240" s="39">
        <v>5916.71</v>
      </c>
      <c r="K240" s="39">
        <v>175.8</v>
      </c>
      <c r="L240" s="39">
        <v>82109.15</v>
      </c>
      <c r="M240" s="39">
        <v>0</v>
      </c>
      <c r="N240" s="39">
        <v>0</v>
      </c>
      <c r="O240" s="39">
        <v>2068.61</v>
      </c>
      <c r="P240" s="39">
        <v>0</v>
      </c>
      <c r="Q240" s="39">
        <v>0</v>
      </c>
      <c r="R240" s="39">
        <v>0</v>
      </c>
      <c r="S240" s="39">
        <v>0</v>
      </c>
      <c r="T240" s="39">
        <v>569.45</v>
      </c>
      <c r="U240" s="39">
        <v>0</v>
      </c>
      <c r="V240" s="39">
        <v>352.14</v>
      </c>
      <c r="W240" s="39">
        <v>0</v>
      </c>
      <c r="X240" s="39">
        <v>0</v>
      </c>
      <c r="Y240" s="39">
        <v>0</v>
      </c>
      <c r="Z240" s="39">
        <v>0</v>
      </c>
      <c r="AA240" s="39">
        <v>1289.66</v>
      </c>
      <c r="AB240" s="39">
        <v>160</v>
      </c>
      <c r="AC240" s="96">
        <f t="shared" si="6"/>
        <v>165131.15000000002</v>
      </c>
      <c r="AD240" s="93">
        <f t="shared" si="7"/>
        <v>0.000333859271355256</v>
      </c>
      <c r="AE240" s="16"/>
      <c r="AF240" s="16"/>
      <c r="AG240" s="16"/>
    </row>
    <row r="241" spans="1:33" s="17" customFormat="1" ht="12.75">
      <c r="A241" s="54">
        <v>238</v>
      </c>
      <c r="B241" s="41" t="s">
        <v>365</v>
      </c>
      <c r="C241" s="63">
        <v>1766.88</v>
      </c>
      <c r="D241" s="63">
        <v>0</v>
      </c>
      <c r="E241" s="63">
        <v>137437.85</v>
      </c>
      <c r="F241" s="63">
        <v>0</v>
      </c>
      <c r="G241" s="63">
        <v>0</v>
      </c>
      <c r="H241" s="63">
        <v>0</v>
      </c>
      <c r="I241" s="63">
        <v>0</v>
      </c>
      <c r="J241" s="63">
        <v>6899.35</v>
      </c>
      <c r="K241" s="63">
        <v>3025</v>
      </c>
      <c r="L241" s="63">
        <v>12213.55</v>
      </c>
      <c r="M241" s="63">
        <v>0</v>
      </c>
      <c r="N241" s="63">
        <v>0</v>
      </c>
      <c r="O241" s="63">
        <v>1402.38</v>
      </c>
      <c r="P241" s="63">
        <v>0</v>
      </c>
      <c r="Q241" s="63">
        <v>0</v>
      </c>
      <c r="R241" s="63">
        <v>0</v>
      </c>
      <c r="S241" s="63">
        <v>0</v>
      </c>
      <c r="T241" s="63">
        <v>1174.6</v>
      </c>
      <c r="U241" s="63">
        <v>0</v>
      </c>
      <c r="V241" s="63">
        <v>0</v>
      </c>
      <c r="W241" s="63">
        <v>0</v>
      </c>
      <c r="X241" s="63">
        <v>0</v>
      </c>
      <c r="Y241" s="63">
        <v>0</v>
      </c>
      <c r="Z241" s="63">
        <v>0</v>
      </c>
      <c r="AA241" s="63">
        <v>228.8</v>
      </c>
      <c r="AB241" s="63">
        <v>0</v>
      </c>
      <c r="AC241" s="96">
        <f t="shared" si="6"/>
        <v>164148.41</v>
      </c>
      <c r="AD241" s="93">
        <f t="shared" si="7"/>
        <v>0.0003318723848088251</v>
      </c>
      <c r="AE241" s="16"/>
      <c r="AF241" s="16"/>
      <c r="AG241" s="16"/>
    </row>
    <row r="242" spans="1:33" s="17" customFormat="1" ht="12.75">
      <c r="A242" s="54">
        <v>239</v>
      </c>
      <c r="B242" s="80" t="s">
        <v>468</v>
      </c>
      <c r="C242" s="39">
        <v>8726</v>
      </c>
      <c r="D242" s="39">
        <v>0</v>
      </c>
      <c r="E242" s="39">
        <v>16866</v>
      </c>
      <c r="F242" s="39">
        <v>0</v>
      </c>
      <c r="G242" s="39">
        <v>0</v>
      </c>
      <c r="H242" s="39">
        <v>0</v>
      </c>
      <c r="I242" s="39">
        <v>0</v>
      </c>
      <c r="J242" s="39">
        <v>2289</v>
      </c>
      <c r="K242" s="39">
        <v>0</v>
      </c>
      <c r="L242" s="39">
        <v>129064</v>
      </c>
      <c r="M242" s="39">
        <v>0</v>
      </c>
      <c r="N242" s="39">
        <v>0</v>
      </c>
      <c r="O242" s="39">
        <v>4752</v>
      </c>
      <c r="P242" s="39">
        <v>0</v>
      </c>
      <c r="Q242" s="39">
        <v>0</v>
      </c>
      <c r="R242" s="39">
        <v>0</v>
      </c>
      <c r="S242" s="39">
        <v>0</v>
      </c>
      <c r="T242" s="39">
        <v>146</v>
      </c>
      <c r="U242" s="39">
        <v>888</v>
      </c>
      <c r="V242" s="39">
        <v>0</v>
      </c>
      <c r="W242" s="39">
        <v>0</v>
      </c>
      <c r="X242" s="39">
        <v>0</v>
      </c>
      <c r="Y242" s="39">
        <v>0</v>
      </c>
      <c r="Z242" s="39">
        <v>0</v>
      </c>
      <c r="AA242" s="39">
        <v>0</v>
      </c>
      <c r="AB242" s="39">
        <v>0</v>
      </c>
      <c r="AC242" s="96">
        <f t="shared" si="6"/>
        <v>162731</v>
      </c>
      <c r="AD242" s="93">
        <f t="shared" si="7"/>
        <v>0.00032900669005764304</v>
      </c>
      <c r="AE242" s="16"/>
      <c r="AF242" s="16"/>
      <c r="AG242" s="16"/>
    </row>
    <row r="243" spans="1:33" s="17" customFormat="1" ht="12.75">
      <c r="A243" s="54">
        <v>240</v>
      </c>
      <c r="B243" s="41" t="s">
        <v>125</v>
      </c>
      <c r="C243" s="39">
        <v>8726</v>
      </c>
      <c r="D243" s="39">
        <v>0</v>
      </c>
      <c r="E243" s="39">
        <v>16866</v>
      </c>
      <c r="F243" s="39">
        <v>0</v>
      </c>
      <c r="G243" s="39">
        <v>0</v>
      </c>
      <c r="H243" s="39">
        <v>0</v>
      </c>
      <c r="I243" s="39">
        <v>0</v>
      </c>
      <c r="J243" s="39">
        <v>2289</v>
      </c>
      <c r="K243" s="39">
        <v>0</v>
      </c>
      <c r="L243" s="39">
        <v>129064</v>
      </c>
      <c r="M243" s="39">
        <v>0</v>
      </c>
      <c r="N243" s="39">
        <v>0</v>
      </c>
      <c r="O243" s="39">
        <v>4752</v>
      </c>
      <c r="P243" s="39">
        <v>0</v>
      </c>
      <c r="Q243" s="39">
        <v>0</v>
      </c>
      <c r="R243" s="39">
        <v>0</v>
      </c>
      <c r="S243" s="39">
        <v>0</v>
      </c>
      <c r="T243" s="39">
        <v>146</v>
      </c>
      <c r="U243" s="39">
        <v>888</v>
      </c>
      <c r="V243" s="39">
        <v>0</v>
      </c>
      <c r="W243" s="39">
        <v>0</v>
      </c>
      <c r="X243" s="39">
        <v>0</v>
      </c>
      <c r="Y243" s="39">
        <v>0</v>
      </c>
      <c r="Z243" s="39">
        <v>0</v>
      </c>
      <c r="AA243" s="39">
        <v>0</v>
      </c>
      <c r="AB243" s="39">
        <v>0</v>
      </c>
      <c r="AC243" s="96">
        <f t="shared" si="6"/>
        <v>162731</v>
      </c>
      <c r="AD243" s="93">
        <f t="shared" si="7"/>
        <v>0.00032900669005764304</v>
      </c>
      <c r="AE243" s="16"/>
      <c r="AF243" s="16"/>
      <c r="AG243" s="16"/>
    </row>
    <row r="244" spans="1:33" s="17" customFormat="1" ht="12.75">
      <c r="A244" s="54">
        <v>241</v>
      </c>
      <c r="B244" s="41" t="s">
        <v>349</v>
      </c>
      <c r="C244" s="39">
        <v>4631</v>
      </c>
      <c r="D244" s="39">
        <v>0</v>
      </c>
      <c r="E244" s="39">
        <v>61425</v>
      </c>
      <c r="F244" s="39">
        <v>0</v>
      </c>
      <c r="G244" s="39">
        <v>0</v>
      </c>
      <c r="H244" s="39">
        <v>0</v>
      </c>
      <c r="I244" s="39">
        <v>0</v>
      </c>
      <c r="J244" s="39">
        <v>4793</v>
      </c>
      <c r="K244" s="39">
        <v>2927</v>
      </c>
      <c r="L244" s="39">
        <v>82480</v>
      </c>
      <c r="M244" s="39">
        <v>0</v>
      </c>
      <c r="N244" s="39">
        <v>0</v>
      </c>
      <c r="O244" s="39">
        <v>6020</v>
      </c>
      <c r="P244" s="39">
        <v>0</v>
      </c>
      <c r="Q244" s="39">
        <v>0</v>
      </c>
      <c r="R244" s="39">
        <v>0</v>
      </c>
      <c r="S244" s="39">
        <v>0</v>
      </c>
      <c r="T244" s="39">
        <v>151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185</v>
      </c>
      <c r="AB244" s="39">
        <v>0</v>
      </c>
      <c r="AC244" s="96">
        <f t="shared" si="6"/>
        <v>162612</v>
      </c>
      <c r="AD244" s="93">
        <f t="shared" si="7"/>
        <v>0.0003287660979386438</v>
      </c>
      <c r="AE244" s="16"/>
      <c r="AF244" s="16"/>
      <c r="AG244" s="16"/>
    </row>
    <row r="245" spans="1:33" s="17" customFormat="1" ht="12.75">
      <c r="A245" s="54">
        <v>242</v>
      </c>
      <c r="B245" s="47" t="s">
        <v>128</v>
      </c>
      <c r="C245" s="39">
        <v>7847.18</v>
      </c>
      <c r="D245" s="39">
        <v>0</v>
      </c>
      <c r="E245" s="39">
        <v>60448.72</v>
      </c>
      <c r="F245" s="39">
        <v>0</v>
      </c>
      <c r="G245" s="39">
        <v>0</v>
      </c>
      <c r="H245" s="39">
        <v>0</v>
      </c>
      <c r="I245" s="39">
        <v>0</v>
      </c>
      <c r="J245" s="39">
        <v>9849.88</v>
      </c>
      <c r="K245" s="39">
        <v>6569.56</v>
      </c>
      <c r="L245" s="39">
        <v>72225.81</v>
      </c>
      <c r="M245" s="39">
        <v>0</v>
      </c>
      <c r="N245" s="39">
        <v>0</v>
      </c>
      <c r="O245" s="39">
        <v>1628</v>
      </c>
      <c r="P245" s="39">
        <v>0</v>
      </c>
      <c r="Q245" s="39">
        <v>0</v>
      </c>
      <c r="R245" s="39">
        <v>0</v>
      </c>
      <c r="S245" s="39">
        <v>0</v>
      </c>
      <c r="T245" s="39">
        <v>2932.8199999999997</v>
      </c>
      <c r="U245" s="39">
        <v>0</v>
      </c>
      <c r="V245" s="39">
        <v>0</v>
      </c>
      <c r="W245" s="39">
        <v>0</v>
      </c>
      <c r="X245" s="39">
        <v>0</v>
      </c>
      <c r="Y245" s="39">
        <v>0</v>
      </c>
      <c r="Z245" s="39">
        <v>0</v>
      </c>
      <c r="AA245" s="39">
        <v>0</v>
      </c>
      <c r="AB245" s="39">
        <v>0</v>
      </c>
      <c r="AC245" s="96">
        <f t="shared" si="6"/>
        <v>161501.97</v>
      </c>
      <c r="AD245" s="93">
        <f t="shared" si="7"/>
        <v>0.0003265218586961843</v>
      </c>
      <c r="AE245" s="16"/>
      <c r="AF245" s="16"/>
      <c r="AG245" s="16"/>
    </row>
    <row r="246" spans="1:33" s="17" customFormat="1" ht="12.75">
      <c r="A246" s="54">
        <v>243</v>
      </c>
      <c r="B246" s="41" t="s">
        <v>228</v>
      </c>
      <c r="C246" s="39">
        <v>211.69</v>
      </c>
      <c r="D246" s="39">
        <v>0</v>
      </c>
      <c r="E246" s="39">
        <v>56027.579999999994</v>
      </c>
      <c r="F246" s="39">
        <v>0</v>
      </c>
      <c r="G246" s="39">
        <v>0</v>
      </c>
      <c r="H246" s="39">
        <v>0</v>
      </c>
      <c r="I246" s="39">
        <v>0</v>
      </c>
      <c r="J246" s="39">
        <v>3643.53</v>
      </c>
      <c r="K246" s="39">
        <v>0</v>
      </c>
      <c r="L246" s="39">
        <v>96755.29</v>
      </c>
      <c r="M246" s="39">
        <v>0</v>
      </c>
      <c r="N246" s="39">
        <v>0</v>
      </c>
      <c r="O246" s="39">
        <v>313</v>
      </c>
      <c r="P246" s="39">
        <v>0</v>
      </c>
      <c r="Q246" s="39">
        <v>0</v>
      </c>
      <c r="R246" s="39">
        <v>0</v>
      </c>
      <c r="S246" s="39">
        <v>0</v>
      </c>
      <c r="T246" s="39">
        <v>1007.47</v>
      </c>
      <c r="U246" s="39">
        <v>0</v>
      </c>
      <c r="V246" s="39">
        <v>0</v>
      </c>
      <c r="W246" s="39">
        <v>0</v>
      </c>
      <c r="X246" s="39">
        <v>0</v>
      </c>
      <c r="Y246" s="39">
        <v>0</v>
      </c>
      <c r="Z246" s="39">
        <v>0</v>
      </c>
      <c r="AA246" s="39">
        <v>0</v>
      </c>
      <c r="AB246" s="39">
        <v>0</v>
      </c>
      <c r="AC246" s="96">
        <f t="shared" si="6"/>
        <v>157958.56</v>
      </c>
      <c r="AD246" s="93">
        <f t="shared" si="7"/>
        <v>0.00031935785432321817</v>
      </c>
      <c r="AE246" s="16"/>
      <c r="AF246" s="16"/>
      <c r="AG246" s="16"/>
    </row>
    <row r="247" spans="1:33" s="67" customFormat="1" ht="12.75">
      <c r="A247" s="54">
        <v>244</v>
      </c>
      <c r="B247" s="42" t="s">
        <v>65</v>
      </c>
      <c r="C247" s="39">
        <v>1088.47</v>
      </c>
      <c r="D247" s="39">
        <v>0</v>
      </c>
      <c r="E247" s="39">
        <v>73359.66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8209.83</v>
      </c>
      <c r="L247" s="39">
        <v>72115.15000000001</v>
      </c>
      <c r="M247" s="39">
        <v>0</v>
      </c>
      <c r="N247" s="39">
        <v>0</v>
      </c>
      <c r="O247" s="39">
        <v>1414.5700000000002</v>
      </c>
      <c r="P247" s="39">
        <v>0</v>
      </c>
      <c r="Q247" s="39">
        <v>0</v>
      </c>
      <c r="R247" s="39">
        <v>0</v>
      </c>
      <c r="S247" s="39">
        <v>0</v>
      </c>
      <c r="T247" s="39">
        <v>834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96">
        <f t="shared" si="6"/>
        <v>157021.68000000002</v>
      </c>
      <c r="AD247" s="93">
        <f t="shared" si="7"/>
        <v>0.00031746368672281504</v>
      </c>
      <c r="AE247" s="66"/>
      <c r="AF247" s="66"/>
      <c r="AG247" s="66"/>
    </row>
    <row r="248" spans="1:33" s="17" customFormat="1" ht="12.75">
      <c r="A248" s="54">
        <v>245</v>
      </c>
      <c r="B248" s="42" t="s">
        <v>127</v>
      </c>
      <c r="C248" s="39">
        <v>4816</v>
      </c>
      <c r="D248" s="39">
        <v>0</v>
      </c>
      <c r="E248" s="39">
        <v>50361.03999999999</v>
      </c>
      <c r="F248" s="39">
        <v>0</v>
      </c>
      <c r="G248" s="39">
        <v>0</v>
      </c>
      <c r="H248" s="39">
        <v>0</v>
      </c>
      <c r="I248" s="39">
        <v>0</v>
      </c>
      <c r="J248" s="39">
        <v>2961.54</v>
      </c>
      <c r="K248" s="39">
        <v>13012.68</v>
      </c>
      <c r="L248" s="39">
        <v>76035.14000000001</v>
      </c>
      <c r="M248" s="39">
        <v>0</v>
      </c>
      <c r="N248" s="39">
        <v>0</v>
      </c>
      <c r="O248" s="39">
        <v>50</v>
      </c>
      <c r="P248" s="39">
        <v>0</v>
      </c>
      <c r="Q248" s="39">
        <v>0</v>
      </c>
      <c r="R248" s="39">
        <v>0</v>
      </c>
      <c r="S248" s="39">
        <v>0</v>
      </c>
      <c r="T248" s="39">
        <v>1145.17</v>
      </c>
      <c r="U248" s="39">
        <v>8489.77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96">
        <f t="shared" si="6"/>
        <v>156871.34000000003</v>
      </c>
      <c r="AD248" s="93">
        <f t="shared" si="7"/>
        <v>0.00031715973193987103</v>
      </c>
      <c r="AE248" s="16"/>
      <c r="AF248" s="16"/>
      <c r="AG248" s="16"/>
    </row>
    <row r="249" spans="1:33" s="17" customFormat="1" ht="12.75">
      <c r="A249" s="54">
        <v>246</v>
      </c>
      <c r="B249" s="41" t="s">
        <v>304</v>
      </c>
      <c r="C249" s="39">
        <v>2132.5</v>
      </c>
      <c r="D249" s="39">
        <v>0</v>
      </c>
      <c r="E249" s="39">
        <v>11221</v>
      </c>
      <c r="F249" s="39">
        <v>0</v>
      </c>
      <c r="G249" s="39">
        <v>0</v>
      </c>
      <c r="H249" s="39">
        <v>0</v>
      </c>
      <c r="I249" s="39">
        <v>0</v>
      </c>
      <c r="J249" s="39">
        <v>1498</v>
      </c>
      <c r="K249" s="39">
        <v>0</v>
      </c>
      <c r="L249" s="39">
        <v>139226.15</v>
      </c>
      <c r="M249" s="39">
        <v>0</v>
      </c>
      <c r="N249" s="39">
        <v>0</v>
      </c>
      <c r="O249" s="39">
        <v>1060</v>
      </c>
      <c r="P249" s="39">
        <v>0</v>
      </c>
      <c r="Q249" s="39">
        <v>0</v>
      </c>
      <c r="R249" s="39">
        <v>0</v>
      </c>
      <c r="S249" s="39">
        <v>0</v>
      </c>
      <c r="T249" s="39">
        <v>477</v>
      </c>
      <c r="U249" s="39">
        <v>0</v>
      </c>
      <c r="V249" s="39">
        <v>0</v>
      </c>
      <c r="W249" s="39">
        <v>0</v>
      </c>
      <c r="X249" s="39">
        <v>0</v>
      </c>
      <c r="Y249" s="39">
        <v>0</v>
      </c>
      <c r="Z249" s="39">
        <v>0</v>
      </c>
      <c r="AA249" s="39">
        <v>0</v>
      </c>
      <c r="AB249" s="39">
        <v>0</v>
      </c>
      <c r="AC249" s="96">
        <f t="shared" si="6"/>
        <v>155614.65</v>
      </c>
      <c r="AD249" s="93">
        <f t="shared" si="7"/>
        <v>0.00031461897807411374</v>
      </c>
      <c r="AE249" s="16"/>
      <c r="AF249" s="16"/>
      <c r="AG249" s="16"/>
    </row>
    <row r="250" spans="1:33" s="17" customFormat="1" ht="12.75">
      <c r="A250" s="54">
        <v>247</v>
      </c>
      <c r="B250" s="41" t="s">
        <v>311</v>
      </c>
      <c r="C250" s="39">
        <v>2193</v>
      </c>
      <c r="D250" s="39">
        <v>254</v>
      </c>
      <c r="E250" s="39">
        <v>58436</v>
      </c>
      <c r="F250" s="39">
        <v>0</v>
      </c>
      <c r="G250" s="39">
        <v>0</v>
      </c>
      <c r="H250" s="39">
        <v>0</v>
      </c>
      <c r="I250" s="39">
        <v>0</v>
      </c>
      <c r="J250" s="39">
        <v>2360</v>
      </c>
      <c r="K250" s="39">
        <v>0</v>
      </c>
      <c r="L250" s="39">
        <v>81623</v>
      </c>
      <c r="M250" s="39">
        <v>0</v>
      </c>
      <c r="N250" s="39">
        <v>0</v>
      </c>
      <c r="O250" s="39">
        <v>4132</v>
      </c>
      <c r="P250" s="39">
        <v>0</v>
      </c>
      <c r="Q250" s="39">
        <v>0</v>
      </c>
      <c r="R250" s="39">
        <v>0</v>
      </c>
      <c r="S250" s="39">
        <v>0</v>
      </c>
      <c r="T250" s="39">
        <v>1529.16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87</v>
      </c>
      <c r="AB250" s="39">
        <v>0</v>
      </c>
      <c r="AC250" s="96">
        <f t="shared" si="6"/>
        <v>150614.16</v>
      </c>
      <c r="AD250" s="93">
        <f t="shared" si="7"/>
        <v>0.0003045090748376908</v>
      </c>
      <c r="AE250" s="16"/>
      <c r="AF250" s="16"/>
      <c r="AG250" s="16"/>
    </row>
    <row r="251" spans="1:33" s="17" customFormat="1" ht="13.5" customHeight="1">
      <c r="A251" s="54">
        <v>248</v>
      </c>
      <c r="B251" s="41" t="s">
        <v>237</v>
      </c>
      <c r="C251" s="39">
        <v>1715.2400000000002</v>
      </c>
      <c r="D251" s="39">
        <v>0</v>
      </c>
      <c r="E251" s="39">
        <v>52691.270000000004</v>
      </c>
      <c r="F251" s="39">
        <v>0</v>
      </c>
      <c r="G251" s="39">
        <v>0</v>
      </c>
      <c r="H251" s="39">
        <v>0</v>
      </c>
      <c r="I251" s="39">
        <v>3872.54</v>
      </c>
      <c r="J251" s="39">
        <v>4330.23</v>
      </c>
      <c r="K251" s="39">
        <v>0</v>
      </c>
      <c r="L251" s="39">
        <v>81853.67</v>
      </c>
      <c r="M251" s="39">
        <v>0</v>
      </c>
      <c r="N251" s="39">
        <v>0</v>
      </c>
      <c r="O251" s="39">
        <v>3502.23</v>
      </c>
      <c r="P251" s="39">
        <v>0</v>
      </c>
      <c r="Q251" s="39">
        <v>0</v>
      </c>
      <c r="R251" s="39">
        <v>0</v>
      </c>
      <c r="S251" s="39">
        <v>0</v>
      </c>
      <c r="T251" s="39">
        <v>336.41</v>
      </c>
      <c r="U251" s="39">
        <v>0</v>
      </c>
      <c r="V251" s="39">
        <v>0</v>
      </c>
      <c r="W251" s="39">
        <v>0</v>
      </c>
      <c r="X251" s="39">
        <v>0</v>
      </c>
      <c r="Y251" s="39">
        <v>0</v>
      </c>
      <c r="Z251" s="39">
        <v>0</v>
      </c>
      <c r="AA251" s="39">
        <v>0</v>
      </c>
      <c r="AB251" s="39">
        <v>0</v>
      </c>
      <c r="AC251" s="96">
        <f t="shared" si="6"/>
        <v>148301.59000000003</v>
      </c>
      <c r="AD251" s="93">
        <f t="shared" si="7"/>
        <v>0.00029983356125253127</v>
      </c>
      <c r="AE251" s="16"/>
      <c r="AF251" s="16"/>
      <c r="AG251" s="16"/>
    </row>
    <row r="252" spans="1:33" s="17" customFormat="1" ht="12.75">
      <c r="A252" s="54">
        <v>249</v>
      </c>
      <c r="B252" s="41" t="s">
        <v>245</v>
      </c>
      <c r="C252" s="39">
        <v>2626</v>
      </c>
      <c r="D252" s="39">
        <v>357</v>
      </c>
      <c r="E252" s="39">
        <v>61867</v>
      </c>
      <c r="F252" s="39">
        <v>0</v>
      </c>
      <c r="G252" s="39">
        <v>0</v>
      </c>
      <c r="H252" s="39">
        <v>0</v>
      </c>
      <c r="I252" s="39">
        <v>437</v>
      </c>
      <c r="J252" s="39">
        <v>15580</v>
      </c>
      <c r="K252" s="39">
        <v>2749</v>
      </c>
      <c r="L252" s="39">
        <v>34080</v>
      </c>
      <c r="M252" s="39">
        <v>0</v>
      </c>
      <c r="N252" s="39">
        <v>670</v>
      </c>
      <c r="O252" s="39">
        <v>10244</v>
      </c>
      <c r="P252" s="39">
        <v>0</v>
      </c>
      <c r="Q252" s="39">
        <v>0</v>
      </c>
      <c r="R252" s="39">
        <v>0</v>
      </c>
      <c r="S252" s="39">
        <v>0</v>
      </c>
      <c r="T252" s="39">
        <v>2336</v>
      </c>
      <c r="U252" s="39">
        <v>14435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545</v>
      </c>
      <c r="AB252" s="39">
        <v>820</v>
      </c>
      <c r="AC252" s="96">
        <f t="shared" si="6"/>
        <v>146746</v>
      </c>
      <c r="AD252" s="93">
        <f t="shared" si="7"/>
        <v>0.00029668849659375833</v>
      </c>
      <c r="AE252" s="16"/>
      <c r="AF252" s="16"/>
      <c r="AG252" s="16"/>
    </row>
    <row r="253" spans="1:33" s="17" customFormat="1" ht="12.75">
      <c r="A253" s="54">
        <v>250</v>
      </c>
      <c r="B253" s="41" t="s">
        <v>243</v>
      </c>
      <c r="C253" s="39">
        <v>3599.14</v>
      </c>
      <c r="D253" s="39">
        <v>0</v>
      </c>
      <c r="E253" s="39">
        <v>58234.810000000005</v>
      </c>
      <c r="F253" s="39">
        <v>0</v>
      </c>
      <c r="G253" s="39">
        <v>0</v>
      </c>
      <c r="H253" s="39">
        <v>0</v>
      </c>
      <c r="I253" s="39">
        <v>0</v>
      </c>
      <c r="J253" s="39">
        <v>15148.93</v>
      </c>
      <c r="K253" s="39">
        <v>0</v>
      </c>
      <c r="L253" s="39">
        <v>51782.810000000005</v>
      </c>
      <c r="M253" s="39">
        <v>0</v>
      </c>
      <c r="N253" s="39">
        <v>0</v>
      </c>
      <c r="O253" s="39">
        <v>535.43</v>
      </c>
      <c r="P253" s="39">
        <v>0</v>
      </c>
      <c r="Q253" s="39">
        <v>0</v>
      </c>
      <c r="R253" s="39">
        <v>0</v>
      </c>
      <c r="S253" s="39">
        <v>0</v>
      </c>
      <c r="T253" s="39">
        <v>10864.01</v>
      </c>
      <c r="U253" s="39">
        <v>0</v>
      </c>
      <c r="V253" s="39">
        <v>0</v>
      </c>
      <c r="W253" s="39">
        <v>0</v>
      </c>
      <c r="X253" s="39">
        <v>0</v>
      </c>
      <c r="Y253" s="39">
        <v>0</v>
      </c>
      <c r="Z253" s="39">
        <v>289.37</v>
      </c>
      <c r="AA253" s="39">
        <v>2797.08</v>
      </c>
      <c r="AB253" s="39">
        <v>1425.61</v>
      </c>
      <c r="AC253" s="96">
        <f t="shared" si="6"/>
        <v>144677.18999999997</v>
      </c>
      <c r="AD253" s="93">
        <f t="shared" si="7"/>
        <v>0.00029250581271386965</v>
      </c>
      <c r="AE253" s="16"/>
      <c r="AF253" s="16"/>
      <c r="AG253" s="16"/>
    </row>
    <row r="254" spans="1:33" s="17" customFormat="1" ht="12.75">
      <c r="A254" s="54">
        <v>251</v>
      </c>
      <c r="B254" s="42" t="s">
        <v>328</v>
      </c>
      <c r="C254" s="39">
        <v>1754.3</v>
      </c>
      <c r="D254" s="39">
        <v>0</v>
      </c>
      <c r="E254" s="39">
        <v>30674</v>
      </c>
      <c r="F254" s="39">
        <v>0</v>
      </c>
      <c r="G254" s="39">
        <v>0</v>
      </c>
      <c r="H254" s="39">
        <v>0</v>
      </c>
      <c r="I254" s="39">
        <v>791.28</v>
      </c>
      <c r="J254" s="39">
        <v>2025.06</v>
      </c>
      <c r="K254" s="39">
        <v>0</v>
      </c>
      <c r="L254" s="39">
        <v>107136.57999999999</v>
      </c>
      <c r="M254" s="39">
        <v>0</v>
      </c>
      <c r="N254" s="39">
        <v>0</v>
      </c>
      <c r="O254" s="39">
        <v>870</v>
      </c>
      <c r="P254" s="39">
        <v>0</v>
      </c>
      <c r="Q254" s="39">
        <v>0</v>
      </c>
      <c r="R254" s="39">
        <v>0</v>
      </c>
      <c r="S254" s="39">
        <v>0</v>
      </c>
      <c r="T254" s="39">
        <v>215.14</v>
      </c>
      <c r="U254" s="39">
        <v>0</v>
      </c>
      <c r="V254" s="39">
        <v>0</v>
      </c>
      <c r="W254" s="39">
        <v>0</v>
      </c>
      <c r="X254" s="39">
        <v>0</v>
      </c>
      <c r="Y254" s="39">
        <v>0</v>
      </c>
      <c r="Z254" s="39">
        <v>0</v>
      </c>
      <c r="AA254" s="39">
        <v>0</v>
      </c>
      <c r="AB254" s="39">
        <v>0</v>
      </c>
      <c r="AC254" s="96">
        <f t="shared" si="6"/>
        <v>143466.36</v>
      </c>
      <c r="AD254" s="93">
        <f t="shared" si="7"/>
        <v>0.0002900577777941402</v>
      </c>
      <c r="AE254" s="16"/>
      <c r="AF254" s="16"/>
      <c r="AG254" s="16"/>
    </row>
    <row r="255" spans="1:30" s="17" customFormat="1" ht="12.75">
      <c r="A255" s="54">
        <v>252</v>
      </c>
      <c r="B255" s="42" t="s">
        <v>360</v>
      </c>
      <c r="C255" s="39">
        <v>7307.97</v>
      </c>
      <c r="D255" s="39">
        <v>0</v>
      </c>
      <c r="E255" s="39">
        <v>56432.479999999996</v>
      </c>
      <c r="F255" s="39">
        <v>0</v>
      </c>
      <c r="G255" s="39">
        <v>0</v>
      </c>
      <c r="H255" s="39">
        <v>0</v>
      </c>
      <c r="I255" s="39">
        <v>90.23</v>
      </c>
      <c r="J255" s="39">
        <v>11949.029999999999</v>
      </c>
      <c r="K255" s="39">
        <v>3435.71</v>
      </c>
      <c r="L255" s="39">
        <v>38410.74</v>
      </c>
      <c r="M255" s="39">
        <v>0</v>
      </c>
      <c r="N255" s="39">
        <v>0</v>
      </c>
      <c r="O255" s="39">
        <v>2037.57</v>
      </c>
      <c r="P255" s="39">
        <v>0</v>
      </c>
      <c r="Q255" s="39">
        <v>0</v>
      </c>
      <c r="R255" s="39">
        <v>0</v>
      </c>
      <c r="S255" s="39">
        <v>0</v>
      </c>
      <c r="T255" s="39">
        <v>13040.52</v>
      </c>
      <c r="U255" s="39">
        <v>10334.56</v>
      </c>
      <c r="V255" s="39">
        <v>0</v>
      </c>
      <c r="W255" s="39">
        <v>0</v>
      </c>
      <c r="X255" s="39">
        <v>0</v>
      </c>
      <c r="Y255" s="39">
        <v>0</v>
      </c>
      <c r="Z255" s="39">
        <v>0</v>
      </c>
      <c r="AA255" s="39">
        <v>30</v>
      </c>
      <c r="AB255" s="39">
        <v>0</v>
      </c>
      <c r="AC255" s="96">
        <f t="shared" si="6"/>
        <v>143068.81</v>
      </c>
      <c r="AD255" s="93">
        <f t="shared" si="7"/>
        <v>0.0002892540181562568</v>
      </c>
    </row>
    <row r="256" spans="1:33" s="17" customFormat="1" ht="12.75">
      <c r="A256" s="54">
        <v>253</v>
      </c>
      <c r="B256" s="41" t="s">
        <v>371</v>
      </c>
      <c r="C256" s="39">
        <v>1516.58</v>
      </c>
      <c r="D256" s="39">
        <v>0</v>
      </c>
      <c r="E256" s="39">
        <v>72439.53</v>
      </c>
      <c r="F256" s="39">
        <v>0</v>
      </c>
      <c r="G256" s="39">
        <v>0</v>
      </c>
      <c r="H256" s="39">
        <v>1046.37</v>
      </c>
      <c r="I256" s="39">
        <v>5429</v>
      </c>
      <c r="J256" s="39">
        <v>17845.6</v>
      </c>
      <c r="K256" s="39">
        <v>0</v>
      </c>
      <c r="L256" s="39">
        <v>43463.590000000004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732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96">
        <f t="shared" si="6"/>
        <v>142472.66999999998</v>
      </c>
      <c r="AD256" s="93">
        <f t="shared" si="7"/>
        <v>0.00028804875272919636</v>
      </c>
      <c r="AE256" s="16"/>
      <c r="AF256" s="16"/>
      <c r="AG256" s="16"/>
    </row>
    <row r="257" spans="1:33" s="17" customFormat="1" ht="12.75">
      <c r="A257" s="54">
        <v>254</v>
      </c>
      <c r="B257" s="80" t="s">
        <v>453</v>
      </c>
      <c r="C257" s="39">
        <v>2589.1000000000004</v>
      </c>
      <c r="D257" s="39">
        <v>2488.32</v>
      </c>
      <c r="E257" s="39">
        <v>57410.59</v>
      </c>
      <c r="F257" s="39">
        <v>0</v>
      </c>
      <c r="G257" s="39">
        <v>0</v>
      </c>
      <c r="H257" s="39">
        <v>0</v>
      </c>
      <c r="I257" s="39">
        <v>2345</v>
      </c>
      <c r="J257" s="39">
        <v>8566.51</v>
      </c>
      <c r="K257" s="39">
        <v>1906.8700000000001</v>
      </c>
      <c r="L257" s="39">
        <v>64701.27</v>
      </c>
      <c r="M257" s="39">
        <v>0</v>
      </c>
      <c r="N257" s="39">
        <v>0</v>
      </c>
      <c r="O257" s="39">
        <v>1192.9</v>
      </c>
      <c r="P257" s="39">
        <v>0</v>
      </c>
      <c r="Q257" s="39">
        <v>0</v>
      </c>
      <c r="R257" s="39">
        <v>0</v>
      </c>
      <c r="S257" s="39">
        <v>0</v>
      </c>
      <c r="T257" s="39">
        <v>708.18</v>
      </c>
      <c r="U257" s="39">
        <v>0</v>
      </c>
      <c r="V257" s="39">
        <v>0</v>
      </c>
      <c r="W257" s="39">
        <v>0</v>
      </c>
      <c r="X257" s="39">
        <v>0</v>
      </c>
      <c r="Y257" s="39">
        <v>0</v>
      </c>
      <c r="Z257" s="39">
        <v>0</v>
      </c>
      <c r="AA257" s="39">
        <v>0</v>
      </c>
      <c r="AB257" s="39">
        <v>0</v>
      </c>
      <c r="AC257" s="96">
        <f t="shared" si="6"/>
        <v>141908.73999999996</v>
      </c>
      <c r="AD257" s="93">
        <f t="shared" si="7"/>
        <v>0.00028690860891686674</v>
      </c>
      <c r="AE257" s="28"/>
      <c r="AF257" s="16"/>
      <c r="AG257" s="16"/>
    </row>
    <row r="258" spans="1:33" s="17" customFormat="1" ht="12.75">
      <c r="A258" s="54">
        <v>255</v>
      </c>
      <c r="B258" s="41" t="s">
        <v>356</v>
      </c>
      <c r="C258" s="39">
        <v>185.16000000000003</v>
      </c>
      <c r="D258" s="39">
        <v>0</v>
      </c>
      <c r="E258" s="39">
        <v>3624.37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39">
        <v>27554.040000000005</v>
      </c>
      <c r="L258" s="39">
        <v>3863.45</v>
      </c>
      <c r="M258" s="39">
        <v>0</v>
      </c>
      <c r="N258" s="39">
        <v>0</v>
      </c>
      <c r="O258" s="39">
        <v>2710.94</v>
      </c>
      <c r="P258" s="39">
        <v>0</v>
      </c>
      <c r="Q258" s="39">
        <v>0</v>
      </c>
      <c r="R258" s="39">
        <v>0</v>
      </c>
      <c r="S258" s="39">
        <v>0</v>
      </c>
      <c r="T258" s="39">
        <v>101432.11000000002</v>
      </c>
      <c r="U258" s="39">
        <v>242.37</v>
      </c>
      <c r="V258" s="39">
        <v>0</v>
      </c>
      <c r="W258" s="39">
        <v>0</v>
      </c>
      <c r="X258" s="39">
        <v>0</v>
      </c>
      <c r="Y258" s="39">
        <v>0</v>
      </c>
      <c r="Z258" s="39">
        <v>0</v>
      </c>
      <c r="AA258" s="39">
        <v>1701.03</v>
      </c>
      <c r="AB258" s="39">
        <v>0</v>
      </c>
      <c r="AC258" s="96">
        <f t="shared" si="6"/>
        <v>141313.47</v>
      </c>
      <c r="AD258" s="93">
        <f t="shared" si="7"/>
        <v>0.0002857051024405924</v>
      </c>
      <c r="AE258" s="28"/>
      <c r="AF258" s="16"/>
      <c r="AG258" s="16"/>
    </row>
    <row r="259" spans="1:33" s="17" customFormat="1" ht="12.75">
      <c r="A259" s="54">
        <v>256</v>
      </c>
      <c r="B259" s="42" t="s">
        <v>67</v>
      </c>
      <c r="C259" s="39">
        <v>1017</v>
      </c>
      <c r="D259" s="39">
        <v>0</v>
      </c>
      <c r="E259" s="39">
        <v>8210</v>
      </c>
      <c r="F259" s="39">
        <v>0</v>
      </c>
      <c r="G259" s="39">
        <v>0</v>
      </c>
      <c r="H259" s="39">
        <v>0</v>
      </c>
      <c r="I259" s="39">
        <v>0</v>
      </c>
      <c r="J259" s="39">
        <v>2157</v>
      </c>
      <c r="K259" s="39">
        <v>0</v>
      </c>
      <c r="L259" s="39">
        <v>127427</v>
      </c>
      <c r="M259" s="39">
        <v>0</v>
      </c>
      <c r="N259" s="39">
        <v>0</v>
      </c>
      <c r="O259" s="39">
        <v>1092</v>
      </c>
      <c r="P259" s="39">
        <v>0</v>
      </c>
      <c r="Q259" s="39">
        <v>0</v>
      </c>
      <c r="R259" s="39">
        <v>0</v>
      </c>
      <c r="S259" s="39">
        <v>0</v>
      </c>
      <c r="T259" s="39">
        <v>834</v>
      </c>
      <c r="U259" s="39">
        <v>0</v>
      </c>
      <c r="V259" s="39">
        <v>0</v>
      </c>
      <c r="W259" s="39">
        <v>0</v>
      </c>
      <c r="X259" s="39">
        <v>0</v>
      </c>
      <c r="Y259" s="39">
        <v>0</v>
      </c>
      <c r="Z259" s="39">
        <v>0</v>
      </c>
      <c r="AA259" s="39">
        <v>90</v>
      </c>
      <c r="AB259" s="39">
        <v>0</v>
      </c>
      <c r="AC259" s="96">
        <f t="shared" si="6"/>
        <v>140827</v>
      </c>
      <c r="AD259" s="93">
        <f t="shared" si="7"/>
        <v>0.00028472156590168867</v>
      </c>
      <c r="AE259" s="28"/>
      <c r="AF259" s="16"/>
      <c r="AG259" s="16"/>
    </row>
    <row r="260" spans="1:33" s="17" customFormat="1" ht="12.75">
      <c r="A260" s="54">
        <v>257</v>
      </c>
      <c r="B260" s="41" t="s">
        <v>313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129523</v>
      </c>
      <c r="V260" s="39">
        <v>0</v>
      </c>
      <c r="W260" s="39">
        <v>0</v>
      </c>
      <c r="X260" s="39">
        <v>0</v>
      </c>
      <c r="Y260" s="39">
        <v>0</v>
      </c>
      <c r="Z260" s="39">
        <v>10072</v>
      </c>
      <c r="AA260" s="39">
        <v>0</v>
      </c>
      <c r="AB260" s="39">
        <v>0</v>
      </c>
      <c r="AC260" s="96">
        <f aca="true" t="shared" si="8" ref="AC260:AC323">SUM(C260:AB260)</f>
        <v>139595</v>
      </c>
      <c r="AD260" s="93">
        <f aca="true" t="shared" si="9" ref="AD260:AD323">AC260/$AC$414</f>
        <v>0.0002822307298461675</v>
      </c>
      <c r="AE260" s="28"/>
      <c r="AF260" s="16"/>
      <c r="AG260" s="16"/>
    </row>
    <row r="261" spans="1:33" s="17" customFormat="1" ht="12.75">
      <c r="A261" s="54">
        <v>258</v>
      </c>
      <c r="B261" s="41" t="s">
        <v>235</v>
      </c>
      <c r="C261" s="39">
        <v>789.96</v>
      </c>
      <c r="D261" s="39">
        <v>0</v>
      </c>
      <c r="E261" s="39">
        <v>44314.94</v>
      </c>
      <c r="F261" s="39">
        <v>0</v>
      </c>
      <c r="G261" s="39">
        <v>0</v>
      </c>
      <c r="H261" s="39">
        <v>0</v>
      </c>
      <c r="I261" s="39">
        <v>2646.22</v>
      </c>
      <c r="J261" s="39">
        <v>35814.49</v>
      </c>
      <c r="K261" s="39">
        <v>556.44</v>
      </c>
      <c r="L261" s="39">
        <v>40976.14</v>
      </c>
      <c r="M261" s="39">
        <v>0</v>
      </c>
      <c r="N261" s="39">
        <v>0</v>
      </c>
      <c r="O261" s="39">
        <v>5069.55</v>
      </c>
      <c r="P261" s="39">
        <v>0</v>
      </c>
      <c r="Q261" s="39">
        <v>0</v>
      </c>
      <c r="R261" s="39">
        <v>0</v>
      </c>
      <c r="S261" s="39">
        <v>0</v>
      </c>
      <c r="T261" s="39">
        <v>660.76</v>
      </c>
      <c r="U261" s="39">
        <v>0</v>
      </c>
      <c r="V261" s="39">
        <v>0</v>
      </c>
      <c r="W261" s="39">
        <v>0</v>
      </c>
      <c r="X261" s="39">
        <v>0</v>
      </c>
      <c r="Y261" s="39">
        <v>0</v>
      </c>
      <c r="Z261" s="39">
        <v>0</v>
      </c>
      <c r="AA261" s="39">
        <v>0</v>
      </c>
      <c r="AB261" s="39">
        <v>0</v>
      </c>
      <c r="AC261" s="96">
        <f t="shared" si="8"/>
        <v>130828.5</v>
      </c>
      <c r="AD261" s="93">
        <f t="shared" si="9"/>
        <v>0.00026450677344947403</v>
      </c>
      <c r="AE261" s="28"/>
      <c r="AF261" s="16"/>
      <c r="AG261" s="16"/>
    </row>
    <row r="262" spans="1:33" s="17" customFormat="1" ht="12.75">
      <c r="A262" s="54">
        <v>259</v>
      </c>
      <c r="B262" s="41" t="s">
        <v>389</v>
      </c>
      <c r="C262" s="39">
        <v>792.56</v>
      </c>
      <c r="D262" s="39">
        <v>0</v>
      </c>
      <c r="E262" s="39">
        <v>71287.81</v>
      </c>
      <c r="F262" s="39">
        <v>0</v>
      </c>
      <c r="G262" s="39">
        <v>0</v>
      </c>
      <c r="H262" s="39">
        <v>0</v>
      </c>
      <c r="I262" s="39">
        <v>12175</v>
      </c>
      <c r="J262" s="39">
        <v>7487.719999999999</v>
      </c>
      <c r="K262" s="39">
        <v>216</v>
      </c>
      <c r="L262" s="39">
        <v>36540.020000000004</v>
      </c>
      <c r="M262" s="39">
        <v>0</v>
      </c>
      <c r="N262" s="39">
        <v>0</v>
      </c>
      <c r="O262" s="39">
        <v>552</v>
      </c>
      <c r="P262" s="39">
        <v>0</v>
      </c>
      <c r="Q262" s="39">
        <v>0</v>
      </c>
      <c r="R262" s="39">
        <v>0</v>
      </c>
      <c r="S262" s="39">
        <v>0</v>
      </c>
      <c r="T262" s="39">
        <v>436</v>
      </c>
      <c r="U262" s="39">
        <v>0</v>
      </c>
      <c r="V262" s="39">
        <v>415.65</v>
      </c>
      <c r="W262" s="39">
        <v>0</v>
      </c>
      <c r="X262" s="39">
        <v>0</v>
      </c>
      <c r="Y262" s="39">
        <v>0</v>
      </c>
      <c r="Z262" s="39">
        <v>0</v>
      </c>
      <c r="AA262" s="39">
        <v>0</v>
      </c>
      <c r="AB262" s="39">
        <v>0</v>
      </c>
      <c r="AC262" s="96">
        <f t="shared" si="8"/>
        <v>129902.76</v>
      </c>
      <c r="AD262" s="93">
        <f t="shared" si="9"/>
        <v>0.0002626351285062612</v>
      </c>
      <c r="AE262" s="28"/>
      <c r="AF262" s="16"/>
      <c r="AG262" s="16"/>
    </row>
    <row r="263" spans="1:33" s="17" customFormat="1" ht="16.5" customHeight="1">
      <c r="A263" s="54">
        <v>260</v>
      </c>
      <c r="B263" s="47" t="s">
        <v>406</v>
      </c>
      <c r="C263" s="39">
        <v>7148.5</v>
      </c>
      <c r="D263" s="39">
        <v>0</v>
      </c>
      <c r="E263" s="39">
        <v>54608.56999999999</v>
      </c>
      <c r="F263" s="39">
        <v>0</v>
      </c>
      <c r="G263" s="39">
        <v>0</v>
      </c>
      <c r="H263" s="39">
        <v>0</v>
      </c>
      <c r="I263" s="39">
        <v>55.74</v>
      </c>
      <c r="J263" s="39">
        <v>17248.73</v>
      </c>
      <c r="K263" s="39">
        <v>3381.32</v>
      </c>
      <c r="L263" s="39">
        <v>36428.889750183684</v>
      </c>
      <c r="M263" s="39">
        <v>0</v>
      </c>
      <c r="N263" s="39">
        <v>0</v>
      </c>
      <c r="O263" s="39">
        <v>6991.210000000001</v>
      </c>
      <c r="P263" s="39">
        <v>0</v>
      </c>
      <c r="Q263" s="39">
        <v>0</v>
      </c>
      <c r="R263" s="39">
        <v>0</v>
      </c>
      <c r="S263" s="39">
        <v>0</v>
      </c>
      <c r="T263" s="39">
        <v>1937.0102498163114</v>
      </c>
      <c r="U263" s="39">
        <v>120</v>
      </c>
      <c r="V263" s="39">
        <v>0</v>
      </c>
      <c r="W263" s="39">
        <v>0</v>
      </c>
      <c r="X263" s="39">
        <v>0</v>
      </c>
      <c r="Y263" s="39">
        <v>0</v>
      </c>
      <c r="Z263" s="39">
        <v>0</v>
      </c>
      <c r="AA263" s="39">
        <v>1360.16</v>
      </c>
      <c r="AB263" s="39">
        <v>0</v>
      </c>
      <c r="AC263" s="96">
        <f t="shared" si="8"/>
        <v>129280.13000000002</v>
      </c>
      <c r="AD263" s="93">
        <f t="shared" si="9"/>
        <v>0.00026137630606044214</v>
      </c>
      <c r="AE263" s="28"/>
      <c r="AF263" s="16"/>
      <c r="AG263" s="16"/>
    </row>
    <row r="264" spans="1:33" s="17" customFormat="1" ht="12.75">
      <c r="A264" s="54">
        <v>261</v>
      </c>
      <c r="B264" s="41" t="s">
        <v>241</v>
      </c>
      <c r="C264" s="39">
        <v>40</v>
      </c>
      <c r="D264" s="39">
        <v>0</v>
      </c>
      <c r="E264" s="39">
        <v>19419</v>
      </c>
      <c r="F264" s="39">
        <v>0</v>
      </c>
      <c r="G264" s="39">
        <v>0</v>
      </c>
      <c r="H264" s="39">
        <v>0</v>
      </c>
      <c r="I264" s="39">
        <v>0</v>
      </c>
      <c r="J264" s="39">
        <v>1414.34</v>
      </c>
      <c r="K264" s="39">
        <v>4088</v>
      </c>
      <c r="L264" s="39">
        <v>101442.72000000002</v>
      </c>
      <c r="M264" s="39">
        <v>0</v>
      </c>
      <c r="N264" s="39">
        <v>0</v>
      </c>
      <c r="O264" s="39">
        <v>1668</v>
      </c>
      <c r="P264" s="39">
        <v>0</v>
      </c>
      <c r="Q264" s="39">
        <v>0</v>
      </c>
      <c r="R264" s="39">
        <v>0</v>
      </c>
      <c r="S264" s="39">
        <v>0</v>
      </c>
      <c r="T264" s="39">
        <v>229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160</v>
      </c>
      <c r="AC264" s="96">
        <f t="shared" si="8"/>
        <v>128461.06000000001</v>
      </c>
      <c r="AD264" s="93">
        <f t="shared" si="9"/>
        <v>0.0002597203246578482</v>
      </c>
      <c r="AE264" s="28"/>
      <c r="AF264" s="16"/>
      <c r="AG264" s="16"/>
    </row>
    <row r="265" spans="1:33" s="17" customFormat="1" ht="12.75">
      <c r="A265" s="54">
        <v>262</v>
      </c>
      <c r="B265" s="41" t="s">
        <v>100</v>
      </c>
      <c r="C265" s="39">
        <v>18607</v>
      </c>
      <c r="D265" s="39">
        <v>0</v>
      </c>
      <c r="E265" s="39">
        <v>81553.65</v>
      </c>
      <c r="F265" s="39">
        <v>1257</v>
      </c>
      <c r="G265" s="39">
        <v>0</v>
      </c>
      <c r="H265" s="39">
        <v>0</v>
      </c>
      <c r="I265" s="39">
        <v>280</v>
      </c>
      <c r="J265" s="39">
        <v>5390.49</v>
      </c>
      <c r="K265" s="39">
        <v>0</v>
      </c>
      <c r="L265" s="39">
        <v>9728</v>
      </c>
      <c r="M265" s="39">
        <v>0</v>
      </c>
      <c r="N265" s="39">
        <v>0</v>
      </c>
      <c r="O265" s="39">
        <v>2168</v>
      </c>
      <c r="P265" s="39">
        <v>0</v>
      </c>
      <c r="Q265" s="39">
        <v>0</v>
      </c>
      <c r="R265" s="39">
        <v>0</v>
      </c>
      <c r="S265" s="39">
        <v>0</v>
      </c>
      <c r="T265" s="39">
        <v>4729.99</v>
      </c>
      <c r="U265" s="39">
        <v>0</v>
      </c>
      <c r="V265" s="39">
        <v>0</v>
      </c>
      <c r="W265" s="39">
        <v>0</v>
      </c>
      <c r="X265" s="39">
        <v>0</v>
      </c>
      <c r="Y265" s="39">
        <v>0</v>
      </c>
      <c r="Z265" s="39">
        <v>0</v>
      </c>
      <c r="AA265" s="39">
        <v>575</v>
      </c>
      <c r="AB265" s="39">
        <v>0</v>
      </c>
      <c r="AC265" s="96">
        <f t="shared" si="8"/>
        <v>124289.13</v>
      </c>
      <c r="AD265" s="93">
        <f t="shared" si="9"/>
        <v>0.0002512855895400637</v>
      </c>
      <c r="AE265" s="28"/>
      <c r="AF265" s="16"/>
      <c r="AG265" s="16"/>
    </row>
    <row r="266" spans="1:33" s="17" customFormat="1" ht="12.75">
      <c r="A266" s="54">
        <v>263</v>
      </c>
      <c r="B266" s="41" t="s">
        <v>242</v>
      </c>
      <c r="C266" s="39">
        <v>1256</v>
      </c>
      <c r="D266" s="39">
        <v>0</v>
      </c>
      <c r="E266" s="39">
        <v>72768</v>
      </c>
      <c r="F266" s="39">
        <v>0</v>
      </c>
      <c r="G266" s="39">
        <v>0</v>
      </c>
      <c r="H266" s="39">
        <v>0</v>
      </c>
      <c r="I266" s="39">
        <v>0</v>
      </c>
      <c r="J266" s="39">
        <v>1110</v>
      </c>
      <c r="K266" s="39">
        <v>196</v>
      </c>
      <c r="L266" s="39">
        <v>46709</v>
      </c>
      <c r="M266" s="39">
        <v>0</v>
      </c>
      <c r="N266" s="39">
        <v>0</v>
      </c>
      <c r="O266" s="39">
        <v>490</v>
      </c>
      <c r="P266" s="39">
        <v>0</v>
      </c>
      <c r="Q266" s="39">
        <v>0</v>
      </c>
      <c r="R266" s="39">
        <v>0</v>
      </c>
      <c r="S266" s="39">
        <v>0</v>
      </c>
      <c r="T266" s="39">
        <v>853</v>
      </c>
      <c r="U266" s="39">
        <v>0</v>
      </c>
      <c r="V266" s="39">
        <v>0</v>
      </c>
      <c r="W266" s="39">
        <v>0</v>
      </c>
      <c r="X266" s="39">
        <v>0</v>
      </c>
      <c r="Y266" s="39">
        <v>0</v>
      </c>
      <c r="Z266" s="39">
        <v>0</v>
      </c>
      <c r="AA266" s="39">
        <v>159</v>
      </c>
      <c r="AB266" s="39">
        <v>0</v>
      </c>
      <c r="AC266" s="96">
        <f t="shared" si="8"/>
        <v>123541</v>
      </c>
      <c r="AD266" s="93">
        <f t="shared" si="9"/>
        <v>0.0002497730333889135</v>
      </c>
      <c r="AE266" s="28"/>
      <c r="AF266" s="16"/>
      <c r="AG266" s="16"/>
    </row>
    <row r="267" spans="1:33" s="17" customFormat="1" ht="12.75">
      <c r="A267" s="54">
        <v>264</v>
      </c>
      <c r="B267" s="47" t="s">
        <v>411</v>
      </c>
      <c r="C267" s="39">
        <v>8094</v>
      </c>
      <c r="D267" s="39">
        <v>0</v>
      </c>
      <c r="E267" s="39">
        <v>33704</v>
      </c>
      <c r="F267" s="39">
        <v>0</v>
      </c>
      <c r="G267" s="39">
        <v>0</v>
      </c>
      <c r="H267" s="39">
        <v>0</v>
      </c>
      <c r="I267" s="39">
        <v>0</v>
      </c>
      <c r="J267" s="39">
        <v>2790</v>
      </c>
      <c r="K267" s="39">
        <v>812</v>
      </c>
      <c r="L267" s="39">
        <v>72905</v>
      </c>
      <c r="M267" s="39">
        <v>0</v>
      </c>
      <c r="N267" s="39">
        <v>0</v>
      </c>
      <c r="O267" s="39">
        <v>1095</v>
      </c>
      <c r="P267" s="39">
        <v>0</v>
      </c>
      <c r="Q267" s="39">
        <v>0</v>
      </c>
      <c r="R267" s="39">
        <v>0</v>
      </c>
      <c r="S267" s="39">
        <v>0</v>
      </c>
      <c r="T267" s="39">
        <v>43</v>
      </c>
      <c r="U267" s="39">
        <v>0</v>
      </c>
      <c r="V267" s="39">
        <v>0</v>
      </c>
      <c r="W267" s="39">
        <v>0</v>
      </c>
      <c r="X267" s="39">
        <v>0</v>
      </c>
      <c r="Y267" s="39">
        <v>0</v>
      </c>
      <c r="Z267" s="39">
        <v>0</v>
      </c>
      <c r="AA267" s="39">
        <v>0</v>
      </c>
      <c r="AB267" s="39">
        <v>0</v>
      </c>
      <c r="AC267" s="96">
        <f t="shared" si="8"/>
        <v>119443</v>
      </c>
      <c r="AD267" s="93">
        <f t="shared" si="9"/>
        <v>0.00024148776865228543</v>
      </c>
      <c r="AE267" s="28"/>
      <c r="AF267" s="16"/>
      <c r="AG267" s="16"/>
    </row>
    <row r="268" spans="1:33" s="17" customFormat="1" ht="12.75">
      <c r="A268" s="54">
        <v>265</v>
      </c>
      <c r="B268" s="42" t="s">
        <v>316</v>
      </c>
      <c r="C268" s="39">
        <v>1271.18</v>
      </c>
      <c r="D268" s="39">
        <v>0</v>
      </c>
      <c r="E268" s="39">
        <v>10767.630000000001</v>
      </c>
      <c r="F268" s="39">
        <v>0</v>
      </c>
      <c r="G268" s="39">
        <v>0</v>
      </c>
      <c r="H268" s="39">
        <v>0</v>
      </c>
      <c r="I268" s="39">
        <v>1873.36</v>
      </c>
      <c r="J268" s="39">
        <v>4448.88</v>
      </c>
      <c r="K268" s="39">
        <v>0</v>
      </c>
      <c r="L268" s="39">
        <v>94298.76000000001</v>
      </c>
      <c r="M268" s="39">
        <v>588.24</v>
      </c>
      <c r="N268" s="39">
        <v>0</v>
      </c>
      <c r="O268" s="39">
        <v>3051.9700000000003</v>
      </c>
      <c r="P268" s="39">
        <v>0</v>
      </c>
      <c r="Q268" s="39">
        <v>0</v>
      </c>
      <c r="R268" s="39">
        <v>0</v>
      </c>
      <c r="S268" s="39">
        <v>0</v>
      </c>
      <c r="T268" s="39">
        <v>39.12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14.32</v>
      </c>
      <c r="AC268" s="96">
        <f t="shared" si="8"/>
        <v>116353.46000000002</v>
      </c>
      <c r="AD268" s="93">
        <f t="shared" si="9"/>
        <v>0.00023524139070831235</v>
      </c>
      <c r="AE268" s="28"/>
      <c r="AF268" s="16"/>
      <c r="AG268" s="16"/>
    </row>
    <row r="269" spans="1:33" s="17" customFormat="1" ht="12.75">
      <c r="A269" s="54">
        <v>266</v>
      </c>
      <c r="B269" s="41" t="s">
        <v>310</v>
      </c>
      <c r="C269" s="39">
        <v>2336.39</v>
      </c>
      <c r="D269" s="39">
        <v>3021.4</v>
      </c>
      <c r="E269" s="39">
        <v>50817.16</v>
      </c>
      <c r="F269" s="39">
        <v>0</v>
      </c>
      <c r="G269" s="39">
        <v>0</v>
      </c>
      <c r="H269" s="39">
        <v>3395.32</v>
      </c>
      <c r="I269" s="39">
        <v>0</v>
      </c>
      <c r="J269" s="39">
        <v>152.14</v>
      </c>
      <c r="K269" s="39">
        <v>4617.929999999999</v>
      </c>
      <c r="L269" s="39">
        <v>42595.47</v>
      </c>
      <c r="M269" s="39">
        <v>0</v>
      </c>
      <c r="N269" s="39">
        <v>0</v>
      </c>
      <c r="O269" s="39">
        <v>3330.45</v>
      </c>
      <c r="P269" s="39">
        <v>0</v>
      </c>
      <c r="Q269" s="39">
        <v>0</v>
      </c>
      <c r="R269" s="39">
        <v>0</v>
      </c>
      <c r="S269" s="39">
        <v>0</v>
      </c>
      <c r="T269" s="39">
        <v>244.69</v>
      </c>
      <c r="U269" s="39">
        <v>0</v>
      </c>
      <c r="V269" s="39">
        <v>0</v>
      </c>
      <c r="W269" s="39">
        <v>0</v>
      </c>
      <c r="X269" s="39">
        <v>0</v>
      </c>
      <c r="Y269" s="39">
        <v>0</v>
      </c>
      <c r="Z269" s="39">
        <v>0</v>
      </c>
      <c r="AA269" s="39">
        <v>5445.68</v>
      </c>
      <c r="AB269" s="39">
        <v>199</v>
      </c>
      <c r="AC269" s="96">
        <f t="shared" si="8"/>
        <v>116155.63</v>
      </c>
      <c r="AD269" s="93">
        <f t="shared" si="9"/>
        <v>0.00023484142147384498</v>
      </c>
      <c r="AE269" s="28"/>
      <c r="AF269" s="16"/>
      <c r="AG269" s="16"/>
    </row>
    <row r="270" spans="1:33" s="17" customFormat="1" ht="12.75">
      <c r="A270" s="54">
        <v>267</v>
      </c>
      <c r="B270" s="47" t="s">
        <v>151</v>
      </c>
      <c r="C270" s="39">
        <v>737</v>
      </c>
      <c r="D270" s="39">
        <v>0</v>
      </c>
      <c r="E270" s="39">
        <v>14508</v>
      </c>
      <c r="F270" s="39">
        <v>0</v>
      </c>
      <c r="G270" s="39">
        <v>0</v>
      </c>
      <c r="H270" s="39">
        <v>0</v>
      </c>
      <c r="I270" s="39">
        <v>0</v>
      </c>
      <c r="J270" s="39">
        <v>1202.77</v>
      </c>
      <c r="K270" s="39">
        <v>0</v>
      </c>
      <c r="L270" s="39">
        <v>94438</v>
      </c>
      <c r="M270" s="39">
        <v>0</v>
      </c>
      <c r="N270" s="39">
        <v>0</v>
      </c>
      <c r="O270" s="39">
        <v>1285</v>
      </c>
      <c r="P270" s="39">
        <v>26</v>
      </c>
      <c r="Q270" s="39">
        <v>0</v>
      </c>
      <c r="R270" s="39">
        <v>0</v>
      </c>
      <c r="S270" s="39">
        <v>0</v>
      </c>
      <c r="T270" s="39">
        <v>0</v>
      </c>
      <c r="U270" s="39">
        <v>0</v>
      </c>
      <c r="V270" s="39">
        <v>0</v>
      </c>
      <c r="W270" s="39">
        <v>0</v>
      </c>
      <c r="X270" s="39">
        <v>0</v>
      </c>
      <c r="Y270" s="39">
        <v>0</v>
      </c>
      <c r="Z270" s="39">
        <v>0</v>
      </c>
      <c r="AA270" s="39">
        <v>1737</v>
      </c>
      <c r="AB270" s="39">
        <v>0</v>
      </c>
      <c r="AC270" s="96">
        <f t="shared" si="8"/>
        <v>113933.77</v>
      </c>
      <c r="AD270" s="93">
        <f t="shared" si="9"/>
        <v>0.0002303493037804032</v>
      </c>
      <c r="AE270" s="28"/>
      <c r="AF270" s="16"/>
      <c r="AG270" s="16"/>
    </row>
    <row r="271" spans="1:33" s="17" customFormat="1" ht="12.75">
      <c r="A271" s="54">
        <v>268</v>
      </c>
      <c r="B271" s="47" t="s">
        <v>249</v>
      </c>
      <c r="C271" s="39">
        <v>649.4499999999999</v>
      </c>
      <c r="D271" s="39">
        <v>0</v>
      </c>
      <c r="E271" s="39">
        <v>11453.57</v>
      </c>
      <c r="F271" s="39">
        <v>0</v>
      </c>
      <c r="G271" s="39">
        <v>0</v>
      </c>
      <c r="H271" s="39">
        <v>0</v>
      </c>
      <c r="I271" s="39">
        <v>0</v>
      </c>
      <c r="J271" s="39">
        <v>11647.46</v>
      </c>
      <c r="K271" s="39">
        <v>245</v>
      </c>
      <c r="L271" s="39">
        <v>87038.11</v>
      </c>
      <c r="M271" s="39">
        <v>0</v>
      </c>
      <c r="N271" s="39">
        <v>0</v>
      </c>
      <c r="O271" s="39">
        <v>142</v>
      </c>
      <c r="P271" s="39">
        <v>0</v>
      </c>
      <c r="Q271" s="39">
        <v>0</v>
      </c>
      <c r="R271" s="39">
        <v>0</v>
      </c>
      <c r="S271" s="39">
        <v>0</v>
      </c>
      <c r="T271" s="39">
        <v>1147</v>
      </c>
      <c r="U271" s="39">
        <v>792.96</v>
      </c>
      <c r="V271" s="39">
        <v>0</v>
      </c>
      <c r="W271" s="39">
        <v>240</v>
      </c>
      <c r="X271" s="39">
        <v>351.31</v>
      </c>
      <c r="Y271" s="39">
        <v>0</v>
      </c>
      <c r="Z271" s="39">
        <v>0</v>
      </c>
      <c r="AA271" s="39">
        <v>0</v>
      </c>
      <c r="AB271" s="39">
        <v>0</v>
      </c>
      <c r="AC271" s="96">
        <v>113706.86</v>
      </c>
      <c r="AD271" s="93">
        <f t="shared" si="9"/>
        <v>0.00022989054111046948</v>
      </c>
      <c r="AE271" s="28"/>
      <c r="AF271" s="16"/>
      <c r="AG271" s="16"/>
    </row>
    <row r="272" spans="1:33" s="17" customFormat="1" ht="12.75">
      <c r="A272" s="54">
        <v>269</v>
      </c>
      <c r="B272" s="41" t="s">
        <v>124</v>
      </c>
      <c r="C272" s="39">
        <v>210</v>
      </c>
      <c r="D272" s="39">
        <v>0</v>
      </c>
      <c r="E272" s="39">
        <v>48480.100000000006</v>
      </c>
      <c r="F272" s="39">
        <v>0</v>
      </c>
      <c r="G272" s="39">
        <v>0</v>
      </c>
      <c r="H272" s="39">
        <v>0</v>
      </c>
      <c r="I272" s="39">
        <v>0</v>
      </c>
      <c r="J272" s="39">
        <v>7129.860000000001</v>
      </c>
      <c r="K272" s="39">
        <v>304.26</v>
      </c>
      <c r="L272" s="39">
        <v>40638.76</v>
      </c>
      <c r="M272" s="39">
        <v>0</v>
      </c>
      <c r="N272" s="39">
        <v>0</v>
      </c>
      <c r="O272" s="39">
        <v>2316.65</v>
      </c>
      <c r="P272" s="39">
        <v>0</v>
      </c>
      <c r="Q272" s="39">
        <v>0</v>
      </c>
      <c r="R272" s="39">
        <v>0</v>
      </c>
      <c r="S272" s="39">
        <v>0</v>
      </c>
      <c r="T272" s="39">
        <v>304.21</v>
      </c>
      <c r="U272" s="39">
        <v>266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2139.88</v>
      </c>
      <c r="AB272" s="39">
        <v>10397.43</v>
      </c>
      <c r="AC272" s="96">
        <f t="shared" si="8"/>
        <v>112187.15000000002</v>
      </c>
      <c r="AD272" s="93">
        <f t="shared" si="9"/>
        <v>0.0002268180180082487</v>
      </c>
      <c r="AE272" s="28"/>
      <c r="AF272" s="16"/>
      <c r="AG272" s="16"/>
    </row>
    <row r="273" spans="1:33" s="17" customFormat="1" ht="12.75">
      <c r="A273" s="54">
        <v>270</v>
      </c>
      <c r="B273" s="47" t="s">
        <v>434</v>
      </c>
      <c r="C273" s="39">
        <v>6044.03</v>
      </c>
      <c r="D273" s="39">
        <v>24.2</v>
      </c>
      <c r="E273" s="39">
        <v>33798</v>
      </c>
      <c r="F273" s="39">
        <v>0</v>
      </c>
      <c r="G273" s="39">
        <v>0</v>
      </c>
      <c r="H273" s="39">
        <v>0</v>
      </c>
      <c r="I273" s="39">
        <v>0</v>
      </c>
      <c r="J273" s="39">
        <v>1513.27</v>
      </c>
      <c r="K273" s="39">
        <v>26047.850000000002</v>
      </c>
      <c r="L273" s="39">
        <v>19307.079999999998</v>
      </c>
      <c r="M273" s="39">
        <v>0</v>
      </c>
      <c r="N273" s="39">
        <v>0</v>
      </c>
      <c r="O273" s="39">
        <v>10458.5</v>
      </c>
      <c r="P273" s="39">
        <v>0</v>
      </c>
      <c r="Q273" s="39">
        <v>0</v>
      </c>
      <c r="R273" s="39">
        <v>0</v>
      </c>
      <c r="S273" s="39">
        <v>0</v>
      </c>
      <c r="T273" s="39">
        <v>10806.17</v>
      </c>
      <c r="U273" s="39">
        <v>2827.5</v>
      </c>
      <c r="V273" s="39">
        <v>0</v>
      </c>
      <c r="W273" s="39">
        <v>0</v>
      </c>
      <c r="X273" s="39">
        <v>0</v>
      </c>
      <c r="Y273" s="39">
        <v>0</v>
      </c>
      <c r="Z273" s="39">
        <v>0</v>
      </c>
      <c r="AA273" s="39">
        <v>0</v>
      </c>
      <c r="AB273" s="39">
        <v>0</v>
      </c>
      <c r="AC273" s="96">
        <f t="shared" si="8"/>
        <v>110826.59999999999</v>
      </c>
      <c r="AD273" s="93">
        <f t="shared" si="9"/>
        <v>0.00022406728181073292</v>
      </c>
      <c r="AE273" s="28"/>
      <c r="AF273" s="16"/>
      <c r="AG273" s="16"/>
    </row>
    <row r="274" spans="1:33" s="17" customFormat="1" ht="12.75">
      <c r="A274" s="54">
        <v>271</v>
      </c>
      <c r="B274" s="74" t="s">
        <v>436</v>
      </c>
      <c r="C274" s="39">
        <v>0</v>
      </c>
      <c r="D274" s="39">
        <v>0</v>
      </c>
      <c r="E274" s="39">
        <v>71321.23</v>
      </c>
      <c r="F274" s="39">
        <v>0</v>
      </c>
      <c r="G274" s="39">
        <v>0</v>
      </c>
      <c r="H274" s="39">
        <v>7334.34</v>
      </c>
      <c r="I274" s="39">
        <v>0</v>
      </c>
      <c r="J274" s="39">
        <v>2084.16</v>
      </c>
      <c r="K274" s="39">
        <v>5519.9</v>
      </c>
      <c r="L274" s="39">
        <v>21482.14</v>
      </c>
      <c r="M274" s="39">
        <v>0</v>
      </c>
      <c r="N274" s="39">
        <v>1231.71</v>
      </c>
      <c r="O274" s="39">
        <v>1159.19</v>
      </c>
      <c r="P274" s="39">
        <v>0</v>
      </c>
      <c r="Q274" s="39">
        <v>0</v>
      </c>
      <c r="R274" s="39">
        <v>0</v>
      </c>
      <c r="S274" s="39">
        <v>0</v>
      </c>
      <c r="T274" s="39">
        <v>104.48</v>
      </c>
      <c r="U274" s="39">
        <v>0</v>
      </c>
      <c r="V274" s="39">
        <v>0</v>
      </c>
      <c r="W274" s="39">
        <v>0</v>
      </c>
      <c r="X274" s="39">
        <v>0</v>
      </c>
      <c r="Y274" s="39">
        <v>0</v>
      </c>
      <c r="Z274" s="39">
        <v>0</v>
      </c>
      <c r="AA274" s="39">
        <v>0</v>
      </c>
      <c r="AB274" s="39">
        <v>0</v>
      </c>
      <c r="AC274" s="96">
        <f t="shared" si="8"/>
        <v>110237.15</v>
      </c>
      <c r="AD274" s="93">
        <f t="shared" si="9"/>
        <v>0.00022287554210868185</v>
      </c>
      <c r="AE274" s="28"/>
      <c r="AF274" s="16"/>
      <c r="AG274" s="16"/>
    </row>
    <row r="275" spans="1:33" s="17" customFormat="1" ht="12.75">
      <c r="A275" s="54">
        <v>272</v>
      </c>
      <c r="B275" s="41" t="s">
        <v>364</v>
      </c>
      <c r="C275" s="39">
        <v>442.63</v>
      </c>
      <c r="D275" s="39">
        <v>0</v>
      </c>
      <c r="E275" s="39">
        <v>9813.93</v>
      </c>
      <c r="F275" s="39">
        <v>0</v>
      </c>
      <c r="G275" s="39">
        <v>0</v>
      </c>
      <c r="H275" s="39">
        <v>0</v>
      </c>
      <c r="I275" s="39">
        <v>198.49</v>
      </c>
      <c r="J275" s="39">
        <v>16315.64</v>
      </c>
      <c r="K275" s="39">
        <v>60</v>
      </c>
      <c r="L275" s="39">
        <v>78636.73999999998</v>
      </c>
      <c r="M275" s="39">
        <v>0</v>
      </c>
      <c r="N275" s="39">
        <v>0</v>
      </c>
      <c r="O275" s="39">
        <v>2186</v>
      </c>
      <c r="P275" s="39">
        <v>0</v>
      </c>
      <c r="Q275" s="39">
        <v>0</v>
      </c>
      <c r="R275" s="39">
        <v>0</v>
      </c>
      <c r="S275" s="39">
        <v>0</v>
      </c>
      <c r="T275" s="39">
        <v>208.61</v>
      </c>
      <c r="U275" s="39">
        <v>0</v>
      </c>
      <c r="V275" s="39">
        <v>0</v>
      </c>
      <c r="W275" s="39">
        <v>0</v>
      </c>
      <c r="X275" s="39">
        <v>0</v>
      </c>
      <c r="Y275" s="39">
        <v>0</v>
      </c>
      <c r="Z275" s="39">
        <v>0</v>
      </c>
      <c r="AA275" s="39">
        <v>78.01</v>
      </c>
      <c r="AB275" s="39">
        <v>0</v>
      </c>
      <c r="AC275" s="96">
        <f t="shared" si="8"/>
        <v>107940.04999999997</v>
      </c>
      <c r="AD275" s="93">
        <f t="shared" si="9"/>
        <v>0.00021823130549899212</v>
      </c>
      <c r="AE275" s="28"/>
      <c r="AF275" s="16"/>
      <c r="AG275" s="16"/>
    </row>
    <row r="276" spans="1:33" s="17" customFormat="1" ht="12.75">
      <c r="A276" s="54">
        <v>273</v>
      </c>
      <c r="B276" s="41" t="s">
        <v>343</v>
      </c>
      <c r="C276" s="39">
        <v>795.1899999999999</v>
      </c>
      <c r="D276" s="39">
        <v>0</v>
      </c>
      <c r="E276" s="39">
        <v>34519.490000000005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5795.12</v>
      </c>
      <c r="L276" s="39">
        <v>63489.520000000004</v>
      </c>
      <c r="M276" s="39">
        <v>0</v>
      </c>
      <c r="N276" s="39">
        <v>0</v>
      </c>
      <c r="O276" s="39">
        <v>1142</v>
      </c>
      <c r="P276" s="39">
        <v>0</v>
      </c>
      <c r="Q276" s="39">
        <v>0</v>
      </c>
      <c r="R276" s="39">
        <v>0</v>
      </c>
      <c r="S276" s="39">
        <v>0</v>
      </c>
      <c r="T276" s="39">
        <v>405.64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96">
        <f t="shared" si="8"/>
        <v>106146.96</v>
      </c>
      <c r="AD276" s="93">
        <f t="shared" si="9"/>
        <v>0.0002146060674934772</v>
      </c>
      <c r="AE276" s="28"/>
      <c r="AF276" s="16"/>
      <c r="AG276" s="16"/>
    </row>
    <row r="277" spans="1:33" s="17" customFormat="1" ht="12.75">
      <c r="A277" s="54">
        <v>274</v>
      </c>
      <c r="B277" s="41" t="s">
        <v>383</v>
      </c>
      <c r="C277" s="39">
        <v>2243.12</v>
      </c>
      <c r="D277" s="39">
        <v>0</v>
      </c>
      <c r="E277" s="39">
        <v>48370</v>
      </c>
      <c r="F277" s="39">
        <v>0</v>
      </c>
      <c r="G277" s="39">
        <v>0</v>
      </c>
      <c r="H277" s="39">
        <v>0</v>
      </c>
      <c r="I277" s="39">
        <v>0</v>
      </c>
      <c r="J277" s="39">
        <v>7089</v>
      </c>
      <c r="K277" s="39">
        <v>17453</v>
      </c>
      <c r="L277" s="39">
        <v>26874</v>
      </c>
      <c r="M277" s="39">
        <v>0</v>
      </c>
      <c r="N277" s="39">
        <v>0</v>
      </c>
      <c r="O277" s="39">
        <v>990</v>
      </c>
      <c r="P277" s="39">
        <v>0</v>
      </c>
      <c r="Q277" s="39">
        <v>0</v>
      </c>
      <c r="R277" s="39">
        <v>0</v>
      </c>
      <c r="S277" s="39">
        <v>0</v>
      </c>
      <c r="T277" s="39">
        <v>0</v>
      </c>
      <c r="U277" s="39">
        <v>0</v>
      </c>
      <c r="V277" s="39">
        <v>0</v>
      </c>
      <c r="W277" s="39">
        <v>0</v>
      </c>
      <c r="X277" s="39">
        <v>0</v>
      </c>
      <c r="Y277" s="39">
        <v>0</v>
      </c>
      <c r="Z277" s="39">
        <v>0</v>
      </c>
      <c r="AA277" s="39">
        <v>2301</v>
      </c>
      <c r="AB277" s="39">
        <v>0</v>
      </c>
      <c r="AC277" s="96">
        <f t="shared" si="8"/>
        <v>105320.12</v>
      </c>
      <c r="AD277" s="93">
        <f t="shared" si="9"/>
        <v>0.00021293437684076036</v>
      </c>
      <c r="AE277" s="28"/>
      <c r="AF277" s="16"/>
      <c r="AG277" s="16"/>
    </row>
    <row r="278" spans="1:33" s="17" customFormat="1" ht="12.75">
      <c r="A278" s="54">
        <v>275</v>
      </c>
      <c r="B278" s="42" t="s">
        <v>289</v>
      </c>
      <c r="C278" s="39">
        <v>2577.055</v>
      </c>
      <c r="D278" s="39">
        <v>0</v>
      </c>
      <c r="E278" s="39">
        <v>24029.4</v>
      </c>
      <c r="F278" s="39">
        <v>0</v>
      </c>
      <c r="G278" s="39">
        <v>0</v>
      </c>
      <c r="H278" s="39">
        <v>0</v>
      </c>
      <c r="I278" s="39">
        <v>0</v>
      </c>
      <c r="J278" s="39">
        <v>54499.87</v>
      </c>
      <c r="K278" s="39">
        <v>5828.84</v>
      </c>
      <c r="L278" s="39">
        <v>15499.779999999999</v>
      </c>
      <c r="M278" s="39">
        <v>0</v>
      </c>
      <c r="N278" s="39">
        <v>0</v>
      </c>
      <c r="O278" s="39">
        <v>1218.03</v>
      </c>
      <c r="P278" s="39">
        <v>0</v>
      </c>
      <c r="Q278" s="39">
        <v>0</v>
      </c>
      <c r="R278" s="39">
        <v>0</v>
      </c>
      <c r="S278" s="39">
        <v>0</v>
      </c>
      <c r="T278" s="39">
        <v>0</v>
      </c>
      <c r="U278" s="39">
        <v>0</v>
      </c>
      <c r="V278" s="39">
        <v>0</v>
      </c>
      <c r="W278" s="39">
        <v>0</v>
      </c>
      <c r="X278" s="39">
        <v>0</v>
      </c>
      <c r="Y278" s="39">
        <v>0</v>
      </c>
      <c r="Z278" s="39">
        <v>0</v>
      </c>
      <c r="AA278" s="39">
        <v>0</v>
      </c>
      <c r="AB278" s="39">
        <v>0</v>
      </c>
      <c r="AC278" s="96">
        <f t="shared" si="8"/>
        <v>103652.975</v>
      </c>
      <c r="AD278" s="93">
        <f t="shared" si="9"/>
        <v>0.00020956377223379458</v>
      </c>
      <c r="AE278" s="28"/>
      <c r="AF278" s="16"/>
      <c r="AG278" s="16"/>
    </row>
    <row r="279" spans="1:33" s="17" customFormat="1" ht="12.75">
      <c r="A279" s="54">
        <v>276</v>
      </c>
      <c r="B279" s="41" t="s">
        <v>330</v>
      </c>
      <c r="C279" s="39">
        <v>205</v>
      </c>
      <c r="D279" s="39">
        <v>0</v>
      </c>
      <c r="E279" s="39">
        <v>57178.39</v>
      </c>
      <c r="F279" s="39">
        <v>0</v>
      </c>
      <c r="G279" s="39">
        <v>0</v>
      </c>
      <c r="H279" s="39">
        <v>0</v>
      </c>
      <c r="I279" s="39">
        <v>0</v>
      </c>
      <c r="J279" s="39">
        <v>1507.95</v>
      </c>
      <c r="K279" s="39">
        <v>13823.9</v>
      </c>
      <c r="L279" s="39">
        <v>24920.03</v>
      </c>
      <c r="M279" s="39">
        <v>0</v>
      </c>
      <c r="N279" s="39">
        <v>0</v>
      </c>
      <c r="O279" s="39">
        <v>3596.1</v>
      </c>
      <c r="P279" s="39">
        <v>0</v>
      </c>
      <c r="Q279" s="39">
        <v>0</v>
      </c>
      <c r="R279" s="39">
        <v>0</v>
      </c>
      <c r="S279" s="39">
        <v>0</v>
      </c>
      <c r="T279" s="39">
        <v>1239.7299999999998</v>
      </c>
      <c r="U279" s="39">
        <v>602.34</v>
      </c>
      <c r="V279" s="39">
        <v>0</v>
      </c>
      <c r="W279" s="39">
        <v>0</v>
      </c>
      <c r="X279" s="39">
        <v>0</v>
      </c>
      <c r="Y279" s="39">
        <v>0</v>
      </c>
      <c r="Z279" s="39">
        <v>0</v>
      </c>
      <c r="AA279" s="39">
        <v>67.24</v>
      </c>
      <c r="AB279" s="39">
        <v>0</v>
      </c>
      <c r="AC279" s="96">
        <f t="shared" si="8"/>
        <v>103140.68</v>
      </c>
      <c r="AD279" s="93">
        <f t="shared" si="9"/>
        <v>0.00020852802316150297</v>
      </c>
      <c r="AE279" s="28"/>
      <c r="AF279" s="16"/>
      <c r="AG279" s="16"/>
    </row>
    <row r="280" spans="1:33" s="17" customFormat="1" ht="12.75">
      <c r="A280" s="54">
        <v>277</v>
      </c>
      <c r="B280" s="47" t="s">
        <v>135</v>
      </c>
      <c r="C280" s="39">
        <v>609.49</v>
      </c>
      <c r="D280" s="39">
        <v>0</v>
      </c>
      <c r="E280" s="39">
        <v>54553.9</v>
      </c>
      <c r="F280" s="39">
        <v>0</v>
      </c>
      <c r="G280" s="39">
        <v>0</v>
      </c>
      <c r="H280" s="39">
        <v>0</v>
      </c>
      <c r="I280" s="39">
        <v>0</v>
      </c>
      <c r="J280" s="39">
        <v>2743.9100000000003</v>
      </c>
      <c r="K280" s="39">
        <v>3104.1</v>
      </c>
      <c r="L280" s="39">
        <v>34562.369999999995</v>
      </c>
      <c r="M280" s="39">
        <v>0</v>
      </c>
      <c r="N280" s="39">
        <v>0</v>
      </c>
      <c r="O280" s="39">
        <v>1674.44</v>
      </c>
      <c r="P280" s="39">
        <v>0</v>
      </c>
      <c r="Q280" s="39">
        <v>0</v>
      </c>
      <c r="R280" s="39">
        <v>0</v>
      </c>
      <c r="S280" s="39">
        <v>0</v>
      </c>
      <c r="T280" s="39">
        <v>5795.0599999999995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96">
        <f t="shared" si="8"/>
        <v>103043.26999999999</v>
      </c>
      <c r="AD280" s="93">
        <f t="shared" si="9"/>
        <v>0.00020833108132695076</v>
      </c>
      <c r="AE280" s="28"/>
      <c r="AF280" s="16"/>
      <c r="AG280" s="16"/>
    </row>
    <row r="281" spans="1:33" s="17" customFormat="1" ht="12.75">
      <c r="A281" s="54">
        <v>278</v>
      </c>
      <c r="B281" s="41" t="s">
        <v>91</v>
      </c>
      <c r="C281" s="39">
        <v>621</v>
      </c>
      <c r="D281" s="39">
        <v>0</v>
      </c>
      <c r="E281" s="39">
        <v>72277.45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4563.97</v>
      </c>
      <c r="L281" s="39">
        <v>22362.57</v>
      </c>
      <c r="M281" s="39">
        <v>0</v>
      </c>
      <c r="N281" s="39">
        <v>0</v>
      </c>
      <c r="O281" s="39">
        <v>2520</v>
      </c>
      <c r="P281" s="39">
        <v>0</v>
      </c>
      <c r="Q281" s="39">
        <v>0</v>
      </c>
      <c r="R281" s="39">
        <v>0</v>
      </c>
      <c r="S281" s="39">
        <v>0</v>
      </c>
      <c r="T281" s="39">
        <v>439.46</v>
      </c>
      <c r="U281" s="39">
        <v>0</v>
      </c>
      <c r="V281" s="39">
        <v>0</v>
      </c>
      <c r="W281" s="39">
        <v>0</v>
      </c>
      <c r="X281" s="39">
        <v>0</v>
      </c>
      <c r="Y281" s="39">
        <v>0</v>
      </c>
      <c r="Z281" s="39">
        <v>0</v>
      </c>
      <c r="AA281" s="39">
        <v>0</v>
      </c>
      <c r="AB281" s="39">
        <v>0</v>
      </c>
      <c r="AC281" s="96">
        <f t="shared" si="8"/>
        <v>102784.45</v>
      </c>
      <c r="AD281" s="93">
        <f t="shared" si="9"/>
        <v>0.00020780780357704007</v>
      </c>
      <c r="AE281" s="28"/>
      <c r="AF281" s="16"/>
      <c r="AG281" s="16"/>
    </row>
    <row r="282" spans="1:33" s="17" customFormat="1" ht="12.75">
      <c r="A282" s="54">
        <v>279</v>
      </c>
      <c r="B282" s="41" t="s">
        <v>61</v>
      </c>
      <c r="C282" s="39">
        <v>7157</v>
      </c>
      <c r="D282" s="39">
        <v>0</v>
      </c>
      <c r="E282" s="39">
        <v>487</v>
      </c>
      <c r="F282" s="39">
        <v>0</v>
      </c>
      <c r="G282" s="39">
        <v>0</v>
      </c>
      <c r="H282" s="39">
        <v>0</v>
      </c>
      <c r="I282" s="39">
        <v>29327</v>
      </c>
      <c r="J282" s="39">
        <v>0</v>
      </c>
      <c r="K282" s="39">
        <v>39849</v>
      </c>
      <c r="L282" s="39">
        <v>350</v>
      </c>
      <c r="M282" s="39">
        <v>0</v>
      </c>
      <c r="N282" s="39">
        <v>0</v>
      </c>
      <c r="O282" s="39">
        <v>23833</v>
      </c>
      <c r="P282" s="39">
        <v>0</v>
      </c>
      <c r="Q282" s="39">
        <v>0</v>
      </c>
      <c r="R282" s="39">
        <v>0</v>
      </c>
      <c r="S282" s="39">
        <v>0</v>
      </c>
      <c r="T282" s="39">
        <v>90</v>
      </c>
      <c r="U282" s="39">
        <v>0</v>
      </c>
      <c r="V282" s="39">
        <v>0</v>
      </c>
      <c r="W282" s="39">
        <v>0</v>
      </c>
      <c r="X282" s="39">
        <v>0</v>
      </c>
      <c r="Y282" s="39">
        <v>0</v>
      </c>
      <c r="Z282" s="39">
        <v>0</v>
      </c>
      <c r="AA282" s="39">
        <v>0</v>
      </c>
      <c r="AB282" s="39">
        <v>0</v>
      </c>
      <c r="AC282" s="96">
        <f t="shared" si="8"/>
        <v>101093</v>
      </c>
      <c r="AD282" s="93">
        <f t="shared" si="9"/>
        <v>0.0002043880595461056</v>
      </c>
      <c r="AE282" s="28"/>
      <c r="AF282" s="16"/>
      <c r="AG282" s="16"/>
    </row>
    <row r="283" spans="1:33" s="17" customFormat="1" ht="12.75">
      <c r="A283" s="54">
        <v>280</v>
      </c>
      <c r="B283" s="42" t="s">
        <v>247</v>
      </c>
      <c r="C283" s="39">
        <v>838.99</v>
      </c>
      <c r="D283" s="39">
        <v>0</v>
      </c>
      <c r="E283" s="39">
        <v>48184.58</v>
      </c>
      <c r="F283" s="39">
        <v>0</v>
      </c>
      <c r="G283" s="39">
        <v>0</v>
      </c>
      <c r="H283" s="39">
        <v>1173.5</v>
      </c>
      <c r="I283" s="39">
        <v>0</v>
      </c>
      <c r="J283" s="39">
        <v>4579.27</v>
      </c>
      <c r="K283" s="39">
        <v>3895.3599999999997</v>
      </c>
      <c r="L283" s="39">
        <v>36865.06</v>
      </c>
      <c r="M283" s="39">
        <v>0</v>
      </c>
      <c r="N283" s="39">
        <v>0</v>
      </c>
      <c r="O283" s="39">
        <v>1134.54</v>
      </c>
      <c r="P283" s="39">
        <v>0</v>
      </c>
      <c r="Q283" s="39">
        <v>0</v>
      </c>
      <c r="R283" s="39">
        <v>114.02</v>
      </c>
      <c r="S283" s="39">
        <v>0</v>
      </c>
      <c r="T283" s="39">
        <v>2824.89</v>
      </c>
      <c r="U283" s="39">
        <v>0</v>
      </c>
      <c r="V283" s="39">
        <v>0</v>
      </c>
      <c r="W283" s="39">
        <v>0</v>
      </c>
      <c r="X283" s="39">
        <v>0</v>
      </c>
      <c r="Y283" s="39">
        <v>0</v>
      </c>
      <c r="Z283" s="39">
        <v>0</v>
      </c>
      <c r="AA283" s="39">
        <v>60</v>
      </c>
      <c r="AB283" s="39">
        <v>0</v>
      </c>
      <c r="AC283" s="96">
        <f t="shared" si="8"/>
        <v>99670.20999999999</v>
      </c>
      <c r="AD283" s="93">
        <f t="shared" si="9"/>
        <v>0.00020151148760500577</v>
      </c>
      <c r="AE283" s="28"/>
      <c r="AF283" s="16"/>
      <c r="AG283" s="16"/>
    </row>
    <row r="284" spans="1:33" s="17" customFormat="1" ht="12.75">
      <c r="A284" s="54">
        <v>281</v>
      </c>
      <c r="B284" s="47" t="s">
        <v>391</v>
      </c>
      <c r="C284" s="39">
        <v>2442.96</v>
      </c>
      <c r="D284" s="39">
        <v>0</v>
      </c>
      <c r="E284" s="39">
        <v>34265.369999999995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1877.5500000000002</v>
      </c>
      <c r="L284" s="39">
        <v>26563.609999999997</v>
      </c>
      <c r="M284" s="39">
        <v>0</v>
      </c>
      <c r="N284" s="39">
        <v>0</v>
      </c>
      <c r="O284" s="39">
        <v>12617.9</v>
      </c>
      <c r="P284" s="39">
        <v>0</v>
      </c>
      <c r="Q284" s="39">
        <v>0</v>
      </c>
      <c r="R284" s="39">
        <v>0</v>
      </c>
      <c r="S284" s="39">
        <v>0</v>
      </c>
      <c r="T284" s="39">
        <v>4329.39</v>
      </c>
      <c r="U284" s="39">
        <v>4922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2166.26</v>
      </c>
      <c r="AB284" s="39">
        <v>0</v>
      </c>
      <c r="AC284" s="96">
        <f t="shared" si="8"/>
        <v>89185.03999999998</v>
      </c>
      <c r="AD284" s="93">
        <f t="shared" si="9"/>
        <v>0.00018031275425738484</v>
      </c>
      <c r="AE284" s="28"/>
      <c r="AF284" s="16"/>
      <c r="AG284" s="16"/>
    </row>
    <row r="285" spans="1:33" s="17" customFormat="1" ht="12.75">
      <c r="A285" s="54">
        <v>282</v>
      </c>
      <c r="B285" s="47" t="s">
        <v>261</v>
      </c>
      <c r="C285" s="39">
        <v>232.17000000000002</v>
      </c>
      <c r="D285" s="39">
        <v>0</v>
      </c>
      <c r="E285" s="39">
        <v>24105.83</v>
      </c>
      <c r="F285" s="39">
        <v>0</v>
      </c>
      <c r="G285" s="39">
        <v>0</v>
      </c>
      <c r="H285" s="39">
        <v>0</v>
      </c>
      <c r="I285" s="39">
        <v>0</v>
      </c>
      <c r="J285" s="39">
        <v>1420.62</v>
      </c>
      <c r="K285" s="39">
        <v>1383.33</v>
      </c>
      <c r="L285" s="39">
        <v>58432.76</v>
      </c>
      <c r="M285" s="39">
        <v>0</v>
      </c>
      <c r="N285" s="39">
        <v>0</v>
      </c>
      <c r="O285" s="39">
        <v>1347</v>
      </c>
      <c r="P285" s="39">
        <v>0</v>
      </c>
      <c r="Q285" s="39">
        <v>0</v>
      </c>
      <c r="R285" s="39">
        <v>0</v>
      </c>
      <c r="S285" s="39">
        <v>0</v>
      </c>
      <c r="T285" s="39">
        <v>1063.73</v>
      </c>
      <c r="U285" s="39">
        <v>0</v>
      </c>
      <c r="V285" s="39">
        <v>0</v>
      </c>
      <c r="W285" s="39">
        <v>0</v>
      </c>
      <c r="X285" s="39">
        <v>0</v>
      </c>
      <c r="Y285" s="39">
        <v>0</v>
      </c>
      <c r="Z285" s="39">
        <v>0</v>
      </c>
      <c r="AA285" s="39">
        <v>384</v>
      </c>
      <c r="AB285" s="39">
        <v>0</v>
      </c>
      <c r="AC285" s="96">
        <f t="shared" si="8"/>
        <v>88369.43999999999</v>
      </c>
      <c r="AD285" s="93">
        <f t="shared" si="9"/>
        <v>0.00017866378844010963</v>
      </c>
      <c r="AE285" s="28"/>
      <c r="AF285" s="16"/>
      <c r="AG285" s="16"/>
    </row>
    <row r="286" spans="1:33" s="17" customFormat="1" ht="12.75">
      <c r="A286" s="54">
        <v>283</v>
      </c>
      <c r="B286" s="41" t="s">
        <v>244</v>
      </c>
      <c r="C286" s="39">
        <v>400</v>
      </c>
      <c r="D286" s="39">
        <v>0</v>
      </c>
      <c r="E286" s="39">
        <v>58956</v>
      </c>
      <c r="F286" s="39">
        <v>0</v>
      </c>
      <c r="G286" s="39">
        <v>0</v>
      </c>
      <c r="H286" s="39">
        <v>0</v>
      </c>
      <c r="I286" s="39">
        <v>0</v>
      </c>
      <c r="J286" s="39">
        <v>0</v>
      </c>
      <c r="K286" s="39">
        <v>11306</v>
      </c>
      <c r="L286" s="39">
        <v>11630</v>
      </c>
      <c r="M286" s="39">
        <v>0</v>
      </c>
      <c r="N286" s="39">
        <v>0</v>
      </c>
      <c r="O286" s="39">
        <v>1210</v>
      </c>
      <c r="P286" s="39">
        <v>0</v>
      </c>
      <c r="Q286" s="39">
        <v>0</v>
      </c>
      <c r="R286" s="39">
        <v>0</v>
      </c>
      <c r="S286" s="39">
        <v>0</v>
      </c>
      <c r="T286" s="39">
        <v>4500</v>
      </c>
      <c r="U286" s="39">
        <v>0</v>
      </c>
      <c r="V286" s="39">
        <v>0</v>
      </c>
      <c r="W286" s="39">
        <v>0</v>
      </c>
      <c r="X286" s="39">
        <v>0</v>
      </c>
      <c r="Y286" s="39">
        <v>0</v>
      </c>
      <c r="Z286" s="39">
        <v>0</v>
      </c>
      <c r="AA286" s="39">
        <v>0</v>
      </c>
      <c r="AB286" s="39">
        <v>0</v>
      </c>
      <c r="AC286" s="96">
        <f t="shared" si="8"/>
        <v>88002</v>
      </c>
      <c r="AD286" s="93">
        <f t="shared" si="9"/>
        <v>0.0001779209046736805</v>
      </c>
      <c r="AE286" s="28"/>
      <c r="AF286" s="16"/>
      <c r="AG286" s="16"/>
    </row>
    <row r="287" spans="1:33" s="17" customFormat="1" ht="12.75">
      <c r="A287" s="54">
        <v>284</v>
      </c>
      <c r="B287" s="41" t="s">
        <v>255</v>
      </c>
      <c r="C287" s="39">
        <v>835</v>
      </c>
      <c r="D287" s="39">
        <v>0</v>
      </c>
      <c r="E287" s="39">
        <v>56150</v>
      </c>
      <c r="F287" s="39">
        <v>0</v>
      </c>
      <c r="G287" s="39">
        <v>0</v>
      </c>
      <c r="H287" s="39">
        <v>0</v>
      </c>
      <c r="I287" s="39">
        <v>0</v>
      </c>
      <c r="J287" s="39">
        <v>11698</v>
      </c>
      <c r="K287" s="39">
        <v>0</v>
      </c>
      <c r="L287" s="39">
        <v>17566</v>
      </c>
      <c r="M287" s="39">
        <v>0</v>
      </c>
      <c r="N287" s="39">
        <v>0</v>
      </c>
      <c r="O287" s="39">
        <v>615</v>
      </c>
      <c r="P287" s="39">
        <v>0</v>
      </c>
      <c r="Q287" s="39">
        <v>0</v>
      </c>
      <c r="R287" s="39">
        <v>0</v>
      </c>
      <c r="S287" s="39">
        <v>0</v>
      </c>
      <c r="T287" s="39">
        <v>0</v>
      </c>
      <c r="U287" s="39">
        <v>0</v>
      </c>
      <c r="V287" s="39">
        <v>0</v>
      </c>
      <c r="W287" s="39">
        <v>0</v>
      </c>
      <c r="X287" s="39">
        <v>0</v>
      </c>
      <c r="Y287" s="39">
        <v>0</v>
      </c>
      <c r="Z287" s="39">
        <v>0</v>
      </c>
      <c r="AA287" s="39">
        <v>0</v>
      </c>
      <c r="AB287" s="39">
        <v>0</v>
      </c>
      <c r="AC287" s="96">
        <f t="shared" si="8"/>
        <v>86864</v>
      </c>
      <c r="AD287" s="93">
        <f t="shared" si="9"/>
        <v>0.00017562011617434359</v>
      </c>
      <c r="AE287" s="28"/>
      <c r="AF287" s="16"/>
      <c r="AG287" s="16"/>
    </row>
    <row r="288" spans="1:33" s="17" customFormat="1" ht="12.75">
      <c r="A288" s="54">
        <v>285</v>
      </c>
      <c r="B288" s="41" t="s">
        <v>74</v>
      </c>
      <c r="C288" s="39">
        <v>859.6</v>
      </c>
      <c r="D288" s="39">
        <v>0</v>
      </c>
      <c r="E288" s="39">
        <v>17690.120000000003</v>
      </c>
      <c r="F288" s="39">
        <v>0</v>
      </c>
      <c r="G288" s="39">
        <v>0</v>
      </c>
      <c r="H288" s="39">
        <v>6063.07</v>
      </c>
      <c r="I288" s="39">
        <v>2791.39</v>
      </c>
      <c r="J288" s="39">
        <v>2194.1200000000003</v>
      </c>
      <c r="K288" s="39">
        <v>0</v>
      </c>
      <c r="L288" s="39">
        <v>48498.83</v>
      </c>
      <c r="M288" s="39">
        <v>0</v>
      </c>
      <c r="N288" s="39">
        <v>522</v>
      </c>
      <c r="O288" s="39">
        <v>1660</v>
      </c>
      <c r="P288" s="39">
        <v>0</v>
      </c>
      <c r="Q288" s="39">
        <v>0</v>
      </c>
      <c r="R288" s="39">
        <v>0</v>
      </c>
      <c r="S288" s="39">
        <v>0</v>
      </c>
      <c r="T288" s="39">
        <v>2234.48</v>
      </c>
      <c r="U288" s="39">
        <v>2555.16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1007.06</v>
      </c>
      <c r="AB288" s="39">
        <v>0</v>
      </c>
      <c r="AC288" s="96">
        <f t="shared" si="8"/>
        <v>86075.83</v>
      </c>
      <c r="AD288" s="93">
        <f t="shared" si="9"/>
        <v>0.00017402660785138894</v>
      </c>
      <c r="AE288" s="28"/>
      <c r="AF288" s="16"/>
      <c r="AG288" s="16"/>
    </row>
    <row r="289" spans="1:33" s="17" customFormat="1" ht="12.75">
      <c r="A289" s="54">
        <v>286</v>
      </c>
      <c r="B289" s="41" t="s">
        <v>145</v>
      </c>
      <c r="C289" s="39">
        <v>542.0999999999999</v>
      </c>
      <c r="D289" s="39">
        <v>0</v>
      </c>
      <c r="E289" s="39">
        <v>16899.089999999997</v>
      </c>
      <c r="F289" s="39">
        <v>0</v>
      </c>
      <c r="G289" s="39">
        <v>0</v>
      </c>
      <c r="H289" s="39">
        <v>0</v>
      </c>
      <c r="I289" s="39">
        <v>0</v>
      </c>
      <c r="J289" s="39">
        <v>455.65</v>
      </c>
      <c r="K289" s="39">
        <v>0</v>
      </c>
      <c r="L289" s="39">
        <v>65048.77999999999</v>
      </c>
      <c r="M289" s="39">
        <v>0</v>
      </c>
      <c r="N289" s="39">
        <v>0</v>
      </c>
      <c r="O289" s="39">
        <v>2011.73</v>
      </c>
      <c r="P289" s="39">
        <v>0</v>
      </c>
      <c r="Q289" s="39">
        <v>0</v>
      </c>
      <c r="R289" s="39">
        <v>0</v>
      </c>
      <c r="S289" s="39">
        <v>0</v>
      </c>
      <c r="T289" s="39">
        <v>574.83</v>
      </c>
      <c r="U289" s="39">
        <v>0</v>
      </c>
      <c r="V289" s="39">
        <v>0</v>
      </c>
      <c r="W289" s="39">
        <v>0</v>
      </c>
      <c r="X289" s="39">
        <v>0</v>
      </c>
      <c r="Y289" s="39">
        <v>0</v>
      </c>
      <c r="Z289" s="39">
        <v>0</v>
      </c>
      <c r="AA289" s="39">
        <v>0</v>
      </c>
      <c r="AB289" s="39">
        <v>0</v>
      </c>
      <c r="AC289" s="96">
        <f t="shared" si="8"/>
        <v>85532.18</v>
      </c>
      <c r="AD289" s="93">
        <f t="shared" si="9"/>
        <v>0.00017292746578841483</v>
      </c>
      <c r="AE289" s="28"/>
      <c r="AF289" s="16"/>
      <c r="AG289" s="16"/>
    </row>
    <row r="290" spans="1:33" s="17" customFormat="1" ht="12.75">
      <c r="A290" s="54">
        <v>287</v>
      </c>
      <c r="B290" s="41" t="s">
        <v>259</v>
      </c>
      <c r="C290" s="39">
        <v>1376</v>
      </c>
      <c r="D290" s="39">
        <v>0</v>
      </c>
      <c r="E290" s="39">
        <v>32291</v>
      </c>
      <c r="F290" s="39">
        <v>0</v>
      </c>
      <c r="G290" s="39">
        <v>0</v>
      </c>
      <c r="H290" s="39">
        <v>0</v>
      </c>
      <c r="I290" s="39">
        <v>0</v>
      </c>
      <c r="J290" s="39">
        <v>8590</v>
      </c>
      <c r="K290" s="39">
        <v>467</v>
      </c>
      <c r="L290" s="39">
        <v>30375.309999999998</v>
      </c>
      <c r="M290" s="39">
        <v>0</v>
      </c>
      <c r="N290" s="39">
        <v>0</v>
      </c>
      <c r="O290" s="39">
        <v>1223</v>
      </c>
      <c r="P290" s="39">
        <v>0</v>
      </c>
      <c r="Q290" s="39">
        <v>0</v>
      </c>
      <c r="R290" s="39">
        <v>0</v>
      </c>
      <c r="S290" s="39">
        <v>0</v>
      </c>
      <c r="T290" s="39">
        <v>295</v>
      </c>
      <c r="U290" s="39">
        <v>5101</v>
      </c>
      <c r="V290" s="39">
        <v>0</v>
      </c>
      <c r="W290" s="39">
        <v>0</v>
      </c>
      <c r="X290" s="39">
        <v>0</v>
      </c>
      <c r="Y290" s="39">
        <v>0</v>
      </c>
      <c r="Z290" s="39">
        <v>195</v>
      </c>
      <c r="AA290" s="39">
        <v>0</v>
      </c>
      <c r="AB290" s="39">
        <v>0</v>
      </c>
      <c r="AC290" s="96">
        <f t="shared" si="8"/>
        <v>79913.31</v>
      </c>
      <c r="AD290" s="93">
        <f t="shared" si="9"/>
        <v>0.00016156733268185133</v>
      </c>
      <c r="AE290" s="28"/>
      <c r="AF290" s="16"/>
      <c r="AG290" s="16"/>
    </row>
    <row r="291" spans="1:33" s="17" customFormat="1" ht="12.75">
      <c r="A291" s="54">
        <v>288</v>
      </c>
      <c r="B291" s="41" t="s">
        <v>250</v>
      </c>
      <c r="C291" s="39">
        <v>688</v>
      </c>
      <c r="D291" s="39">
        <v>0</v>
      </c>
      <c r="E291" s="39">
        <v>23088</v>
      </c>
      <c r="F291" s="39">
        <v>0</v>
      </c>
      <c r="G291" s="39">
        <v>0</v>
      </c>
      <c r="H291" s="39">
        <v>0</v>
      </c>
      <c r="I291" s="39">
        <v>0</v>
      </c>
      <c r="J291" s="39">
        <v>5517</v>
      </c>
      <c r="K291" s="39">
        <v>320</v>
      </c>
      <c r="L291" s="39">
        <v>42799</v>
      </c>
      <c r="M291" s="39">
        <v>0</v>
      </c>
      <c r="N291" s="39">
        <v>0</v>
      </c>
      <c r="O291" s="39">
        <v>1923</v>
      </c>
      <c r="P291" s="39">
        <v>0</v>
      </c>
      <c r="Q291" s="39">
        <v>0</v>
      </c>
      <c r="R291" s="39">
        <v>0</v>
      </c>
      <c r="S291" s="39">
        <v>0</v>
      </c>
      <c r="T291" s="39">
        <v>275</v>
      </c>
      <c r="U291" s="39">
        <v>0</v>
      </c>
      <c r="V291" s="39">
        <v>0</v>
      </c>
      <c r="W291" s="39">
        <v>0</v>
      </c>
      <c r="X291" s="39">
        <v>0</v>
      </c>
      <c r="Y291" s="39">
        <v>0</v>
      </c>
      <c r="Z291" s="39">
        <v>0</v>
      </c>
      <c r="AA291" s="39">
        <v>412</v>
      </c>
      <c r="AB291" s="39">
        <v>0</v>
      </c>
      <c r="AC291" s="96">
        <f t="shared" si="8"/>
        <v>75022</v>
      </c>
      <c r="AD291" s="93">
        <f t="shared" si="9"/>
        <v>0.00015167816766015386</v>
      </c>
      <c r="AE291" s="28"/>
      <c r="AF291" s="16"/>
      <c r="AG291" s="16"/>
    </row>
    <row r="292" spans="1:33" s="17" customFormat="1" ht="12.75">
      <c r="A292" s="54">
        <v>289</v>
      </c>
      <c r="B292" s="47" t="s">
        <v>72</v>
      </c>
      <c r="C292" s="39">
        <v>4674.07</v>
      </c>
      <c r="D292" s="39">
        <v>0</v>
      </c>
      <c r="E292" s="39">
        <v>24988.09</v>
      </c>
      <c r="F292" s="39">
        <v>0</v>
      </c>
      <c r="G292" s="39">
        <v>0</v>
      </c>
      <c r="H292" s="39">
        <v>0</v>
      </c>
      <c r="I292" s="39">
        <v>159.82</v>
      </c>
      <c r="J292" s="39">
        <v>6965.050000000001</v>
      </c>
      <c r="K292" s="39">
        <v>123.39</v>
      </c>
      <c r="L292" s="39">
        <v>15208.21</v>
      </c>
      <c r="M292" s="39">
        <v>0</v>
      </c>
      <c r="N292" s="39">
        <v>0</v>
      </c>
      <c r="O292" s="39">
        <v>15387.91</v>
      </c>
      <c r="P292" s="39">
        <v>0</v>
      </c>
      <c r="Q292" s="39">
        <v>0</v>
      </c>
      <c r="R292" s="39">
        <v>0</v>
      </c>
      <c r="S292" s="39">
        <v>0</v>
      </c>
      <c r="T292" s="39">
        <v>2418.7999999999997</v>
      </c>
      <c r="U292" s="39">
        <v>4448.3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499.35</v>
      </c>
      <c r="AB292" s="39">
        <v>0</v>
      </c>
      <c r="AC292" s="96">
        <f t="shared" si="8"/>
        <v>74872.99</v>
      </c>
      <c r="AD292" s="93">
        <f t="shared" si="9"/>
        <v>0.0001513769018479516</v>
      </c>
      <c r="AE292" s="28"/>
      <c r="AF292" s="16"/>
      <c r="AG292" s="16"/>
    </row>
    <row r="293" spans="1:33" s="17" customFormat="1" ht="12.75">
      <c r="A293" s="54">
        <v>290</v>
      </c>
      <c r="B293" s="41" t="s">
        <v>253</v>
      </c>
      <c r="C293" s="39">
        <v>200.08</v>
      </c>
      <c r="D293" s="39">
        <v>0</v>
      </c>
      <c r="E293" s="39">
        <v>26319.010000000002</v>
      </c>
      <c r="F293" s="39">
        <v>0</v>
      </c>
      <c r="G293" s="39">
        <v>0</v>
      </c>
      <c r="H293" s="39">
        <v>0</v>
      </c>
      <c r="I293" s="39">
        <v>0</v>
      </c>
      <c r="J293" s="39">
        <v>6498.51</v>
      </c>
      <c r="K293" s="39">
        <v>69.46000000000001</v>
      </c>
      <c r="L293" s="39">
        <v>26267.280000000002</v>
      </c>
      <c r="M293" s="39">
        <v>0</v>
      </c>
      <c r="N293" s="39">
        <v>0</v>
      </c>
      <c r="O293" s="39">
        <v>3466.8</v>
      </c>
      <c r="P293" s="39">
        <v>0</v>
      </c>
      <c r="Q293" s="39">
        <v>0</v>
      </c>
      <c r="R293" s="39">
        <v>0</v>
      </c>
      <c r="S293" s="39">
        <v>0</v>
      </c>
      <c r="T293" s="39">
        <v>5909.958069900002</v>
      </c>
      <c r="U293" s="39">
        <v>360</v>
      </c>
      <c r="V293" s="39">
        <v>0</v>
      </c>
      <c r="W293" s="39">
        <v>0</v>
      </c>
      <c r="X293" s="39">
        <v>504.27</v>
      </c>
      <c r="Y293" s="39">
        <v>0</v>
      </c>
      <c r="Z293" s="39">
        <v>0</v>
      </c>
      <c r="AA293" s="39">
        <v>4087.91</v>
      </c>
      <c r="AB293" s="39">
        <v>0</v>
      </c>
      <c r="AC293" s="96">
        <f t="shared" si="8"/>
        <v>73683.27806990003</v>
      </c>
      <c r="AD293" s="93">
        <f t="shared" si="9"/>
        <v>0.00014897156307264582</v>
      </c>
      <c r="AE293" s="28"/>
      <c r="AF293" s="16"/>
      <c r="AG293" s="16"/>
    </row>
    <row r="294" spans="1:33" s="17" customFormat="1" ht="12.75">
      <c r="A294" s="54">
        <v>291</v>
      </c>
      <c r="B294" s="41" t="s">
        <v>89</v>
      </c>
      <c r="C294" s="39">
        <v>10578.79</v>
      </c>
      <c r="D294" s="39">
        <v>0</v>
      </c>
      <c r="E294" s="39">
        <v>2031.92</v>
      </c>
      <c r="F294" s="39">
        <v>0</v>
      </c>
      <c r="G294" s="39">
        <v>0</v>
      </c>
      <c r="H294" s="39">
        <v>0</v>
      </c>
      <c r="I294" s="39">
        <v>0</v>
      </c>
      <c r="J294" s="39">
        <v>771.03</v>
      </c>
      <c r="K294" s="39">
        <v>1770.94</v>
      </c>
      <c r="L294" s="39">
        <v>164.71</v>
      </c>
      <c r="M294" s="39">
        <v>0</v>
      </c>
      <c r="N294" s="39">
        <v>0</v>
      </c>
      <c r="O294" s="39">
        <v>6000</v>
      </c>
      <c r="P294" s="39">
        <v>0</v>
      </c>
      <c r="Q294" s="39">
        <v>0</v>
      </c>
      <c r="R294" s="39">
        <v>0</v>
      </c>
      <c r="S294" s="39">
        <v>0</v>
      </c>
      <c r="T294" s="39">
        <v>1498</v>
      </c>
      <c r="U294" s="39">
        <v>0</v>
      </c>
      <c r="V294" s="39">
        <v>0</v>
      </c>
      <c r="W294" s="39">
        <v>0</v>
      </c>
      <c r="X294" s="39">
        <v>49726.66</v>
      </c>
      <c r="Y294" s="39">
        <v>0</v>
      </c>
      <c r="Z294" s="39">
        <v>0</v>
      </c>
      <c r="AA294" s="39">
        <v>0</v>
      </c>
      <c r="AB294" s="39">
        <v>0</v>
      </c>
      <c r="AC294" s="96">
        <f t="shared" si="8"/>
        <v>72542.05</v>
      </c>
      <c r="AD294" s="93">
        <f t="shared" si="9"/>
        <v>0.00014666424811803557</v>
      </c>
      <c r="AE294" s="28"/>
      <c r="AF294" s="16"/>
      <c r="AG294" s="16"/>
    </row>
    <row r="295" spans="1:33" s="17" customFormat="1" ht="12.75">
      <c r="A295" s="54">
        <v>292</v>
      </c>
      <c r="B295" s="47" t="s">
        <v>271</v>
      </c>
      <c r="C295" s="39">
        <v>2126.37</v>
      </c>
      <c r="D295" s="39">
        <v>134.29</v>
      </c>
      <c r="E295" s="39">
        <v>25606.89</v>
      </c>
      <c r="F295" s="39">
        <v>0</v>
      </c>
      <c r="G295" s="39">
        <v>0</v>
      </c>
      <c r="H295" s="39">
        <v>0</v>
      </c>
      <c r="I295" s="39">
        <v>0</v>
      </c>
      <c r="J295" s="39">
        <v>2170.48</v>
      </c>
      <c r="K295" s="39">
        <v>1637.55</v>
      </c>
      <c r="L295" s="39">
        <v>37495.77</v>
      </c>
      <c r="M295" s="39">
        <v>0</v>
      </c>
      <c r="N295" s="39">
        <v>0</v>
      </c>
      <c r="O295" s="39">
        <v>3108.87</v>
      </c>
      <c r="P295" s="39">
        <v>0</v>
      </c>
      <c r="Q295" s="39">
        <v>0</v>
      </c>
      <c r="R295" s="39">
        <v>0</v>
      </c>
      <c r="S295" s="39">
        <v>0</v>
      </c>
      <c r="T295" s="39">
        <v>256.16</v>
      </c>
      <c r="U295" s="39">
        <v>0</v>
      </c>
      <c r="V295" s="39">
        <v>0</v>
      </c>
      <c r="W295" s="39">
        <v>0</v>
      </c>
      <c r="X295" s="39">
        <v>0</v>
      </c>
      <c r="Y295" s="39">
        <v>0</v>
      </c>
      <c r="Z295" s="39">
        <v>0</v>
      </c>
      <c r="AA295" s="39">
        <v>0</v>
      </c>
      <c r="AB295" s="39">
        <v>0</v>
      </c>
      <c r="AC295" s="96">
        <f t="shared" si="8"/>
        <v>72536.37999999999</v>
      </c>
      <c r="AD295" s="93">
        <f t="shared" si="9"/>
        <v>0.0001466527846111891</v>
      </c>
      <c r="AE295" s="28"/>
      <c r="AF295" s="16"/>
      <c r="AG295" s="16"/>
    </row>
    <row r="296" spans="1:33" s="17" customFormat="1" ht="12.75">
      <c r="A296" s="54">
        <v>293</v>
      </c>
      <c r="B296" s="42" t="s">
        <v>372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3457.6</v>
      </c>
      <c r="K296" s="39">
        <v>303.5</v>
      </c>
      <c r="L296" s="39">
        <v>115.5</v>
      </c>
      <c r="M296" s="39">
        <v>0</v>
      </c>
      <c r="N296" s="39">
        <v>0</v>
      </c>
      <c r="O296" s="39">
        <v>0</v>
      </c>
      <c r="P296" s="39">
        <v>66503.17</v>
      </c>
      <c r="Q296" s="39">
        <v>0</v>
      </c>
      <c r="R296" s="39">
        <v>0</v>
      </c>
      <c r="S296" s="39">
        <v>0</v>
      </c>
      <c r="T296" s="39">
        <v>250.45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96">
        <f t="shared" si="8"/>
        <v>70630.22</v>
      </c>
      <c r="AD296" s="93">
        <f t="shared" si="9"/>
        <v>0.00014279894365697466</v>
      </c>
      <c r="AE296" s="28"/>
      <c r="AF296" s="16"/>
      <c r="AG296" s="16"/>
    </row>
    <row r="297" spans="1:33" s="17" customFormat="1" ht="12.75">
      <c r="A297" s="54">
        <v>294</v>
      </c>
      <c r="B297" s="80" t="s">
        <v>469</v>
      </c>
      <c r="C297" s="39">
        <v>1780</v>
      </c>
      <c r="D297" s="39">
        <v>0</v>
      </c>
      <c r="E297" s="39">
        <v>4084.3</v>
      </c>
      <c r="F297" s="39">
        <v>0</v>
      </c>
      <c r="G297" s="39">
        <v>0</v>
      </c>
      <c r="H297" s="39">
        <v>0</v>
      </c>
      <c r="I297" s="39">
        <v>0</v>
      </c>
      <c r="J297" s="39">
        <v>15401.02</v>
      </c>
      <c r="K297" s="39">
        <v>1238.22</v>
      </c>
      <c r="L297" s="39">
        <v>43248.88</v>
      </c>
      <c r="M297" s="39">
        <v>0</v>
      </c>
      <c r="N297" s="39">
        <v>0</v>
      </c>
      <c r="O297" s="39">
        <v>323</v>
      </c>
      <c r="P297" s="39">
        <v>0</v>
      </c>
      <c r="Q297" s="39">
        <v>0</v>
      </c>
      <c r="R297" s="39">
        <v>0</v>
      </c>
      <c r="S297" s="39">
        <v>0</v>
      </c>
      <c r="T297" s="39">
        <v>1083.69</v>
      </c>
      <c r="U297" s="39">
        <v>0</v>
      </c>
      <c r="V297" s="39">
        <v>0</v>
      </c>
      <c r="W297" s="39">
        <v>0</v>
      </c>
      <c r="X297" s="39">
        <v>0</v>
      </c>
      <c r="Y297" s="39">
        <v>0</v>
      </c>
      <c r="Z297" s="39">
        <v>0</v>
      </c>
      <c r="AA297" s="39">
        <v>0</v>
      </c>
      <c r="AB297" s="39">
        <v>0</v>
      </c>
      <c r="AC297" s="96">
        <f t="shared" si="8"/>
        <v>67159.11</v>
      </c>
      <c r="AD297" s="93">
        <f t="shared" si="9"/>
        <v>0.00013578111415966937</v>
      </c>
      <c r="AE297" s="28"/>
      <c r="AF297" s="16"/>
      <c r="AG297" s="16"/>
    </row>
    <row r="298" spans="1:33" s="17" customFormat="1" ht="12.75">
      <c r="A298" s="54">
        <v>295</v>
      </c>
      <c r="B298" s="41" t="s">
        <v>62</v>
      </c>
      <c r="C298" s="39">
        <v>462</v>
      </c>
      <c r="D298" s="39">
        <v>162</v>
      </c>
      <c r="E298" s="39">
        <v>26482</v>
      </c>
      <c r="F298" s="39">
        <v>0</v>
      </c>
      <c r="G298" s="39">
        <v>0</v>
      </c>
      <c r="H298" s="39">
        <v>0</v>
      </c>
      <c r="I298" s="39">
        <v>3708</v>
      </c>
      <c r="J298" s="39">
        <v>1004</v>
      </c>
      <c r="K298" s="39">
        <v>0</v>
      </c>
      <c r="L298" s="39">
        <v>34438</v>
      </c>
      <c r="M298" s="39">
        <v>0</v>
      </c>
      <c r="N298" s="39">
        <v>0</v>
      </c>
      <c r="O298" s="39">
        <v>0</v>
      </c>
      <c r="P298" s="39">
        <v>0</v>
      </c>
      <c r="Q298" s="39">
        <v>0</v>
      </c>
      <c r="R298" s="39">
        <v>0</v>
      </c>
      <c r="S298" s="39">
        <v>0</v>
      </c>
      <c r="T298" s="39">
        <v>0</v>
      </c>
      <c r="U298" s="39">
        <v>0</v>
      </c>
      <c r="V298" s="39">
        <v>0</v>
      </c>
      <c r="W298" s="39">
        <v>0</v>
      </c>
      <c r="X298" s="39">
        <v>0</v>
      </c>
      <c r="Y298" s="39">
        <v>0</v>
      </c>
      <c r="Z298" s="39">
        <v>0</v>
      </c>
      <c r="AA298" s="39">
        <v>0</v>
      </c>
      <c r="AB298" s="39">
        <v>0</v>
      </c>
      <c r="AC298" s="96">
        <f t="shared" si="8"/>
        <v>66256</v>
      </c>
      <c r="AD298" s="93">
        <f t="shared" si="9"/>
        <v>0.00013395522215471666</v>
      </c>
      <c r="AE298" s="28"/>
      <c r="AF298" s="16"/>
      <c r="AG298" s="16"/>
    </row>
    <row r="299" spans="1:33" s="17" customFormat="1" ht="12.75">
      <c r="A299" s="54">
        <v>296</v>
      </c>
      <c r="B299" s="41" t="s">
        <v>251</v>
      </c>
      <c r="C299" s="39">
        <v>207</v>
      </c>
      <c r="D299" s="39">
        <v>0</v>
      </c>
      <c r="E299" s="39">
        <v>20005</v>
      </c>
      <c r="F299" s="39">
        <v>0</v>
      </c>
      <c r="G299" s="39">
        <v>0</v>
      </c>
      <c r="H299" s="39">
        <v>0</v>
      </c>
      <c r="I299" s="39">
        <v>0</v>
      </c>
      <c r="J299" s="39">
        <v>10132</v>
      </c>
      <c r="K299" s="39">
        <v>144</v>
      </c>
      <c r="L299" s="39">
        <v>34554</v>
      </c>
      <c r="M299" s="39">
        <v>0</v>
      </c>
      <c r="N299" s="39">
        <v>0</v>
      </c>
      <c r="O299" s="39">
        <v>812</v>
      </c>
      <c r="P299" s="39">
        <v>0</v>
      </c>
      <c r="Q299" s="39">
        <v>0</v>
      </c>
      <c r="R299" s="39">
        <v>0</v>
      </c>
      <c r="S299" s="39">
        <v>0</v>
      </c>
      <c r="T299" s="39">
        <v>0</v>
      </c>
      <c r="U299" s="39">
        <v>0</v>
      </c>
      <c r="V299" s="39">
        <v>0</v>
      </c>
      <c r="W299" s="39">
        <v>0</v>
      </c>
      <c r="X299" s="39">
        <v>0</v>
      </c>
      <c r="Y299" s="39">
        <v>0</v>
      </c>
      <c r="Z299" s="39">
        <v>0</v>
      </c>
      <c r="AA299" s="39">
        <v>14</v>
      </c>
      <c r="AB299" s="39">
        <v>0</v>
      </c>
      <c r="AC299" s="96">
        <f t="shared" si="8"/>
        <v>65868</v>
      </c>
      <c r="AD299" s="93">
        <f t="shared" si="9"/>
        <v>0.0001331707705398285</v>
      </c>
      <c r="AE299" s="28"/>
      <c r="AF299" s="16"/>
      <c r="AG299" s="16"/>
    </row>
    <row r="300" spans="1:33" s="17" customFormat="1" ht="12.75">
      <c r="A300" s="54">
        <v>297</v>
      </c>
      <c r="B300" s="47" t="s">
        <v>110</v>
      </c>
      <c r="C300" s="39">
        <v>267.3</v>
      </c>
      <c r="D300" s="39">
        <v>0</v>
      </c>
      <c r="E300" s="39">
        <v>22872.05</v>
      </c>
      <c r="F300" s="39">
        <v>0</v>
      </c>
      <c r="G300" s="39">
        <v>0</v>
      </c>
      <c r="H300" s="39">
        <v>16650</v>
      </c>
      <c r="I300" s="39">
        <v>0</v>
      </c>
      <c r="J300" s="39">
        <v>1709.23</v>
      </c>
      <c r="K300" s="39">
        <v>610.02</v>
      </c>
      <c r="L300" s="39">
        <v>14659.240000000002</v>
      </c>
      <c r="M300" s="39">
        <v>0</v>
      </c>
      <c r="N300" s="39">
        <v>0</v>
      </c>
      <c r="O300" s="39">
        <v>4072.12</v>
      </c>
      <c r="P300" s="39">
        <v>0</v>
      </c>
      <c r="Q300" s="39">
        <v>0</v>
      </c>
      <c r="R300" s="39">
        <v>0</v>
      </c>
      <c r="S300" s="39">
        <v>0</v>
      </c>
      <c r="T300" s="39">
        <v>833.71</v>
      </c>
      <c r="U300" s="39">
        <v>1353.01</v>
      </c>
      <c r="V300" s="39">
        <v>192</v>
      </c>
      <c r="W300" s="39">
        <v>597.5999999999999</v>
      </c>
      <c r="X300" s="39">
        <v>0</v>
      </c>
      <c r="Y300" s="39">
        <v>0</v>
      </c>
      <c r="Z300" s="39">
        <v>150.35</v>
      </c>
      <c r="AA300" s="39">
        <v>1209.08</v>
      </c>
      <c r="AB300" s="39">
        <v>0</v>
      </c>
      <c r="AC300" s="96">
        <f t="shared" si="8"/>
        <v>65175.71</v>
      </c>
      <c r="AD300" s="93">
        <f t="shared" si="9"/>
        <v>0.00013177111072418179</v>
      </c>
      <c r="AE300" s="28"/>
      <c r="AF300" s="16"/>
      <c r="AG300" s="16"/>
    </row>
    <row r="301" spans="1:33" s="17" customFormat="1" ht="12.75">
      <c r="A301" s="54">
        <v>298</v>
      </c>
      <c r="B301" s="41" t="s">
        <v>361</v>
      </c>
      <c r="C301" s="39">
        <v>415.43</v>
      </c>
      <c r="D301" s="39">
        <v>0</v>
      </c>
      <c r="E301" s="39">
        <v>15109.15</v>
      </c>
      <c r="F301" s="39">
        <v>0</v>
      </c>
      <c r="G301" s="39">
        <v>0</v>
      </c>
      <c r="H301" s="39">
        <v>0</v>
      </c>
      <c r="I301" s="39">
        <v>0</v>
      </c>
      <c r="J301" s="39">
        <v>2778.7799999999997</v>
      </c>
      <c r="K301" s="39">
        <v>2065.28</v>
      </c>
      <c r="L301" s="39">
        <v>37520.47</v>
      </c>
      <c r="M301" s="39">
        <v>0</v>
      </c>
      <c r="N301" s="39">
        <v>0</v>
      </c>
      <c r="O301" s="39">
        <v>5282.76</v>
      </c>
      <c r="P301" s="39">
        <v>0</v>
      </c>
      <c r="Q301" s="39">
        <v>0</v>
      </c>
      <c r="R301" s="39">
        <v>0</v>
      </c>
      <c r="S301" s="39">
        <v>0</v>
      </c>
      <c r="T301" s="39">
        <v>408.96</v>
      </c>
      <c r="U301" s="39">
        <v>0</v>
      </c>
      <c r="V301" s="39">
        <v>0</v>
      </c>
      <c r="W301" s="39">
        <v>0</v>
      </c>
      <c r="X301" s="39">
        <v>0</v>
      </c>
      <c r="Y301" s="39">
        <v>0</v>
      </c>
      <c r="Z301" s="39">
        <v>0</v>
      </c>
      <c r="AA301" s="39">
        <v>0</v>
      </c>
      <c r="AB301" s="39">
        <v>0</v>
      </c>
      <c r="AC301" s="96">
        <f t="shared" si="8"/>
        <v>63580.83</v>
      </c>
      <c r="AD301" s="93">
        <f t="shared" si="9"/>
        <v>0.00012854661023048891</v>
      </c>
      <c r="AE301" s="28"/>
      <c r="AF301" s="16"/>
      <c r="AG301" s="16"/>
    </row>
    <row r="302" spans="1:33" s="17" customFormat="1" ht="13.5" customHeight="1">
      <c r="A302" s="54">
        <v>299</v>
      </c>
      <c r="B302" s="41" t="s">
        <v>257</v>
      </c>
      <c r="C302" s="39">
        <v>301.39</v>
      </c>
      <c r="D302" s="39">
        <v>0</v>
      </c>
      <c r="E302" s="39">
        <v>19233.56</v>
      </c>
      <c r="F302" s="39">
        <v>0</v>
      </c>
      <c r="G302" s="39">
        <v>0</v>
      </c>
      <c r="H302" s="39">
        <v>0</v>
      </c>
      <c r="I302" s="39">
        <v>0</v>
      </c>
      <c r="J302" s="39">
        <v>1543.9</v>
      </c>
      <c r="K302" s="39">
        <v>9848.17</v>
      </c>
      <c r="L302" s="39">
        <v>17546.370000000003</v>
      </c>
      <c r="M302" s="39">
        <v>0</v>
      </c>
      <c r="N302" s="39">
        <v>0</v>
      </c>
      <c r="O302" s="39">
        <v>3503.9</v>
      </c>
      <c r="P302" s="39">
        <v>0</v>
      </c>
      <c r="Q302" s="39">
        <v>0</v>
      </c>
      <c r="R302" s="39">
        <v>0</v>
      </c>
      <c r="S302" s="39">
        <v>0</v>
      </c>
      <c r="T302" s="39">
        <v>1990.02</v>
      </c>
      <c r="U302" s="39">
        <v>7811.679999999999</v>
      </c>
      <c r="V302" s="39">
        <v>64.96</v>
      </c>
      <c r="W302" s="39">
        <v>742.24</v>
      </c>
      <c r="X302" s="39">
        <v>560.22</v>
      </c>
      <c r="Y302" s="39">
        <v>0</v>
      </c>
      <c r="Z302" s="39">
        <v>365.4</v>
      </c>
      <c r="AA302" s="39">
        <v>45.58</v>
      </c>
      <c r="AB302" s="39">
        <v>0</v>
      </c>
      <c r="AC302" s="96">
        <f t="shared" si="8"/>
        <v>63557.39000000001</v>
      </c>
      <c r="AD302" s="93">
        <f t="shared" si="9"/>
        <v>0.00012849921964839362</v>
      </c>
      <c r="AE302" s="28"/>
      <c r="AF302" s="16"/>
      <c r="AG302" s="16"/>
    </row>
    <row r="303" spans="1:33" s="17" customFormat="1" ht="12.75">
      <c r="A303" s="54">
        <v>300</v>
      </c>
      <c r="B303" s="41" t="s">
        <v>258</v>
      </c>
      <c r="C303" s="39">
        <v>794.41</v>
      </c>
      <c r="D303" s="39">
        <v>0</v>
      </c>
      <c r="E303" s="39">
        <v>5037.56</v>
      </c>
      <c r="F303" s="39">
        <v>0</v>
      </c>
      <c r="G303" s="39">
        <v>0</v>
      </c>
      <c r="H303" s="39">
        <v>0</v>
      </c>
      <c r="I303" s="39">
        <v>0</v>
      </c>
      <c r="J303" s="39">
        <v>35426.82</v>
      </c>
      <c r="K303" s="39">
        <v>2807.74</v>
      </c>
      <c r="L303" s="39">
        <v>14960.98</v>
      </c>
      <c r="M303" s="39">
        <v>0</v>
      </c>
      <c r="N303" s="39">
        <v>0</v>
      </c>
      <c r="O303" s="39">
        <v>500</v>
      </c>
      <c r="P303" s="39">
        <v>0</v>
      </c>
      <c r="Q303" s="39">
        <v>0</v>
      </c>
      <c r="R303" s="39">
        <v>0</v>
      </c>
      <c r="S303" s="39">
        <v>0</v>
      </c>
      <c r="T303" s="39">
        <v>3721.85</v>
      </c>
      <c r="U303" s="39">
        <v>0</v>
      </c>
      <c r="V303" s="39">
        <v>0</v>
      </c>
      <c r="W303" s="39">
        <v>0</v>
      </c>
      <c r="X303" s="39">
        <v>0</v>
      </c>
      <c r="Y303" s="39">
        <v>0</v>
      </c>
      <c r="Z303" s="39">
        <v>0</v>
      </c>
      <c r="AA303" s="39">
        <v>0</v>
      </c>
      <c r="AB303" s="39">
        <v>0</v>
      </c>
      <c r="AC303" s="96">
        <f t="shared" si="8"/>
        <v>63249.35999999999</v>
      </c>
      <c r="AD303" s="93">
        <f t="shared" si="9"/>
        <v>0.00012787644998103794</v>
      </c>
      <c r="AE303" s="28"/>
      <c r="AF303" s="16"/>
      <c r="AG303" s="16"/>
    </row>
    <row r="304" spans="1:33" s="17" customFormat="1" ht="12.75">
      <c r="A304" s="54">
        <v>301</v>
      </c>
      <c r="B304" s="47" t="s">
        <v>399</v>
      </c>
      <c r="C304" s="39">
        <v>11834.43</v>
      </c>
      <c r="D304" s="39">
        <v>0</v>
      </c>
      <c r="E304" s="39">
        <v>21938.57</v>
      </c>
      <c r="F304" s="39">
        <v>0</v>
      </c>
      <c r="G304" s="39">
        <v>0</v>
      </c>
      <c r="H304" s="39">
        <v>0</v>
      </c>
      <c r="I304" s="39">
        <v>0</v>
      </c>
      <c r="J304" s="39">
        <v>5907.49</v>
      </c>
      <c r="K304" s="39">
        <v>0</v>
      </c>
      <c r="L304" s="39">
        <v>8678.98</v>
      </c>
      <c r="M304" s="39">
        <v>0</v>
      </c>
      <c r="N304" s="39">
        <v>0</v>
      </c>
      <c r="O304" s="39">
        <v>28.6</v>
      </c>
      <c r="P304" s="39">
        <v>0</v>
      </c>
      <c r="Q304" s="39">
        <v>0</v>
      </c>
      <c r="R304" s="39">
        <v>0</v>
      </c>
      <c r="S304" s="39">
        <v>0</v>
      </c>
      <c r="T304" s="39">
        <v>13965.28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324</v>
      </c>
      <c r="AB304" s="39">
        <v>223.27</v>
      </c>
      <c r="AC304" s="96">
        <f t="shared" si="8"/>
        <v>62900.619999999995</v>
      </c>
      <c r="AD304" s="93">
        <f t="shared" si="9"/>
        <v>0.0001271713735475944</v>
      </c>
      <c r="AE304" s="28"/>
      <c r="AF304" s="16"/>
      <c r="AG304" s="16"/>
    </row>
    <row r="305" spans="1:33" s="17" customFormat="1" ht="12.75">
      <c r="A305" s="54">
        <v>302</v>
      </c>
      <c r="B305" s="47" t="s">
        <v>433</v>
      </c>
      <c r="C305" s="39">
        <v>231.32</v>
      </c>
      <c r="D305" s="39">
        <v>0</v>
      </c>
      <c r="E305" s="39">
        <v>17806.43</v>
      </c>
      <c r="F305" s="39">
        <v>0</v>
      </c>
      <c r="G305" s="39">
        <v>0</v>
      </c>
      <c r="H305" s="39">
        <v>0</v>
      </c>
      <c r="I305" s="39">
        <v>20</v>
      </c>
      <c r="J305" s="39">
        <v>2370.58</v>
      </c>
      <c r="K305" s="39">
        <v>789.41</v>
      </c>
      <c r="L305" s="39">
        <v>38536.770000000004</v>
      </c>
      <c r="M305" s="39">
        <v>0</v>
      </c>
      <c r="N305" s="39">
        <v>0</v>
      </c>
      <c r="O305" s="39">
        <v>401.72</v>
      </c>
      <c r="P305" s="39">
        <v>0</v>
      </c>
      <c r="Q305" s="39">
        <v>0</v>
      </c>
      <c r="R305" s="39">
        <v>0</v>
      </c>
      <c r="S305" s="39">
        <v>0</v>
      </c>
      <c r="T305" s="39">
        <v>1040.6</v>
      </c>
      <c r="U305" s="39">
        <v>0</v>
      </c>
      <c r="V305" s="39">
        <v>0</v>
      </c>
      <c r="W305" s="39">
        <v>0</v>
      </c>
      <c r="X305" s="39">
        <v>0</v>
      </c>
      <c r="Y305" s="39">
        <v>0</v>
      </c>
      <c r="Z305" s="39">
        <v>0</v>
      </c>
      <c r="AA305" s="39">
        <v>569.7</v>
      </c>
      <c r="AB305" s="39">
        <v>794.29</v>
      </c>
      <c r="AC305" s="96">
        <f t="shared" si="8"/>
        <v>62560.82000000001</v>
      </c>
      <c r="AD305" s="93">
        <f t="shared" si="9"/>
        <v>0.00012648437184981348</v>
      </c>
      <c r="AE305" s="28"/>
      <c r="AF305" s="16"/>
      <c r="AG305" s="16"/>
    </row>
    <row r="306" spans="1:33" s="17" customFormat="1" ht="12.75">
      <c r="A306" s="54">
        <v>303</v>
      </c>
      <c r="B306" s="42" t="s">
        <v>60</v>
      </c>
      <c r="C306" s="39">
        <v>18</v>
      </c>
      <c r="D306" s="39">
        <v>0</v>
      </c>
      <c r="E306" s="39">
        <v>24628.13</v>
      </c>
      <c r="F306" s="39">
        <v>0</v>
      </c>
      <c r="G306" s="39">
        <v>0</v>
      </c>
      <c r="H306" s="39">
        <v>0</v>
      </c>
      <c r="I306" s="39">
        <v>0</v>
      </c>
      <c r="J306" s="39">
        <v>0</v>
      </c>
      <c r="K306" s="39">
        <v>881.93</v>
      </c>
      <c r="L306" s="39">
        <v>34368.07</v>
      </c>
      <c r="M306" s="39">
        <v>0</v>
      </c>
      <c r="N306" s="39">
        <v>0</v>
      </c>
      <c r="O306" s="39">
        <v>1857.7</v>
      </c>
      <c r="P306" s="39">
        <v>0</v>
      </c>
      <c r="Q306" s="39">
        <v>0</v>
      </c>
      <c r="R306" s="39">
        <v>0</v>
      </c>
      <c r="S306" s="39">
        <v>0</v>
      </c>
      <c r="T306" s="39">
        <v>11.93</v>
      </c>
      <c r="U306" s="39">
        <v>0</v>
      </c>
      <c r="V306" s="39">
        <v>0</v>
      </c>
      <c r="W306" s="39">
        <v>0</v>
      </c>
      <c r="X306" s="39">
        <v>0</v>
      </c>
      <c r="Y306" s="39">
        <v>0</v>
      </c>
      <c r="Z306" s="39">
        <v>0</v>
      </c>
      <c r="AA306" s="39">
        <v>0</v>
      </c>
      <c r="AB306" s="39">
        <v>0</v>
      </c>
      <c r="AC306" s="96">
        <f t="shared" si="8"/>
        <v>61765.76</v>
      </c>
      <c r="AD306" s="93">
        <f t="shared" si="9"/>
        <v>0.00012487693344534703</v>
      </c>
      <c r="AE306" s="28"/>
      <c r="AF306" s="16"/>
      <c r="AG306" s="16"/>
    </row>
    <row r="307" spans="1:33" s="17" customFormat="1" ht="12.75">
      <c r="A307" s="54">
        <v>304</v>
      </c>
      <c r="B307" s="41" t="s">
        <v>384</v>
      </c>
      <c r="C307" s="39">
        <v>762.31</v>
      </c>
      <c r="D307" s="39">
        <v>0</v>
      </c>
      <c r="E307" s="39">
        <v>23801.14</v>
      </c>
      <c r="F307" s="39">
        <v>0</v>
      </c>
      <c r="G307" s="39">
        <v>0</v>
      </c>
      <c r="H307" s="39">
        <v>0</v>
      </c>
      <c r="I307" s="39">
        <v>0</v>
      </c>
      <c r="J307" s="39">
        <v>13310.25</v>
      </c>
      <c r="K307" s="39">
        <v>0</v>
      </c>
      <c r="L307" s="39">
        <v>20449.86</v>
      </c>
      <c r="M307" s="39">
        <v>0</v>
      </c>
      <c r="N307" s="39">
        <v>0</v>
      </c>
      <c r="O307" s="39">
        <v>1048.81</v>
      </c>
      <c r="P307" s="39">
        <v>0</v>
      </c>
      <c r="Q307" s="39">
        <v>0</v>
      </c>
      <c r="R307" s="39">
        <v>0</v>
      </c>
      <c r="S307" s="39">
        <v>0</v>
      </c>
      <c r="T307" s="39">
        <v>477.08</v>
      </c>
      <c r="U307" s="39">
        <v>457.26</v>
      </c>
      <c r="V307" s="39">
        <v>0</v>
      </c>
      <c r="W307" s="39">
        <v>0</v>
      </c>
      <c r="X307" s="39">
        <v>13.6</v>
      </c>
      <c r="Y307" s="39">
        <v>0</v>
      </c>
      <c r="Z307" s="39">
        <v>0</v>
      </c>
      <c r="AA307" s="39">
        <v>19</v>
      </c>
      <c r="AB307" s="39">
        <v>0</v>
      </c>
      <c r="AC307" s="96">
        <f t="shared" si="8"/>
        <v>60339.31</v>
      </c>
      <c r="AD307" s="93">
        <f t="shared" si="9"/>
        <v>0.0001219929617802511</v>
      </c>
      <c r="AE307" s="28"/>
      <c r="AF307" s="16"/>
      <c r="AG307" s="16"/>
    </row>
    <row r="308" spans="1:33" s="17" customFormat="1" ht="12.75">
      <c r="A308" s="54">
        <v>305</v>
      </c>
      <c r="B308" s="41" t="s">
        <v>147</v>
      </c>
      <c r="C308" s="39">
        <v>321</v>
      </c>
      <c r="D308" s="39">
        <v>0</v>
      </c>
      <c r="E308" s="39">
        <v>6278</v>
      </c>
      <c r="F308" s="39">
        <v>0</v>
      </c>
      <c r="G308" s="39">
        <v>0</v>
      </c>
      <c r="H308" s="39">
        <v>0</v>
      </c>
      <c r="I308" s="39">
        <v>0</v>
      </c>
      <c r="J308" s="39">
        <v>1354</v>
      </c>
      <c r="K308" s="39">
        <v>0</v>
      </c>
      <c r="L308" s="39">
        <v>51859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11.64</v>
      </c>
      <c r="U308" s="39">
        <v>0</v>
      </c>
      <c r="V308" s="39">
        <v>0</v>
      </c>
      <c r="W308" s="39">
        <v>0</v>
      </c>
      <c r="X308" s="39">
        <v>320</v>
      </c>
      <c r="Y308" s="39">
        <v>0</v>
      </c>
      <c r="Z308" s="39">
        <v>0</v>
      </c>
      <c r="AA308" s="39">
        <v>0</v>
      </c>
      <c r="AB308" s="39">
        <v>0</v>
      </c>
      <c r="AC308" s="96">
        <f t="shared" si="8"/>
        <v>60143.64</v>
      </c>
      <c r="AD308" s="93">
        <f t="shared" si="9"/>
        <v>0.00012159735959601098</v>
      </c>
      <c r="AE308" s="28"/>
      <c r="AF308" s="16"/>
      <c r="AG308" s="16"/>
    </row>
    <row r="309" spans="1:33" s="17" customFormat="1" ht="12.75">
      <c r="A309" s="54">
        <v>306</v>
      </c>
      <c r="B309" s="47" t="s">
        <v>432</v>
      </c>
      <c r="C309" s="39">
        <v>6559.6</v>
      </c>
      <c r="D309" s="39">
        <v>0</v>
      </c>
      <c r="E309" s="39">
        <v>30298.15</v>
      </c>
      <c r="F309" s="39">
        <v>0</v>
      </c>
      <c r="G309" s="39">
        <v>0</v>
      </c>
      <c r="H309" s="39">
        <v>0</v>
      </c>
      <c r="I309" s="39">
        <v>681.08</v>
      </c>
      <c r="J309" s="39">
        <v>1966.67</v>
      </c>
      <c r="K309" s="39">
        <v>0</v>
      </c>
      <c r="L309" s="39">
        <v>12059.9</v>
      </c>
      <c r="M309" s="39">
        <v>0</v>
      </c>
      <c r="N309" s="39">
        <v>110</v>
      </c>
      <c r="O309" s="39">
        <v>3906.44</v>
      </c>
      <c r="P309" s="39">
        <v>0</v>
      </c>
      <c r="Q309" s="39">
        <v>0</v>
      </c>
      <c r="R309" s="39">
        <v>0</v>
      </c>
      <c r="S309" s="39">
        <v>0</v>
      </c>
      <c r="T309" s="39">
        <v>212.48999999999998</v>
      </c>
      <c r="U309" s="39">
        <v>0</v>
      </c>
      <c r="V309" s="39">
        <v>0</v>
      </c>
      <c r="W309" s="39">
        <v>0</v>
      </c>
      <c r="X309" s="39">
        <v>0</v>
      </c>
      <c r="Y309" s="39">
        <v>0</v>
      </c>
      <c r="Z309" s="39">
        <v>0</v>
      </c>
      <c r="AA309" s="39">
        <v>0</v>
      </c>
      <c r="AB309" s="39">
        <v>0</v>
      </c>
      <c r="AC309" s="96">
        <f t="shared" si="8"/>
        <v>55794.33</v>
      </c>
      <c r="AD309" s="93">
        <f t="shared" si="9"/>
        <v>0.00011280400069614183</v>
      </c>
      <c r="AE309" s="28"/>
      <c r="AF309" s="16"/>
      <c r="AG309" s="16"/>
    </row>
    <row r="310" spans="1:33" s="17" customFormat="1" ht="12.75">
      <c r="A310" s="54">
        <v>307</v>
      </c>
      <c r="B310" s="41" t="s">
        <v>252</v>
      </c>
      <c r="C310" s="39">
        <v>84.5</v>
      </c>
      <c r="D310" s="39">
        <v>0</v>
      </c>
      <c r="E310" s="39">
        <v>15963.29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39">
        <v>3274.1800000000003</v>
      </c>
      <c r="L310" s="39">
        <v>34520.4</v>
      </c>
      <c r="M310" s="39">
        <v>0</v>
      </c>
      <c r="N310" s="39">
        <v>0</v>
      </c>
      <c r="O310" s="39">
        <v>1146</v>
      </c>
      <c r="P310" s="39">
        <v>0</v>
      </c>
      <c r="Q310" s="39">
        <v>0</v>
      </c>
      <c r="R310" s="39">
        <v>0</v>
      </c>
      <c r="S310" s="39">
        <v>0</v>
      </c>
      <c r="T310" s="39">
        <v>613.66</v>
      </c>
      <c r="U310" s="39">
        <v>0</v>
      </c>
      <c r="V310" s="39">
        <v>0</v>
      </c>
      <c r="W310" s="39">
        <v>0</v>
      </c>
      <c r="X310" s="39">
        <v>0</v>
      </c>
      <c r="Y310" s="39">
        <v>0</v>
      </c>
      <c r="Z310" s="39">
        <v>0</v>
      </c>
      <c r="AA310" s="39">
        <v>3</v>
      </c>
      <c r="AB310" s="39">
        <v>0</v>
      </c>
      <c r="AC310" s="96">
        <f t="shared" si="8"/>
        <v>55605.030000000006</v>
      </c>
      <c r="AD310" s="93">
        <f t="shared" si="9"/>
        <v>0.00011242127726650697</v>
      </c>
      <c r="AE310" s="28"/>
      <c r="AF310" s="16"/>
      <c r="AG310" s="16"/>
    </row>
    <row r="311" spans="1:33" s="17" customFormat="1" ht="12.75">
      <c r="A311" s="54">
        <v>308</v>
      </c>
      <c r="B311" s="41" t="s">
        <v>141</v>
      </c>
      <c r="C311" s="39">
        <v>2768</v>
      </c>
      <c r="D311" s="39">
        <v>0</v>
      </c>
      <c r="E311" s="39">
        <v>7084</v>
      </c>
      <c r="F311" s="39">
        <v>0</v>
      </c>
      <c r="G311" s="39">
        <v>0</v>
      </c>
      <c r="H311" s="39">
        <v>380</v>
      </c>
      <c r="I311" s="39">
        <v>0</v>
      </c>
      <c r="J311" s="39">
        <v>34708</v>
      </c>
      <c r="K311" s="39">
        <v>0</v>
      </c>
      <c r="L311" s="39">
        <v>1791</v>
      </c>
      <c r="M311" s="39">
        <v>0</v>
      </c>
      <c r="N311" s="39">
        <v>20</v>
      </c>
      <c r="O311" s="39">
        <v>6211</v>
      </c>
      <c r="P311" s="39">
        <v>0</v>
      </c>
      <c r="Q311" s="39">
        <v>0</v>
      </c>
      <c r="R311" s="39">
        <v>0</v>
      </c>
      <c r="S311" s="39">
        <v>0</v>
      </c>
      <c r="T311" s="39">
        <v>0</v>
      </c>
      <c r="U311" s="39">
        <v>0</v>
      </c>
      <c r="V311" s="39">
        <v>0</v>
      </c>
      <c r="W311" s="39">
        <v>0</v>
      </c>
      <c r="X311" s="39">
        <v>0</v>
      </c>
      <c r="Y311" s="39">
        <v>0</v>
      </c>
      <c r="Z311" s="39">
        <v>0</v>
      </c>
      <c r="AA311" s="39">
        <v>0</v>
      </c>
      <c r="AB311" s="39">
        <v>0</v>
      </c>
      <c r="AC311" s="96">
        <f t="shared" si="8"/>
        <v>52962</v>
      </c>
      <c r="AD311" s="93">
        <f t="shared" si="9"/>
        <v>0.00010707764543223413</v>
      </c>
      <c r="AE311" s="28"/>
      <c r="AF311" s="16"/>
      <c r="AG311" s="16"/>
    </row>
    <row r="312" spans="1:33" s="17" customFormat="1" ht="12.75">
      <c r="A312" s="54">
        <v>309</v>
      </c>
      <c r="B312" s="41" t="s">
        <v>232</v>
      </c>
      <c r="C312" s="39">
        <v>510.1</v>
      </c>
      <c r="D312" s="39">
        <v>0</v>
      </c>
      <c r="E312" s="39">
        <v>23025.54</v>
      </c>
      <c r="F312" s="39">
        <v>0</v>
      </c>
      <c r="G312" s="39">
        <v>0</v>
      </c>
      <c r="H312" s="39">
        <v>0</v>
      </c>
      <c r="I312" s="39">
        <v>0</v>
      </c>
      <c r="J312" s="39">
        <v>8509.79</v>
      </c>
      <c r="K312" s="39">
        <v>56.01</v>
      </c>
      <c r="L312" s="39">
        <v>20294.64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397.14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96">
        <f t="shared" si="8"/>
        <v>52793.22</v>
      </c>
      <c r="AD312" s="93">
        <f t="shared" si="9"/>
        <v>0.00010673640897975778</v>
      </c>
      <c r="AE312" s="28"/>
      <c r="AF312" s="16"/>
      <c r="AG312" s="16"/>
    </row>
    <row r="313" spans="1:33" s="17" customFormat="1" ht="12.75">
      <c r="A313" s="54">
        <v>310</v>
      </c>
      <c r="B313" s="41" t="s">
        <v>373</v>
      </c>
      <c r="C313" s="39"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39">
        <v>0</v>
      </c>
      <c r="L313" s="39">
        <v>48766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0</v>
      </c>
      <c r="T313" s="39">
        <v>0</v>
      </c>
      <c r="U313" s="39">
        <v>0</v>
      </c>
      <c r="V313" s="39">
        <v>0</v>
      </c>
      <c r="W313" s="39">
        <v>0</v>
      </c>
      <c r="X313" s="39">
        <v>0</v>
      </c>
      <c r="Y313" s="39">
        <v>0</v>
      </c>
      <c r="Z313" s="39">
        <v>0</v>
      </c>
      <c r="AA313" s="39">
        <v>0</v>
      </c>
      <c r="AB313" s="39">
        <v>0</v>
      </c>
      <c r="AC313" s="96">
        <f t="shared" si="8"/>
        <v>48766</v>
      </c>
      <c r="AD313" s="93">
        <f t="shared" si="9"/>
        <v>9.859424600937143E-05</v>
      </c>
      <c r="AE313" s="28"/>
      <c r="AF313" s="16"/>
      <c r="AG313" s="16"/>
    </row>
    <row r="314" spans="1:33" s="17" customFormat="1" ht="12.75">
      <c r="A314" s="54">
        <v>311</v>
      </c>
      <c r="B314" s="41" t="s">
        <v>227</v>
      </c>
      <c r="C314" s="39">
        <v>946</v>
      </c>
      <c r="D314" s="39">
        <v>0</v>
      </c>
      <c r="E314" s="39">
        <v>18686.440000000002</v>
      </c>
      <c r="F314" s="39">
        <v>0</v>
      </c>
      <c r="G314" s="39">
        <v>0</v>
      </c>
      <c r="H314" s="39">
        <v>0</v>
      </c>
      <c r="I314" s="39">
        <v>0</v>
      </c>
      <c r="J314" s="39">
        <v>4188.13</v>
      </c>
      <c r="K314" s="39">
        <v>0</v>
      </c>
      <c r="L314" s="39">
        <v>6154.29</v>
      </c>
      <c r="M314" s="39">
        <v>0</v>
      </c>
      <c r="N314" s="39">
        <v>0</v>
      </c>
      <c r="O314" s="39">
        <v>8105</v>
      </c>
      <c r="P314" s="39">
        <v>0</v>
      </c>
      <c r="Q314" s="39">
        <v>0</v>
      </c>
      <c r="R314" s="39">
        <v>0</v>
      </c>
      <c r="S314" s="39">
        <v>0</v>
      </c>
      <c r="T314" s="39">
        <v>8669.23</v>
      </c>
      <c r="U314" s="39">
        <v>0</v>
      </c>
      <c r="V314" s="39">
        <v>0</v>
      </c>
      <c r="W314" s="39">
        <v>0</v>
      </c>
      <c r="X314" s="39">
        <v>0</v>
      </c>
      <c r="Y314" s="39">
        <v>0</v>
      </c>
      <c r="Z314" s="39">
        <v>0</v>
      </c>
      <c r="AA314" s="39">
        <v>0</v>
      </c>
      <c r="AB314" s="39">
        <v>260.4</v>
      </c>
      <c r="AC314" s="96">
        <f t="shared" si="8"/>
        <v>47009.49</v>
      </c>
      <c r="AD314" s="93">
        <f t="shared" si="9"/>
        <v>9.504296480816728E-05</v>
      </c>
      <c r="AE314" s="28"/>
      <c r="AF314" s="16"/>
      <c r="AG314" s="16"/>
    </row>
    <row r="315" spans="1:33" s="17" customFormat="1" ht="12.75">
      <c r="A315" s="54">
        <v>312</v>
      </c>
      <c r="B315" s="41" t="s">
        <v>246</v>
      </c>
      <c r="C315" s="39">
        <v>150</v>
      </c>
      <c r="D315" s="39">
        <v>0</v>
      </c>
      <c r="E315" s="39">
        <v>14229.99</v>
      </c>
      <c r="F315" s="39">
        <v>0</v>
      </c>
      <c r="G315" s="39">
        <v>0</v>
      </c>
      <c r="H315" s="39">
        <v>0</v>
      </c>
      <c r="I315" s="39">
        <v>0</v>
      </c>
      <c r="J315" s="39">
        <v>0</v>
      </c>
      <c r="K315" s="39">
        <v>12986.759999999998</v>
      </c>
      <c r="L315" s="39">
        <v>12283.079999999998</v>
      </c>
      <c r="M315" s="39">
        <v>0</v>
      </c>
      <c r="N315" s="39">
        <v>0</v>
      </c>
      <c r="O315" s="39">
        <v>430</v>
      </c>
      <c r="P315" s="39">
        <v>0</v>
      </c>
      <c r="Q315" s="39">
        <v>0</v>
      </c>
      <c r="R315" s="39">
        <v>0</v>
      </c>
      <c r="S315" s="39">
        <v>0</v>
      </c>
      <c r="T315" s="39">
        <v>313.31</v>
      </c>
      <c r="U315" s="39">
        <v>2959.8999999999996</v>
      </c>
      <c r="V315" s="39">
        <v>0</v>
      </c>
      <c r="W315" s="39">
        <v>0</v>
      </c>
      <c r="X315" s="39">
        <v>0</v>
      </c>
      <c r="Y315" s="39">
        <v>0</v>
      </c>
      <c r="Z315" s="39">
        <v>0</v>
      </c>
      <c r="AA315" s="39">
        <v>0</v>
      </c>
      <c r="AB315" s="39">
        <v>0</v>
      </c>
      <c r="AC315" s="96">
        <f t="shared" si="8"/>
        <v>43353.04</v>
      </c>
      <c r="AD315" s="93">
        <f t="shared" si="9"/>
        <v>8.765041813997703E-05</v>
      </c>
      <c r="AE315" s="28"/>
      <c r="AF315" s="16"/>
      <c r="AG315" s="16"/>
    </row>
    <row r="316" spans="1:33" s="17" customFormat="1" ht="12.75">
      <c r="A316" s="54">
        <v>313</v>
      </c>
      <c r="B316" s="41" t="s">
        <v>59</v>
      </c>
      <c r="C316" s="39">
        <v>1114.7</v>
      </c>
      <c r="D316" s="39">
        <v>0</v>
      </c>
      <c r="E316" s="39">
        <v>27606.14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481.6</v>
      </c>
      <c r="L316" s="39">
        <v>13187</v>
      </c>
      <c r="M316" s="39">
        <v>0</v>
      </c>
      <c r="N316" s="39">
        <v>0</v>
      </c>
      <c r="O316" s="39">
        <v>111.48</v>
      </c>
      <c r="P316" s="39">
        <v>0</v>
      </c>
      <c r="Q316" s="39">
        <v>0</v>
      </c>
      <c r="R316" s="39">
        <v>0</v>
      </c>
      <c r="S316" s="39">
        <v>0</v>
      </c>
      <c r="T316" s="39">
        <v>124.25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96">
        <f t="shared" si="8"/>
        <v>42625.170000000006</v>
      </c>
      <c r="AD316" s="93">
        <f t="shared" si="9"/>
        <v>8.617882330253207E-05</v>
      </c>
      <c r="AE316" s="28"/>
      <c r="AF316" s="16"/>
      <c r="AG316" s="16"/>
    </row>
    <row r="317" spans="1:33" s="17" customFormat="1" ht="12.75">
      <c r="A317" s="54">
        <v>314</v>
      </c>
      <c r="B317" s="41" t="s">
        <v>129</v>
      </c>
      <c r="C317" s="39">
        <v>43.36</v>
      </c>
      <c r="D317" s="39">
        <v>0</v>
      </c>
      <c r="E317" s="39">
        <v>24503.379999999997</v>
      </c>
      <c r="F317" s="39">
        <v>0</v>
      </c>
      <c r="G317" s="39">
        <v>0</v>
      </c>
      <c r="H317" s="39">
        <v>0</v>
      </c>
      <c r="I317" s="39">
        <v>0</v>
      </c>
      <c r="J317" s="39">
        <v>3143.83</v>
      </c>
      <c r="K317" s="39">
        <v>0</v>
      </c>
      <c r="L317" s="39">
        <v>14294.620000000003</v>
      </c>
      <c r="M317" s="39">
        <v>0</v>
      </c>
      <c r="N317" s="39">
        <v>0</v>
      </c>
      <c r="O317" s="39">
        <v>0</v>
      </c>
      <c r="P317" s="39">
        <v>0</v>
      </c>
      <c r="Q317" s="39">
        <v>0</v>
      </c>
      <c r="R317" s="39">
        <v>0</v>
      </c>
      <c r="S317" s="39">
        <v>0</v>
      </c>
      <c r="T317" s="39">
        <v>317.14</v>
      </c>
      <c r="U317" s="39">
        <v>0</v>
      </c>
      <c r="V317" s="39">
        <v>0</v>
      </c>
      <c r="W317" s="39">
        <v>0</v>
      </c>
      <c r="X317" s="39">
        <v>0</v>
      </c>
      <c r="Y317" s="39">
        <v>0</v>
      </c>
      <c r="Z317" s="39">
        <v>0</v>
      </c>
      <c r="AA317" s="39">
        <v>0</v>
      </c>
      <c r="AB317" s="39">
        <v>0</v>
      </c>
      <c r="AC317" s="96">
        <f t="shared" si="8"/>
        <v>42302.33</v>
      </c>
      <c r="AD317" s="93">
        <f t="shared" si="9"/>
        <v>8.552611103616481E-05</v>
      </c>
      <c r="AE317" s="28"/>
      <c r="AF317" s="16"/>
      <c r="AG317" s="16"/>
    </row>
    <row r="318" spans="1:33" s="17" customFormat="1" ht="12.75">
      <c r="A318" s="54">
        <v>315</v>
      </c>
      <c r="B318" s="47" t="s">
        <v>264</v>
      </c>
      <c r="C318" s="39">
        <v>566.15</v>
      </c>
      <c r="D318" s="39">
        <v>0</v>
      </c>
      <c r="E318" s="39">
        <v>8122.099999999999</v>
      </c>
      <c r="F318" s="39">
        <v>0</v>
      </c>
      <c r="G318" s="39">
        <v>0</v>
      </c>
      <c r="H318" s="39">
        <v>0</v>
      </c>
      <c r="I318" s="39">
        <v>0</v>
      </c>
      <c r="J318" s="39">
        <v>576.63</v>
      </c>
      <c r="K318" s="39">
        <v>0</v>
      </c>
      <c r="L318" s="39">
        <v>28953.59</v>
      </c>
      <c r="M318" s="39">
        <v>0</v>
      </c>
      <c r="N318" s="39">
        <v>0</v>
      </c>
      <c r="O318" s="39">
        <v>3163.6400000000003</v>
      </c>
      <c r="P318" s="39">
        <v>0</v>
      </c>
      <c r="Q318" s="39">
        <v>0</v>
      </c>
      <c r="R318" s="39">
        <v>0</v>
      </c>
      <c r="S318" s="39">
        <v>0</v>
      </c>
      <c r="T318" s="39">
        <v>514.55</v>
      </c>
      <c r="U318" s="39">
        <v>0</v>
      </c>
      <c r="V318" s="39">
        <v>0</v>
      </c>
      <c r="W318" s="39">
        <v>0</v>
      </c>
      <c r="X318" s="39">
        <v>0</v>
      </c>
      <c r="Y318" s="39">
        <v>0</v>
      </c>
      <c r="Z318" s="39">
        <v>0</v>
      </c>
      <c r="AA318" s="39">
        <v>0</v>
      </c>
      <c r="AB318" s="39">
        <v>0</v>
      </c>
      <c r="AC318" s="96">
        <f t="shared" si="8"/>
        <v>41896.66</v>
      </c>
      <c r="AD318" s="93">
        <f t="shared" si="9"/>
        <v>8.470593452427904E-05</v>
      </c>
      <c r="AE318" s="28"/>
      <c r="AF318" s="16"/>
      <c r="AG318" s="16"/>
    </row>
    <row r="319" spans="1:33" s="17" customFormat="1" ht="12.75">
      <c r="A319" s="54">
        <v>316</v>
      </c>
      <c r="B319" s="41" t="s">
        <v>262</v>
      </c>
      <c r="C319" s="39">
        <v>10633.17</v>
      </c>
      <c r="D319" s="39">
        <v>0</v>
      </c>
      <c r="E319" s="39">
        <v>16635.81</v>
      </c>
      <c r="F319" s="39">
        <v>0</v>
      </c>
      <c r="G319" s="39">
        <v>0</v>
      </c>
      <c r="H319" s="39">
        <v>0</v>
      </c>
      <c r="I319" s="39">
        <v>0</v>
      </c>
      <c r="J319" s="39">
        <v>152.58</v>
      </c>
      <c r="K319" s="39">
        <v>1210.1299999999999</v>
      </c>
      <c r="L319" s="39">
        <v>7581.299999999999</v>
      </c>
      <c r="M319" s="39">
        <v>0</v>
      </c>
      <c r="N319" s="39">
        <v>0</v>
      </c>
      <c r="O319" s="39">
        <v>1320.5</v>
      </c>
      <c r="P319" s="39">
        <v>0</v>
      </c>
      <c r="Q319" s="39">
        <v>0</v>
      </c>
      <c r="R319" s="39">
        <v>0</v>
      </c>
      <c r="S319" s="39">
        <v>0</v>
      </c>
      <c r="T319" s="39">
        <v>206.13</v>
      </c>
      <c r="U319" s="39">
        <v>0</v>
      </c>
      <c r="V319" s="39">
        <v>0</v>
      </c>
      <c r="W319" s="39">
        <v>0</v>
      </c>
      <c r="X319" s="39">
        <v>0</v>
      </c>
      <c r="Y319" s="39">
        <v>0</v>
      </c>
      <c r="Z319" s="39">
        <v>3527.77</v>
      </c>
      <c r="AA319" s="39">
        <v>17.5</v>
      </c>
      <c r="AB319" s="39">
        <v>0</v>
      </c>
      <c r="AC319" s="96">
        <f t="shared" si="8"/>
        <v>41284.89</v>
      </c>
      <c r="AD319" s="93">
        <f t="shared" si="9"/>
        <v>8.346906863654673E-05</v>
      </c>
      <c r="AE319" s="28"/>
      <c r="AF319" s="16"/>
      <c r="AG319" s="16"/>
    </row>
    <row r="320" spans="1:33" s="17" customFormat="1" ht="12.75">
      <c r="A320" s="54">
        <v>317</v>
      </c>
      <c r="B320" s="47" t="s">
        <v>139</v>
      </c>
      <c r="C320" s="39">
        <v>8</v>
      </c>
      <c r="D320" s="39">
        <v>192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677</v>
      </c>
      <c r="L320" s="39">
        <v>38883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983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96">
        <f t="shared" si="8"/>
        <v>40743</v>
      </c>
      <c r="AD320" s="93">
        <f t="shared" si="9"/>
        <v>8.237348491079482E-05</v>
      </c>
      <c r="AE320" s="28"/>
      <c r="AF320" s="16"/>
      <c r="AG320" s="16"/>
    </row>
    <row r="321" spans="1:33" s="17" customFormat="1" ht="12.75">
      <c r="A321" s="54">
        <v>318</v>
      </c>
      <c r="B321" s="41" t="s">
        <v>279</v>
      </c>
      <c r="C321" s="39">
        <v>5404.6900000000005</v>
      </c>
      <c r="D321" s="39">
        <v>0</v>
      </c>
      <c r="E321" s="39">
        <v>18209.129999999997</v>
      </c>
      <c r="F321" s="39">
        <v>0</v>
      </c>
      <c r="G321" s="39">
        <v>0</v>
      </c>
      <c r="H321" s="39">
        <v>0</v>
      </c>
      <c r="I321" s="39">
        <v>0</v>
      </c>
      <c r="J321" s="39">
        <v>1972</v>
      </c>
      <c r="K321" s="39">
        <v>0</v>
      </c>
      <c r="L321" s="39">
        <v>13381.66</v>
      </c>
      <c r="M321" s="39">
        <v>0</v>
      </c>
      <c r="N321" s="39">
        <v>0</v>
      </c>
      <c r="O321" s="39">
        <v>1180</v>
      </c>
      <c r="P321" s="39">
        <v>0</v>
      </c>
      <c r="Q321" s="39">
        <v>0</v>
      </c>
      <c r="R321" s="39">
        <v>0</v>
      </c>
      <c r="S321" s="39">
        <v>0</v>
      </c>
      <c r="T321" s="39">
        <v>443.42999999999995</v>
      </c>
      <c r="U321" s="39">
        <v>0</v>
      </c>
      <c r="V321" s="39">
        <v>0</v>
      </c>
      <c r="W321" s="39">
        <v>0</v>
      </c>
      <c r="X321" s="39">
        <v>0</v>
      </c>
      <c r="Y321" s="39">
        <v>0</v>
      </c>
      <c r="Z321" s="39">
        <v>0</v>
      </c>
      <c r="AA321" s="39">
        <v>0</v>
      </c>
      <c r="AB321" s="39">
        <v>0</v>
      </c>
      <c r="AC321" s="96">
        <f t="shared" si="8"/>
        <v>40590.909999999996</v>
      </c>
      <c r="AD321" s="93">
        <f t="shared" si="9"/>
        <v>8.206599200845373E-05</v>
      </c>
      <c r="AE321" s="28"/>
      <c r="AF321" s="16"/>
      <c r="AG321" s="16"/>
    </row>
    <row r="322" spans="1:33" s="17" customFormat="1" ht="12.75">
      <c r="A322" s="54">
        <v>319</v>
      </c>
      <c r="B322" s="41" t="s">
        <v>331</v>
      </c>
      <c r="C322" s="39">
        <v>15.38</v>
      </c>
      <c r="D322" s="39">
        <v>0</v>
      </c>
      <c r="E322" s="39">
        <v>28829.63</v>
      </c>
      <c r="F322" s="39">
        <v>0</v>
      </c>
      <c r="G322" s="39">
        <v>0</v>
      </c>
      <c r="H322" s="39">
        <v>0</v>
      </c>
      <c r="I322" s="39">
        <v>0</v>
      </c>
      <c r="J322" s="39">
        <v>1841.51</v>
      </c>
      <c r="K322" s="39">
        <v>0</v>
      </c>
      <c r="L322" s="39">
        <v>9043.45</v>
      </c>
      <c r="M322" s="39">
        <v>0</v>
      </c>
      <c r="N322" s="39">
        <v>0</v>
      </c>
      <c r="O322" s="39">
        <v>802.5</v>
      </c>
      <c r="P322" s="39">
        <v>0</v>
      </c>
      <c r="Q322" s="39">
        <v>0</v>
      </c>
      <c r="R322" s="39">
        <v>0</v>
      </c>
      <c r="S322" s="39">
        <v>0</v>
      </c>
      <c r="T322" s="39">
        <v>15.22</v>
      </c>
      <c r="U322" s="39">
        <v>0</v>
      </c>
      <c r="V322" s="39">
        <v>0</v>
      </c>
      <c r="W322" s="39">
        <v>0</v>
      </c>
      <c r="X322" s="39">
        <v>0</v>
      </c>
      <c r="Y322" s="39">
        <v>0</v>
      </c>
      <c r="Z322" s="39">
        <v>0</v>
      </c>
      <c r="AA322" s="39">
        <v>0</v>
      </c>
      <c r="AB322" s="39">
        <v>0</v>
      </c>
      <c r="AC322" s="96">
        <f t="shared" si="8"/>
        <v>40547.69</v>
      </c>
      <c r="AD322" s="93">
        <f t="shared" si="9"/>
        <v>8.197861056825923E-05</v>
      </c>
      <c r="AE322" s="28"/>
      <c r="AF322" s="16"/>
      <c r="AG322" s="16"/>
    </row>
    <row r="323" spans="1:33" s="17" customFormat="1" ht="12.75">
      <c r="A323" s="54">
        <v>320</v>
      </c>
      <c r="B323" s="41" t="s">
        <v>103</v>
      </c>
      <c r="C323" s="39">
        <v>0</v>
      </c>
      <c r="D323" s="39">
        <v>0</v>
      </c>
      <c r="E323" s="39">
        <v>13122.39</v>
      </c>
      <c r="F323" s="39">
        <v>0</v>
      </c>
      <c r="G323" s="39">
        <v>0</v>
      </c>
      <c r="H323" s="39">
        <v>0</v>
      </c>
      <c r="I323" s="39">
        <v>0</v>
      </c>
      <c r="J323" s="39">
        <v>0</v>
      </c>
      <c r="K323" s="39">
        <v>831.57</v>
      </c>
      <c r="L323" s="39">
        <v>22771.85</v>
      </c>
      <c r="M323" s="39">
        <v>0</v>
      </c>
      <c r="N323" s="39">
        <v>0</v>
      </c>
      <c r="O323" s="39">
        <v>3302.42</v>
      </c>
      <c r="P323" s="39">
        <v>0</v>
      </c>
      <c r="Q323" s="39">
        <v>0</v>
      </c>
      <c r="R323" s="39">
        <v>0</v>
      </c>
      <c r="S323" s="39">
        <v>0</v>
      </c>
      <c r="T323" s="39">
        <v>0</v>
      </c>
      <c r="U323" s="39">
        <v>0</v>
      </c>
      <c r="V323" s="39">
        <v>0</v>
      </c>
      <c r="W323" s="39">
        <v>0</v>
      </c>
      <c r="X323" s="39">
        <v>0</v>
      </c>
      <c r="Y323" s="39">
        <v>0</v>
      </c>
      <c r="Z323" s="39">
        <v>0</v>
      </c>
      <c r="AA323" s="39">
        <v>0</v>
      </c>
      <c r="AB323" s="39">
        <v>0</v>
      </c>
      <c r="AC323" s="96">
        <f t="shared" si="8"/>
        <v>40028.229999999996</v>
      </c>
      <c r="AD323" s="93">
        <f t="shared" si="9"/>
        <v>8.092837542426487E-05</v>
      </c>
      <c r="AE323" s="28"/>
      <c r="AF323" s="16"/>
      <c r="AG323" s="16"/>
    </row>
    <row r="324" spans="1:33" s="17" customFormat="1" ht="12.75">
      <c r="A324" s="54">
        <v>321</v>
      </c>
      <c r="B324" s="41" t="s">
        <v>137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23527.78</v>
      </c>
      <c r="K324" s="39">
        <v>1235.3</v>
      </c>
      <c r="L324" s="39">
        <v>9266.17</v>
      </c>
      <c r="M324" s="39">
        <v>0</v>
      </c>
      <c r="N324" s="39">
        <v>0</v>
      </c>
      <c r="O324" s="39">
        <v>900</v>
      </c>
      <c r="P324" s="39">
        <v>0</v>
      </c>
      <c r="Q324" s="39">
        <v>0</v>
      </c>
      <c r="R324" s="39">
        <v>0</v>
      </c>
      <c r="S324" s="39">
        <v>0</v>
      </c>
      <c r="T324" s="39">
        <v>90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4756.7</v>
      </c>
      <c r="AB324" s="39">
        <v>0</v>
      </c>
      <c r="AC324" s="96">
        <f aca="true" t="shared" si="10" ref="AC324:AC387">SUM(C324:AB324)</f>
        <v>39775.95</v>
      </c>
      <c r="AD324" s="93">
        <f aca="true" t="shared" si="11" ref="AD324:AD387">AC324/$AC$414</f>
        <v>8.041832013198657E-05</v>
      </c>
      <c r="AE324" s="28"/>
      <c r="AF324" s="16"/>
      <c r="AG324" s="16"/>
    </row>
    <row r="325" spans="1:33" s="17" customFormat="1" ht="12.75">
      <c r="A325" s="54">
        <v>322</v>
      </c>
      <c r="B325" s="47" t="s">
        <v>401</v>
      </c>
      <c r="C325" s="39">
        <v>1894.1299999999997</v>
      </c>
      <c r="D325" s="39">
        <v>0</v>
      </c>
      <c r="E325" s="39">
        <v>342</v>
      </c>
      <c r="F325" s="39">
        <v>0</v>
      </c>
      <c r="G325" s="39">
        <v>0</v>
      </c>
      <c r="H325" s="39">
        <v>0</v>
      </c>
      <c r="I325" s="39">
        <v>0</v>
      </c>
      <c r="J325" s="39">
        <v>26853.11</v>
      </c>
      <c r="K325" s="39">
        <v>5433.2</v>
      </c>
      <c r="L325" s="39">
        <v>1960.4899999999998</v>
      </c>
      <c r="M325" s="39">
        <v>0</v>
      </c>
      <c r="N325" s="39">
        <v>0</v>
      </c>
      <c r="O325" s="39">
        <v>2070</v>
      </c>
      <c r="P325" s="39">
        <v>0</v>
      </c>
      <c r="Q325" s="39">
        <v>0</v>
      </c>
      <c r="R325" s="39">
        <v>0</v>
      </c>
      <c r="S325" s="39">
        <v>0</v>
      </c>
      <c r="T325" s="39">
        <v>0</v>
      </c>
      <c r="U325" s="39">
        <v>0</v>
      </c>
      <c r="V325" s="39">
        <v>0</v>
      </c>
      <c r="W325" s="39">
        <v>0</v>
      </c>
      <c r="X325" s="39">
        <v>0</v>
      </c>
      <c r="Y325" s="39">
        <v>0</v>
      </c>
      <c r="Z325" s="39">
        <v>0</v>
      </c>
      <c r="AA325" s="39">
        <v>1140</v>
      </c>
      <c r="AB325" s="39">
        <v>0</v>
      </c>
      <c r="AC325" s="96">
        <f t="shared" si="10"/>
        <v>39692.93</v>
      </c>
      <c r="AD325" s="93">
        <f t="shared" si="11"/>
        <v>8.025047174779066E-05</v>
      </c>
      <c r="AE325" s="28"/>
      <c r="AF325" s="16"/>
      <c r="AG325" s="16"/>
    </row>
    <row r="326" spans="1:33" s="17" customFormat="1" ht="12.75">
      <c r="A326" s="54">
        <v>323</v>
      </c>
      <c r="B326" s="41" t="s">
        <v>63</v>
      </c>
      <c r="C326" s="39">
        <v>511</v>
      </c>
      <c r="D326" s="39">
        <v>0</v>
      </c>
      <c r="E326" s="39">
        <v>4789</v>
      </c>
      <c r="F326" s="39">
        <v>0</v>
      </c>
      <c r="G326" s="39">
        <v>0</v>
      </c>
      <c r="H326" s="39">
        <v>0</v>
      </c>
      <c r="I326" s="39">
        <v>0</v>
      </c>
      <c r="J326" s="39">
        <v>226</v>
      </c>
      <c r="K326" s="39">
        <v>0</v>
      </c>
      <c r="L326" s="39">
        <v>33548</v>
      </c>
      <c r="M326" s="39">
        <v>0</v>
      </c>
      <c r="N326" s="39">
        <v>0</v>
      </c>
      <c r="O326" s="39">
        <v>393</v>
      </c>
      <c r="P326" s="39">
        <v>0</v>
      </c>
      <c r="Q326" s="39">
        <v>0</v>
      </c>
      <c r="R326" s="39">
        <v>0</v>
      </c>
      <c r="S326" s="39">
        <v>0</v>
      </c>
      <c r="T326" s="39">
        <v>0</v>
      </c>
      <c r="U326" s="39">
        <v>0</v>
      </c>
      <c r="V326" s="39">
        <v>0</v>
      </c>
      <c r="W326" s="39">
        <v>0</v>
      </c>
      <c r="X326" s="39">
        <v>0</v>
      </c>
      <c r="Y326" s="39">
        <v>0</v>
      </c>
      <c r="Z326" s="39">
        <v>0</v>
      </c>
      <c r="AA326" s="39">
        <v>0</v>
      </c>
      <c r="AB326" s="39">
        <v>0</v>
      </c>
      <c r="AC326" s="96">
        <f t="shared" si="10"/>
        <v>39467</v>
      </c>
      <c r="AD326" s="93">
        <f t="shared" si="11"/>
        <v>7.979369042471931E-05</v>
      </c>
      <c r="AE326" s="28"/>
      <c r="AF326" s="16"/>
      <c r="AG326" s="16"/>
    </row>
    <row r="327" spans="1:33" s="17" customFormat="1" ht="12.75">
      <c r="A327" s="54">
        <v>324</v>
      </c>
      <c r="B327" s="41" t="s">
        <v>88</v>
      </c>
      <c r="C327" s="39">
        <v>2072.36</v>
      </c>
      <c r="D327" s="39">
        <v>0</v>
      </c>
      <c r="E327" s="39">
        <v>14418</v>
      </c>
      <c r="F327" s="39">
        <v>0</v>
      </c>
      <c r="G327" s="39">
        <v>0</v>
      </c>
      <c r="H327" s="39">
        <v>0</v>
      </c>
      <c r="I327" s="39">
        <v>0</v>
      </c>
      <c r="J327" s="39">
        <v>1516</v>
      </c>
      <c r="K327" s="39">
        <v>5300</v>
      </c>
      <c r="L327" s="39">
        <v>12660</v>
      </c>
      <c r="M327" s="39">
        <v>0</v>
      </c>
      <c r="N327" s="39">
        <v>0</v>
      </c>
      <c r="O327" s="39">
        <v>102.5</v>
      </c>
      <c r="P327" s="39">
        <v>0</v>
      </c>
      <c r="Q327" s="39">
        <v>0</v>
      </c>
      <c r="R327" s="39">
        <v>0</v>
      </c>
      <c r="S327" s="39">
        <v>0</v>
      </c>
      <c r="T327" s="39">
        <v>479</v>
      </c>
      <c r="U327" s="39">
        <v>0</v>
      </c>
      <c r="V327" s="39">
        <v>0</v>
      </c>
      <c r="W327" s="39">
        <v>0</v>
      </c>
      <c r="X327" s="39">
        <v>276</v>
      </c>
      <c r="Y327" s="39">
        <v>0</v>
      </c>
      <c r="Z327" s="39">
        <v>0</v>
      </c>
      <c r="AA327" s="39">
        <v>0</v>
      </c>
      <c r="AB327" s="39">
        <v>0</v>
      </c>
      <c r="AC327" s="96">
        <f t="shared" si="10"/>
        <v>36823.86</v>
      </c>
      <c r="AD327" s="93">
        <f t="shared" si="11"/>
        <v>7.44498361943701E-05</v>
      </c>
      <c r="AE327" s="28"/>
      <c r="AF327" s="16"/>
      <c r="AG327" s="16"/>
    </row>
    <row r="328" spans="1:33" s="17" customFormat="1" ht="12.75">
      <c r="A328" s="54">
        <v>325</v>
      </c>
      <c r="B328" s="41" t="s">
        <v>286</v>
      </c>
      <c r="C328" s="39">
        <v>192</v>
      </c>
      <c r="D328" s="39">
        <v>0</v>
      </c>
      <c r="E328" s="39">
        <v>3471</v>
      </c>
      <c r="F328" s="39">
        <v>0</v>
      </c>
      <c r="G328" s="39">
        <v>0</v>
      </c>
      <c r="H328" s="39">
        <v>0</v>
      </c>
      <c r="I328" s="39">
        <v>0</v>
      </c>
      <c r="J328" s="39">
        <v>10523</v>
      </c>
      <c r="K328" s="39">
        <v>0</v>
      </c>
      <c r="L328" s="39">
        <v>22502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116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96">
        <f t="shared" si="10"/>
        <v>36804</v>
      </c>
      <c r="AD328" s="93">
        <f t="shared" si="11"/>
        <v>7.44096835936699E-05</v>
      </c>
      <c r="AE328" s="28"/>
      <c r="AF328" s="16"/>
      <c r="AG328" s="16"/>
    </row>
    <row r="329" spans="1:33" s="17" customFormat="1" ht="12.75">
      <c r="A329" s="54">
        <v>326</v>
      </c>
      <c r="B329" s="76" t="s">
        <v>470</v>
      </c>
      <c r="C329" s="39">
        <v>0</v>
      </c>
      <c r="D329" s="39">
        <v>0</v>
      </c>
      <c r="E329" s="39">
        <v>5329</v>
      </c>
      <c r="F329" s="39">
        <v>0</v>
      </c>
      <c r="G329" s="39">
        <v>0</v>
      </c>
      <c r="H329" s="39">
        <v>0</v>
      </c>
      <c r="I329" s="39">
        <v>4462</v>
      </c>
      <c r="J329" s="39">
        <v>4181</v>
      </c>
      <c r="K329" s="39">
        <v>0</v>
      </c>
      <c r="L329" s="39">
        <v>1828</v>
      </c>
      <c r="M329" s="39">
        <v>0</v>
      </c>
      <c r="N329" s="39">
        <v>0</v>
      </c>
      <c r="O329" s="39">
        <v>1511</v>
      </c>
      <c r="P329" s="39">
        <v>0</v>
      </c>
      <c r="Q329" s="39">
        <v>0</v>
      </c>
      <c r="R329" s="39">
        <v>0</v>
      </c>
      <c r="S329" s="39">
        <v>0</v>
      </c>
      <c r="T329" s="39">
        <v>19</v>
      </c>
      <c r="U329" s="39">
        <v>7168</v>
      </c>
      <c r="V329" s="39">
        <v>1502</v>
      </c>
      <c r="W329" s="39">
        <v>1066</v>
      </c>
      <c r="X329" s="39">
        <v>0</v>
      </c>
      <c r="Y329" s="39">
        <v>0</v>
      </c>
      <c r="Z329" s="39">
        <v>0</v>
      </c>
      <c r="AA329" s="39">
        <v>2195</v>
      </c>
      <c r="AB329" s="39">
        <v>4732</v>
      </c>
      <c r="AC329" s="96">
        <f t="shared" si="10"/>
        <v>33993</v>
      </c>
      <c r="AD329" s="93">
        <f t="shared" si="11"/>
        <v>6.872645295075591E-05</v>
      </c>
      <c r="AE329" s="28"/>
      <c r="AF329" s="16"/>
      <c r="AG329" s="16"/>
    </row>
    <row r="330" spans="1:33" s="17" customFormat="1" ht="12.75">
      <c r="A330" s="54">
        <v>327</v>
      </c>
      <c r="B330" s="41" t="s">
        <v>385</v>
      </c>
      <c r="C330" s="39">
        <v>2760</v>
      </c>
      <c r="D330" s="39">
        <v>0</v>
      </c>
      <c r="E330" s="39">
        <v>21826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39">
        <v>5157</v>
      </c>
      <c r="L330" s="39">
        <v>0</v>
      </c>
      <c r="M330" s="39">
        <v>0</v>
      </c>
      <c r="N330" s="39">
        <v>0</v>
      </c>
      <c r="O330" s="39">
        <v>919</v>
      </c>
      <c r="P330" s="39">
        <v>0</v>
      </c>
      <c r="Q330" s="39">
        <v>0</v>
      </c>
      <c r="R330" s="39">
        <v>0</v>
      </c>
      <c r="S330" s="39">
        <v>0</v>
      </c>
      <c r="T330" s="39">
        <v>2166</v>
      </c>
      <c r="U330" s="39">
        <v>0</v>
      </c>
      <c r="V330" s="39">
        <v>0</v>
      </c>
      <c r="W330" s="39">
        <v>0</v>
      </c>
      <c r="X330" s="39">
        <v>0</v>
      </c>
      <c r="Y330" s="39">
        <v>0</v>
      </c>
      <c r="Z330" s="39">
        <v>0</v>
      </c>
      <c r="AA330" s="39">
        <v>0</v>
      </c>
      <c r="AB330" s="39">
        <v>0</v>
      </c>
      <c r="AC330" s="96">
        <f t="shared" si="10"/>
        <v>32828</v>
      </c>
      <c r="AD330" s="93">
        <f t="shared" si="11"/>
        <v>6.637107632357882E-05</v>
      </c>
      <c r="AE330" s="28"/>
      <c r="AF330" s="16"/>
      <c r="AG330" s="16"/>
    </row>
    <row r="331" spans="1:33" s="17" customFormat="1" ht="12.75">
      <c r="A331" s="54">
        <v>328</v>
      </c>
      <c r="B331" s="41" t="s">
        <v>142</v>
      </c>
      <c r="C331" s="39">
        <v>449.15999999999997</v>
      </c>
      <c r="D331" s="39">
        <v>0</v>
      </c>
      <c r="E331" s="39">
        <v>4826.9</v>
      </c>
      <c r="F331" s="39">
        <v>0</v>
      </c>
      <c r="G331" s="39">
        <v>0</v>
      </c>
      <c r="H331" s="39">
        <v>0</v>
      </c>
      <c r="I331" s="39">
        <v>0</v>
      </c>
      <c r="J331" s="39">
        <v>3068.87</v>
      </c>
      <c r="K331" s="39">
        <v>0</v>
      </c>
      <c r="L331" s="39">
        <v>23939.29</v>
      </c>
      <c r="M331" s="39">
        <v>0</v>
      </c>
      <c r="N331" s="39">
        <v>0</v>
      </c>
      <c r="O331" s="39">
        <v>51</v>
      </c>
      <c r="P331" s="39">
        <v>0</v>
      </c>
      <c r="Q331" s="39">
        <v>0</v>
      </c>
      <c r="R331" s="39">
        <v>0</v>
      </c>
      <c r="S331" s="39">
        <v>0</v>
      </c>
      <c r="T331" s="39">
        <v>46.23</v>
      </c>
      <c r="U331" s="39">
        <v>0</v>
      </c>
      <c r="V331" s="39">
        <v>0</v>
      </c>
      <c r="W331" s="39">
        <v>0</v>
      </c>
      <c r="X331" s="39">
        <v>0</v>
      </c>
      <c r="Y331" s="39">
        <v>0</v>
      </c>
      <c r="Z331" s="39">
        <v>0</v>
      </c>
      <c r="AA331" s="39">
        <v>0</v>
      </c>
      <c r="AB331" s="39">
        <v>0</v>
      </c>
      <c r="AC331" s="96">
        <f t="shared" si="10"/>
        <v>32381.45</v>
      </c>
      <c r="AD331" s="93">
        <f t="shared" si="11"/>
        <v>6.546824934257803E-05</v>
      </c>
      <c r="AE331" s="28"/>
      <c r="AF331" s="16"/>
      <c r="AG331" s="16"/>
    </row>
    <row r="332" spans="1:33" s="17" customFormat="1" ht="12.75">
      <c r="A332" s="54">
        <v>329</v>
      </c>
      <c r="B332" s="42" t="s">
        <v>143</v>
      </c>
      <c r="C332" s="39">
        <v>0</v>
      </c>
      <c r="D332" s="39">
        <v>0</v>
      </c>
      <c r="E332" s="39">
        <v>4802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25540</v>
      </c>
      <c r="L332" s="39">
        <v>1058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30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96">
        <f t="shared" si="10"/>
        <v>31430</v>
      </c>
      <c r="AD332" s="93">
        <f t="shared" si="11"/>
        <v>6.354462437096632E-05</v>
      </c>
      <c r="AE332" s="28"/>
      <c r="AF332" s="16"/>
      <c r="AG332" s="16"/>
    </row>
    <row r="333" spans="1:33" s="17" customFormat="1" ht="12.75">
      <c r="A333" s="54">
        <v>330</v>
      </c>
      <c r="B333" s="41" t="s">
        <v>282</v>
      </c>
      <c r="C333" s="39">
        <v>0</v>
      </c>
      <c r="D333" s="39">
        <v>0</v>
      </c>
      <c r="E333" s="39">
        <v>1127</v>
      </c>
      <c r="F333" s="39">
        <v>0</v>
      </c>
      <c r="G333" s="39">
        <v>0</v>
      </c>
      <c r="H333" s="39">
        <v>0</v>
      </c>
      <c r="I333" s="39">
        <v>0</v>
      </c>
      <c r="J333" s="39">
        <v>520</v>
      </c>
      <c r="K333" s="39">
        <v>0</v>
      </c>
      <c r="L333" s="39">
        <v>1190</v>
      </c>
      <c r="M333" s="39">
        <v>0</v>
      </c>
      <c r="N333" s="39">
        <v>0</v>
      </c>
      <c r="O333" s="39">
        <v>3990</v>
      </c>
      <c r="P333" s="39">
        <v>0</v>
      </c>
      <c r="Q333" s="39">
        <v>0</v>
      </c>
      <c r="R333" s="39">
        <v>0</v>
      </c>
      <c r="S333" s="39">
        <v>0</v>
      </c>
      <c r="T333" s="39">
        <v>0</v>
      </c>
      <c r="U333" s="39">
        <v>0</v>
      </c>
      <c r="V333" s="39">
        <v>0</v>
      </c>
      <c r="W333" s="39">
        <v>0</v>
      </c>
      <c r="X333" s="39">
        <v>0</v>
      </c>
      <c r="Y333" s="39">
        <v>0</v>
      </c>
      <c r="Z333" s="39">
        <v>0</v>
      </c>
      <c r="AA333" s="39">
        <v>0</v>
      </c>
      <c r="AB333" s="39">
        <v>22900</v>
      </c>
      <c r="AC333" s="96">
        <f t="shared" si="10"/>
        <v>29727</v>
      </c>
      <c r="AD333" s="93">
        <f t="shared" si="11"/>
        <v>6.0101528752011325E-05</v>
      </c>
      <c r="AE333" s="28"/>
      <c r="AF333" s="16"/>
      <c r="AG333" s="16"/>
    </row>
    <row r="334" spans="1:33" s="17" customFormat="1" ht="12.75">
      <c r="A334" s="54">
        <v>331</v>
      </c>
      <c r="B334" s="41" t="s">
        <v>300</v>
      </c>
      <c r="C334" s="39">
        <v>4296.05</v>
      </c>
      <c r="D334" s="39">
        <v>0</v>
      </c>
      <c r="E334" s="39">
        <v>1890.99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1213.15</v>
      </c>
      <c r="L334" s="39">
        <v>18633.43</v>
      </c>
      <c r="M334" s="39">
        <v>0</v>
      </c>
      <c r="N334" s="39">
        <v>0</v>
      </c>
      <c r="O334" s="39">
        <v>2145.41</v>
      </c>
      <c r="P334" s="39">
        <v>0</v>
      </c>
      <c r="Q334" s="39">
        <v>0</v>
      </c>
      <c r="R334" s="39">
        <v>0</v>
      </c>
      <c r="S334" s="39">
        <v>0</v>
      </c>
      <c r="T334" s="39">
        <v>154.61</v>
      </c>
      <c r="U334" s="39">
        <v>1200</v>
      </c>
      <c r="V334" s="39">
        <v>0</v>
      </c>
      <c r="W334" s="39">
        <v>0</v>
      </c>
      <c r="X334" s="39">
        <v>0</v>
      </c>
      <c r="Y334" s="39">
        <v>0</v>
      </c>
      <c r="Z334" s="39">
        <v>0</v>
      </c>
      <c r="AA334" s="39">
        <v>0</v>
      </c>
      <c r="AB334" s="39">
        <v>0</v>
      </c>
      <c r="AC334" s="96">
        <f t="shared" si="10"/>
        <v>29533.640000000003</v>
      </c>
      <c r="AD334" s="93">
        <f t="shared" si="11"/>
        <v>5.9710596885375316E-05</v>
      </c>
      <c r="AE334" s="28"/>
      <c r="AF334" s="16"/>
      <c r="AG334" s="16"/>
    </row>
    <row r="335" spans="1:33" s="17" customFormat="1" ht="12.75">
      <c r="A335" s="54">
        <v>332</v>
      </c>
      <c r="B335" s="47" t="s">
        <v>410</v>
      </c>
      <c r="C335" s="39">
        <v>365.28</v>
      </c>
      <c r="D335" s="39">
        <v>0</v>
      </c>
      <c r="E335" s="39">
        <v>7487.01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39">
        <v>675.86</v>
      </c>
      <c r="L335" s="39">
        <v>17527.32</v>
      </c>
      <c r="M335" s="39">
        <v>0</v>
      </c>
      <c r="N335" s="39">
        <v>0</v>
      </c>
      <c r="O335" s="39">
        <v>1179.53</v>
      </c>
      <c r="P335" s="39">
        <v>0</v>
      </c>
      <c r="Q335" s="39">
        <v>0</v>
      </c>
      <c r="R335" s="39">
        <v>0</v>
      </c>
      <c r="S335" s="39">
        <v>0</v>
      </c>
      <c r="T335" s="39">
        <v>1018.7</v>
      </c>
      <c r="U335" s="39">
        <v>0</v>
      </c>
      <c r="V335" s="39">
        <v>0</v>
      </c>
      <c r="W335" s="39">
        <v>0</v>
      </c>
      <c r="X335" s="39">
        <v>704.4</v>
      </c>
      <c r="Y335" s="39">
        <v>0</v>
      </c>
      <c r="Z335" s="39">
        <v>25</v>
      </c>
      <c r="AA335" s="39">
        <v>0</v>
      </c>
      <c r="AB335" s="39">
        <v>0</v>
      </c>
      <c r="AC335" s="96">
        <f t="shared" si="10"/>
        <v>28983.100000000002</v>
      </c>
      <c r="AD335" s="93">
        <f t="shared" si="11"/>
        <v>5.8597524740889414E-05</v>
      </c>
      <c r="AE335" s="28"/>
      <c r="AF335" s="16"/>
      <c r="AG335" s="16"/>
    </row>
    <row r="336" spans="1:33" s="17" customFormat="1" ht="12.75">
      <c r="A336" s="54">
        <v>333</v>
      </c>
      <c r="B336" s="47" t="s">
        <v>403</v>
      </c>
      <c r="C336" s="39">
        <v>40</v>
      </c>
      <c r="D336" s="39">
        <v>0</v>
      </c>
      <c r="E336" s="39">
        <v>3043.52</v>
      </c>
      <c r="F336" s="39">
        <v>0</v>
      </c>
      <c r="G336" s="39">
        <v>0</v>
      </c>
      <c r="H336" s="39">
        <v>0</v>
      </c>
      <c r="I336" s="39">
        <v>0</v>
      </c>
      <c r="J336" s="39">
        <v>13645.4</v>
      </c>
      <c r="K336" s="39">
        <v>1662.77</v>
      </c>
      <c r="L336" s="39">
        <v>739.4300000000001</v>
      </c>
      <c r="M336" s="39">
        <v>0</v>
      </c>
      <c r="N336" s="39">
        <v>0</v>
      </c>
      <c r="O336" s="39">
        <v>5602.47</v>
      </c>
      <c r="P336" s="39">
        <v>0</v>
      </c>
      <c r="Q336" s="39">
        <v>0</v>
      </c>
      <c r="R336" s="39">
        <v>0</v>
      </c>
      <c r="S336" s="39">
        <v>0</v>
      </c>
      <c r="T336" s="39">
        <v>1074</v>
      </c>
      <c r="U336" s="39">
        <v>0</v>
      </c>
      <c r="V336" s="39">
        <v>1191.16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614</v>
      </c>
      <c r="AC336" s="96">
        <f t="shared" si="10"/>
        <v>27612.75</v>
      </c>
      <c r="AD336" s="93">
        <f t="shared" si="11"/>
        <v>5.582697507475025E-05</v>
      </c>
      <c r="AE336" s="28"/>
      <c r="AF336" s="16"/>
      <c r="AG336" s="16"/>
    </row>
    <row r="337" spans="1:33" s="17" customFormat="1" ht="12.75">
      <c r="A337" s="54">
        <v>334</v>
      </c>
      <c r="B337" s="41" t="s">
        <v>288</v>
      </c>
      <c r="C337" s="39">
        <v>808.35</v>
      </c>
      <c r="D337" s="39">
        <v>400</v>
      </c>
      <c r="E337" s="39">
        <v>7607.01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39">
        <v>1875.87</v>
      </c>
      <c r="L337" s="39">
        <v>9877.44</v>
      </c>
      <c r="M337" s="39">
        <v>0</v>
      </c>
      <c r="N337" s="39">
        <v>0</v>
      </c>
      <c r="O337" s="39">
        <v>2370</v>
      </c>
      <c r="P337" s="39">
        <v>0</v>
      </c>
      <c r="Q337" s="39">
        <v>0</v>
      </c>
      <c r="R337" s="39">
        <v>0</v>
      </c>
      <c r="S337" s="39">
        <v>0</v>
      </c>
      <c r="T337" s="39">
        <v>462.76</v>
      </c>
      <c r="U337" s="39">
        <v>1318</v>
      </c>
      <c r="V337" s="39">
        <v>0</v>
      </c>
      <c r="W337" s="39">
        <v>0</v>
      </c>
      <c r="X337" s="39">
        <v>0</v>
      </c>
      <c r="Y337" s="39">
        <v>0</v>
      </c>
      <c r="Z337" s="39">
        <v>0</v>
      </c>
      <c r="AA337" s="39">
        <v>96</v>
      </c>
      <c r="AB337" s="39">
        <v>0</v>
      </c>
      <c r="AC337" s="96">
        <f t="shared" si="10"/>
        <v>24815.429999999997</v>
      </c>
      <c r="AD337" s="93">
        <f t="shared" si="11"/>
        <v>5.017140241660861E-05</v>
      </c>
      <c r="AE337" s="28"/>
      <c r="AF337" s="16"/>
      <c r="AG337" s="16"/>
    </row>
    <row r="338" spans="1:33" s="17" customFormat="1" ht="12.75">
      <c r="A338" s="54">
        <v>335</v>
      </c>
      <c r="B338" s="41" t="s">
        <v>240</v>
      </c>
      <c r="C338" s="39">
        <v>703.37</v>
      </c>
      <c r="D338" s="39">
        <v>0</v>
      </c>
      <c r="E338" s="39">
        <v>15586.85</v>
      </c>
      <c r="F338" s="39">
        <v>0</v>
      </c>
      <c r="G338" s="39">
        <v>0</v>
      </c>
      <c r="H338" s="39">
        <v>0</v>
      </c>
      <c r="I338" s="39">
        <v>0</v>
      </c>
      <c r="J338" s="39">
        <v>299.15</v>
      </c>
      <c r="K338" s="39">
        <v>0</v>
      </c>
      <c r="L338" s="39">
        <v>5692.0766</v>
      </c>
      <c r="M338" s="39">
        <v>0</v>
      </c>
      <c r="N338" s="39">
        <v>0</v>
      </c>
      <c r="O338" s="39">
        <v>1031</v>
      </c>
      <c r="P338" s="39">
        <v>0</v>
      </c>
      <c r="Q338" s="39">
        <v>0</v>
      </c>
      <c r="R338" s="39">
        <v>0</v>
      </c>
      <c r="S338" s="39">
        <v>0</v>
      </c>
      <c r="T338" s="39">
        <v>324.58</v>
      </c>
      <c r="U338" s="39">
        <v>0</v>
      </c>
      <c r="V338" s="39">
        <v>0</v>
      </c>
      <c r="W338" s="39">
        <v>0</v>
      </c>
      <c r="X338" s="39">
        <v>0</v>
      </c>
      <c r="Y338" s="39">
        <v>0</v>
      </c>
      <c r="Z338" s="39">
        <v>0</v>
      </c>
      <c r="AA338" s="39">
        <v>0</v>
      </c>
      <c r="AB338" s="39">
        <v>0</v>
      </c>
      <c r="AC338" s="96">
        <f t="shared" si="10"/>
        <v>23637.026600000005</v>
      </c>
      <c r="AD338" s="93">
        <f t="shared" si="11"/>
        <v>4.7788927029702186E-05</v>
      </c>
      <c r="AE338" s="28"/>
      <c r="AF338" s="16"/>
      <c r="AG338" s="16"/>
    </row>
    <row r="339" spans="1:33" s="17" customFormat="1" ht="12.75">
      <c r="A339" s="54">
        <v>336</v>
      </c>
      <c r="B339" s="47" t="s">
        <v>405</v>
      </c>
      <c r="C339" s="39">
        <v>1440.83</v>
      </c>
      <c r="D339" s="39">
        <v>0</v>
      </c>
      <c r="E339" s="39">
        <v>4144.82</v>
      </c>
      <c r="F339" s="39">
        <v>0</v>
      </c>
      <c r="G339" s="39">
        <v>0</v>
      </c>
      <c r="H339" s="39">
        <v>0</v>
      </c>
      <c r="I339" s="39">
        <v>0</v>
      </c>
      <c r="J339" s="39">
        <v>1887.96</v>
      </c>
      <c r="K339" s="39">
        <v>123.09</v>
      </c>
      <c r="L339" s="39">
        <v>13925.44</v>
      </c>
      <c r="M339" s="39">
        <v>0</v>
      </c>
      <c r="N339" s="39">
        <v>0</v>
      </c>
      <c r="O339" s="39">
        <v>900</v>
      </c>
      <c r="P339" s="39">
        <v>0</v>
      </c>
      <c r="Q339" s="39">
        <v>0</v>
      </c>
      <c r="R339" s="39">
        <v>0</v>
      </c>
      <c r="S339" s="39">
        <v>0</v>
      </c>
      <c r="T339" s="39">
        <v>37.01</v>
      </c>
      <c r="U339" s="39">
        <v>0</v>
      </c>
      <c r="V339" s="39">
        <v>0</v>
      </c>
      <c r="W339" s="39">
        <v>0</v>
      </c>
      <c r="X339" s="39">
        <v>0</v>
      </c>
      <c r="Y339" s="39">
        <v>0</v>
      </c>
      <c r="Z339" s="39">
        <v>0</v>
      </c>
      <c r="AA339" s="39">
        <v>0</v>
      </c>
      <c r="AB339" s="39">
        <v>0</v>
      </c>
      <c r="AC339" s="96">
        <f t="shared" si="10"/>
        <v>22459.149999999998</v>
      </c>
      <c r="AD339" s="93">
        <f t="shared" si="11"/>
        <v>4.540751671782336E-05</v>
      </c>
      <c r="AE339" s="28"/>
      <c r="AF339" s="16"/>
      <c r="AG339" s="16"/>
    </row>
    <row r="340" spans="1:33" s="17" customFormat="1" ht="12.75">
      <c r="A340" s="54">
        <v>337</v>
      </c>
      <c r="B340" s="41" t="s">
        <v>266</v>
      </c>
      <c r="C340" s="39">
        <v>110</v>
      </c>
      <c r="D340" s="39">
        <v>0</v>
      </c>
      <c r="E340" s="39">
        <v>9491.23</v>
      </c>
      <c r="F340" s="39">
        <v>0</v>
      </c>
      <c r="G340" s="39">
        <v>0</v>
      </c>
      <c r="H340" s="39">
        <v>0</v>
      </c>
      <c r="I340" s="39">
        <v>0</v>
      </c>
      <c r="J340" s="39">
        <v>3641.53</v>
      </c>
      <c r="K340" s="39">
        <v>3004.79</v>
      </c>
      <c r="L340" s="39">
        <v>2141.51</v>
      </c>
      <c r="M340" s="39">
        <v>0</v>
      </c>
      <c r="N340" s="39">
        <v>0</v>
      </c>
      <c r="O340" s="39">
        <v>512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3360.45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96">
        <f t="shared" si="10"/>
        <v>22261.51</v>
      </c>
      <c r="AD340" s="93">
        <f t="shared" si="11"/>
        <v>4.500793162203342E-05</v>
      </c>
      <c r="AE340" s="28"/>
      <c r="AF340" s="16"/>
      <c r="AG340" s="16"/>
    </row>
    <row r="341" spans="1:33" s="17" customFormat="1" ht="12.75">
      <c r="A341" s="54">
        <v>338</v>
      </c>
      <c r="B341" s="41" t="s">
        <v>254</v>
      </c>
      <c r="C341" s="39">
        <v>130</v>
      </c>
      <c r="D341" s="39">
        <v>0</v>
      </c>
      <c r="E341" s="39">
        <v>3622</v>
      </c>
      <c r="F341" s="39">
        <v>0</v>
      </c>
      <c r="G341" s="39">
        <v>0</v>
      </c>
      <c r="H341" s="39">
        <v>0</v>
      </c>
      <c r="I341" s="39">
        <v>0</v>
      </c>
      <c r="J341" s="39">
        <v>5180</v>
      </c>
      <c r="K341" s="39">
        <v>798</v>
      </c>
      <c r="L341" s="39">
        <v>11222</v>
      </c>
      <c r="M341" s="39">
        <v>0</v>
      </c>
      <c r="N341" s="39">
        <v>0</v>
      </c>
      <c r="O341" s="39">
        <v>900</v>
      </c>
      <c r="P341" s="39">
        <v>0</v>
      </c>
      <c r="Q341" s="39">
        <v>0</v>
      </c>
      <c r="R341" s="39">
        <v>0</v>
      </c>
      <c r="S341" s="39">
        <v>0</v>
      </c>
      <c r="T341" s="39">
        <v>225</v>
      </c>
      <c r="U341" s="39">
        <v>0</v>
      </c>
      <c r="V341" s="39">
        <v>0</v>
      </c>
      <c r="W341" s="39">
        <v>0</v>
      </c>
      <c r="X341" s="39">
        <v>0</v>
      </c>
      <c r="Y341" s="39">
        <v>0</v>
      </c>
      <c r="Z341" s="39">
        <v>0</v>
      </c>
      <c r="AA341" s="39">
        <v>0</v>
      </c>
      <c r="AB341" s="39">
        <v>0</v>
      </c>
      <c r="AC341" s="96">
        <f t="shared" si="10"/>
        <v>22077</v>
      </c>
      <c r="AD341" s="93">
        <f t="shared" si="11"/>
        <v>4.46348925306339E-05</v>
      </c>
      <c r="AE341" s="28"/>
      <c r="AF341" s="16"/>
      <c r="AG341" s="16"/>
    </row>
    <row r="342" spans="1:33" s="17" customFormat="1" ht="12.75">
      <c r="A342" s="54">
        <v>339</v>
      </c>
      <c r="B342" s="41" t="s">
        <v>256</v>
      </c>
      <c r="C342" s="39">
        <v>22.5</v>
      </c>
      <c r="D342" s="39">
        <v>0</v>
      </c>
      <c r="E342" s="39">
        <v>11149.57</v>
      </c>
      <c r="F342" s="39">
        <v>0</v>
      </c>
      <c r="G342" s="39">
        <v>0</v>
      </c>
      <c r="H342" s="39">
        <v>0</v>
      </c>
      <c r="I342" s="39">
        <v>0</v>
      </c>
      <c r="J342" s="39">
        <v>0</v>
      </c>
      <c r="K342" s="39">
        <v>0</v>
      </c>
      <c r="L342" s="39">
        <v>10546.949999999999</v>
      </c>
      <c r="M342" s="39">
        <v>0</v>
      </c>
      <c r="N342" s="39">
        <v>0</v>
      </c>
      <c r="O342" s="39">
        <v>0</v>
      </c>
      <c r="P342" s="39">
        <v>0</v>
      </c>
      <c r="Q342" s="39">
        <v>0</v>
      </c>
      <c r="R342" s="39">
        <v>0</v>
      </c>
      <c r="S342" s="39">
        <v>0</v>
      </c>
      <c r="T342" s="39">
        <v>0</v>
      </c>
      <c r="U342" s="39">
        <v>0</v>
      </c>
      <c r="V342" s="39">
        <v>0</v>
      </c>
      <c r="W342" s="39">
        <v>0</v>
      </c>
      <c r="X342" s="39">
        <v>0</v>
      </c>
      <c r="Y342" s="39">
        <v>0</v>
      </c>
      <c r="Z342" s="39">
        <v>0</v>
      </c>
      <c r="AA342" s="39">
        <v>0</v>
      </c>
      <c r="AB342" s="39">
        <v>0</v>
      </c>
      <c r="AC342" s="96">
        <f t="shared" si="10"/>
        <v>21719.019999999997</v>
      </c>
      <c r="AD342" s="93">
        <f t="shared" si="11"/>
        <v>4.391113482677394E-05</v>
      </c>
      <c r="AE342" s="28"/>
      <c r="AF342" s="16"/>
      <c r="AG342" s="16"/>
    </row>
    <row r="343" spans="1:33" s="17" customFormat="1" ht="12.75">
      <c r="A343" s="54">
        <v>340</v>
      </c>
      <c r="B343" s="80" t="s">
        <v>472</v>
      </c>
      <c r="C343" s="39">
        <v>145</v>
      </c>
      <c r="D343" s="39">
        <v>0</v>
      </c>
      <c r="E343" s="39">
        <v>6113.02</v>
      </c>
      <c r="F343" s="39">
        <v>0</v>
      </c>
      <c r="G343" s="39">
        <v>0</v>
      </c>
      <c r="H343" s="39">
        <v>3180</v>
      </c>
      <c r="I343" s="39">
        <v>0</v>
      </c>
      <c r="J343" s="39">
        <v>1959.19</v>
      </c>
      <c r="K343" s="39">
        <v>0</v>
      </c>
      <c r="L343" s="39">
        <v>4067.09</v>
      </c>
      <c r="M343" s="39">
        <v>0</v>
      </c>
      <c r="N343" s="39">
        <v>0</v>
      </c>
      <c r="O343" s="39">
        <v>3243.59</v>
      </c>
      <c r="P343" s="39">
        <v>0</v>
      </c>
      <c r="Q343" s="39">
        <v>0</v>
      </c>
      <c r="R343" s="39">
        <v>0</v>
      </c>
      <c r="S343" s="39">
        <v>0</v>
      </c>
      <c r="T343" s="39">
        <v>82.27</v>
      </c>
      <c r="U343" s="39">
        <v>0</v>
      </c>
      <c r="V343" s="39">
        <v>0</v>
      </c>
      <c r="W343" s="39">
        <v>0</v>
      </c>
      <c r="X343" s="39">
        <v>0</v>
      </c>
      <c r="Y343" s="39">
        <v>0</v>
      </c>
      <c r="Z343" s="39">
        <v>0</v>
      </c>
      <c r="AA343" s="39">
        <v>0</v>
      </c>
      <c r="AB343" s="39">
        <v>0</v>
      </c>
      <c r="AC343" s="96">
        <f t="shared" si="10"/>
        <v>18790.16</v>
      </c>
      <c r="AD343" s="93">
        <f t="shared" si="11"/>
        <v>3.798961689692512E-05</v>
      </c>
      <c r="AE343" s="28"/>
      <c r="AF343" s="16"/>
      <c r="AG343" s="16"/>
    </row>
    <row r="344" spans="1:33" s="17" customFormat="1" ht="12.75">
      <c r="A344" s="54">
        <v>341</v>
      </c>
      <c r="B344" s="83" t="s">
        <v>473</v>
      </c>
      <c r="C344" s="39">
        <v>18</v>
      </c>
      <c r="D344" s="39">
        <v>0</v>
      </c>
      <c r="E344" s="39">
        <v>8676.53</v>
      </c>
      <c r="F344" s="39">
        <v>0</v>
      </c>
      <c r="G344" s="39">
        <v>0</v>
      </c>
      <c r="H344" s="39">
        <v>0</v>
      </c>
      <c r="I344" s="39">
        <v>0</v>
      </c>
      <c r="J344" s="39">
        <v>692.69</v>
      </c>
      <c r="K344" s="39">
        <v>0</v>
      </c>
      <c r="L344" s="39">
        <v>6375.07</v>
      </c>
      <c r="M344" s="39">
        <v>0</v>
      </c>
      <c r="N344" s="39">
        <v>0</v>
      </c>
      <c r="O344" s="39">
        <v>140.5</v>
      </c>
      <c r="P344" s="39">
        <v>0</v>
      </c>
      <c r="Q344" s="39">
        <v>0</v>
      </c>
      <c r="R344" s="39">
        <v>0</v>
      </c>
      <c r="S344" s="39">
        <v>0</v>
      </c>
      <c r="T344" s="39">
        <v>277.59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96">
        <f t="shared" si="10"/>
        <v>16180.380000000001</v>
      </c>
      <c r="AD344" s="93">
        <f t="shared" si="11"/>
        <v>3.2713209331196186E-05</v>
      </c>
      <c r="AE344" s="28"/>
      <c r="AF344" s="16"/>
      <c r="AG344" s="16"/>
    </row>
    <row r="345" spans="1:33" s="17" customFormat="1" ht="12.75">
      <c r="A345" s="54">
        <v>342</v>
      </c>
      <c r="B345" s="47" t="s">
        <v>400</v>
      </c>
      <c r="C345" s="39">
        <v>0</v>
      </c>
      <c r="D345" s="39">
        <v>0</v>
      </c>
      <c r="E345" s="39">
        <v>0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39">
        <v>0</v>
      </c>
      <c r="L345" s="39">
        <v>14326</v>
      </c>
      <c r="M345" s="39">
        <v>0</v>
      </c>
      <c r="N345" s="39">
        <v>0</v>
      </c>
      <c r="O345" s="39">
        <v>0</v>
      </c>
      <c r="P345" s="39">
        <v>0</v>
      </c>
      <c r="Q345" s="39">
        <v>0</v>
      </c>
      <c r="R345" s="39">
        <v>0</v>
      </c>
      <c r="S345" s="39">
        <v>0</v>
      </c>
      <c r="T345" s="39">
        <v>0</v>
      </c>
      <c r="U345" s="39">
        <v>0</v>
      </c>
      <c r="V345" s="39">
        <v>0</v>
      </c>
      <c r="W345" s="39">
        <v>0</v>
      </c>
      <c r="X345" s="39">
        <v>0</v>
      </c>
      <c r="Y345" s="39">
        <v>0</v>
      </c>
      <c r="Z345" s="39">
        <v>0</v>
      </c>
      <c r="AA345" s="39">
        <v>0</v>
      </c>
      <c r="AB345" s="39">
        <v>0</v>
      </c>
      <c r="AC345" s="96">
        <f t="shared" si="10"/>
        <v>14326</v>
      </c>
      <c r="AD345" s="93">
        <f t="shared" si="11"/>
        <v>2.8964056275484048E-05</v>
      </c>
      <c r="AE345" s="28"/>
      <c r="AF345" s="16"/>
      <c r="AG345" s="16"/>
    </row>
    <row r="346" spans="1:33" s="17" customFormat="1" ht="12.75">
      <c r="A346" s="54">
        <v>343</v>
      </c>
      <c r="B346" s="41" t="s">
        <v>140</v>
      </c>
      <c r="C346" s="39">
        <v>2727</v>
      </c>
      <c r="D346" s="39">
        <v>0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8664</v>
      </c>
      <c r="K346" s="39">
        <v>0</v>
      </c>
      <c r="L346" s="39">
        <v>0</v>
      </c>
      <c r="M346" s="39">
        <v>0</v>
      </c>
      <c r="N346" s="39">
        <v>0</v>
      </c>
      <c r="O346" s="39">
        <v>900</v>
      </c>
      <c r="P346" s="39">
        <v>0</v>
      </c>
      <c r="Q346" s="39">
        <v>0</v>
      </c>
      <c r="R346" s="39">
        <v>0</v>
      </c>
      <c r="S346" s="39">
        <v>0</v>
      </c>
      <c r="T346" s="39">
        <v>0</v>
      </c>
      <c r="U346" s="39">
        <v>0</v>
      </c>
      <c r="V346" s="39">
        <v>0</v>
      </c>
      <c r="W346" s="39">
        <v>0</v>
      </c>
      <c r="X346" s="39">
        <v>0</v>
      </c>
      <c r="Y346" s="39">
        <v>0</v>
      </c>
      <c r="Z346" s="39">
        <v>0</v>
      </c>
      <c r="AA346" s="39">
        <v>0</v>
      </c>
      <c r="AB346" s="39">
        <v>0</v>
      </c>
      <c r="AC346" s="96">
        <f t="shared" si="10"/>
        <v>12291</v>
      </c>
      <c r="AD346" s="93">
        <f t="shared" si="11"/>
        <v>2.4849728862346392E-05</v>
      </c>
      <c r="AE346" s="28"/>
      <c r="AF346" s="16"/>
      <c r="AG346" s="16"/>
    </row>
    <row r="347" spans="1:33" s="17" customFormat="1" ht="12.75">
      <c r="A347" s="54">
        <v>344</v>
      </c>
      <c r="B347" s="41" t="s">
        <v>276</v>
      </c>
      <c r="C347" s="39">
        <v>0</v>
      </c>
      <c r="D347" s="39">
        <v>0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10921</v>
      </c>
      <c r="M347" s="39">
        <v>0</v>
      </c>
      <c r="N347" s="39">
        <v>0</v>
      </c>
      <c r="O347" s="39">
        <v>504</v>
      </c>
      <c r="P347" s="39">
        <v>0</v>
      </c>
      <c r="Q347" s="39">
        <v>0</v>
      </c>
      <c r="R347" s="39">
        <v>0</v>
      </c>
      <c r="S347" s="39">
        <v>0</v>
      </c>
      <c r="T347" s="39">
        <v>0</v>
      </c>
      <c r="U347" s="39">
        <v>0</v>
      </c>
      <c r="V347" s="39">
        <v>0</v>
      </c>
      <c r="W347" s="39">
        <v>0</v>
      </c>
      <c r="X347" s="39">
        <v>0</v>
      </c>
      <c r="Y347" s="39">
        <v>0</v>
      </c>
      <c r="Z347" s="39">
        <v>0</v>
      </c>
      <c r="AA347" s="39">
        <v>0</v>
      </c>
      <c r="AB347" s="39">
        <v>0</v>
      </c>
      <c r="AC347" s="96">
        <f t="shared" si="10"/>
        <v>11425</v>
      </c>
      <c r="AD347" s="93">
        <f t="shared" si="11"/>
        <v>2.3098865206436215E-05</v>
      </c>
      <c r="AE347" s="28"/>
      <c r="AF347" s="16"/>
      <c r="AG347" s="16"/>
    </row>
    <row r="348" spans="1:33" s="17" customFormat="1" ht="12.75">
      <c r="A348" s="54">
        <v>345</v>
      </c>
      <c r="B348" s="47" t="s">
        <v>424</v>
      </c>
      <c r="C348" s="39">
        <v>0</v>
      </c>
      <c r="D348" s="39">
        <v>0</v>
      </c>
      <c r="E348" s="39">
        <v>5476.8099999999995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3223.7</v>
      </c>
      <c r="M348" s="39">
        <v>0</v>
      </c>
      <c r="N348" s="39">
        <v>0</v>
      </c>
      <c r="O348" s="39">
        <v>40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96">
        <f t="shared" si="10"/>
        <v>8740.509999999998</v>
      </c>
      <c r="AD348" s="93">
        <f t="shared" si="11"/>
        <v>1.7671410269191054E-05</v>
      </c>
      <c r="AE348" s="28"/>
      <c r="AF348" s="16"/>
      <c r="AG348" s="16"/>
    </row>
    <row r="349" spans="1:33" s="17" customFormat="1" ht="12.75">
      <c r="A349" s="54">
        <v>346</v>
      </c>
      <c r="B349" s="42" t="s">
        <v>58</v>
      </c>
      <c r="C349" s="39">
        <v>0</v>
      </c>
      <c r="D349" s="39">
        <v>0</v>
      </c>
      <c r="E349" s="39">
        <v>5381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223</v>
      </c>
      <c r="L349" s="39">
        <v>2079</v>
      </c>
      <c r="M349" s="39">
        <v>0</v>
      </c>
      <c r="N349" s="39">
        <v>0</v>
      </c>
      <c r="O349" s="39">
        <v>900</v>
      </c>
      <c r="P349" s="39">
        <v>0</v>
      </c>
      <c r="Q349" s="39">
        <v>0</v>
      </c>
      <c r="R349" s="39">
        <v>0</v>
      </c>
      <c r="S349" s="39">
        <v>0</v>
      </c>
      <c r="T349" s="39">
        <v>0</v>
      </c>
      <c r="U349" s="39">
        <v>0</v>
      </c>
      <c r="V349" s="39">
        <v>0</v>
      </c>
      <c r="W349" s="39">
        <v>0</v>
      </c>
      <c r="X349" s="39">
        <v>0</v>
      </c>
      <c r="Y349" s="39">
        <v>0</v>
      </c>
      <c r="Z349" s="39">
        <v>0</v>
      </c>
      <c r="AA349" s="39">
        <v>0</v>
      </c>
      <c r="AB349" s="39">
        <v>0</v>
      </c>
      <c r="AC349" s="96">
        <f t="shared" si="10"/>
        <v>8583</v>
      </c>
      <c r="AD349" s="93">
        <f t="shared" si="11"/>
        <v>1.735295930563169E-05</v>
      </c>
      <c r="AE349" s="28"/>
      <c r="AF349" s="16"/>
      <c r="AG349" s="16"/>
    </row>
    <row r="350" spans="1:33" s="17" customFormat="1" ht="12.75">
      <c r="A350" s="54">
        <v>347</v>
      </c>
      <c r="B350" s="41" t="s">
        <v>265</v>
      </c>
      <c r="C350" s="39">
        <v>0</v>
      </c>
      <c r="D350" s="39">
        <v>0</v>
      </c>
      <c r="E350" s="39">
        <v>4697.49</v>
      </c>
      <c r="F350" s="39">
        <v>0</v>
      </c>
      <c r="G350" s="39">
        <v>0</v>
      </c>
      <c r="H350" s="39">
        <v>0</v>
      </c>
      <c r="I350" s="39">
        <v>0</v>
      </c>
      <c r="J350" s="39">
        <v>1189.18</v>
      </c>
      <c r="K350" s="39">
        <v>0</v>
      </c>
      <c r="L350" s="39">
        <v>1551.82</v>
      </c>
      <c r="M350" s="39">
        <v>0</v>
      </c>
      <c r="N350" s="39">
        <v>0</v>
      </c>
      <c r="O350" s="39">
        <v>900</v>
      </c>
      <c r="P350" s="39">
        <v>0</v>
      </c>
      <c r="Q350" s="39">
        <v>0</v>
      </c>
      <c r="R350" s="39">
        <v>0</v>
      </c>
      <c r="S350" s="39">
        <v>0</v>
      </c>
      <c r="T350" s="39">
        <v>29.84</v>
      </c>
      <c r="U350" s="39">
        <v>0</v>
      </c>
      <c r="V350" s="39">
        <v>0</v>
      </c>
      <c r="W350" s="39">
        <v>0</v>
      </c>
      <c r="X350" s="39">
        <v>0</v>
      </c>
      <c r="Y350" s="39">
        <v>0</v>
      </c>
      <c r="Z350" s="39">
        <v>0</v>
      </c>
      <c r="AA350" s="39">
        <v>0</v>
      </c>
      <c r="AB350" s="39">
        <v>0</v>
      </c>
      <c r="AC350" s="96">
        <f t="shared" si="10"/>
        <v>8368.33</v>
      </c>
      <c r="AD350" s="93">
        <f t="shared" si="11"/>
        <v>1.69189432536522E-05</v>
      </c>
      <c r="AE350" s="28"/>
      <c r="AF350" s="16"/>
      <c r="AG350" s="16"/>
    </row>
    <row r="351" spans="1:33" s="17" customFormat="1" ht="12.75">
      <c r="A351" s="54">
        <v>348</v>
      </c>
      <c r="B351" s="45" t="s">
        <v>64</v>
      </c>
      <c r="C351" s="39">
        <v>0</v>
      </c>
      <c r="D351" s="39">
        <v>0</v>
      </c>
      <c r="E351" s="39">
        <v>7500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  <c r="Q351" s="39">
        <v>0</v>
      </c>
      <c r="R351" s="39">
        <v>0</v>
      </c>
      <c r="S351" s="39">
        <v>0</v>
      </c>
      <c r="T351" s="39">
        <v>0</v>
      </c>
      <c r="U351" s="39">
        <v>0</v>
      </c>
      <c r="V351" s="39">
        <v>0</v>
      </c>
      <c r="W351" s="39">
        <v>0</v>
      </c>
      <c r="X351" s="39">
        <v>0</v>
      </c>
      <c r="Y351" s="39">
        <v>0</v>
      </c>
      <c r="Z351" s="39">
        <v>0</v>
      </c>
      <c r="AA351" s="39">
        <v>0</v>
      </c>
      <c r="AB351" s="39">
        <v>0</v>
      </c>
      <c r="AC351" s="96">
        <f t="shared" si="10"/>
        <v>7500</v>
      </c>
      <c r="AD351" s="93">
        <f t="shared" si="11"/>
        <v>1.516336884448767E-05</v>
      </c>
      <c r="AE351" s="28"/>
      <c r="AF351" s="16"/>
      <c r="AG351" s="16"/>
    </row>
    <row r="352" spans="1:33" s="17" customFormat="1" ht="12.75">
      <c r="A352" s="54">
        <v>349</v>
      </c>
      <c r="B352" s="45" t="s">
        <v>268</v>
      </c>
      <c r="C352" s="39">
        <v>0</v>
      </c>
      <c r="D352" s="39">
        <v>0</v>
      </c>
      <c r="E352" s="39">
        <v>300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5918.650000000001</v>
      </c>
      <c r="M352" s="39">
        <v>0</v>
      </c>
      <c r="N352" s="39">
        <v>0</v>
      </c>
      <c r="O352" s="39">
        <v>900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96">
        <f t="shared" si="10"/>
        <v>7118.650000000001</v>
      </c>
      <c r="AD352" s="93">
        <f t="shared" si="11"/>
        <v>1.4392362083308288E-05</v>
      </c>
      <c r="AE352" s="28"/>
      <c r="AF352" s="16"/>
      <c r="AG352" s="16"/>
    </row>
    <row r="353" spans="1:33" s="17" customFormat="1" ht="12.75">
      <c r="A353" s="54">
        <v>350</v>
      </c>
      <c r="B353" s="74" t="s">
        <v>438</v>
      </c>
      <c r="C353" s="39">
        <v>17.65</v>
      </c>
      <c r="D353" s="39">
        <v>0</v>
      </c>
      <c r="E353" s="39">
        <v>890.8</v>
      </c>
      <c r="F353" s="39">
        <v>0</v>
      </c>
      <c r="G353" s="39">
        <v>0</v>
      </c>
      <c r="H353" s="39">
        <v>0</v>
      </c>
      <c r="I353" s="39">
        <v>525.08</v>
      </c>
      <c r="J353" s="39">
        <v>0</v>
      </c>
      <c r="K353" s="39">
        <v>4936.02</v>
      </c>
      <c r="L353" s="39">
        <v>568.48</v>
      </c>
      <c r="M353" s="39">
        <v>0</v>
      </c>
      <c r="N353" s="39">
        <v>0</v>
      </c>
      <c r="O353" s="39">
        <v>0</v>
      </c>
      <c r="P353" s="39">
        <v>0</v>
      </c>
      <c r="Q353" s="39">
        <v>0</v>
      </c>
      <c r="R353" s="39">
        <v>0</v>
      </c>
      <c r="S353" s="39">
        <v>0</v>
      </c>
      <c r="T353" s="39">
        <v>0</v>
      </c>
      <c r="U353" s="39">
        <v>0</v>
      </c>
      <c r="V353" s="39">
        <v>0</v>
      </c>
      <c r="W353" s="39">
        <v>0</v>
      </c>
      <c r="X353" s="39">
        <v>0</v>
      </c>
      <c r="Y353" s="39">
        <v>0</v>
      </c>
      <c r="Z353" s="39">
        <v>0</v>
      </c>
      <c r="AA353" s="39">
        <v>0</v>
      </c>
      <c r="AB353" s="39">
        <v>0</v>
      </c>
      <c r="AC353" s="96">
        <f t="shared" si="10"/>
        <v>6938.030000000001</v>
      </c>
      <c r="AD353" s="93">
        <f t="shared" si="11"/>
        <v>1.4027187725882773E-05</v>
      </c>
      <c r="AE353" s="28"/>
      <c r="AF353" s="16"/>
      <c r="AG353" s="16"/>
    </row>
    <row r="354" spans="1:33" s="17" customFormat="1" ht="12.75">
      <c r="A354" s="54">
        <v>351</v>
      </c>
      <c r="B354" s="76" t="s">
        <v>444</v>
      </c>
      <c r="C354" s="39">
        <v>0</v>
      </c>
      <c r="D354" s="39">
        <v>0</v>
      </c>
      <c r="E354" s="39">
        <v>1903.5</v>
      </c>
      <c r="F354" s="39">
        <v>0</v>
      </c>
      <c r="G354" s="39">
        <v>0</v>
      </c>
      <c r="H354" s="39">
        <v>0</v>
      </c>
      <c r="I354" s="39">
        <v>0</v>
      </c>
      <c r="J354" s="39">
        <v>0</v>
      </c>
      <c r="K354" s="39">
        <v>456</v>
      </c>
      <c r="L354" s="39">
        <v>2456</v>
      </c>
      <c r="M354" s="39">
        <v>0</v>
      </c>
      <c r="N354" s="39">
        <v>0</v>
      </c>
      <c r="O354" s="39">
        <v>0</v>
      </c>
      <c r="P354" s="39">
        <v>0</v>
      </c>
      <c r="Q354" s="39">
        <v>0</v>
      </c>
      <c r="R354" s="39">
        <v>0</v>
      </c>
      <c r="S354" s="39">
        <v>0</v>
      </c>
      <c r="T354" s="39">
        <v>557.15</v>
      </c>
      <c r="U354" s="39">
        <v>0</v>
      </c>
      <c r="V354" s="39">
        <v>0</v>
      </c>
      <c r="W354" s="39">
        <v>0</v>
      </c>
      <c r="X354" s="39">
        <v>0</v>
      </c>
      <c r="Y354" s="39">
        <v>0</v>
      </c>
      <c r="Z354" s="39">
        <v>0</v>
      </c>
      <c r="AA354" s="39">
        <v>0</v>
      </c>
      <c r="AB354" s="39">
        <v>0</v>
      </c>
      <c r="AC354" s="96">
        <f t="shared" si="10"/>
        <v>5372.65</v>
      </c>
      <c r="AD354" s="93">
        <f t="shared" si="11"/>
        <v>1.0862329816311556E-05</v>
      </c>
      <c r="AE354" s="28"/>
      <c r="AF354" s="16"/>
      <c r="AG354" s="16"/>
    </row>
    <row r="355" spans="1:33" s="17" customFormat="1" ht="12.75">
      <c r="A355" s="54">
        <v>352</v>
      </c>
      <c r="B355" s="41" t="s">
        <v>269</v>
      </c>
      <c r="C355" s="39">
        <v>16</v>
      </c>
      <c r="D355" s="39">
        <v>0</v>
      </c>
      <c r="E355" s="39">
        <v>859.69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  <c r="L355" s="39">
        <v>4236.74</v>
      </c>
      <c r="M355" s="39">
        <v>0</v>
      </c>
      <c r="N355" s="39">
        <v>0</v>
      </c>
      <c r="O355" s="39">
        <v>0</v>
      </c>
      <c r="P355" s="39">
        <v>0</v>
      </c>
      <c r="Q355" s="39">
        <v>0</v>
      </c>
      <c r="R355" s="39">
        <v>0</v>
      </c>
      <c r="S355" s="39">
        <v>0</v>
      </c>
      <c r="T355" s="39">
        <v>7.76</v>
      </c>
      <c r="U355" s="39">
        <v>0</v>
      </c>
      <c r="V355" s="39">
        <v>0</v>
      </c>
      <c r="W355" s="39">
        <v>0</v>
      </c>
      <c r="X355" s="39">
        <v>0</v>
      </c>
      <c r="Y355" s="39">
        <v>0</v>
      </c>
      <c r="Z355" s="39">
        <v>0</v>
      </c>
      <c r="AA355" s="39">
        <v>0</v>
      </c>
      <c r="AB355" s="39">
        <v>0</v>
      </c>
      <c r="AC355" s="96">
        <f t="shared" si="10"/>
        <v>5120.1900000000005</v>
      </c>
      <c r="AD355" s="93">
        <f t="shared" si="11"/>
        <v>1.0351910603180977E-05</v>
      </c>
      <c r="AE355" s="28"/>
      <c r="AF355" s="16"/>
      <c r="AG355" s="16"/>
    </row>
    <row r="356" spans="1:33" s="17" customFormat="1" ht="12.75">
      <c r="A356" s="54">
        <v>353</v>
      </c>
      <c r="B356" s="47" t="s">
        <v>431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1155.9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750</v>
      </c>
      <c r="P356" s="39">
        <v>0</v>
      </c>
      <c r="Q356" s="39">
        <v>0</v>
      </c>
      <c r="R356" s="39">
        <v>0</v>
      </c>
      <c r="S356" s="39">
        <v>0</v>
      </c>
      <c r="T356" s="39">
        <v>244.79</v>
      </c>
      <c r="U356" s="39">
        <v>1200</v>
      </c>
      <c r="V356" s="39">
        <v>0</v>
      </c>
      <c r="W356" s="39">
        <v>0</v>
      </c>
      <c r="X356" s="39">
        <v>480</v>
      </c>
      <c r="Y356" s="39">
        <v>0</v>
      </c>
      <c r="Z356" s="39">
        <v>0</v>
      </c>
      <c r="AA356" s="39">
        <v>0</v>
      </c>
      <c r="AB356" s="39">
        <v>0</v>
      </c>
      <c r="AC356" s="96">
        <f t="shared" si="10"/>
        <v>3830.69</v>
      </c>
      <c r="AD356" s="93">
        <f t="shared" si="11"/>
        <v>7.744822053185396E-06</v>
      </c>
      <c r="AE356" s="28"/>
      <c r="AF356" s="16"/>
      <c r="AG356" s="16"/>
    </row>
    <row r="357" spans="1:33" s="17" customFormat="1" ht="12.75">
      <c r="A357" s="54">
        <v>354</v>
      </c>
      <c r="B357" s="41" t="s">
        <v>97</v>
      </c>
      <c r="C357" s="39">
        <v>0</v>
      </c>
      <c r="D357" s="39">
        <v>0</v>
      </c>
      <c r="E357" s="39">
        <v>0</v>
      </c>
      <c r="F357" s="39">
        <v>0</v>
      </c>
      <c r="G357" s="39">
        <v>0</v>
      </c>
      <c r="H357" s="39">
        <v>0</v>
      </c>
      <c r="I357" s="39">
        <v>0</v>
      </c>
      <c r="J357" s="39">
        <v>0</v>
      </c>
      <c r="K357" s="39">
        <v>0</v>
      </c>
      <c r="L357" s="39">
        <v>0</v>
      </c>
      <c r="M357" s="39">
        <v>0</v>
      </c>
      <c r="N357" s="39">
        <v>0</v>
      </c>
      <c r="O357" s="39">
        <v>0</v>
      </c>
      <c r="P357" s="39">
        <v>0</v>
      </c>
      <c r="Q357" s="39">
        <v>0</v>
      </c>
      <c r="R357" s="39">
        <v>0</v>
      </c>
      <c r="S357" s="39">
        <v>0</v>
      </c>
      <c r="T357" s="39">
        <v>0</v>
      </c>
      <c r="U357" s="39">
        <v>3181.5</v>
      </c>
      <c r="V357" s="39">
        <v>0</v>
      </c>
      <c r="W357" s="39">
        <v>0</v>
      </c>
      <c r="X357" s="39">
        <v>387.08</v>
      </c>
      <c r="Y357" s="39">
        <v>0</v>
      </c>
      <c r="Z357" s="39">
        <v>0</v>
      </c>
      <c r="AA357" s="39">
        <v>0</v>
      </c>
      <c r="AB357" s="39">
        <v>0</v>
      </c>
      <c r="AC357" s="96">
        <f t="shared" si="10"/>
        <v>3568.58</v>
      </c>
      <c r="AD357" s="93">
        <f t="shared" si="11"/>
        <v>7.2148926388082405E-06</v>
      </c>
      <c r="AE357" s="28"/>
      <c r="AF357" s="16"/>
      <c r="AG357" s="16"/>
    </row>
    <row r="358" spans="1:33" s="17" customFormat="1" ht="12.75">
      <c r="A358" s="54">
        <v>355</v>
      </c>
      <c r="B358" s="41" t="s">
        <v>382</v>
      </c>
      <c r="C358" s="39">
        <v>0</v>
      </c>
      <c r="D358" s="39">
        <v>0</v>
      </c>
      <c r="E358" s="39">
        <v>689</v>
      </c>
      <c r="F358" s="39">
        <v>0</v>
      </c>
      <c r="G358" s="39">
        <v>0</v>
      </c>
      <c r="H358" s="39">
        <v>0</v>
      </c>
      <c r="I358" s="39">
        <v>0</v>
      </c>
      <c r="J358" s="39">
        <v>0</v>
      </c>
      <c r="K358" s="39">
        <v>0</v>
      </c>
      <c r="L358" s="39">
        <v>1245</v>
      </c>
      <c r="M358" s="39">
        <v>0</v>
      </c>
      <c r="N358" s="39">
        <v>0</v>
      </c>
      <c r="O358" s="39">
        <v>900</v>
      </c>
      <c r="P358" s="39">
        <v>0</v>
      </c>
      <c r="Q358" s="39">
        <v>0</v>
      </c>
      <c r="R358" s="39">
        <v>0</v>
      </c>
      <c r="S358" s="39">
        <v>0</v>
      </c>
      <c r="T358" s="39">
        <v>408</v>
      </c>
      <c r="U358" s="39">
        <v>0</v>
      </c>
      <c r="V358" s="39">
        <v>0</v>
      </c>
      <c r="W358" s="39">
        <v>0</v>
      </c>
      <c r="X358" s="39">
        <v>0</v>
      </c>
      <c r="Y358" s="39">
        <v>0</v>
      </c>
      <c r="Z358" s="39">
        <v>0</v>
      </c>
      <c r="AA358" s="39">
        <v>0</v>
      </c>
      <c r="AB358" s="39">
        <v>0</v>
      </c>
      <c r="AC358" s="96">
        <f t="shared" si="10"/>
        <v>3242</v>
      </c>
      <c r="AD358" s="93">
        <f t="shared" si="11"/>
        <v>6.5546189058438695E-06</v>
      </c>
      <c r="AE358" s="28"/>
      <c r="AF358" s="16"/>
      <c r="AG358" s="16"/>
    </row>
    <row r="359" spans="1:33" s="17" customFormat="1" ht="12.75">
      <c r="A359" s="54">
        <v>356</v>
      </c>
      <c r="B359" s="76" t="s">
        <v>446</v>
      </c>
      <c r="C359" s="39">
        <v>0</v>
      </c>
      <c r="D359" s="39">
        <v>0</v>
      </c>
      <c r="E359" s="39">
        <v>675</v>
      </c>
      <c r="F359" s="39">
        <v>0</v>
      </c>
      <c r="G359" s="39">
        <v>0</v>
      </c>
      <c r="H359" s="39">
        <v>0</v>
      </c>
      <c r="I359" s="39">
        <v>0</v>
      </c>
      <c r="J359" s="39">
        <v>65</v>
      </c>
      <c r="K359" s="39">
        <v>0</v>
      </c>
      <c r="L359" s="39">
        <v>1332</v>
      </c>
      <c r="M359" s="39">
        <v>0</v>
      </c>
      <c r="N359" s="39">
        <v>0</v>
      </c>
      <c r="O359" s="39">
        <v>0</v>
      </c>
      <c r="P359" s="39">
        <v>0</v>
      </c>
      <c r="Q359" s="39">
        <v>0</v>
      </c>
      <c r="R359" s="39">
        <v>0</v>
      </c>
      <c r="S359" s="39">
        <v>0</v>
      </c>
      <c r="T359" s="39">
        <v>290</v>
      </c>
      <c r="U359" s="39">
        <v>0</v>
      </c>
      <c r="V359" s="39">
        <v>0</v>
      </c>
      <c r="W359" s="39">
        <v>0</v>
      </c>
      <c r="X359" s="39">
        <v>0</v>
      </c>
      <c r="Y359" s="39">
        <v>0</v>
      </c>
      <c r="Z359" s="39">
        <v>0</v>
      </c>
      <c r="AA359" s="39">
        <v>0</v>
      </c>
      <c r="AB359" s="39">
        <v>0</v>
      </c>
      <c r="AC359" s="96">
        <f t="shared" si="10"/>
        <v>2362</v>
      </c>
      <c r="AD359" s="93">
        <f t="shared" si="11"/>
        <v>4.775450294757317E-06</v>
      </c>
      <c r="AE359" s="28"/>
      <c r="AF359" s="16"/>
      <c r="AG359" s="16"/>
    </row>
    <row r="360" spans="1:33" s="17" customFormat="1" ht="12.75">
      <c r="A360" s="54">
        <v>357</v>
      </c>
      <c r="B360" s="47" t="s">
        <v>408</v>
      </c>
      <c r="C360" s="39">
        <v>0</v>
      </c>
      <c r="D360" s="39">
        <v>0</v>
      </c>
      <c r="E360" s="39">
        <v>744.51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801.9</v>
      </c>
      <c r="L360" s="39">
        <v>314.71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126.46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96">
        <f t="shared" si="10"/>
        <v>1987.58</v>
      </c>
      <c r="AD360" s="93">
        <f t="shared" si="11"/>
        <v>4.01845448639024E-06</v>
      </c>
      <c r="AE360" s="28"/>
      <c r="AF360" s="16"/>
      <c r="AG360" s="16"/>
    </row>
    <row r="361" spans="1:33" s="17" customFormat="1" ht="12.75">
      <c r="A361" s="54">
        <v>358</v>
      </c>
      <c r="B361" s="41" t="s">
        <v>298</v>
      </c>
      <c r="C361" s="39">
        <v>0</v>
      </c>
      <c r="D361" s="39">
        <v>0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990</v>
      </c>
      <c r="P361" s="39">
        <v>0</v>
      </c>
      <c r="Q361" s="39">
        <v>0</v>
      </c>
      <c r="R361" s="39">
        <v>0</v>
      </c>
      <c r="S361" s="39">
        <v>0</v>
      </c>
      <c r="T361" s="39">
        <v>0</v>
      </c>
      <c r="U361" s="39">
        <v>0</v>
      </c>
      <c r="V361" s="39">
        <v>0</v>
      </c>
      <c r="W361" s="39">
        <v>0</v>
      </c>
      <c r="X361" s="39">
        <v>0</v>
      </c>
      <c r="Y361" s="39">
        <v>0</v>
      </c>
      <c r="Z361" s="39">
        <v>0</v>
      </c>
      <c r="AA361" s="39">
        <v>0</v>
      </c>
      <c r="AB361" s="39">
        <v>0</v>
      </c>
      <c r="AC361" s="96">
        <f t="shared" si="10"/>
        <v>990</v>
      </c>
      <c r="AD361" s="93">
        <f t="shared" si="11"/>
        <v>2.0015646874723724E-06</v>
      </c>
      <c r="AE361" s="28"/>
      <c r="AF361" s="16"/>
      <c r="AG361" s="16"/>
    </row>
    <row r="362" spans="1:33" s="17" customFormat="1" ht="12.75">
      <c r="A362" s="54">
        <v>359</v>
      </c>
      <c r="B362" s="80" t="s">
        <v>467</v>
      </c>
      <c r="C362" s="39">
        <v>0</v>
      </c>
      <c r="D362" s="39">
        <v>0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39">
        <v>633.17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0</v>
      </c>
      <c r="S362" s="39">
        <v>0</v>
      </c>
      <c r="T362" s="39">
        <v>0</v>
      </c>
      <c r="U362" s="39">
        <v>0</v>
      </c>
      <c r="V362" s="39">
        <v>0</v>
      </c>
      <c r="W362" s="39">
        <v>0</v>
      </c>
      <c r="X362" s="39">
        <v>0</v>
      </c>
      <c r="Y362" s="39">
        <v>0</v>
      </c>
      <c r="Z362" s="39">
        <v>0</v>
      </c>
      <c r="AA362" s="39">
        <v>0</v>
      </c>
      <c r="AB362" s="39">
        <v>0</v>
      </c>
      <c r="AC362" s="96">
        <f t="shared" si="10"/>
        <v>633.17</v>
      </c>
      <c r="AD362" s="93">
        <f t="shared" si="11"/>
        <v>1.280132033501901E-06</v>
      </c>
      <c r="AE362" s="28"/>
      <c r="AF362" s="16"/>
      <c r="AG362" s="16"/>
    </row>
    <row r="363" spans="1:33" s="17" customFormat="1" ht="12.75">
      <c r="A363" s="54">
        <v>360</v>
      </c>
      <c r="B363" s="47" t="s">
        <v>404</v>
      </c>
      <c r="C363" s="39">
        <v>0</v>
      </c>
      <c r="D363" s="39">
        <v>0</v>
      </c>
      <c r="E363" s="39">
        <v>0</v>
      </c>
      <c r="F363" s="39">
        <v>0</v>
      </c>
      <c r="G363" s="39">
        <v>0</v>
      </c>
      <c r="H363" s="39">
        <v>0</v>
      </c>
      <c r="I363" s="39">
        <v>0</v>
      </c>
      <c r="J363" s="39">
        <v>0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0</v>
      </c>
      <c r="S363" s="39">
        <v>0</v>
      </c>
      <c r="T363" s="39">
        <v>44.69</v>
      </c>
      <c r="U363" s="39">
        <v>0</v>
      </c>
      <c r="V363" s="39">
        <v>0</v>
      </c>
      <c r="W363" s="39">
        <v>0</v>
      </c>
      <c r="X363" s="39">
        <v>0</v>
      </c>
      <c r="Y363" s="39">
        <v>0</v>
      </c>
      <c r="Z363" s="39">
        <v>0</v>
      </c>
      <c r="AA363" s="39">
        <v>0</v>
      </c>
      <c r="AB363" s="39">
        <v>0</v>
      </c>
      <c r="AC363" s="96">
        <f t="shared" si="10"/>
        <v>44.69</v>
      </c>
      <c r="AD363" s="93">
        <f t="shared" si="11"/>
        <v>9.035346048802052E-08</v>
      </c>
      <c r="AE363" s="28"/>
      <c r="AF363" s="16"/>
      <c r="AG363" s="16"/>
    </row>
    <row r="364" spans="1:33" s="17" customFormat="1" ht="12.75">
      <c r="A364" s="54">
        <v>361</v>
      </c>
      <c r="B364" s="41" t="s">
        <v>94</v>
      </c>
      <c r="C364" s="39">
        <v>5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96">
        <f t="shared" si="10"/>
        <v>5</v>
      </c>
      <c r="AD364" s="93">
        <f t="shared" si="11"/>
        <v>1.0108912562991779E-08</v>
      </c>
      <c r="AE364" s="28"/>
      <c r="AF364" s="16"/>
      <c r="AG364" s="16"/>
    </row>
    <row r="365" spans="1:33" s="17" customFormat="1" ht="12.75">
      <c r="A365" s="54">
        <v>362</v>
      </c>
      <c r="B365" s="41" t="s">
        <v>77</v>
      </c>
      <c r="C365" s="39" t="s">
        <v>482</v>
      </c>
      <c r="D365" s="39" t="s">
        <v>482</v>
      </c>
      <c r="E365" s="39" t="s">
        <v>482</v>
      </c>
      <c r="F365" s="39" t="s">
        <v>482</v>
      </c>
      <c r="G365" s="39" t="s">
        <v>482</v>
      </c>
      <c r="H365" s="39" t="s">
        <v>482</v>
      </c>
      <c r="I365" s="39" t="s">
        <v>482</v>
      </c>
      <c r="J365" s="39" t="s">
        <v>482</v>
      </c>
      <c r="K365" s="39" t="s">
        <v>482</v>
      </c>
      <c r="L365" s="39" t="s">
        <v>482</v>
      </c>
      <c r="M365" s="39" t="s">
        <v>482</v>
      </c>
      <c r="N365" s="39" t="s">
        <v>482</v>
      </c>
      <c r="O365" s="39" t="s">
        <v>482</v>
      </c>
      <c r="P365" s="39" t="s">
        <v>482</v>
      </c>
      <c r="Q365" s="39" t="s">
        <v>482</v>
      </c>
      <c r="R365" s="39" t="s">
        <v>482</v>
      </c>
      <c r="S365" s="39" t="s">
        <v>482</v>
      </c>
      <c r="T365" s="39" t="s">
        <v>482</v>
      </c>
      <c r="U365" s="39" t="s">
        <v>482</v>
      </c>
      <c r="V365" s="39" t="s">
        <v>482</v>
      </c>
      <c r="W365" s="39" t="s">
        <v>482</v>
      </c>
      <c r="X365" s="39" t="s">
        <v>482</v>
      </c>
      <c r="Y365" s="39" t="s">
        <v>482</v>
      </c>
      <c r="Z365" s="39" t="s">
        <v>482</v>
      </c>
      <c r="AA365" s="39" t="s">
        <v>482</v>
      </c>
      <c r="AB365" s="39" t="s">
        <v>482</v>
      </c>
      <c r="AC365" s="96">
        <f t="shared" si="10"/>
        <v>0</v>
      </c>
      <c r="AD365" s="93">
        <f t="shared" si="11"/>
        <v>0</v>
      </c>
      <c r="AE365" s="28"/>
      <c r="AF365" s="16"/>
      <c r="AG365" s="16"/>
    </row>
    <row r="366" spans="1:33" s="17" customFormat="1" ht="12.75">
      <c r="A366" s="54">
        <v>363</v>
      </c>
      <c r="B366" s="41" t="s">
        <v>84</v>
      </c>
      <c r="C366" s="39" t="s">
        <v>482</v>
      </c>
      <c r="D366" s="39" t="s">
        <v>482</v>
      </c>
      <c r="E366" s="39" t="s">
        <v>482</v>
      </c>
      <c r="F366" s="39" t="s">
        <v>482</v>
      </c>
      <c r="G366" s="39" t="s">
        <v>482</v>
      </c>
      <c r="H366" s="39" t="s">
        <v>482</v>
      </c>
      <c r="I366" s="39" t="s">
        <v>482</v>
      </c>
      <c r="J366" s="39" t="s">
        <v>482</v>
      </c>
      <c r="K366" s="39" t="s">
        <v>482</v>
      </c>
      <c r="L366" s="39" t="s">
        <v>482</v>
      </c>
      <c r="M366" s="39" t="s">
        <v>482</v>
      </c>
      <c r="N366" s="39" t="s">
        <v>482</v>
      </c>
      <c r="O366" s="39" t="s">
        <v>482</v>
      </c>
      <c r="P366" s="39" t="s">
        <v>482</v>
      </c>
      <c r="Q366" s="39" t="s">
        <v>482</v>
      </c>
      <c r="R366" s="39" t="s">
        <v>482</v>
      </c>
      <c r="S366" s="39" t="s">
        <v>482</v>
      </c>
      <c r="T366" s="39" t="s">
        <v>482</v>
      </c>
      <c r="U366" s="39" t="s">
        <v>482</v>
      </c>
      <c r="V366" s="39" t="s">
        <v>482</v>
      </c>
      <c r="W366" s="39" t="s">
        <v>482</v>
      </c>
      <c r="X366" s="39" t="s">
        <v>482</v>
      </c>
      <c r="Y366" s="39" t="s">
        <v>482</v>
      </c>
      <c r="Z366" s="39" t="s">
        <v>482</v>
      </c>
      <c r="AA366" s="39" t="s">
        <v>482</v>
      </c>
      <c r="AB366" s="39" t="s">
        <v>482</v>
      </c>
      <c r="AC366" s="96">
        <f t="shared" si="10"/>
        <v>0</v>
      </c>
      <c r="AD366" s="93">
        <f t="shared" si="11"/>
        <v>0</v>
      </c>
      <c r="AE366" s="28"/>
      <c r="AF366" s="16"/>
      <c r="AG366" s="16"/>
    </row>
    <row r="367" spans="1:33" s="17" customFormat="1" ht="12.75">
      <c r="A367" s="54">
        <v>364</v>
      </c>
      <c r="B367" s="80" t="s">
        <v>447</v>
      </c>
      <c r="C367" s="39" t="s">
        <v>482</v>
      </c>
      <c r="D367" s="39" t="s">
        <v>482</v>
      </c>
      <c r="E367" s="39" t="s">
        <v>482</v>
      </c>
      <c r="F367" s="39" t="s">
        <v>482</v>
      </c>
      <c r="G367" s="39" t="s">
        <v>482</v>
      </c>
      <c r="H367" s="39" t="s">
        <v>482</v>
      </c>
      <c r="I367" s="39" t="s">
        <v>482</v>
      </c>
      <c r="J367" s="39" t="s">
        <v>482</v>
      </c>
      <c r="K367" s="39" t="s">
        <v>482</v>
      </c>
      <c r="L367" s="39" t="s">
        <v>482</v>
      </c>
      <c r="M367" s="39" t="s">
        <v>482</v>
      </c>
      <c r="N367" s="39" t="s">
        <v>482</v>
      </c>
      <c r="O367" s="39" t="s">
        <v>482</v>
      </c>
      <c r="P367" s="39" t="s">
        <v>482</v>
      </c>
      <c r="Q367" s="39" t="s">
        <v>482</v>
      </c>
      <c r="R367" s="39" t="s">
        <v>482</v>
      </c>
      <c r="S367" s="39" t="s">
        <v>482</v>
      </c>
      <c r="T367" s="39" t="s">
        <v>482</v>
      </c>
      <c r="U367" s="39" t="s">
        <v>482</v>
      </c>
      <c r="V367" s="39" t="s">
        <v>482</v>
      </c>
      <c r="W367" s="39" t="s">
        <v>482</v>
      </c>
      <c r="X367" s="39" t="s">
        <v>482</v>
      </c>
      <c r="Y367" s="39" t="s">
        <v>482</v>
      </c>
      <c r="Z367" s="39" t="s">
        <v>482</v>
      </c>
      <c r="AA367" s="39" t="s">
        <v>482</v>
      </c>
      <c r="AB367" s="39" t="s">
        <v>482</v>
      </c>
      <c r="AC367" s="96">
        <f t="shared" si="10"/>
        <v>0</v>
      </c>
      <c r="AD367" s="93">
        <f t="shared" si="11"/>
        <v>0</v>
      </c>
      <c r="AE367" s="28"/>
      <c r="AF367" s="16"/>
      <c r="AG367" s="16"/>
    </row>
    <row r="368" spans="1:32" ht="12.75">
      <c r="A368" s="54">
        <v>365</v>
      </c>
      <c r="B368" s="80" t="s">
        <v>448</v>
      </c>
      <c r="C368" s="39" t="s">
        <v>482</v>
      </c>
      <c r="D368" s="39" t="s">
        <v>482</v>
      </c>
      <c r="E368" s="39" t="s">
        <v>482</v>
      </c>
      <c r="F368" s="39" t="s">
        <v>482</v>
      </c>
      <c r="G368" s="39" t="s">
        <v>482</v>
      </c>
      <c r="H368" s="39" t="s">
        <v>482</v>
      </c>
      <c r="I368" s="39" t="s">
        <v>482</v>
      </c>
      <c r="J368" s="39" t="s">
        <v>482</v>
      </c>
      <c r="K368" s="39" t="s">
        <v>482</v>
      </c>
      <c r="L368" s="39" t="s">
        <v>482</v>
      </c>
      <c r="M368" s="39" t="s">
        <v>482</v>
      </c>
      <c r="N368" s="39" t="s">
        <v>482</v>
      </c>
      <c r="O368" s="39" t="s">
        <v>482</v>
      </c>
      <c r="P368" s="39" t="s">
        <v>482</v>
      </c>
      <c r="Q368" s="39" t="s">
        <v>482</v>
      </c>
      <c r="R368" s="39" t="s">
        <v>482</v>
      </c>
      <c r="S368" s="39" t="s">
        <v>482</v>
      </c>
      <c r="T368" s="39" t="s">
        <v>482</v>
      </c>
      <c r="U368" s="39" t="s">
        <v>482</v>
      </c>
      <c r="V368" s="39" t="s">
        <v>482</v>
      </c>
      <c r="W368" s="39" t="s">
        <v>482</v>
      </c>
      <c r="X368" s="39" t="s">
        <v>482</v>
      </c>
      <c r="Y368" s="39" t="s">
        <v>482</v>
      </c>
      <c r="Z368" s="39" t="s">
        <v>482</v>
      </c>
      <c r="AA368" s="39" t="s">
        <v>482</v>
      </c>
      <c r="AB368" s="39" t="s">
        <v>482</v>
      </c>
      <c r="AC368" s="96">
        <f t="shared" si="10"/>
        <v>0</v>
      </c>
      <c r="AD368" s="93">
        <f t="shared" si="11"/>
        <v>0</v>
      </c>
      <c r="AE368" s="7"/>
      <c r="AF368" s="8"/>
    </row>
    <row r="369" spans="1:32" ht="12.75">
      <c r="A369" s="54">
        <v>366</v>
      </c>
      <c r="B369" s="41" t="s">
        <v>260</v>
      </c>
      <c r="C369" s="63" t="s">
        <v>482</v>
      </c>
      <c r="D369" s="63" t="s">
        <v>482</v>
      </c>
      <c r="E369" s="63" t="s">
        <v>482</v>
      </c>
      <c r="F369" s="63" t="s">
        <v>482</v>
      </c>
      <c r="G369" s="63" t="s">
        <v>482</v>
      </c>
      <c r="H369" s="63" t="s">
        <v>482</v>
      </c>
      <c r="I369" s="63" t="s">
        <v>482</v>
      </c>
      <c r="J369" s="63" t="s">
        <v>482</v>
      </c>
      <c r="K369" s="63" t="s">
        <v>482</v>
      </c>
      <c r="L369" s="63" t="s">
        <v>482</v>
      </c>
      <c r="M369" s="63" t="s">
        <v>482</v>
      </c>
      <c r="N369" s="63" t="s">
        <v>482</v>
      </c>
      <c r="O369" s="63" t="s">
        <v>482</v>
      </c>
      <c r="P369" s="63" t="s">
        <v>482</v>
      </c>
      <c r="Q369" s="63" t="s">
        <v>482</v>
      </c>
      <c r="R369" s="63" t="s">
        <v>482</v>
      </c>
      <c r="S369" s="63" t="s">
        <v>482</v>
      </c>
      <c r="T369" s="63" t="s">
        <v>482</v>
      </c>
      <c r="U369" s="63" t="s">
        <v>482</v>
      </c>
      <c r="V369" s="63" t="s">
        <v>482</v>
      </c>
      <c r="W369" s="63" t="s">
        <v>482</v>
      </c>
      <c r="X369" s="63" t="s">
        <v>482</v>
      </c>
      <c r="Y369" s="63" t="s">
        <v>482</v>
      </c>
      <c r="Z369" s="63" t="s">
        <v>482</v>
      </c>
      <c r="AA369" s="63" t="s">
        <v>482</v>
      </c>
      <c r="AB369" s="63" t="s">
        <v>482</v>
      </c>
      <c r="AC369" s="96">
        <f t="shared" si="10"/>
        <v>0</v>
      </c>
      <c r="AD369" s="93">
        <f t="shared" si="11"/>
        <v>0</v>
      </c>
      <c r="AE369" s="7"/>
      <c r="AF369" s="8"/>
    </row>
    <row r="370" spans="1:30" ht="12.75">
      <c r="A370" s="54">
        <v>367</v>
      </c>
      <c r="B370" s="80" t="s">
        <v>449</v>
      </c>
      <c r="C370" s="39" t="s">
        <v>482</v>
      </c>
      <c r="D370" s="39" t="s">
        <v>482</v>
      </c>
      <c r="E370" s="39" t="s">
        <v>482</v>
      </c>
      <c r="F370" s="39" t="s">
        <v>482</v>
      </c>
      <c r="G370" s="39" t="s">
        <v>482</v>
      </c>
      <c r="H370" s="39" t="s">
        <v>482</v>
      </c>
      <c r="I370" s="39" t="s">
        <v>482</v>
      </c>
      <c r="J370" s="39" t="s">
        <v>482</v>
      </c>
      <c r="K370" s="39" t="s">
        <v>482</v>
      </c>
      <c r="L370" s="39" t="s">
        <v>482</v>
      </c>
      <c r="M370" s="39" t="s">
        <v>482</v>
      </c>
      <c r="N370" s="39" t="s">
        <v>482</v>
      </c>
      <c r="O370" s="39" t="s">
        <v>482</v>
      </c>
      <c r="P370" s="39" t="s">
        <v>482</v>
      </c>
      <c r="Q370" s="39" t="s">
        <v>482</v>
      </c>
      <c r="R370" s="39" t="s">
        <v>482</v>
      </c>
      <c r="S370" s="39" t="s">
        <v>482</v>
      </c>
      <c r="T370" s="39" t="s">
        <v>482</v>
      </c>
      <c r="U370" s="39" t="s">
        <v>482</v>
      </c>
      <c r="V370" s="39" t="s">
        <v>482</v>
      </c>
      <c r="W370" s="39" t="s">
        <v>482</v>
      </c>
      <c r="X370" s="39" t="s">
        <v>482</v>
      </c>
      <c r="Y370" s="39" t="s">
        <v>482</v>
      </c>
      <c r="Z370" s="39" t="s">
        <v>482</v>
      </c>
      <c r="AA370" s="39" t="s">
        <v>482</v>
      </c>
      <c r="AB370" s="39" t="s">
        <v>482</v>
      </c>
      <c r="AC370" s="96">
        <f t="shared" si="10"/>
        <v>0</v>
      </c>
      <c r="AD370" s="93">
        <f t="shared" si="11"/>
        <v>0</v>
      </c>
    </row>
    <row r="371" spans="1:30" s="3" customFormat="1" ht="12.75">
      <c r="A371" s="54">
        <v>368</v>
      </c>
      <c r="B371" s="41" t="s">
        <v>161</v>
      </c>
      <c r="C371" s="39">
        <v>0</v>
      </c>
      <c r="D371" s="39">
        <v>0</v>
      </c>
      <c r="E371" s="39">
        <v>0</v>
      </c>
      <c r="F371" s="39">
        <v>0</v>
      </c>
      <c r="G371" s="39">
        <v>0</v>
      </c>
      <c r="H371" s="39">
        <v>0</v>
      </c>
      <c r="I371" s="39">
        <v>0</v>
      </c>
      <c r="J371" s="39">
        <v>0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  <c r="Q371" s="39">
        <v>0</v>
      </c>
      <c r="R371" s="39">
        <v>0</v>
      </c>
      <c r="S371" s="39">
        <v>0</v>
      </c>
      <c r="T371" s="39">
        <v>0</v>
      </c>
      <c r="U371" s="39">
        <v>0</v>
      </c>
      <c r="V371" s="39">
        <v>0</v>
      </c>
      <c r="W371" s="39">
        <v>0</v>
      </c>
      <c r="X371" s="39">
        <v>0</v>
      </c>
      <c r="Y371" s="39">
        <v>0</v>
      </c>
      <c r="Z371" s="39">
        <v>0</v>
      </c>
      <c r="AA371" s="39">
        <v>0</v>
      </c>
      <c r="AB371" s="39">
        <v>0</v>
      </c>
      <c r="AC371" s="96">
        <f t="shared" si="10"/>
        <v>0</v>
      </c>
      <c r="AD371" s="93">
        <f t="shared" si="11"/>
        <v>0</v>
      </c>
    </row>
    <row r="372" spans="1:30" s="3" customFormat="1" ht="12.75">
      <c r="A372" s="54">
        <v>369</v>
      </c>
      <c r="B372" s="41" t="s">
        <v>417</v>
      </c>
      <c r="C372" s="39" t="s">
        <v>482</v>
      </c>
      <c r="D372" s="39" t="s">
        <v>482</v>
      </c>
      <c r="E372" s="39" t="s">
        <v>482</v>
      </c>
      <c r="F372" s="39" t="s">
        <v>482</v>
      </c>
      <c r="G372" s="39" t="s">
        <v>482</v>
      </c>
      <c r="H372" s="39" t="s">
        <v>482</v>
      </c>
      <c r="I372" s="39" t="s">
        <v>482</v>
      </c>
      <c r="J372" s="39" t="s">
        <v>482</v>
      </c>
      <c r="K372" s="39" t="s">
        <v>482</v>
      </c>
      <c r="L372" s="39" t="s">
        <v>482</v>
      </c>
      <c r="M372" s="39" t="s">
        <v>482</v>
      </c>
      <c r="N372" s="39" t="s">
        <v>482</v>
      </c>
      <c r="O372" s="39" t="s">
        <v>482</v>
      </c>
      <c r="P372" s="39" t="s">
        <v>482</v>
      </c>
      <c r="Q372" s="39" t="s">
        <v>482</v>
      </c>
      <c r="R372" s="39" t="s">
        <v>482</v>
      </c>
      <c r="S372" s="39" t="s">
        <v>482</v>
      </c>
      <c r="T372" s="39" t="s">
        <v>482</v>
      </c>
      <c r="U372" s="39" t="s">
        <v>482</v>
      </c>
      <c r="V372" s="39" t="s">
        <v>482</v>
      </c>
      <c r="W372" s="39" t="s">
        <v>482</v>
      </c>
      <c r="X372" s="39" t="s">
        <v>482</v>
      </c>
      <c r="Y372" s="39" t="s">
        <v>482</v>
      </c>
      <c r="Z372" s="39" t="s">
        <v>482</v>
      </c>
      <c r="AA372" s="39" t="s">
        <v>482</v>
      </c>
      <c r="AB372" s="39" t="s">
        <v>482</v>
      </c>
      <c r="AC372" s="96">
        <f t="shared" si="10"/>
        <v>0</v>
      </c>
      <c r="AD372" s="93">
        <f t="shared" si="11"/>
        <v>0</v>
      </c>
    </row>
    <row r="373" spans="1:30" s="3" customFormat="1" ht="12.75">
      <c r="A373" s="54">
        <v>370</v>
      </c>
      <c r="B373" s="80" t="s">
        <v>450</v>
      </c>
      <c r="C373" s="39" t="s">
        <v>482</v>
      </c>
      <c r="D373" s="39" t="s">
        <v>482</v>
      </c>
      <c r="E373" s="39" t="s">
        <v>482</v>
      </c>
      <c r="F373" s="39" t="s">
        <v>482</v>
      </c>
      <c r="G373" s="39" t="s">
        <v>482</v>
      </c>
      <c r="H373" s="39" t="s">
        <v>482</v>
      </c>
      <c r="I373" s="39" t="s">
        <v>482</v>
      </c>
      <c r="J373" s="39" t="s">
        <v>482</v>
      </c>
      <c r="K373" s="39" t="s">
        <v>482</v>
      </c>
      <c r="L373" s="39" t="s">
        <v>482</v>
      </c>
      <c r="M373" s="39" t="s">
        <v>482</v>
      </c>
      <c r="N373" s="39" t="s">
        <v>482</v>
      </c>
      <c r="O373" s="39" t="s">
        <v>482</v>
      </c>
      <c r="P373" s="39" t="s">
        <v>482</v>
      </c>
      <c r="Q373" s="39" t="s">
        <v>482</v>
      </c>
      <c r="R373" s="39" t="s">
        <v>482</v>
      </c>
      <c r="S373" s="39" t="s">
        <v>482</v>
      </c>
      <c r="T373" s="39" t="s">
        <v>482</v>
      </c>
      <c r="U373" s="39" t="s">
        <v>482</v>
      </c>
      <c r="V373" s="39" t="s">
        <v>482</v>
      </c>
      <c r="W373" s="39" t="s">
        <v>482</v>
      </c>
      <c r="X373" s="39" t="s">
        <v>482</v>
      </c>
      <c r="Y373" s="39" t="s">
        <v>482</v>
      </c>
      <c r="Z373" s="39" t="s">
        <v>482</v>
      </c>
      <c r="AA373" s="39" t="s">
        <v>482</v>
      </c>
      <c r="AB373" s="39" t="s">
        <v>482</v>
      </c>
      <c r="AC373" s="96">
        <f t="shared" si="10"/>
        <v>0</v>
      </c>
      <c r="AD373" s="93">
        <f t="shared" si="11"/>
        <v>0</v>
      </c>
    </row>
    <row r="374" spans="1:30" s="3" customFormat="1" ht="12.75">
      <c r="A374" s="54">
        <v>371</v>
      </c>
      <c r="B374" s="80" t="s">
        <v>452</v>
      </c>
      <c r="C374" s="39" t="s">
        <v>482</v>
      </c>
      <c r="D374" s="39" t="s">
        <v>482</v>
      </c>
      <c r="E374" s="39" t="s">
        <v>482</v>
      </c>
      <c r="F374" s="39" t="s">
        <v>482</v>
      </c>
      <c r="G374" s="39" t="s">
        <v>482</v>
      </c>
      <c r="H374" s="39" t="s">
        <v>482</v>
      </c>
      <c r="I374" s="39" t="s">
        <v>482</v>
      </c>
      <c r="J374" s="39" t="s">
        <v>482</v>
      </c>
      <c r="K374" s="39" t="s">
        <v>482</v>
      </c>
      <c r="L374" s="39" t="s">
        <v>482</v>
      </c>
      <c r="M374" s="39" t="s">
        <v>482</v>
      </c>
      <c r="N374" s="39" t="s">
        <v>482</v>
      </c>
      <c r="O374" s="39" t="s">
        <v>482</v>
      </c>
      <c r="P374" s="39" t="s">
        <v>482</v>
      </c>
      <c r="Q374" s="39" t="s">
        <v>482</v>
      </c>
      <c r="R374" s="39" t="s">
        <v>482</v>
      </c>
      <c r="S374" s="39" t="s">
        <v>482</v>
      </c>
      <c r="T374" s="39" t="s">
        <v>482</v>
      </c>
      <c r="U374" s="39" t="s">
        <v>482</v>
      </c>
      <c r="V374" s="39" t="s">
        <v>482</v>
      </c>
      <c r="W374" s="39" t="s">
        <v>482</v>
      </c>
      <c r="X374" s="39" t="s">
        <v>482</v>
      </c>
      <c r="Y374" s="39" t="s">
        <v>482</v>
      </c>
      <c r="Z374" s="39" t="s">
        <v>482</v>
      </c>
      <c r="AA374" s="39" t="s">
        <v>482</v>
      </c>
      <c r="AB374" s="39" t="s">
        <v>482</v>
      </c>
      <c r="AC374" s="96">
        <f t="shared" si="10"/>
        <v>0</v>
      </c>
      <c r="AD374" s="93">
        <f t="shared" si="11"/>
        <v>0</v>
      </c>
    </row>
    <row r="375" spans="1:30" s="68" customFormat="1" ht="12.75">
      <c r="A375" s="54">
        <v>372</v>
      </c>
      <c r="B375" s="80" t="s">
        <v>451</v>
      </c>
      <c r="C375" s="39" t="s">
        <v>482</v>
      </c>
      <c r="D375" s="39" t="s">
        <v>482</v>
      </c>
      <c r="E375" s="39" t="s">
        <v>482</v>
      </c>
      <c r="F375" s="39" t="s">
        <v>482</v>
      </c>
      <c r="G375" s="39" t="s">
        <v>482</v>
      </c>
      <c r="H375" s="39" t="s">
        <v>482</v>
      </c>
      <c r="I375" s="39" t="s">
        <v>482</v>
      </c>
      <c r="J375" s="39" t="s">
        <v>482</v>
      </c>
      <c r="K375" s="39" t="s">
        <v>482</v>
      </c>
      <c r="L375" s="39" t="s">
        <v>482</v>
      </c>
      <c r="M375" s="39" t="s">
        <v>482</v>
      </c>
      <c r="N375" s="39" t="s">
        <v>482</v>
      </c>
      <c r="O375" s="39" t="s">
        <v>482</v>
      </c>
      <c r="P375" s="39" t="s">
        <v>482</v>
      </c>
      <c r="Q375" s="39" t="s">
        <v>482</v>
      </c>
      <c r="R375" s="39" t="s">
        <v>482</v>
      </c>
      <c r="S375" s="39" t="s">
        <v>482</v>
      </c>
      <c r="T375" s="39" t="s">
        <v>482</v>
      </c>
      <c r="U375" s="39" t="s">
        <v>482</v>
      </c>
      <c r="V375" s="39" t="s">
        <v>482</v>
      </c>
      <c r="W375" s="39" t="s">
        <v>482</v>
      </c>
      <c r="X375" s="39" t="s">
        <v>482</v>
      </c>
      <c r="Y375" s="39" t="s">
        <v>482</v>
      </c>
      <c r="Z375" s="39" t="s">
        <v>482</v>
      </c>
      <c r="AA375" s="39" t="s">
        <v>482</v>
      </c>
      <c r="AB375" s="39" t="s">
        <v>482</v>
      </c>
      <c r="AC375" s="96">
        <f t="shared" si="10"/>
        <v>0</v>
      </c>
      <c r="AD375" s="93">
        <f t="shared" si="11"/>
        <v>0</v>
      </c>
    </row>
    <row r="376" spans="1:30" ht="12.75">
      <c r="A376" s="54">
        <v>373</v>
      </c>
      <c r="B376" s="81" t="s">
        <v>454</v>
      </c>
      <c r="C376" s="39" t="s">
        <v>482</v>
      </c>
      <c r="D376" s="39" t="s">
        <v>482</v>
      </c>
      <c r="E376" s="39" t="s">
        <v>482</v>
      </c>
      <c r="F376" s="39" t="s">
        <v>482</v>
      </c>
      <c r="G376" s="39" t="s">
        <v>482</v>
      </c>
      <c r="H376" s="39" t="s">
        <v>482</v>
      </c>
      <c r="I376" s="39" t="s">
        <v>482</v>
      </c>
      <c r="J376" s="39" t="s">
        <v>482</v>
      </c>
      <c r="K376" s="39" t="s">
        <v>482</v>
      </c>
      <c r="L376" s="39" t="s">
        <v>482</v>
      </c>
      <c r="M376" s="39" t="s">
        <v>482</v>
      </c>
      <c r="N376" s="39" t="s">
        <v>482</v>
      </c>
      <c r="O376" s="39" t="s">
        <v>482</v>
      </c>
      <c r="P376" s="39" t="s">
        <v>482</v>
      </c>
      <c r="Q376" s="39" t="s">
        <v>482</v>
      </c>
      <c r="R376" s="39" t="s">
        <v>482</v>
      </c>
      <c r="S376" s="39" t="s">
        <v>482</v>
      </c>
      <c r="T376" s="39" t="s">
        <v>482</v>
      </c>
      <c r="U376" s="39" t="s">
        <v>482</v>
      </c>
      <c r="V376" s="39" t="s">
        <v>482</v>
      </c>
      <c r="W376" s="39" t="s">
        <v>482</v>
      </c>
      <c r="X376" s="39" t="s">
        <v>482</v>
      </c>
      <c r="Y376" s="39" t="s">
        <v>482</v>
      </c>
      <c r="Z376" s="39" t="s">
        <v>482</v>
      </c>
      <c r="AA376" s="39" t="s">
        <v>482</v>
      </c>
      <c r="AB376" s="39" t="s">
        <v>482</v>
      </c>
      <c r="AC376" s="96">
        <f t="shared" si="10"/>
        <v>0</v>
      </c>
      <c r="AD376" s="93">
        <f t="shared" si="11"/>
        <v>0</v>
      </c>
    </row>
    <row r="377" spans="1:30" ht="12.75">
      <c r="A377" s="54">
        <v>374</v>
      </c>
      <c r="B377" s="41" t="s">
        <v>322</v>
      </c>
      <c r="C377" s="39" t="s">
        <v>482</v>
      </c>
      <c r="D377" s="39" t="s">
        <v>482</v>
      </c>
      <c r="E377" s="39" t="s">
        <v>482</v>
      </c>
      <c r="F377" s="39" t="s">
        <v>482</v>
      </c>
      <c r="G377" s="39" t="s">
        <v>482</v>
      </c>
      <c r="H377" s="39" t="s">
        <v>482</v>
      </c>
      <c r="I377" s="39" t="s">
        <v>482</v>
      </c>
      <c r="J377" s="39" t="s">
        <v>482</v>
      </c>
      <c r="K377" s="39" t="s">
        <v>482</v>
      </c>
      <c r="L377" s="39" t="s">
        <v>482</v>
      </c>
      <c r="M377" s="39" t="s">
        <v>482</v>
      </c>
      <c r="N377" s="39" t="s">
        <v>482</v>
      </c>
      <c r="O377" s="39" t="s">
        <v>482</v>
      </c>
      <c r="P377" s="39" t="s">
        <v>482</v>
      </c>
      <c r="Q377" s="39" t="s">
        <v>482</v>
      </c>
      <c r="R377" s="39" t="s">
        <v>482</v>
      </c>
      <c r="S377" s="39" t="s">
        <v>482</v>
      </c>
      <c r="T377" s="39" t="s">
        <v>482</v>
      </c>
      <c r="U377" s="39" t="s">
        <v>482</v>
      </c>
      <c r="V377" s="39" t="s">
        <v>482</v>
      </c>
      <c r="W377" s="39" t="s">
        <v>482</v>
      </c>
      <c r="X377" s="39" t="s">
        <v>482</v>
      </c>
      <c r="Y377" s="39" t="s">
        <v>482</v>
      </c>
      <c r="Z377" s="39" t="s">
        <v>482</v>
      </c>
      <c r="AA377" s="39" t="s">
        <v>482</v>
      </c>
      <c r="AB377" s="39" t="s">
        <v>482</v>
      </c>
      <c r="AC377" s="96">
        <f t="shared" si="10"/>
        <v>0</v>
      </c>
      <c r="AD377" s="93">
        <f t="shared" si="11"/>
        <v>0</v>
      </c>
    </row>
    <row r="378" spans="1:30" ht="12.75">
      <c r="A378" s="54">
        <v>375</v>
      </c>
      <c r="B378" s="41" t="s">
        <v>323</v>
      </c>
      <c r="C378" s="39" t="s">
        <v>482</v>
      </c>
      <c r="D378" s="39" t="s">
        <v>482</v>
      </c>
      <c r="E378" s="39" t="s">
        <v>482</v>
      </c>
      <c r="F378" s="39" t="s">
        <v>482</v>
      </c>
      <c r="G378" s="39" t="s">
        <v>482</v>
      </c>
      <c r="H378" s="39" t="s">
        <v>482</v>
      </c>
      <c r="I378" s="39" t="s">
        <v>482</v>
      </c>
      <c r="J378" s="39" t="s">
        <v>482</v>
      </c>
      <c r="K378" s="39" t="s">
        <v>482</v>
      </c>
      <c r="L378" s="39" t="s">
        <v>482</v>
      </c>
      <c r="M378" s="39" t="s">
        <v>482</v>
      </c>
      <c r="N378" s="39" t="s">
        <v>482</v>
      </c>
      <c r="O378" s="39" t="s">
        <v>482</v>
      </c>
      <c r="P378" s="39" t="s">
        <v>482</v>
      </c>
      <c r="Q378" s="39" t="s">
        <v>482</v>
      </c>
      <c r="R378" s="39" t="s">
        <v>482</v>
      </c>
      <c r="S378" s="39" t="s">
        <v>482</v>
      </c>
      <c r="T378" s="39" t="s">
        <v>482</v>
      </c>
      <c r="U378" s="39" t="s">
        <v>482</v>
      </c>
      <c r="V378" s="39" t="s">
        <v>482</v>
      </c>
      <c r="W378" s="39" t="s">
        <v>482</v>
      </c>
      <c r="X378" s="39" t="s">
        <v>482</v>
      </c>
      <c r="Y378" s="39" t="s">
        <v>482</v>
      </c>
      <c r="Z378" s="39" t="s">
        <v>482</v>
      </c>
      <c r="AA378" s="39" t="s">
        <v>482</v>
      </c>
      <c r="AB378" s="39" t="s">
        <v>482</v>
      </c>
      <c r="AC378" s="96">
        <f t="shared" si="10"/>
        <v>0</v>
      </c>
      <c r="AD378" s="93">
        <f t="shared" si="11"/>
        <v>0</v>
      </c>
    </row>
    <row r="379" spans="1:30" ht="12.75">
      <c r="A379" s="54">
        <v>376</v>
      </c>
      <c r="B379" s="41" t="s">
        <v>326</v>
      </c>
      <c r="C379" s="39" t="s">
        <v>482</v>
      </c>
      <c r="D379" s="39" t="s">
        <v>482</v>
      </c>
      <c r="E379" s="39" t="s">
        <v>482</v>
      </c>
      <c r="F379" s="39" t="s">
        <v>482</v>
      </c>
      <c r="G379" s="39" t="s">
        <v>482</v>
      </c>
      <c r="H379" s="39" t="s">
        <v>482</v>
      </c>
      <c r="I379" s="39" t="s">
        <v>482</v>
      </c>
      <c r="J379" s="39" t="s">
        <v>482</v>
      </c>
      <c r="K379" s="39" t="s">
        <v>482</v>
      </c>
      <c r="L379" s="39" t="s">
        <v>482</v>
      </c>
      <c r="M379" s="39" t="s">
        <v>482</v>
      </c>
      <c r="N379" s="39" t="s">
        <v>482</v>
      </c>
      <c r="O379" s="39" t="s">
        <v>482</v>
      </c>
      <c r="P379" s="39" t="s">
        <v>482</v>
      </c>
      <c r="Q379" s="39" t="s">
        <v>482</v>
      </c>
      <c r="R379" s="39" t="s">
        <v>482</v>
      </c>
      <c r="S379" s="39" t="s">
        <v>482</v>
      </c>
      <c r="T379" s="39" t="s">
        <v>482</v>
      </c>
      <c r="U379" s="39" t="s">
        <v>482</v>
      </c>
      <c r="V379" s="39" t="s">
        <v>482</v>
      </c>
      <c r="W379" s="39" t="s">
        <v>482</v>
      </c>
      <c r="X379" s="39" t="s">
        <v>482</v>
      </c>
      <c r="Y379" s="39" t="s">
        <v>482</v>
      </c>
      <c r="Z379" s="39" t="s">
        <v>482</v>
      </c>
      <c r="AA379" s="39" t="s">
        <v>482</v>
      </c>
      <c r="AB379" s="39" t="s">
        <v>482</v>
      </c>
      <c r="AC379" s="96">
        <f t="shared" si="10"/>
        <v>0</v>
      </c>
      <c r="AD379" s="93">
        <f t="shared" si="11"/>
        <v>0</v>
      </c>
    </row>
    <row r="380" spans="1:30" ht="12.75">
      <c r="A380" s="54">
        <v>377</v>
      </c>
      <c r="B380" s="41" t="s">
        <v>327</v>
      </c>
      <c r="C380" s="39" t="s">
        <v>482</v>
      </c>
      <c r="D380" s="39" t="s">
        <v>482</v>
      </c>
      <c r="E380" s="39" t="s">
        <v>482</v>
      </c>
      <c r="F380" s="39" t="s">
        <v>482</v>
      </c>
      <c r="G380" s="39" t="s">
        <v>482</v>
      </c>
      <c r="H380" s="39" t="s">
        <v>482</v>
      </c>
      <c r="I380" s="39" t="s">
        <v>482</v>
      </c>
      <c r="J380" s="39" t="s">
        <v>482</v>
      </c>
      <c r="K380" s="39" t="s">
        <v>482</v>
      </c>
      <c r="L380" s="39" t="s">
        <v>482</v>
      </c>
      <c r="M380" s="39" t="s">
        <v>482</v>
      </c>
      <c r="N380" s="39" t="s">
        <v>482</v>
      </c>
      <c r="O380" s="39" t="s">
        <v>482</v>
      </c>
      <c r="P380" s="39" t="s">
        <v>482</v>
      </c>
      <c r="Q380" s="39" t="s">
        <v>482</v>
      </c>
      <c r="R380" s="39" t="s">
        <v>482</v>
      </c>
      <c r="S380" s="39" t="s">
        <v>482</v>
      </c>
      <c r="T380" s="39" t="s">
        <v>482</v>
      </c>
      <c r="U380" s="39" t="s">
        <v>482</v>
      </c>
      <c r="V380" s="39" t="s">
        <v>482</v>
      </c>
      <c r="W380" s="39" t="s">
        <v>482</v>
      </c>
      <c r="X380" s="39" t="s">
        <v>482</v>
      </c>
      <c r="Y380" s="39" t="s">
        <v>482</v>
      </c>
      <c r="Z380" s="39" t="s">
        <v>482</v>
      </c>
      <c r="AA380" s="39" t="s">
        <v>482</v>
      </c>
      <c r="AB380" s="39" t="s">
        <v>482</v>
      </c>
      <c r="AC380" s="96">
        <f t="shared" si="10"/>
        <v>0</v>
      </c>
      <c r="AD380" s="93">
        <f t="shared" si="11"/>
        <v>0</v>
      </c>
    </row>
    <row r="381" spans="1:30" ht="12.75">
      <c r="A381" s="54">
        <v>378</v>
      </c>
      <c r="B381" s="41" t="s">
        <v>334</v>
      </c>
      <c r="C381" s="39">
        <v>0</v>
      </c>
      <c r="D381" s="39">
        <v>0</v>
      </c>
      <c r="E381" s="39">
        <v>0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  <c r="Q381" s="39">
        <v>0</v>
      </c>
      <c r="R381" s="39">
        <v>0</v>
      </c>
      <c r="S381" s="39">
        <v>0</v>
      </c>
      <c r="T381" s="39">
        <v>0</v>
      </c>
      <c r="U381" s="39">
        <v>0</v>
      </c>
      <c r="V381" s="39">
        <v>0</v>
      </c>
      <c r="W381" s="39">
        <v>0</v>
      </c>
      <c r="X381" s="39">
        <v>0</v>
      </c>
      <c r="Y381" s="39">
        <v>0</v>
      </c>
      <c r="Z381" s="39">
        <v>0</v>
      </c>
      <c r="AA381" s="39">
        <v>0</v>
      </c>
      <c r="AB381" s="39">
        <v>0</v>
      </c>
      <c r="AC381" s="96">
        <f t="shared" si="10"/>
        <v>0</v>
      </c>
      <c r="AD381" s="93">
        <f t="shared" si="11"/>
        <v>0</v>
      </c>
    </row>
    <row r="382" spans="1:30" ht="12.75">
      <c r="A382" s="54">
        <v>379</v>
      </c>
      <c r="B382" s="82" t="s">
        <v>455</v>
      </c>
      <c r="C382" s="39" t="s">
        <v>482</v>
      </c>
      <c r="D382" s="39" t="s">
        <v>482</v>
      </c>
      <c r="E382" s="39" t="s">
        <v>482</v>
      </c>
      <c r="F382" s="39" t="s">
        <v>482</v>
      </c>
      <c r="G382" s="39" t="s">
        <v>482</v>
      </c>
      <c r="H382" s="39" t="s">
        <v>482</v>
      </c>
      <c r="I382" s="39" t="s">
        <v>482</v>
      </c>
      <c r="J382" s="39" t="s">
        <v>482</v>
      </c>
      <c r="K382" s="39" t="s">
        <v>482</v>
      </c>
      <c r="L382" s="39" t="s">
        <v>482</v>
      </c>
      <c r="M382" s="39" t="s">
        <v>482</v>
      </c>
      <c r="N382" s="39" t="s">
        <v>482</v>
      </c>
      <c r="O382" s="39" t="s">
        <v>482</v>
      </c>
      <c r="P382" s="39" t="s">
        <v>482</v>
      </c>
      <c r="Q382" s="39" t="s">
        <v>482</v>
      </c>
      <c r="R382" s="39" t="s">
        <v>482</v>
      </c>
      <c r="S382" s="39" t="s">
        <v>482</v>
      </c>
      <c r="T382" s="39" t="s">
        <v>482</v>
      </c>
      <c r="U382" s="39" t="s">
        <v>482</v>
      </c>
      <c r="V382" s="39" t="s">
        <v>482</v>
      </c>
      <c r="W382" s="39" t="s">
        <v>482</v>
      </c>
      <c r="X382" s="39" t="s">
        <v>482</v>
      </c>
      <c r="Y382" s="39" t="s">
        <v>482</v>
      </c>
      <c r="Z382" s="39" t="s">
        <v>482</v>
      </c>
      <c r="AA382" s="39" t="s">
        <v>482</v>
      </c>
      <c r="AB382" s="39" t="s">
        <v>482</v>
      </c>
      <c r="AC382" s="96">
        <f t="shared" si="10"/>
        <v>0</v>
      </c>
      <c r="AD382" s="93">
        <f t="shared" si="11"/>
        <v>0</v>
      </c>
    </row>
    <row r="383" spans="1:30" ht="12.75">
      <c r="A383" s="54">
        <v>380</v>
      </c>
      <c r="B383" s="41" t="s">
        <v>108</v>
      </c>
      <c r="C383" s="39" t="s">
        <v>482</v>
      </c>
      <c r="D383" s="39" t="s">
        <v>482</v>
      </c>
      <c r="E383" s="39" t="s">
        <v>482</v>
      </c>
      <c r="F383" s="39" t="s">
        <v>482</v>
      </c>
      <c r="G383" s="39" t="s">
        <v>482</v>
      </c>
      <c r="H383" s="39" t="s">
        <v>482</v>
      </c>
      <c r="I383" s="39" t="s">
        <v>482</v>
      </c>
      <c r="J383" s="39" t="s">
        <v>482</v>
      </c>
      <c r="K383" s="39" t="s">
        <v>482</v>
      </c>
      <c r="L383" s="39" t="s">
        <v>482</v>
      </c>
      <c r="M383" s="39" t="s">
        <v>482</v>
      </c>
      <c r="N383" s="39" t="s">
        <v>482</v>
      </c>
      <c r="O383" s="39" t="s">
        <v>482</v>
      </c>
      <c r="P383" s="39" t="s">
        <v>482</v>
      </c>
      <c r="Q383" s="39" t="s">
        <v>482</v>
      </c>
      <c r="R383" s="39" t="s">
        <v>482</v>
      </c>
      <c r="S383" s="39" t="s">
        <v>482</v>
      </c>
      <c r="T383" s="39" t="s">
        <v>482</v>
      </c>
      <c r="U383" s="39" t="s">
        <v>482</v>
      </c>
      <c r="V383" s="39" t="s">
        <v>482</v>
      </c>
      <c r="W383" s="39" t="s">
        <v>482</v>
      </c>
      <c r="X383" s="39" t="s">
        <v>482</v>
      </c>
      <c r="Y383" s="39" t="s">
        <v>482</v>
      </c>
      <c r="Z383" s="39" t="s">
        <v>482</v>
      </c>
      <c r="AA383" s="39" t="s">
        <v>482</v>
      </c>
      <c r="AB383" s="39" t="s">
        <v>482</v>
      </c>
      <c r="AC383" s="96">
        <f t="shared" si="10"/>
        <v>0</v>
      </c>
      <c r="AD383" s="93">
        <f t="shared" si="11"/>
        <v>0</v>
      </c>
    </row>
    <row r="384" spans="1:30" ht="12.75">
      <c r="A384" s="54">
        <v>381</v>
      </c>
      <c r="B384" s="41" t="s">
        <v>122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96">
        <f t="shared" si="10"/>
        <v>0</v>
      </c>
      <c r="AD384" s="93">
        <f t="shared" si="11"/>
        <v>0</v>
      </c>
    </row>
    <row r="385" spans="1:30" ht="12.75">
      <c r="A385" s="54">
        <v>382</v>
      </c>
      <c r="B385" s="80" t="s">
        <v>456</v>
      </c>
      <c r="C385" s="39" t="s">
        <v>482</v>
      </c>
      <c r="D385" s="39" t="s">
        <v>482</v>
      </c>
      <c r="E385" s="39" t="s">
        <v>482</v>
      </c>
      <c r="F385" s="39" t="s">
        <v>482</v>
      </c>
      <c r="G385" s="39" t="s">
        <v>482</v>
      </c>
      <c r="H385" s="39" t="s">
        <v>482</v>
      </c>
      <c r="I385" s="39" t="s">
        <v>482</v>
      </c>
      <c r="J385" s="39" t="s">
        <v>482</v>
      </c>
      <c r="K385" s="39" t="s">
        <v>482</v>
      </c>
      <c r="L385" s="39" t="s">
        <v>482</v>
      </c>
      <c r="M385" s="39" t="s">
        <v>482</v>
      </c>
      <c r="N385" s="39" t="s">
        <v>482</v>
      </c>
      <c r="O385" s="39" t="s">
        <v>482</v>
      </c>
      <c r="P385" s="39" t="s">
        <v>482</v>
      </c>
      <c r="Q385" s="39" t="s">
        <v>482</v>
      </c>
      <c r="R385" s="39" t="s">
        <v>482</v>
      </c>
      <c r="S385" s="39" t="s">
        <v>482</v>
      </c>
      <c r="T385" s="39" t="s">
        <v>482</v>
      </c>
      <c r="U385" s="39" t="s">
        <v>482</v>
      </c>
      <c r="V385" s="39" t="s">
        <v>482</v>
      </c>
      <c r="W385" s="39" t="s">
        <v>482</v>
      </c>
      <c r="X385" s="39" t="s">
        <v>482</v>
      </c>
      <c r="Y385" s="39" t="s">
        <v>482</v>
      </c>
      <c r="Z385" s="39" t="s">
        <v>482</v>
      </c>
      <c r="AA385" s="39" t="s">
        <v>482</v>
      </c>
      <c r="AB385" s="39" t="s">
        <v>482</v>
      </c>
      <c r="AC385" s="96">
        <f t="shared" si="10"/>
        <v>0</v>
      </c>
      <c r="AD385" s="93">
        <f t="shared" si="11"/>
        <v>0</v>
      </c>
    </row>
    <row r="386" spans="1:30" ht="12.75">
      <c r="A386" s="54">
        <v>383</v>
      </c>
      <c r="B386" s="80" t="s">
        <v>457</v>
      </c>
      <c r="C386" s="39" t="s">
        <v>482</v>
      </c>
      <c r="D386" s="39" t="s">
        <v>482</v>
      </c>
      <c r="E386" s="39" t="s">
        <v>482</v>
      </c>
      <c r="F386" s="39" t="s">
        <v>482</v>
      </c>
      <c r="G386" s="39" t="s">
        <v>482</v>
      </c>
      <c r="H386" s="39" t="s">
        <v>482</v>
      </c>
      <c r="I386" s="39" t="s">
        <v>482</v>
      </c>
      <c r="J386" s="39" t="s">
        <v>482</v>
      </c>
      <c r="K386" s="39" t="s">
        <v>482</v>
      </c>
      <c r="L386" s="39" t="s">
        <v>482</v>
      </c>
      <c r="M386" s="39" t="s">
        <v>482</v>
      </c>
      <c r="N386" s="39" t="s">
        <v>482</v>
      </c>
      <c r="O386" s="39" t="s">
        <v>482</v>
      </c>
      <c r="P386" s="39" t="s">
        <v>482</v>
      </c>
      <c r="Q386" s="39" t="s">
        <v>482</v>
      </c>
      <c r="R386" s="39" t="s">
        <v>482</v>
      </c>
      <c r="S386" s="39" t="s">
        <v>482</v>
      </c>
      <c r="T386" s="39" t="s">
        <v>482</v>
      </c>
      <c r="U386" s="39" t="s">
        <v>482</v>
      </c>
      <c r="V386" s="39" t="s">
        <v>482</v>
      </c>
      <c r="W386" s="39" t="s">
        <v>482</v>
      </c>
      <c r="X386" s="39" t="s">
        <v>482</v>
      </c>
      <c r="Y386" s="39" t="s">
        <v>482</v>
      </c>
      <c r="Z386" s="39" t="s">
        <v>482</v>
      </c>
      <c r="AA386" s="39" t="s">
        <v>482</v>
      </c>
      <c r="AB386" s="39" t="s">
        <v>482</v>
      </c>
      <c r="AC386" s="96">
        <f t="shared" si="10"/>
        <v>0</v>
      </c>
      <c r="AD386" s="93">
        <f t="shared" si="11"/>
        <v>0</v>
      </c>
    </row>
    <row r="387" spans="1:30" ht="12.75">
      <c r="A387" s="54">
        <v>384</v>
      </c>
      <c r="B387" s="45" t="s">
        <v>346</v>
      </c>
      <c r="C387" s="39" t="s">
        <v>482</v>
      </c>
      <c r="D387" s="39" t="s">
        <v>482</v>
      </c>
      <c r="E387" s="39" t="s">
        <v>482</v>
      </c>
      <c r="F387" s="39" t="s">
        <v>482</v>
      </c>
      <c r="G387" s="39" t="s">
        <v>482</v>
      </c>
      <c r="H387" s="39" t="s">
        <v>482</v>
      </c>
      <c r="I387" s="39" t="s">
        <v>482</v>
      </c>
      <c r="J387" s="39" t="s">
        <v>482</v>
      </c>
      <c r="K387" s="39" t="s">
        <v>482</v>
      </c>
      <c r="L387" s="39" t="s">
        <v>482</v>
      </c>
      <c r="M387" s="39" t="s">
        <v>482</v>
      </c>
      <c r="N387" s="39" t="s">
        <v>482</v>
      </c>
      <c r="O387" s="39" t="s">
        <v>482</v>
      </c>
      <c r="P387" s="39" t="s">
        <v>482</v>
      </c>
      <c r="Q387" s="39" t="s">
        <v>482</v>
      </c>
      <c r="R387" s="39" t="s">
        <v>482</v>
      </c>
      <c r="S387" s="39" t="s">
        <v>482</v>
      </c>
      <c r="T387" s="39" t="s">
        <v>482</v>
      </c>
      <c r="U387" s="39" t="s">
        <v>482</v>
      </c>
      <c r="V387" s="39" t="s">
        <v>482</v>
      </c>
      <c r="W387" s="39" t="s">
        <v>482</v>
      </c>
      <c r="X387" s="39" t="s">
        <v>482</v>
      </c>
      <c r="Y387" s="39" t="s">
        <v>482</v>
      </c>
      <c r="Z387" s="39" t="s">
        <v>482</v>
      </c>
      <c r="AA387" s="39" t="s">
        <v>482</v>
      </c>
      <c r="AB387" s="39" t="s">
        <v>482</v>
      </c>
      <c r="AC387" s="96">
        <f t="shared" si="10"/>
        <v>0</v>
      </c>
      <c r="AD387" s="93">
        <f t="shared" si="11"/>
        <v>0</v>
      </c>
    </row>
    <row r="388" spans="1:30" ht="12.75">
      <c r="A388" s="54">
        <v>385</v>
      </c>
      <c r="B388" s="42" t="s">
        <v>119</v>
      </c>
      <c r="C388" s="39" t="s">
        <v>482</v>
      </c>
      <c r="D388" s="39" t="s">
        <v>482</v>
      </c>
      <c r="E388" s="39" t="s">
        <v>482</v>
      </c>
      <c r="F388" s="39" t="s">
        <v>482</v>
      </c>
      <c r="G388" s="39" t="s">
        <v>482</v>
      </c>
      <c r="H388" s="39" t="s">
        <v>482</v>
      </c>
      <c r="I388" s="39" t="s">
        <v>482</v>
      </c>
      <c r="J388" s="39" t="s">
        <v>482</v>
      </c>
      <c r="K388" s="39" t="s">
        <v>482</v>
      </c>
      <c r="L388" s="39" t="s">
        <v>482</v>
      </c>
      <c r="M388" s="39" t="s">
        <v>482</v>
      </c>
      <c r="N388" s="39" t="s">
        <v>482</v>
      </c>
      <c r="O388" s="39" t="s">
        <v>482</v>
      </c>
      <c r="P388" s="39" t="s">
        <v>482</v>
      </c>
      <c r="Q388" s="39" t="s">
        <v>482</v>
      </c>
      <c r="R388" s="39" t="s">
        <v>482</v>
      </c>
      <c r="S388" s="39" t="s">
        <v>482</v>
      </c>
      <c r="T388" s="39" t="s">
        <v>482</v>
      </c>
      <c r="U388" s="39" t="s">
        <v>482</v>
      </c>
      <c r="V388" s="39" t="s">
        <v>482</v>
      </c>
      <c r="W388" s="39" t="s">
        <v>482</v>
      </c>
      <c r="X388" s="39" t="s">
        <v>482</v>
      </c>
      <c r="Y388" s="39" t="s">
        <v>482</v>
      </c>
      <c r="Z388" s="39" t="s">
        <v>482</v>
      </c>
      <c r="AA388" s="39" t="s">
        <v>482</v>
      </c>
      <c r="AB388" s="39" t="s">
        <v>482</v>
      </c>
      <c r="AC388" s="96">
        <f aca="true" t="shared" si="12" ref="AC388:AC414">SUM(C388:AB388)</f>
        <v>0</v>
      </c>
      <c r="AD388" s="93">
        <f aca="true" t="shared" si="13" ref="AD388:AD414">AC388/$AC$414</f>
        <v>0</v>
      </c>
    </row>
    <row r="389" spans="1:30" ht="12.75">
      <c r="A389" s="54">
        <v>386</v>
      </c>
      <c r="B389" s="41" t="s">
        <v>263</v>
      </c>
      <c r="C389" s="39" t="s">
        <v>482</v>
      </c>
      <c r="D389" s="39" t="s">
        <v>482</v>
      </c>
      <c r="E389" s="39" t="s">
        <v>482</v>
      </c>
      <c r="F389" s="39" t="s">
        <v>482</v>
      </c>
      <c r="G389" s="39" t="s">
        <v>482</v>
      </c>
      <c r="H389" s="39" t="s">
        <v>482</v>
      </c>
      <c r="I389" s="39" t="s">
        <v>482</v>
      </c>
      <c r="J389" s="39" t="s">
        <v>482</v>
      </c>
      <c r="K389" s="39" t="s">
        <v>482</v>
      </c>
      <c r="L389" s="39" t="s">
        <v>482</v>
      </c>
      <c r="M389" s="39" t="s">
        <v>482</v>
      </c>
      <c r="N389" s="39" t="s">
        <v>482</v>
      </c>
      <c r="O389" s="39" t="s">
        <v>482</v>
      </c>
      <c r="P389" s="39" t="s">
        <v>482</v>
      </c>
      <c r="Q389" s="39" t="s">
        <v>482</v>
      </c>
      <c r="R389" s="39" t="s">
        <v>482</v>
      </c>
      <c r="S389" s="39" t="s">
        <v>482</v>
      </c>
      <c r="T389" s="39" t="s">
        <v>482</v>
      </c>
      <c r="U389" s="39" t="s">
        <v>482</v>
      </c>
      <c r="V389" s="39" t="s">
        <v>482</v>
      </c>
      <c r="W389" s="39" t="s">
        <v>482</v>
      </c>
      <c r="X389" s="39" t="s">
        <v>482</v>
      </c>
      <c r="Y389" s="39" t="s">
        <v>482</v>
      </c>
      <c r="Z389" s="39" t="s">
        <v>482</v>
      </c>
      <c r="AA389" s="39" t="s">
        <v>482</v>
      </c>
      <c r="AB389" s="39" t="s">
        <v>482</v>
      </c>
      <c r="AC389" s="96">
        <f t="shared" si="12"/>
        <v>0</v>
      </c>
      <c r="AD389" s="93">
        <f t="shared" si="13"/>
        <v>0</v>
      </c>
    </row>
    <row r="390" spans="1:30" ht="12.75">
      <c r="A390" s="54">
        <v>387</v>
      </c>
      <c r="B390" s="41" t="s">
        <v>98</v>
      </c>
      <c r="C390" s="39" t="s">
        <v>482</v>
      </c>
      <c r="D390" s="39" t="s">
        <v>482</v>
      </c>
      <c r="E390" s="39" t="s">
        <v>482</v>
      </c>
      <c r="F390" s="39" t="s">
        <v>482</v>
      </c>
      <c r="G390" s="39" t="s">
        <v>482</v>
      </c>
      <c r="H390" s="39" t="s">
        <v>482</v>
      </c>
      <c r="I390" s="39" t="s">
        <v>482</v>
      </c>
      <c r="J390" s="39" t="s">
        <v>482</v>
      </c>
      <c r="K390" s="39" t="s">
        <v>482</v>
      </c>
      <c r="L390" s="39" t="s">
        <v>482</v>
      </c>
      <c r="M390" s="39" t="s">
        <v>482</v>
      </c>
      <c r="N390" s="39" t="s">
        <v>482</v>
      </c>
      <c r="O390" s="39" t="s">
        <v>482</v>
      </c>
      <c r="P390" s="39" t="s">
        <v>482</v>
      </c>
      <c r="Q390" s="39" t="s">
        <v>482</v>
      </c>
      <c r="R390" s="39" t="s">
        <v>482</v>
      </c>
      <c r="S390" s="39" t="s">
        <v>482</v>
      </c>
      <c r="T390" s="39" t="s">
        <v>482</v>
      </c>
      <c r="U390" s="39" t="s">
        <v>482</v>
      </c>
      <c r="V390" s="39" t="s">
        <v>482</v>
      </c>
      <c r="W390" s="39" t="s">
        <v>482</v>
      </c>
      <c r="X390" s="39" t="s">
        <v>482</v>
      </c>
      <c r="Y390" s="39" t="s">
        <v>482</v>
      </c>
      <c r="Z390" s="39" t="s">
        <v>482</v>
      </c>
      <c r="AA390" s="39" t="s">
        <v>482</v>
      </c>
      <c r="AB390" s="39" t="s">
        <v>482</v>
      </c>
      <c r="AC390" s="96">
        <f t="shared" si="12"/>
        <v>0</v>
      </c>
      <c r="AD390" s="93">
        <f t="shared" si="13"/>
        <v>0</v>
      </c>
    </row>
    <row r="391" spans="1:30" ht="12.75">
      <c r="A391" s="54">
        <v>388</v>
      </c>
      <c r="B391" s="41" t="s">
        <v>133</v>
      </c>
      <c r="C391" s="39" t="s">
        <v>482</v>
      </c>
      <c r="D391" s="39" t="s">
        <v>482</v>
      </c>
      <c r="E391" s="39" t="s">
        <v>482</v>
      </c>
      <c r="F391" s="39" t="s">
        <v>482</v>
      </c>
      <c r="G391" s="39" t="s">
        <v>482</v>
      </c>
      <c r="H391" s="39" t="s">
        <v>482</v>
      </c>
      <c r="I391" s="39" t="s">
        <v>482</v>
      </c>
      <c r="J391" s="39" t="s">
        <v>482</v>
      </c>
      <c r="K391" s="39" t="s">
        <v>482</v>
      </c>
      <c r="L391" s="39" t="s">
        <v>482</v>
      </c>
      <c r="M391" s="39" t="s">
        <v>482</v>
      </c>
      <c r="N391" s="39" t="s">
        <v>482</v>
      </c>
      <c r="O391" s="39" t="s">
        <v>482</v>
      </c>
      <c r="P391" s="39" t="s">
        <v>482</v>
      </c>
      <c r="Q391" s="39" t="s">
        <v>482</v>
      </c>
      <c r="R391" s="39" t="s">
        <v>482</v>
      </c>
      <c r="S391" s="39" t="s">
        <v>482</v>
      </c>
      <c r="T391" s="39" t="s">
        <v>482</v>
      </c>
      <c r="U391" s="39" t="s">
        <v>482</v>
      </c>
      <c r="V391" s="39" t="s">
        <v>482</v>
      </c>
      <c r="W391" s="39" t="s">
        <v>482</v>
      </c>
      <c r="X391" s="39" t="s">
        <v>482</v>
      </c>
      <c r="Y391" s="39" t="s">
        <v>482</v>
      </c>
      <c r="Z391" s="39" t="s">
        <v>482</v>
      </c>
      <c r="AA391" s="39" t="s">
        <v>482</v>
      </c>
      <c r="AB391" s="39" t="s">
        <v>482</v>
      </c>
      <c r="AC391" s="96">
        <f t="shared" si="12"/>
        <v>0</v>
      </c>
      <c r="AD391" s="93">
        <f t="shared" si="13"/>
        <v>0</v>
      </c>
    </row>
    <row r="392" spans="1:30" ht="12.75">
      <c r="A392" s="54">
        <v>389</v>
      </c>
      <c r="B392" s="81" t="s">
        <v>458</v>
      </c>
      <c r="C392" s="39" t="s">
        <v>482</v>
      </c>
      <c r="D392" s="39" t="s">
        <v>482</v>
      </c>
      <c r="E392" s="39" t="s">
        <v>482</v>
      </c>
      <c r="F392" s="39" t="s">
        <v>482</v>
      </c>
      <c r="G392" s="39" t="s">
        <v>482</v>
      </c>
      <c r="H392" s="39" t="s">
        <v>482</v>
      </c>
      <c r="I392" s="39" t="s">
        <v>482</v>
      </c>
      <c r="J392" s="39" t="s">
        <v>482</v>
      </c>
      <c r="K392" s="39" t="s">
        <v>482</v>
      </c>
      <c r="L392" s="39" t="s">
        <v>482</v>
      </c>
      <c r="M392" s="39" t="s">
        <v>482</v>
      </c>
      <c r="N392" s="39" t="s">
        <v>482</v>
      </c>
      <c r="O392" s="39" t="s">
        <v>482</v>
      </c>
      <c r="P392" s="39" t="s">
        <v>482</v>
      </c>
      <c r="Q392" s="39" t="s">
        <v>482</v>
      </c>
      <c r="R392" s="39" t="s">
        <v>482</v>
      </c>
      <c r="S392" s="39" t="s">
        <v>482</v>
      </c>
      <c r="T392" s="39" t="s">
        <v>482</v>
      </c>
      <c r="U392" s="39" t="s">
        <v>482</v>
      </c>
      <c r="V392" s="39" t="s">
        <v>482</v>
      </c>
      <c r="W392" s="39" t="s">
        <v>482</v>
      </c>
      <c r="X392" s="39" t="s">
        <v>482</v>
      </c>
      <c r="Y392" s="39" t="s">
        <v>482</v>
      </c>
      <c r="Z392" s="39" t="s">
        <v>482</v>
      </c>
      <c r="AA392" s="39" t="s">
        <v>482</v>
      </c>
      <c r="AB392" s="39" t="s">
        <v>482</v>
      </c>
      <c r="AC392" s="96">
        <f t="shared" si="12"/>
        <v>0</v>
      </c>
      <c r="AD392" s="93">
        <f t="shared" si="13"/>
        <v>0</v>
      </c>
    </row>
    <row r="393" spans="1:30" ht="12.75">
      <c r="A393" s="54">
        <v>390</v>
      </c>
      <c r="B393" s="80" t="s">
        <v>459</v>
      </c>
      <c r="C393" s="39" t="s">
        <v>482</v>
      </c>
      <c r="D393" s="39" t="s">
        <v>482</v>
      </c>
      <c r="E393" s="39" t="s">
        <v>482</v>
      </c>
      <c r="F393" s="39" t="s">
        <v>482</v>
      </c>
      <c r="G393" s="39" t="s">
        <v>482</v>
      </c>
      <c r="H393" s="39" t="s">
        <v>482</v>
      </c>
      <c r="I393" s="39" t="s">
        <v>482</v>
      </c>
      <c r="J393" s="39" t="s">
        <v>482</v>
      </c>
      <c r="K393" s="39" t="s">
        <v>482</v>
      </c>
      <c r="L393" s="39" t="s">
        <v>482</v>
      </c>
      <c r="M393" s="39" t="s">
        <v>482</v>
      </c>
      <c r="N393" s="39" t="s">
        <v>482</v>
      </c>
      <c r="O393" s="39" t="s">
        <v>482</v>
      </c>
      <c r="P393" s="39" t="s">
        <v>482</v>
      </c>
      <c r="Q393" s="39" t="s">
        <v>482</v>
      </c>
      <c r="R393" s="39" t="s">
        <v>482</v>
      </c>
      <c r="S393" s="39" t="s">
        <v>482</v>
      </c>
      <c r="T393" s="39" t="s">
        <v>482</v>
      </c>
      <c r="U393" s="39" t="s">
        <v>482</v>
      </c>
      <c r="V393" s="39" t="s">
        <v>482</v>
      </c>
      <c r="W393" s="39" t="s">
        <v>482</v>
      </c>
      <c r="X393" s="39" t="s">
        <v>482</v>
      </c>
      <c r="Y393" s="39" t="s">
        <v>482</v>
      </c>
      <c r="Z393" s="39" t="s">
        <v>482</v>
      </c>
      <c r="AA393" s="39" t="s">
        <v>482</v>
      </c>
      <c r="AB393" s="39" t="s">
        <v>482</v>
      </c>
      <c r="AC393" s="96">
        <f t="shared" si="12"/>
        <v>0</v>
      </c>
      <c r="AD393" s="93">
        <f t="shared" si="13"/>
        <v>0</v>
      </c>
    </row>
    <row r="394" spans="1:30" ht="12.75">
      <c r="A394" s="54">
        <v>391</v>
      </c>
      <c r="B394" s="80" t="s">
        <v>460</v>
      </c>
      <c r="C394" s="39" t="s">
        <v>482</v>
      </c>
      <c r="D394" s="39" t="s">
        <v>482</v>
      </c>
      <c r="E394" s="39" t="s">
        <v>482</v>
      </c>
      <c r="F394" s="39" t="s">
        <v>482</v>
      </c>
      <c r="G394" s="39" t="s">
        <v>482</v>
      </c>
      <c r="H394" s="39" t="s">
        <v>482</v>
      </c>
      <c r="I394" s="39" t="s">
        <v>482</v>
      </c>
      <c r="J394" s="39" t="s">
        <v>482</v>
      </c>
      <c r="K394" s="39" t="s">
        <v>482</v>
      </c>
      <c r="L394" s="39" t="s">
        <v>482</v>
      </c>
      <c r="M394" s="39" t="s">
        <v>482</v>
      </c>
      <c r="N394" s="39" t="s">
        <v>482</v>
      </c>
      <c r="O394" s="39" t="s">
        <v>482</v>
      </c>
      <c r="P394" s="39" t="s">
        <v>482</v>
      </c>
      <c r="Q394" s="39" t="s">
        <v>482</v>
      </c>
      <c r="R394" s="39" t="s">
        <v>482</v>
      </c>
      <c r="S394" s="39" t="s">
        <v>482</v>
      </c>
      <c r="T394" s="39" t="s">
        <v>482</v>
      </c>
      <c r="U394" s="39" t="s">
        <v>482</v>
      </c>
      <c r="V394" s="39" t="s">
        <v>482</v>
      </c>
      <c r="W394" s="39" t="s">
        <v>482</v>
      </c>
      <c r="X394" s="39" t="s">
        <v>482</v>
      </c>
      <c r="Y394" s="39" t="s">
        <v>482</v>
      </c>
      <c r="Z394" s="39" t="s">
        <v>482</v>
      </c>
      <c r="AA394" s="39" t="s">
        <v>482</v>
      </c>
      <c r="AB394" s="39" t="s">
        <v>482</v>
      </c>
      <c r="AC394" s="96">
        <f t="shared" si="12"/>
        <v>0</v>
      </c>
      <c r="AD394" s="93">
        <f t="shared" si="13"/>
        <v>0</v>
      </c>
    </row>
    <row r="395" spans="1:30" ht="12.75">
      <c r="A395" s="54">
        <v>392</v>
      </c>
      <c r="B395" s="41" t="s">
        <v>85</v>
      </c>
      <c r="C395" s="39" t="s">
        <v>482</v>
      </c>
      <c r="D395" s="39" t="s">
        <v>482</v>
      </c>
      <c r="E395" s="39" t="s">
        <v>482</v>
      </c>
      <c r="F395" s="39" t="s">
        <v>482</v>
      </c>
      <c r="G395" s="39" t="s">
        <v>482</v>
      </c>
      <c r="H395" s="39" t="s">
        <v>482</v>
      </c>
      <c r="I395" s="39" t="s">
        <v>482</v>
      </c>
      <c r="J395" s="39" t="s">
        <v>482</v>
      </c>
      <c r="K395" s="39" t="s">
        <v>482</v>
      </c>
      <c r="L395" s="39" t="s">
        <v>482</v>
      </c>
      <c r="M395" s="39" t="s">
        <v>482</v>
      </c>
      <c r="N395" s="39" t="s">
        <v>482</v>
      </c>
      <c r="O395" s="39" t="s">
        <v>482</v>
      </c>
      <c r="P395" s="39" t="s">
        <v>482</v>
      </c>
      <c r="Q395" s="39" t="s">
        <v>482</v>
      </c>
      <c r="R395" s="39" t="s">
        <v>482</v>
      </c>
      <c r="S395" s="39" t="s">
        <v>482</v>
      </c>
      <c r="T395" s="39" t="s">
        <v>482</v>
      </c>
      <c r="U395" s="39" t="s">
        <v>482</v>
      </c>
      <c r="V395" s="39" t="s">
        <v>482</v>
      </c>
      <c r="W395" s="39" t="s">
        <v>482</v>
      </c>
      <c r="X395" s="39" t="s">
        <v>482</v>
      </c>
      <c r="Y395" s="39" t="s">
        <v>482</v>
      </c>
      <c r="Z395" s="39" t="s">
        <v>482</v>
      </c>
      <c r="AA395" s="39" t="s">
        <v>482</v>
      </c>
      <c r="AB395" s="39" t="s">
        <v>482</v>
      </c>
      <c r="AC395" s="96">
        <f t="shared" si="12"/>
        <v>0</v>
      </c>
      <c r="AD395" s="93">
        <f t="shared" si="13"/>
        <v>0</v>
      </c>
    </row>
    <row r="396" spans="1:30" ht="12.75">
      <c r="A396" s="54">
        <v>393</v>
      </c>
      <c r="B396" s="80" t="s">
        <v>461</v>
      </c>
      <c r="C396" s="39" t="s">
        <v>482</v>
      </c>
      <c r="D396" s="39" t="s">
        <v>482</v>
      </c>
      <c r="E396" s="39" t="s">
        <v>482</v>
      </c>
      <c r="F396" s="39" t="s">
        <v>482</v>
      </c>
      <c r="G396" s="39" t="s">
        <v>482</v>
      </c>
      <c r="H396" s="39" t="s">
        <v>482</v>
      </c>
      <c r="I396" s="39" t="s">
        <v>482</v>
      </c>
      <c r="J396" s="39" t="s">
        <v>482</v>
      </c>
      <c r="K396" s="39" t="s">
        <v>482</v>
      </c>
      <c r="L396" s="39" t="s">
        <v>482</v>
      </c>
      <c r="M396" s="39" t="s">
        <v>482</v>
      </c>
      <c r="N396" s="39" t="s">
        <v>482</v>
      </c>
      <c r="O396" s="39" t="s">
        <v>482</v>
      </c>
      <c r="P396" s="39" t="s">
        <v>482</v>
      </c>
      <c r="Q396" s="39" t="s">
        <v>482</v>
      </c>
      <c r="R396" s="39" t="s">
        <v>482</v>
      </c>
      <c r="S396" s="39" t="s">
        <v>482</v>
      </c>
      <c r="T396" s="39" t="s">
        <v>482</v>
      </c>
      <c r="U396" s="39" t="s">
        <v>482</v>
      </c>
      <c r="V396" s="39" t="s">
        <v>482</v>
      </c>
      <c r="W396" s="39" t="s">
        <v>482</v>
      </c>
      <c r="X396" s="39" t="s">
        <v>482</v>
      </c>
      <c r="Y396" s="39" t="s">
        <v>482</v>
      </c>
      <c r="Z396" s="39" t="s">
        <v>482</v>
      </c>
      <c r="AA396" s="39" t="s">
        <v>482</v>
      </c>
      <c r="AB396" s="39" t="s">
        <v>482</v>
      </c>
      <c r="AC396" s="96">
        <f t="shared" si="12"/>
        <v>0</v>
      </c>
      <c r="AD396" s="93">
        <f t="shared" si="13"/>
        <v>0</v>
      </c>
    </row>
    <row r="397" spans="1:30" ht="12.75">
      <c r="A397" s="54">
        <v>394</v>
      </c>
      <c r="B397" s="41" t="s">
        <v>267</v>
      </c>
      <c r="C397" s="39" t="s">
        <v>482</v>
      </c>
      <c r="D397" s="39" t="s">
        <v>482</v>
      </c>
      <c r="E397" s="39" t="s">
        <v>482</v>
      </c>
      <c r="F397" s="39" t="s">
        <v>482</v>
      </c>
      <c r="G397" s="39" t="s">
        <v>482</v>
      </c>
      <c r="H397" s="39" t="s">
        <v>482</v>
      </c>
      <c r="I397" s="39" t="s">
        <v>482</v>
      </c>
      <c r="J397" s="39" t="s">
        <v>482</v>
      </c>
      <c r="K397" s="39" t="s">
        <v>482</v>
      </c>
      <c r="L397" s="39" t="s">
        <v>482</v>
      </c>
      <c r="M397" s="39" t="s">
        <v>482</v>
      </c>
      <c r="N397" s="39" t="s">
        <v>482</v>
      </c>
      <c r="O397" s="39" t="s">
        <v>482</v>
      </c>
      <c r="P397" s="39" t="s">
        <v>482</v>
      </c>
      <c r="Q397" s="39" t="s">
        <v>482</v>
      </c>
      <c r="R397" s="39" t="s">
        <v>482</v>
      </c>
      <c r="S397" s="39" t="s">
        <v>482</v>
      </c>
      <c r="T397" s="39" t="s">
        <v>482</v>
      </c>
      <c r="U397" s="39" t="s">
        <v>482</v>
      </c>
      <c r="V397" s="39" t="s">
        <v>482</v>
      </c>
      <c r="W397" s="39" t="s">
        <v>482</v>
      </c>
      <c r="X397" s="39" t="s">
        <v>482</v>
      </c>
      <c r="Y397" s="39" t="s">
        <v>482</v>
      </c>
      <c r="Z397" s="39" t="s">
        <v>482</v>
      </c>
      <c r="AA397" s="39" t="s">
        <v>482</v>
      </c>
      <c r="AB397" s="39" t="s">
        <v>482</v>
      </c>
      <c r="AC397" s="96">
        <f t="shared" si="12"/>
        <v>0</v>
      </c>
      <c r="AD397" s="93">
        <f t="shared" si="13"/>
        <v>0</v>
      </c>
    </row>
    <row r="398" spans="1:30" ht="12.75">
      <c r="A398" s="54">
        <v>395</v>
      </c>
      <c r="B398" s="80" t="s">
        <v>463</v>
      </c>
      <c r="C398" s="39" t="s">
        <v>482</v>
      </c>
      <c r="D398" s="39" t="s">
        <v>482</v>
      </c>
      <c r="E398" s="39" t="s">
        <v>482</v>
      </c>
      <c r="F398" s="39" t="s">
        <v>482</v>
      </c>
      <c r="G398" s="39" t="s">
        <v>482</v>
      </c>
      <c r="H398" s="39" t="s">
        <v>482</v>
      </c>
      <c r="I398" s="39" t="s">
        <v>482</v>
      </c>
      <c r="J398" s="39" t="s">
        <v>482</v>
      </c>
      <c r="K398" s="39" t="s">
        <v>482</v>
      </c>
      <c r="L398" s="39" t="s">
        <v>482</v>
      </c>
      <c r="M398" s="39" t="s">
        <v>482</v>
      </c>
      <c r="N398" s="39" t="s">
        <v>482</v>
      </c>
      <c r="O398" s="39" t="s">
        <v>482</v>
      </c>
      <c r="P398" s="39" t="s">
        <v>482</v>
      </c>
      <c r="Q398" s="39" t="s">
        <v>482</v>
      </c>
      <c r="R398" s="39" t="s">
        <v>482</v>
      </c>
      <c r="S398" s="39" t="s">
        <v>482</v>
      </c>
      <c r="T398" s="39" t="s">
        <v>482</v>
      </c>
      <c r="U398" s="39" t="s">
        <v>482</v>
      </c>
      <c r="V398" s="39" t="s">
        <v>482</v>
      </c>
      <c r="W398" s="39" t="s">
        <v>482</v>
      </c>
      <c r="X398" s="39" t="s">
        <v>482</v>
      </c>
      <c r="Y398" s="39" t="s">
        <v>482</v>
      </c>
      <c r="Z398" s="39" t="s">
        <v>482</v>
      </c>
      <c r="AA398" s="39" t="s">
        <v>482</v>
      </c>
      <c r="AB398" s="39" t="s">
        <v>482</v>
      </c>
      <c r="AC398" s="96">
        <f t="shared" si="12"/>
        <v>0</v>
      </c>
      <c r="AD398" s="93">
        <f t="shared" si="13"/>
        <v>0</v>
      </c>
    </row>
    <row r="399" spans="1:30" ht="12.75">
      <c r="A399" s="54">
        <v>396</v>
      </c>
      <c r="B399" s="80" t="s">
        <v>462</v>
      </c>
      <c r="C399" s="39" t="s">
        <v>482</v>
      </c>
      <c r="D399" s="39" t="s">
        <v>482</v>
      </c>
      <c r="E399" s="39" t="s">
        <v>482</v>
      </c>
      <c r="F399" s="39" t="s">
        <v>482</v>
      </c>
      <c r="G399" s="39" t="s">
        <v>482</v>
      </c>
      <c r="H399" s="39" t="s">
        <v>482</v>
      </c>
      <c r="I399" s="39" t="s">
        <v>482</v>
      </c>
      <c r="J399" s="39" t="s">
        <v>482</v>
      </c>
      <c r="K399" s="39" t="s">
        <v>482</v>
      </c>
      <c r="L399" s="39" t="s">
        <v>482</v>
      </c>
      <c r="M399" s="39" t="s">
        <v>482</v>
      </c>
      <c r="N399" s="39" t="s">
        <v>482</v>
      </c>
      <c r="O399" s="39" t="s">
        <v>482</v>
      </c>
      <c r="P399" s="39" t="s">
        <v>482</v>
      </c>
      <c r="Q399" s="39" t="s">
        <v>482</v>
      </c>
      <c r="R399" s="39" t="s">
        <v>482</v>
      </c>
      <c r="S399" s="39" t="s">
        <v>482</v>
      </c>
      <c r="T399" s="39" t="s">
        <v>482</v>
      </c>
      <c r="U399" s="39" t="s">
        <v>482</v>
      </c>
      <c r="V399" s="39" t="s">
        <v>482</v>
      </c>
      <c r="W399" s="39" t="s">
        <v>482</v>
      </c>
      <c r="X399" s="39" t="s">
        <v>482</v>
      </c>
      <c r="Y399" s="39" t="s">
        <v>482</v>
      </c>
      <c r="Z399" s="39" t="s">
        <v>482</v>
      </c>
      <c r="AA399" s="39" t="s">
        <v>482</v>
      </c>
      <c r="AB399" s="39" t="s">
        <v>482</v>
      </c>
      <c r="AC399" s="96">
        <f t="shared" si="12"/>
        <v>0</v>
      </c>
      <c r="AD399" s="93">
        <f t="shared" si="13"/>
        <v>0</v>
      </c>
    </row>
    <row r="400" spans="1:30" ht="12.75">
      <c r="A400" s="54">
        <v>397</v>
      </c>
      <c r="B400" s="81" t="s">
        <v>464</v>
      </c>
      <c r="C400" s="39" t="s">
        <v>482</v>
      </c>
      <c r="D400" s="39" t="s">
        <v>482</v>
      </c>
      <c r="E400" s="39" t="s">
        <v>482</v>
      </c>
      <c r="F400" s="39" t="s">
        <v>482</v>
      </c>
      <c r="G400" s="39" t="s">
        <v>482</v>
      </c>
      <c r="H400" s="39" t="s">
        <v>482</v>
      </c>
      <c r="I400" s="39" t="s">
        <v>482</v>
      </c>
      <c r="J400" s="39" t="s">
        <v>482</v>
      </c>
      <c r="K400" s="39" t="s">
        <v>482</v>
      </c>
      <c r="L400" s="39" t="s">
        <v>482</v>
      </c>
      <c r="M400" s="39" t="s">
        <v>482</v>
      </c>
      <c r="N400" s="39" t="s">
        <v>482</v>
      </c>
      <c r="O400" s="39" t="s">
        <v>482</v>
      </c>
      <c r="P400" s="39" t="s">
        <v>482</v>
      </c>
      <c r="Q400" s="39" t="s">
        <v>482</v>
      </c>
      <c r="R400" s="39" t="s">
        <v>482</v>
      </c>
      <c r="S400" s="39" t="s">
        <v>482</v>
      </c>
      <c r="T400" s="39" t="s">
        <v>482</v>
      </c>
      <c r="U400" s="39" t="s">
        <v>482</v>
      </c>
      <c r="V400" s="39" t="s">
        <v>482</v>
      </c>
      <c r="W400" s="39" t="s">
        <v>482</v>
      </c>
      <c r="X400" s="39" t="s">
        <v>482</v>
      </c>
      <c r="Y400" s="39" t="s">
        <v>482</v>
      </c>
      <c r="Z400" s="39" t="s">
        <v>482</v>
      </c>
      <c r="AA400" s="39" t="s">
        <v>482</v>
      </c>
      <c r="AB400" s="39" t="s">
        <v>482</v>
      </c>
      <c r="AC400" s="96">
        <f t="shared" si="12"/>
        <v>0</v>
      </c>
      <c r="AD400" s="93">
        <f t="shared" si="13"/>
        <v>0</v>
      </c>
    </row>
    <row r="401" spans="1:30" ht="12.75">
      <c r="A401" s="54">
        <v>398</v>
      </c>
      <c r="B401" s="81" t="s">
        <v>465</v>
      </c>
      <c r="C401" s="39" t="s">
        <v>482</v>
      </c>
      <c r="D401" s="39" t="s">
        <v>482</v>
      </c>
      <c r="E401" s="39" t="s">
        <v>482</v>
      </c>
      <c r="F401" s="39" t="s">
        <v>482</v>
      </c>
      <c r="G401" s="39" t="s">
        <v>482</v>
      </c>
      <c r="H401" s="39" t="s">
        <v>482</v>
      </c>
      <c r="I401" s="39" t="s">
        <v>482</v>
      </c>
      <c r="J401" s="39" t="s">
        <v>482</v>
      </c>
      <c r="K401" s="39" t="s">
        <v>482</v>
      </c>
      <c r="L401" s="39" t="s">
        <v>482</v>
      </c>
      <c r="M401" s="39" t="s">
        <v>482</v>
      </c>
      <c r="N401" s="39" t="s">
        <v>482</v>
      </c>
      <c r="O401" s="39" t="s">
        <v>482</v>
      </c>
      <c r="P401" s="39" t="s">
        <v>482</v>
      </c>
      <c r="Q401" s="39" t="s">
        <v>482</v>
      </c>
      <c r="R401" s="39" t="s">
        <v>482</v>
      </c>
      <c r="S401" s="39" t="s">
        <v>482</v>
      </c>
      <c r="T401" s="39" t="s">
        <v>482</v>
      </c>
      <c r="U401" s="39" t="s">
        <v>482</v>
      </c>
      <c r="V401" s="39" t="s">
        <v>482</v>
      </c>
      <c r="W401" s="39" t="s">
        <v>482</v>
      </c>
      <c r="X401" s="39" t="s">
        <v>482</v>
      </c>
      <c r="Y401" s="39" t="s">
        <v>482</v>
      </c>
      <c r="Z401" s="39" t="s">
        <v>482</v>
      </c>
      <c r="AA401" s="39" t="s">
        <v>482</v>
      </c>
      <c r="AB401" s="39" t="s">
        <v>482</v>
      </c>
      <c r="AC401" s="96">
        <f t="shared" si="12"/>
        <v>0</v>
      </c>
      <c r="AD401" s="93">
        <f t="shared" si="13"/>
        <v>0</v>
      </c>
    </row>
    <row r="402" spans="1:30" ht="12.75">
      <c r="A402" s="54">
        <v>399</v>
      </c>
      <c r="B402" s="80" t="s">
        <v>466</v>
      </c>
      <c r="C402" s="39" t="s">
        <v>482</v>
      </c>
      <c r="D402" s="39" t="s">
        <v>482</v>
      </c>
      <c r="E402" s="39" t="s">
        <v>482</v>
      </c>
      <c r="F402" s="39" t="s">
        <v>482</v>
      </c>
      <c r="G402" s="39" t="s">
        <v>482</v>
      </c>
      <c r="H402" s="39" t="s">
        <v>482</v>
      </c>
      <c r="I402" s="39" t="s">
        <v>482</v>
      </c>
      <c r="J402" s="39" t="s">
        <v>482</v>
      </c>
      <c r="K402" s="39" t="s">
        <v>482</v>
      </c>
      <c r="L402" s="39" t="s">
        <v>482</v>
      </c>
      <c r="M402" s="39" t="s">
        <v>482</v>
      </c>
      <c r="N402" s="39" t="s">
        <v>482</v>
      </c>
      <c r="O402" s="39" t="s">
        <v>482</v>
      </c>
      <c r="P402" s="39" t="s">
        <v>482</v>
      </c>
      <c r="Q402" s="39" t="s">
        <v>482</v>
      </c>
      <c r="R402" s="39" t="s">
        <v>482</v>
      </c>
      <c r="S402" s="39" t="s">
        <v>482</v>
      </c>
      <c r="T402" s="39" t="s">
        <v>482</v>
      </c>
      <c r="U402" s="39" t="s">
        <v>482</v>
      </c>
      <c r="V402" s="39" t="s">
        <v>482</v>
      </c>
      <c r="W402" s="39" t="s">
        <v>482</v>
      </c>
      <c r="X402" s="39" t="s">
        <v>482</v>
      </c>
      <c r="Y402" s="39" t="s">
        <v>482</v>
      </c>
      <c r="Z402" s="39" t="s">
        <v>482</v>
      </c>
      <c r="AA402" s="39" t="s">
        <v>482</v>
      </c>
      <c r="AB402" s="39" t="s">
        <v>482</v>
      </c>
      <c r="AC402" s="96">
        <f t="shared" si="12"/>
        <v>0</v>
      </c>
      <c r="AD402" s="93">
        <f t="shared" si="13"/>
        <v>0</v>
      </c>
    </row>
    <row r="403" spans="1:30" ht="12.75">
      <c r="A403" s="54">
        <v>400</v>
      </c>
      <c r="B403" s="41" t="s">
        <v>387</v>
      </c>
      <c r="C403" s="39" t="s">
        <v>482</v>
      </c>
      <c r="D403" s="39" t="s">
        <v>482</v>
      </c>
      <c r="E403" s="39" t="s">
        <v>482</v>
      </c>
      <c r="F403" s="39" t="s">
        <v>482</v>
      </c>
      <c r="G403" s="39" t="s">
        <v>482</v>
      </c>
      <c r="H403" s="39" t="s">
        <v>482</v>
      </c>
      <c r="I403" s="39" t="s">
        <v>482</v>
      </c>
      <c r="J403" s="39" t="s">
        <v>482</v>
      </c>
      <c r="K403" s="39" t="s">
        <v>482</v>
      </c>
      <c r="L403" s="39" t="s">
        <v>482</v>
      </c>
      <c r="M403" s="39" t="s">
        <v>482</v>
      </c>
      <c r="N403" s="39" t="s">
        <v>482</v>
      </c>
      <c r="O403" s="39" t="s">
        <v>482</v>
      </c>
      <c r="P403" s="39" t="s">
        <v>482</v>
      </c>
      <c r="Q403" s="39" t="s">
        <v>482</v>
      </c>
      <c r="R403" s="39" t="s">
        <v>482</v>
      </c>
      <c r="S403" s="39" t="s">
        <v>482</v>
      </c>
      <c r="T403" s="39" t="s">
        <v>482</v>
      </c>
      <c r="U403" s="39" t="s">
        <v>482</v>
      </c>
      <c r="V403" s="39" t="s">
        <v>482</v>
      </c>
      <c r="W403" s="39" t="s">
        <v>482</v>
      </c>
      <c r="X403" s="39" t="s">
        <v>482</v>
      </c>
      <c r="Y403" s="39" t="s">
        <v>482</v>
      </c>
      <c r="Z403" s="39" t="s">
        <v>482</v>
      </c>
      <c r="AA403" s="39" t="s">
        <v>482</v>
      </c>
      <c r="AB403" s="39" t="s">
        <v>482</v>
      </c>
      <c r="AC403" s="96">
        <f t="shared" si="12"/>
        <v>0</v>
      </c>
      <c r="AD403" s="93">
        <f t="shared" si="13"/>
        <v>0</v>
      </c>
    </row>
    <row r="404" spans="1:30" ht="12.75">
      <c r="A404" s="54">
        <v>401</v>
      </c>
      <c r="B404" s="76" t="s">
        <v>474</v>
      </c>
      <c r="C404" s="39" t="s">
        <v>482</v>
      </c>
      <c r="D404" s="39" t="s">
        <v>482</v>
      </c>
      <c r="E404" s="39" t="s">
        <v>482</v>
      </c>
      <c r="F404" s="39" t="s">
        <v>482</v>
      </c>
      <c r="G404" s="39" t="s">
        <v>482</v>
      </c>
      <c r="H404" s="39" t="s">
        <v>482</v>
      </c>
      <c r="I404" s="39" t="s">
        <v>482</v>
      </c>
      <c r="J404" s="39" t="s">
        <v>482</v>
      </c>
      <c r="K404" s="39" t="s">
        <v>482</v>
      </c>
      <c r="L404" s="39" t="s">
        <v>482</v>
      </c>
      <c r="M404" s="39" t="s">
        <v>482</v>
      </c>
      <c r="N404" s="39" t="s">
        <v>482</v>
      </c>
      <c r="O404" s="39" t="s">
        <v>482</v>
      </c>
      <c r="P404" s="39" t="s">
        <v>482</v>
      </c>
      <c r="Q404" s="39" t="s">
        <v>482</v>
      </c>
      <c r="R404" s="39" t="s">
        <v>482</v>
      </c>
      <c r="S404" s="39" t="s">
        <v>482</v>
      </c>
      <c r="T404" s="39" t="s">
        <v>482</v>
      </c>
      <c r="U404" s="39" t="s">
        <v>482</v>
      </c>
      <c r="V404" s="39" t="s">
        <v>482</v>
      </c>
      <c r="W404" s="39" t="s">
        <v>482</v>
      </c>
      <c r="X404" s="39" t="s">
        <v>482</v>
      </c>
      <c r="Y404" s="39" t="s">
        <v>482</v>
      </c>
      <c r="Z404" s="39" t="s">
        <v>482</v>
      </c>
      <c r="AA404" s="39" t="s">
        <v>482</v>
      </c>
      <c r="AB404" s="39" t="s">
        <v>482</v>
      </c>
      <c r="AC404" s="96">
        <f t="shared" si="12"/>
        <v>0</v>
      </c>
      <c r="AD404" s="93">
        <f t="shared" si="13"/>
        <v>0</v>
      </c>
    </row>
    <row r="405" spans="1:30" ht="12.75">
      <c r="A405" s="54">
        <v>402</v>
      </c>
      <c r="B405" s="47" t="s">
        <v>270</v>
      </c>
      <c r="C405" s="39" t="s">
        <v>482</v>
      </c>
      <c r="D405" s="39" t="s">
        <v>482</v>
      </c>
      <c r="E405" s="39" t="s">
        <v>482</v>
      </c>
      <c r="F405" s="39" t="s">
        <v>482</v>
      </c>
      <c r="G405" s="39" t="s">
        <v>482</v>
      </c>
      <c r="H405" s="39" t="s">
        <v>482</v>
      </c>
      <c r="I405" s="39" t="s">
        <v>482</v>
      </c>
      <c r="J405" s="39" t="s">
        <v>482</v>
      </c>
      <c r="K405" s="39" t="s">
        <v>482</v>
      </c>
      <c r="L405" s="39" t="s">
        <v>482</v>
      </c>
      <c r="M405" s="39" t="s">
        <v>482</v>
      </c>
      <c r="N405" s="39" t="s">
        <v>482</v>
      </c>
      <c r="O405" s="39" t="s">
        <v>482</v>
      </c>
      <c r="P405" s="39" t="s">
        <v>482</v>
      </c>
      <c r="Q405" s="39" t="s">
        <v>482</v>
      </c>
      <c r="R405" s="39" t="s">
        <v>482</v>
      </c>
      <c r="S405" s="39" t="s">
        <v>482</v>
      </c>
      <c r="T405" s="39" t="s">
        <v>482</v>
      </c>
      <c r="U405" s="39" t="s">
        <v>482</v>
      </c>
      <c r="V405" s="39" t="s">
        <v>482</v>
      </c>
      <c r="W405" s="39" t="s">
        <v>482</v>
      </c>
      <c r="X405" s="39" t="s">
        <v>482</v>
      </c>
      <c r="Y405" s="39" t="s">
        <v>482</v>
      </c>
      <c r="Z405" s="39" t="s">
        <v>482</v>
      </c>
      <c r="AA405" s="39" t="s">
        <v>482</v>
      </c>
      <c r="AB405" s="39" t="s">
        <v>482</v>
      </c>
      <c r="AC405" s="96">
        <f t="shared" si="12"/>
        <v>0</v>
      </c>
      <c r="AD405" s="93">
        <f t="shared" si="13"/>
        <v>0</v>
      </c>
    </row>
    <row r="406" spans="1:30" s="27" customFormat="1" ht="12.75">
      <c r="A406" s="54">
        <v>403</v>
      </c>
      <c r="B406" s="47" t="s">
        <v>394</v>
      </c>
      <c r="C406" s="39" t="s">
        <v>482</v>
      </c>
      <c r="D406" s="39" t="s">
        <v>482</v>
      </c>
      <c r="E406" s="39" t="s">
        <v>482</v>
      </c>
      <c r="F406" s="39" t="s">
        <v>482</v>
      </c>
      <c r="G406" s="39" t="s">
        <v>482</v>
      </c>
      <c r="H406" s="39" t="s">
        <v>482</v>
      </c>
      <c r="I406" s="39" t="s">
        <v>482</v>
      </c>
      <c r="J406" s="39" t="s">
        <v>482</v>
      </c>
      <c r="K406" s="39" t="s">
        <v>482</v>
      </c>
      <c r="L406" s="39" t="s">
        <v>482</v>
      </c>
      <c r="M406" s="39" t="s">
        <v>482</v>
      </c>
      <c r="N406" s="39" t="s">
        <v>482</v>
      </c>
      <c r="O406" s="39" t="s">
        <v>482</v>
      </c>
      <c r="P406" s="39" t="s">
        <v>482</v>
      </c>
      <c r="Q406" s="39" t="s">
        <v>482</v>
      </c>
      <c r="R406" s="39" t="s">
        <v>482</v>
      </c>
      <c r="S406" s="39" t="s">
        <v>482</v>
      </c>
      <c r="T406" s="39" t="s">
        <v>482</v>
      </c>
      <c r="U406" s="39" t="s">
        <v>482</v>
      </c>
      <c r="V406" s="39" t="s">
        <v>482</v>
      </c>
      <c r="W406" s="39" t="s">
        <v>482</v>
      </c>
      <c r="X406" s="39" t="s">
        <v>482</v>
      </c>
      <c r="Y406" s="39" t="s">
        <v>482</v>
      </c>
      <c r="Z406" s="39" t="s">
        <v>482</v>
      </c>
      <c r="AA406" s="39" t="s">
        <v>482</v>
      </c>
      <c r="AB406" s="39" t="s">
        <v>482</v>
      </c>
      <c r="AC406" s="96">
        <f t="shared" si="12"/>
        <v>0</v>
      </c>
      <c r="AD406" s="93">
        <f t="shared" si="13"/>
        <v>0</v>
      </c>
    </row>
    <row r="407" spans="1:30" ht="12.75">
      <c r="A407" s="54">
        <v>404</v>
      </c>
      <c r="B407" s="47" t="s">
        <v>397</v>
      </c>
      <c r="C407" s="39" t="s">
        <v>482</v>
      </c>
      <c r="D407" s="39" t="s">
        <v>482</v>
      </c>
      <c r="E407" s="39" t="s">
        <v>482</v>
      </c>
      <c r="F407" s="39" t="s">
        <v>482</v>
      </c>
      <c r="G407" s="39" t="s">
        <v>482</v>
      </c>
      <c r="H407" s="39" t="s">
        <v>482</v>
      </c>
      <c r="I407" s="39" t="s">
        <v>482</v>
      </c>
      <c r="J407" s="39" t="s">
        <v>482</v>
      </c>
      <c r="K407" s="39" t="s">
        <v>482</v>
      </c>
      <c r="L407" s="39" t="s">
        <v>482</v>
      </c>
      <c r="M407" s="39" t="s">
        <v>482</v>
      </c>
      <c r="N407" s="39" t="s">
        <v>482</v>
      </c>
      <c r="O407" s="39" t="s">
        <v>482</v>
      </c>
      <c r="P407" s="39" t="s">
        <v>482</v>
      </c>
      <c r="Q407" s="39" t="s">
        <v>482</v>
      </c>
      <c r="R407" s="39" t="s">
        <v>482</v>
      </c>
      <c r="S407" s="39" t="s">
        <v>482</v>
      </c>
      <c r="T407" s="39" t="s">
        <v>482</v>
      </c>
      <c r="U407" s="39" t="s">
        <v>482</v>
      </c>
      <c r="V407" s="39" t="s">
        <v>482</v>
      </c>
      <c r="W407" s="39" t="s">
        <v>482</v>
      </c>
      <c r="X407" s="39" t="s">
        <v>482</v>
      </c>
      <c r="Y407" s="39" t="s">
        <v>482</v>
      </c>
      <c r="Z407" s="39" t="s">
        <v>482</v>
      </c>
      <c r="AA407" s="39" t="s">
        <v>482</v>
      </c>
      <c r="AB407" s="39" t="s">
        <v>482</v>
      </c>
      <c r="AC407" s="96">
        <f t="shared" si="12"/>
        <v>0</v>
      </c>
      <c r="AD407" s="93">
        <f t="shared" si="13"/>
        <v>0</v>
      </c>
    </row>
    <row r="408" spans="1:30" ht="12.75">
      <c r="A408" s="54">
        <v>405</v>
      </c>
      <c r="B408" s="47" t="s">
        <v>428</v>
      </c>
      <c r="C408" s="39" t="s">
        <v>482</v>
      </c>
      <c r="D408" s="39" t="s">
        <v>482</v>
      </c>
      <c r="E408" s="39" t="s">
        <v>482</v>
      </c>
      <c r="F408" s="39" t="s">
        <v>482</v>
      </c>
      <c r="G408" s="39" t="s">
        <v>482</v>
      </c>
      <c r="H408" s="39" t="s">
        <v>482</v>
      </c>
      <c r="I408" s="39" t="s">
        <v>482</v>
      </c>
      <c r="J408" s="39" t="s">
        <v>482</v>
      </c>
      <c r="K408" s="39" t="s">
        <v>482</v>
      </c>
      <c r="L408" s="39" t="s">
        <v>482</v>
      </c>
      <c r="M408" s="39" t="s">
        <v>482</v>
      </c>
      <c r="N408" s="39" t="s">
        <v>482</v>
      </c>
      <c r="O408" s="39" t="s">
        <v>482</v>
      </c>
      <c r="P408" s="39" t="s">
        <v>482</v>
      </c>
      <c r="Q408" s="39" t="s">
        <v>482</v>
      </c>
      <c r="R408" s="39" t="s">
        <v>482</v>
      </c>
      <c r="S408" s="39" t="s">
        <v>482</v>
      </c>
      <c r="T408" s="39" t="s">
        <v>482</v>
      </c>
      <c r="U408" s="39" t="s">
        <v>482</v>
      </c>
      <c r="V408" s="39" t="s">
        <v>482</v>
      </c>
      <c r="W408" s="39" t="s">
        <v>482</v>
      </c>
      <c r="X408" s="39" t="s">
        <v>482</v>
      </c>
      <c r="Y408" s="39" t="s">
        <v>482</v>
      </c>
      <c r="Z408" s="39" t="s">
        <v>482</v>
      </c>
      <c r="AA408" s="39" t="s">
        <v>482</v>
      </c>
      <c r="AB408" s="39" t="s">
        <v>482</v>
      </c>
      <c r="AC408" s="96">
        <f t="shared" si="12"/>
        <v>0</v>
      </c>
      <c r="AD408" s="93">
        <f t="shared" si="13"/>
        <v>0</v>
      </c>
    </row>
    <row r="409" spans="1:30" s="5" customFormat="1" ht="12.75">
      <c r="A409" s="54">
        <v>406</v>
      </c>
      <c r="B409" s="47" t="s">
        <v>435</v>
      </c>
      <c r="C409" s="39" t="s">
        <v>482</v>
      </c>
      <c r="D409" s="39" t="s">
        <v>482</v>
      </c>
      <c r="E409" s="39" t="s">
        <v>482</v>
      </c>
      <c r="F409" s="39" t="s">
        <v>482</v>
      </c>
      <c r="G409" s="39" t="s">
        <v>482</v>
      </c>
      <c r="H409" s="39" t="s">
        <v>482</v>
      </c>
      <c r="I409" s="39" t="s">
        <v>482</v>
      </c>
      <c r="J409" s="39" t="s">
        <v>482</v>
      </c>
      <c r="K409" s="39" t="s">
        <v>482</v>
      </c>
      <c r="L409" s="39" t="s">
        <v>482</v>
      </c>
      <c r="M409" s="39" t="s">
        <v>482</v>
      </c>
      <c r="N409" s="39" t="s">
        <v>482</v>
      </c>
      <c r="O409" s="39" t="s">
        <v>482</v>
      </c>
      <c r="P409" s="39" t="s">
        <v>482</v>
      </c>
      <c r="Q409" s="39" t="s">
        <v>482</v>
      </c>
      <c r="R409" s="39" t="s">
        <v>482</v>
      </c>
      <c r="S409" s="39" t="s">
        <v>482</v>
      </c>
      <c r="T409" s="39" t="s">
        <v>482</v>
      </c>
      <c r="U409" s="39" t="s">
        <v>482</v>
      </c>
      <c r="V409" s="39" t="s">
        <v>482</v>
      </c>
      <c r="W409" s="39" t="s">
        <v>482</v>
      </c>
      <c r="X409" s="39" t="s">
        <v>482</v>
      </c>
      <c r="Y409" s="39" t="s">
        <v>482</v>
      </c>
      <c r="Z409" s="39" t="s">
        <v>482</v>
      </c>
      <c r="AA409" s="39" t="s">
        <v>482</v>
      </c>
      <c r="AB409" s="39" t="s">
        <v>482</v>
      </c>
      <c r="AC409" s="96">
        <f t="shared" si="12"/>
        <v>0</v>
      </c>
      <c r="AD409" s="93">
        <f t="shared" si="13"/>
        <v>0</v>
      </c>
    </row>
    <row r="410" spans="1:30" s="5" customFormat="1" ht="12.75">
      <c r="A410" s="54">
        <v>407</v>
      </c>
      <c r="B410" s="76" t="s">
        <v>442</v>
      </c>
      <c r="C410" s="39" t="s">
        <v>482</v>
      </c>
      <c r="D410" s="39" t="s">
        <v>482</v>
      </c>
      <c r="E410" s="39" t="s">
        <v>482</v>
      </c>
      <c r="F410" s="39" t="s">
        <v>482</v>
      </c>
      <c r="G410" s="39" t="s">
        <v>482</v>
      </c>
      <c r="H410" s="39" t="s">
        <v>482</v>
      </c>
      <c r="I410" s="39" t="s">
        <v>482</v>
      </c>
      <c r="J410" s="39" t="s">
        <v>482</v>
      </c>
      <c r="K410" s="39" t="s">
        <v>482</v>
      </c>
      <c r="L410" s="39" t="s">
        <v>482</v>
      </c>
      <c r="M410" s="39" t="s">
        <v>482</v>
      </c>
      <c r="N410" s="39" t="s">
        <v>482</v>
      </c>
      <c r="O410" s="39" t="s">
        <v>482</v>
      </c>
      <c r="P410" s="39" t="s">
        <v>482</v>
      </c>
      <c r="Q410" s="39" t="s">
        <v>482</v>
      </c>
      <c r="R410" s="39" t="s">
        <v>482</v>
      </c>
      <c r="S410" s="39" t="s">
        <v>482</v>
      </c>
      <c r="T410" s="39" t="s">
        <v>482</v>
      </c>
      <c r="U410" s="39" t="s">
        <v>482</v>
      </c>
      <c r="V410" s="39" t="s">
        <v>482</v>
      </c>
      <c r="W410" s="39" t="s">
        <v>482</v>
      </c>
      <c r="X410" s="39" t="s">
        <v>482</v>
      </c>
      <c r="Y410" s="39" t="s">
        <v>482</v>
      </c>
      <c r="Z410" s="39" t="s">
        <v>482</v>
      </c>
      <c r="AA410" s="39" t="s">
        <v>482</v>
      </c>
      <c r="AB410" s="39" t="s">
        <v>482</v>
      </c>
      <c r="AC410" s="96">
        <f t="shared" si="12"/>
        <v>0</v>
      </c>
      <c r="AD410" s="93">
        <f t="shared" si="13"/>
        <v>0</v>
      </c>
    </row>
    <row r="411" spans="1:30" s="5" customFormat="1" ht="12.75">
      <c r="A411" s="54">
        <v>408</v>
      </c>
      <c r="B411" s="76" t="s">
        <v>478</v>
      </c>
      <c r="C411" s="39" t="s">
        <v>482</v>
      </c>
      <c r="D411" s="39" t="s">
        <v>482</v>
      </c>
      <c r="E411" s="39" t="s">
        <v>482</v>
      </c>
      <c r="F411" s="39" t="s">
        <v>482</v>
      </c>
      <c r="G411" s="39" t="s">
        <v>482</v>
      </c>
      <c r="H411" s="39" t="s">
        <v>482</v>
      </c>
      <c r="I411" s="39" t="s">
        <v>482</v>
      </c>
      <c r="J411" s="39" t="s">
        <v>482</v>
      </c>
      <c r="K411" s="39" t="s">
        <v>482</v>
      </c>
      <c r="L411" s="39" t="s">
        <v>482</v>
      </c>
      <c r="M411" s="39" t="s">
        <v>482</v>
      </c>
      <c r="N411" s="39" t="s">
        <v>482</v>
      </c>
      <c r="O411" s="39" t="s">
        <v>482</v>
      </c>
      <c r="P411" s="39" t="s">
        <v>482</v>
      </c>
      <c r="Q411" s="39" t="s">
        <v>482</v>
      </c>
      <c r="R411" s="39" t="s">
        <v>482</v>
      </c>
      <c r="S411" s="39" t="s">
        <v>482</v>
      </c>
      <c r="T411" s="39" t="s">
        <v>482</v>
      </c>
      <c r="U411" s="39" t="s">
        <v>482</v>
      </c>
      <c r="V411" s="39" t="s">
        <v>482</v>
      </c>
      <c r="W411" s="39" t="s">
        <v>482</v>
      </c>
      <c r="X411" s="39" t="s">
        <v>482</v>
      </c>
      <c r="Y411" s="39" t="s">
        <v>482</v>
      </c>
      <c r="Z411" s="39" t="s">
        <v>482</v>
      </c>
      <c r="AA411" s="39" t="s">
        <v>482</v>
      </c>
      <c r="AB411" s="39" t="s">
        <v>482</v>
      </c>
      <c r="AC411" s="96">
        <f t="shared" si="12"/>
        <v>0</v>
      </c>
      <c r="AD411" s="93">
        <f t="shared" si="13"/>
        <v>0</v>
      </c>
    </row>
    <row r="412" spans="1:30" ht="12.75">
      <c r="A412" s="54">
        <v>409</v>
      </c>
      <c r="B412" s="74" t="s">
        <v>439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96">
        <f t="shared" si="12"/>
        <v>0</v>
      </c>
      <c r="AD412" s="93">
        <f t="shared" si="13"/>
        <v>0</v>
      </c>
    </row>
    <row r="413" spans="1:30" ht="12.75">
      <c r="A413" s="54">
        <v>410</v>
      </c>
      <c r="B413" s="74" t="s">
        <v>440</v>
      </c>
      <c r="C413" s="39">
        <v>0</v>
      </c>
      <c r="D413" s="39">
        <v>0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39">
        <v>0</v>
      </c>
      <c r="L413" s="39">
        <v>0</v>
      </c>
      <c r="M413" s="39">
        <v>0</v>
      </c>
      <c r="N413" s="39">
        <v>0</v>
      </c>
      <c r="O413" s="39">
        <v>0</v>
      </c>
      <c r="P413" s="39">
        <v>0</v>
      </c>
      <c r="Q413" s="39">
        <v>0</v>
      </c>
      <c r="R413" s="39">
        <v>0</v>
      </c>
      <c r="S413" s="39">
        <v>0</v>
      </c>
      <c r="T413" s="39">
        <v>0</v>
      </c>
      <c r="U413" s="39">
        <v>0</v>
      </c>
      <c r="V413" s="39">
        <v>0</v>
      </c>
      <c r="W413" s="39">
        <v>0</v>
      </c>
      <c r="X413" s="39">
        <v>0</v>
      </c>
      <c r="Y413" s="39">
        <v>0</v>
      </c>
      <c r="Z413" s="39">
        <v>0</v>
      </c>
      <c r="AA413" s="39">
        <v>0</v>
      </c>
      <c r="AB413" s="39">
        <v>0</v>
      </c>
      <c r="AC413" s="96">
        <f t="shared" si="12"/>
        <v>0</v>
      </c>
      <c r="AD413" s="93">
        <f t="shared" si="13"/>
        <v>0</v>
      </c>
    </row>
    <row r="414" spans="1:30" s="27" customFormat="1" ht="15">
      <c r="A414" s="85"/>
      <c r="B414" s="86" t="s">
        <v>4</v>
      </c>
      <c r="C414" s="92">
        <f>SUM(C4:C413)</f>
        <v>6066860.034218972</v>
      </c>
      <c r="D414" s="92">
        <f aca="true" t="shared" si="14" ref="D414:AB414">SUM(D4:D413)</f>
        <v>6675660.57635</v>
      </c>
      <c r="E414" s="92">
        <f t="shared" si="14"/>
        <v>155082071.64424253</v>
      </c>
      <c r="F414" s="92">
        <f t="shared" si="14"/>
        <v>237740.48000000004</v>
      </c>
      <c r="G414" s="92">
        <f t="shared" si="14"/>
        <v>75726.25</v>
      </c>
      <c r="H414" s="92">
        <f t="shared" si="14"/>
        <v>2103912.88</v>
      </c>
      <c r="I414" s="92">
        <f t="shared" si="14"/>
        <v>3358300.134623</v>
      </c>
      <c r="J414" s="92">
        <f t="shared" si="14"/>
        <v>41580704.57212926</v>
      </c>
      <c r="K414" s="92">
        <f t="shared" si="14"/>
        <v>11900972.843005344</v>
      </c>
      <c r="L414" s="92">
        <f t="shared" si="14"/>
        <v>202556170.758402</v>
      </c>
      <c r="M414" s="92">
        <f t="shared" si="14"/>
        <v>224911.16999999998</v>
      </c>
      <c r="N414" s="92">
        <f t="shared" si="14"/>
        <v>843632.9900000001</v>
      </c>
      <c r="O414" s="92">
        <f t="shared" si="14"/>
        <v>8399784.376025321</v>
      </c>
      <c r="P414" s="92">
        <f t="shared" si="14"/>
        <v>1591224.0399999998</v>
      </c>
      <c r="Q414" s="92">
        <f t="shared" si="14"/>
        <v>9384.59</v>
      </c>
      <c r="R414" s="92">
        <f t="shared" si="14"/>
        <v>1601613.114</v>
      </c>
      <c r="S414" s="92">
        <f t="shared" si="14"/>
        <v>1682</v>
      </c>
      <c r="T414" s="92">
        <f t="shared" si="14"/>
        <v>2924096.334456137</v>
      </c>
      <c r="U414" s="92">
        <f t="shared" si="14"/>
        <v>34502503.480416425</v>
      </c>
      <c r="V414" s="92">
        <f t="shared" si="14"/>
        <v>368887.46860000014</v>
      </c>
      <c r="W414" s="92">
        <f t="shared" si="14"/>
        <v>1133237.8</v>
      </c>
      <c r="X414" s="92">
        <f t="shared" si="14"/>
        <v>618638.4815999999</v>
      </c>
      <c r="Y414" s="92">
        <f t="shared" si="14"/>
        <v>0</v>
      </c>
      <c r="Z414" s="92">
        <f t="shared" si="14"/>
        <v>3066004.5541</v>
      </c>
      <c r="AA414" s="92">
        <f t="shared" si="14"/>
        <v>3604335.4310000013</v>
      </c>
      <c r="AB414" s="92">
        <f t="shared" si="14"/>
        <v>6084986.581129275</v>
      </c>
      <c r="AC414" s="95">
        <f t="shared" si="12"/>
        <v>494613042.5842982</v>
      </c>
      <c r="AD414" s="94">
        <f t="shared" si="13"/>
        <v>1</v>
      </c>
    </row>
    <row r="415" ht="12.75">
      <c r="B415" s="55" t="s">
        <v>415</v>
      </c>
    </row>
    <row r="416" ht="14.25">
      <c r="B416" s="90" t="s">
        <v>487</v>
      </c>
    </row>
    <row r="417" ht="14.25">
      <c r="B417" s="91" t="s">
        <v>486</v>
      </c>
    </row>
  </sheetData>
  <sheetProtection/>
  <mergeCells count="1">
    <mergeCell ref="A1:AD1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35" r:id="rId1"/>
  <rowBreaks count="4" manualBreakCount="4">
    <brk id="83" max="29" man="1"/>
    <brk id="163" max="29" man="1"/>
    <brk id="369" max="29" man="1"/>
    <brk id="376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115" zoomScaleSheetLayoutView="115" zoomScalePageLayoutView="0" workbookViewId="0" topLeftCell="A1">
      <selection activeCell="A1" sqref="A1:D1"/>
    </sheetView>
  </sheetViews>
  <sheetFormatPr defaultColWidth="9.140625" defaultRowHeight="15"/>
  <cols>
    <col min="1" max="1" width="79.140625" style="0" customWidth="1"/>
    <col min="2" max="3" width="18.421875" style="0" customWidth="1"/>
    <col min="4" max="4" width="17.7109375" style="0" customWidth="1"/>
    <col min="5" max="9" width="18.421875" style="0" customWidth="1"/>
  </cols>
  <sheetData>
    <row r="1" spans="1:4" ht="15.75">
      <c r="A1" s="123" t="s">
        <v>481</v>
      </c>
      <c r="B1" s="124"/>
      <c r="C1" s="124"/>
      <c r="D1" s="124"/>
    </row>
    <row r="3" spans="1:4" ht="63.75">
      <c r="A3" s="59" t="s">
        <v>32</v>
      </c>
      <c r="B3" s="60" t="s">
        <v>33</v>
      </c>
      <c r="C3" s="60" t="s">
        <v>34</v>
      </c>
      <c r="D3" s="60" t="s">
        <v>35</v>
      </c>
    </row>
    <row r="4" spans="1:6" ht="15">
      <c r="A4" s="34" t="s">
        <v>36</v>
      </c>
      <c r="B4" s="69">
        <f>'1.2. Премии_Р. България'!$C$414</f>
        <v>6066860.034218972</v>
      </c>
      <c r="C4" s="100">
        <v>1889517.1274949985</v>
      </c>
      <c r="D4" s="35">
        <f>C4/B4</f>
        <v>0.31144894011688684</v>
      </c>
      <c r="E4" s="30"/>
      <c r="F4" s="2"/>
    </row>
    <row r="5" spans="1:6" ht="15">
      <c r="A5" s="34" t="s">
        <v>37</v>
      </c>
      <c r="B5" s="69">
        <f>'1.2. Премии_Р. България'!$D$414</f>
        <v>6675660.57635</v>
      </c>
      <c r="C5" s="100">
        <v>1025543.0900298001</v>
      </c>
      <c r="D5" s="35">
        <f aca="true" t="shared" si="0" ref="D5:D31">C5/B5</f>
        <v>0.15362421116241481</v>
      </c>
      <c r="E5" s="30"/>
      <c r="F5" s="2"/>
    </row>
    <row r="6" spans="1:6" ht="15" customHeight="1">
      <c r="A6" s="34" t="s">
        <v>38</v>
      </c>
      <c r="B6" s="69">
        <f>'1.2. Премии_Р. България'!$E$414</f>
        <v>155082071.64424253</v>
      </c>
      <c r="C6" s="100">
        <v>41460806.78542621</v>
      </c>
      <c r="D6" s="35">
        <f t="shared" si="0"/>
        <v>0.2673475170007858</v>
      </c>
      <c r="E6" s="30"/>
      <c r="F6" s="2"/>
    </row>
    <row r="7" spans="1:6" ht="15">
      <c r="A7" s="34" t="s">
        <v>39</v>
      </c>
      <c r="B7" s="69">
        <f>'1.2. Премии_Р. България'!$F$414</f>
        <v>237740.48000000004</v>
      </c>
      <c r="C7" s="100">
        <v>61999.29</v>
      </c>
      <c r="D7" s="35">
        <f t="shared" si="0"/>
        <v>0.2607855843481093</v>
      </c>
      <c r="E7" s="30"/>
      <c r="F7" s="31"/>
    </row>
    <row r="8" spans="1:5" ht="15">
      <c r="A8" s="34" t="s">
        <v>40</v>
      </c>
      <c r="B8" s="69">
        <f>'1.2. Премии_Р. България'!$G$414</f>
        <v>75726.25</v>
      </c>
      <c r="C8" s="100">
        <v>23159.09</v>
      </c>
      <c r="D8" s="35">
        <f t="shared" si="0"/>
        <v>0.30582644723593205</v>
      </c>
      <c r="E8" s="30"/>
    </row>
    <row r="9" spans="1:5" ht="15">
      <c r="A9" s="34" t="s">
        <v>41</v>
      </c>
      <c r="B9" s="69">
        <f>'1.2. Премии_Р. България'!$H$414</f>
        <v>2103912.88</v>
      </c>
      <c r="C9" s="100">
        <v>318766.8150000001</v>
      </c>
      <c r="D9" s="35">
        <f t="shared" si="0"/>
        <v>0.15151141381861788</v>
      </c>
      <c r="E9" s="30"/>
    </row>
    <row r="10" spans="1:5" ht="15">
      <c r="A10" s="34" t="s">
        <v>42</v>
      </c>
      <c r="B10" s="69">
        <f>'1.2. Премии_Р. България'!$I$414</f>
        <v>3358300.134623</v>
      </c>
      <c r="C10" s="100">
        <v>731150.4450199995</v>
      </c>
      <c r="D10" s="35">
        <f t="shared" si="0"/>
        <v>0.21771444353114017</v>
      </c>
      <c r="E10" s="30"/>
    </row>
    <row r="11" spans="1:5" ht="15">
      <c r="A11" s="34" t="s">
        <v>43</v>
      </c>
      <c r="B11" s="69">
        <f>'1.2. Премии_Р. България'!$J$414</f>
        <v>41580704.57212926</v>
      </c>
      <c r="C11" s="100">
        <v>8227919.570649052</v>
      </c>
      <c r="D11" s="35">
        <f t="shared" si="0"/>
        <v>0.19787831051242136</v>
      </c>
      <c r="E11" s="30"/>
    </row>
    <row r="12" spans="1:5" ht="15">
      <c r="A12" s="34" t="s">
        <v>44</v>
      </c>
      <c r="B12" s="69">
        <f>'1.2. Премии_Р. България'!$K$414</f>
        <v>11900972.843005344</v>
      </c>
      <c r="C12" s="100">
        <v>2801055.2504122322</v>
      </c>
      <c r="D12" s="35">
        <f t="shared" si="0"/>
        <v>0.23536355282572713</v>
      </c>
      <c r="E12" s="30"/>
    </row>
    <row r="13" spans="1:5" ht="15">
      <c r="A13" s="34" t="s">
        <v>45</v>
      </c>
      <c r="B13" s="69">
        <f>'1.2. Премии_Р. България'!$L$414</f>
        <v>202556170.758402</v>
      </c>
      <c r="C13" s="100">
        <v>38318315.777380385</v>
      </c>
      <c r="D13" s="35">
        <f t="shared" si="0"/>
        <v>0.1891737765080699</v>
      </c>
      <c r="E13" s="30"/>
    </row>
    <row r="14" spans="1:5" ht="15">
      <c r="A14" s="34" t="s">
        <v>46</v>
      </c>
      <c r="B14" s="69">
        <f>'1.2. Премии_Р. България'!$M$414</f>
        <v>224911.16999999998</v>
      </c>
      <c r="C14" s="100">
        <v>4838.8</v>
      </c>
      <c r="D14" s="35">
        <f t="shared" si="0"/>
        <v>0.02151427161221028</v>
      </c>
      <c r="E14" s="30"/>
    </row>
    <row r="15" spans="1:5" ht="15">
      <c r="A15" s="34" t="s">
        <v>47</v>
      </c>
      <c r="B15" s="69">
        <f>'1.2. Премии_Р. България'!$N$414</f>
        <v>843632.9900000001</v>
      </c>
      <c r="C15" s="100">
        <v>61673.52650000001</v>
      </c>
      <c r="D15" s="35">
        <f t="shared" si="0"/>
        <v>0.07310468797575116</v>
      </c>
      <c r="E15" s="30"/>
    </row>
    <row r="16" spans="1:5" ht="15">
      <c r="A16" s="34" t="s">
        <v>48</v>
      </c>
      <c r="B16" s="69">
        <f>'1.2. Премии_Р. България'!$O$414</f>
        <v>8399784.376025321</v>
      </c>
      <c r="C16" s="100">
        <v>2052319.35722722</v>
      </c>
      <c r="D16" s="35">
        <f t="shared" si="0"/>
        <v>0.24433000483738052</v>
      </c>
      <c r="E16" s="30"/>
    </row>
    <row r="17" spans="1:5" ht="15">
      <c r="A17" s="34" t="s">
        <v>49</v>
      </c>
      <c r="B17" s="69">
        <f>'1.2. Премии_Р. България'!$P$414</f>
        <v>1591224.0399999998</v>
      </c>
      <c r="C17" s="100">
        <v>237325.48</v>
      </c>
      <c r="D17" s="35">
        <f t="shared" si="0"/>
        <v>0.1491464897677137</v>
      </c>
      <c r="E17" s="30"/>
    </row>
    <row r="18" spans="1:5" ht="15">
      <c r="A18" s="34" t="s">
        <v>50</v>
      </c>
      <c r="B18" s="69">
        <f>'1.2. Премии_Р. България'!$Q$414</f>
        <v>9384.59</v>
      </c>
      <c r="C18" s="100">
        <v>2033.9699999999998</v>
      </c>
      <c r="D18" s="35">
        <f t="shared" si="0"/>
        <v>0.2167350944473866</v>
      </c>
      <c r="E18" s="30"/>
    </row>
    <row r="19" spans="1:5" ht="15">
      <c r="A19" s="34" t="s">
        <v>51</v>
      </c>
      <c r="B19" s="69">
        <f>'1.2. Премии_Р. България'!$R$414</f>
        <v>1601613.114</v>
      </c>
      <c r="C19" s="100">
        <v>149049.55599999995</v>
      </c>
      <c r="D19" s="35">
        <f t="shared" si="0"/>
        <v>0.09306214759178098</v>
      </c>
      <c r="E19" s="30"/>
    </row>
    <row r="20" spans="1:5" ht="15">
      <c r="A20" s="34" t="s">
        <v>52</v>
      </c>
      <c r="B20" s="69">
        <f>'1.2. Премии_Р. България'!$S$414</f>
        <v>1682</v>
      </c>
      <c r="C20" s="100">
        <v>416.6</v>
      </c>
      <c r="D20" s="35">
        <f t="shared" si="0"/>
        <v>0.24768133174791915</v>
      </c>
      <c r="E20" s="30"/>
    </row>
    <row r="21" spans="1:6" ht="15">
      <c r="A21" s="56" t="s">
        <v>24</v>
      </c>
      <c r="B21" s="69">
        <f>'1.2. Премии_Р. България'!$T$414</f>
        <v>2924096.334456137</v>
      </c>
      <c r="C21" s="100">
        <v>1213863.6214532857</v>
      </c>
      <c r="D21" s="35">
        <f t="shared" si="0"/>
        <v>0.41512436069554337</v>
      </c>
      <c r="E21" s="30"/>
      <c r="F21" s="2"/>
    </row>
    <row r="22" spans="1:6" ht="15">
      <c r="A22" s="121"/>
      <c r="B22" s="122"/>
      <c r="C22" s="122"/>
      <c r="D22" s="122"/>
      <c r="E22" s="30"/>
      <c r="F22" s="2"/>
    </row>
    <row r="23" spans="1:5" ht="15">
      <c r="A23" s="57" t="s">
        <v>53</v>
      </c>
      <c r="B23" s="71">
        <f>'1.2. Премии_Р. България'!$U$414</f>
        <v>34502503.480416425</v>
      </c>
      <c r="C23" s="70">
        <v>6434286.488126598</v>
      </c>
      <c r="D23" s="58">
        <f t="shared" si="0"/>
        <v>0.18648752522490697</v>
      </c>
      <c r="E23" s="30"/>
    </row>
    <row r="24" spans="1:5" ht="15">
      <c r="A24" s="34" t="s">
        <v>26</v>
      </c>
      <c r="B24" s="71">
        <f>'1.2. Премии_Р. България'!$V$414</f>
        <v>368887.46860000014</v>
      </c>
      <c r="C24" s="70">
        <v>105950.7168</v>
      </c>
      <c r="D24" s="58">
        <f t="shared" si="0"/>
        <v>0.28721690439120534</v>
      </c>
      <c r="E24" s="30"/>
    </row>
    <row r="25" spans="1:5" ht="15">
      <c r="A25" s="34" t="s">
        <v>54</v>
      </c>
      <c r="B25" s="71">
        <f>'1.2. Премии_Р. България'!$W$414</f>
        <v>1133237.8</v>
      </c>
      <c r="C25" s="70">
        <v>267221.912</v>
      </c>
      <c r="D25" s="58">
        <f t="shared" si="0"/>
        <v>0.2358039168831114</v>
      </c>
      <c r="E25" s="30"/>
    </row>
    <row r="26" spans="1:5" ht="15">
      <c r="A26" s="34" t="s">
        <v>28</v>
      </c>
      <c r="B26" s="71">
        <f>'1.2. Премии_Р. България'!$X$414</f>
        <v>618638.4815999999</v>
      </c>
      <c r="C26" s="70">
        <v>110495.953</v>
      </c>
      <c r="D26" s="58">
        <f t="shared" si="0"/>
        <v>0.1786115094460687</v>
      </c>
      <c r="E26" s="30"/>
    </row>
    <row r="27" spans="1:5" ht="15">
      <c r="A27" s="34" t="s">
        <v>29</v>
      </c>
      <c r="B27" s="71">
        <f>'1.2. Премии_Р. България'!$Y$414</f>
        <v>0</v>
      </c>
      <c r="C27" s="70">
        <v>0</v>
      </c>
      <c r="D27" s="58">
        <f>IF(B27=0,0,C27/B27)</f>
        <v>0</v>
      </c>
      <c r="E27" s="30"/>
    </row>
    <row r="28" spans="1:5" ht="15">
      <c r="A28" s="34" t="s">
        <v>30</v>
      </c>
      <c r="B28" s="69">
        <f>'1.2. Премии_Р. България'!$Z$414</f>
        <v>3066004.5541</v>
      </c>
      <c r="C28" s="70">
        <v>1106265.9472999997</v>
      </c>
      <c r="D28" s="58">
        <f t="shared" si="0"/>
        <v>0.36081679846843373</v>
      </c>
      <c r="E28" s="30"/>
    </row>
    <row r="29" spans="1:5" ht="15">
      <c r="A29" s="34" t="s">
        <v>412</v>
      </c>
      <c r="B29" s="69">
        <f>'1.2. Премии_Р. България'!$AA$414</f>
        <v>3604335.4310000013</v>
      </c>
      <c r="C29" s="70">
        <v>613446.9627199995</v>
      </c>
      <c r="D29" s="58">
        <f t="shared" si="0"/>
        <v>0.1701969681966593</v>
      </c>
      <c r="E29" s="30"/>
    </row>
    <row r="30" spans="1:5" ht="15">
      <c r="A30" s="34" t="s">
        <v>413</v>
      </c>
      <c r="B30" s="69">
        <f>'1.2. Премии_Р. България'!$AB$414</f>
        <v>6084986.581129275</v>
      </c>
      <c r="C30" s="70">
        <v>1078883.4427958743</v>
      </c>
      <c r="D30" s="58">
        <f t="shared" si="0"/>
        <v>0.17730251799432087</v>
      </c>
      <c r="E30" s="30"/>
    </row>
    <row r="31" spans="1:5" ht="15.75" thickBot="1">
      <c r="A31" s="87" t="s">
        <v>4</v>
      </c>
      <c r="B31" s="88">
        <f>SUM(B4:B21,B23:B30)</f>
        <v>494613042.5842982</v>
      </c>
      <c r="C31" s="88">
        <f>SUM(C4:C21,C23:C30)</f>
        <v>108296305.57533565</v>
      </c>
      <c r="D31" s="89">
        <f t="shared" si="0"/>
        <v>0.21895157679122146</v>
      </c>
      <c r="E31" s="30"/>
    </row>
    <row r="32" spans="1:6" ht="15">
      <c r="A32" s="36" t="s">
        <v>5</v>
      </c>
      <c r="B32" s="37"/>
      <c r="C32" s="37"/>
      <c r="D32" s="37"/>
      <c r="E32" s="37"/>
      <c r="F32" s="37"/>
    </row>
    <row r="33" spans="1:6" ht="24.75" customHeight="1">
      <c r="A33" s="125" t="s">
        <v>484</v>
      </c>
      <c r="B33" s="125"/>
      <c r="C33" s="125"/>
      <c r="D33" s="125"/>
      <c r="E33" s="61"/>
      <c r="F33" s="61"/>
    </row>
    <row r="34" spans="1:6" ht="15">
      <c r="A34" s="126" t="s">
        <v>488</v>
      </c>
      <c r="B34" s="127"/>
      <c r="C34" s="127"/>
      <c r="D34" s="127"/>
      <c r="E34" s="37"/>
      <c r="F34" s="37"/>
    </row>
    <row r="35" ht="16.5">
      <c r="A35" s="32"/>
    </row>
  </sheetData>
  <sheetProtection/>
  <mergeCells count="4">
    <mergeCell ref="A22:D22"/>
    <mergeCell ref="A1:D1"/>
    <mergeCell ref="A33:D33"/>
    <mergeCell ref="A34:D34"/>
  </mergeCells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bozhilova_a</cp:lastModifiedBy>
  <cp:lastPrinted>2014-10-08T12:25:08Z</cp:lastPrinted>
  <dcterms:created xsi:type="dcterms:W3CDTF">2012-09-17T12:32:25Z</dcterms:created>
  <dcterms:modified xsi:type="dcterms:W3CDTF">2016-08-23T07:32:18Z</dcterms:modified>
  <cp:category/>
  <cp:version/>
  <cp:contentType/>
  <cp:contentStatus/>
</cp:coreProperties>
</file>