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 №1-P" sheetId="12" r:id="rId11"/>
    <sheet name="Chart №2-P" sheetId="13" r:id="rId12"/>
    <sheet name="Chart №3-P" sheetId="14" r:id="rId13"/>
  </sheets>
  <definedNames>
    <definedName name="_xlnm.Print_Area" localSheetId="4">'Table № 3-P'!$A$1:$J$15</definedName>
    <definedName name="_xlnm.Print_Area" localSheetId="5">'Table №3.1-P'!$A$1:$K$19</definedName>
    <definedName name="_xlnm.Print_Area" localSheetId="9">'Table №6-P'!$A$1:$K$7</definedName>
  </definedNames>
  <calcPr calcId="124519"/>
</workbook>
</file>

<file path=xl/calcChain.xml><?xml version="1.0" encoding="utf-8"?>
<calcChain xmlns="http://schemas.openxmlformats.org/spreadsheetml/2006/main">
  <c r="K16" i="8"/>
  <c r="G16"/>
  <c r="D16"/>
  <c r="F16"/>
  <c r="H16"/>
  <c r="J16"/>
  <c r="L16"/>
  <c r="E16"/>
  <c r="I16"/>
  <c r="C16"/>
  <c r="D4"/>
  <c r="E4"/>
  <c r="F4"/>
  <c r="G4"/>
  <c r="H4"/>
  <c r="I4"/>
  <c r="J4"/>
  <c r="K4"/>
  <c r="L4"/>
  <c r="C4"/>
  <c r="D4" i="7"/>
  <c r="E4"/>
  <c r="F4"/>
  <c r="G4"/>
  <c r="H4"/>
  <c r="I4"/>
  <c r="J4"/>
  <c r="K4"/>
  <c r="L4"/>
  <c r="C4"/>
  <c r="D16"/>
  <c r="E16"/>
  <c r="F16"/>
  <c r="G16"/>
  <c r="H16"/>
  <c r="I16"/>
  <c r="J16"/>
  <c r="K16"/>
  <c r="L16"/>
  <c r="C16"/>
</calcChain>
</file>

<file path=xl/sharedStrings.xml><?xml version="1.0" encoding="utf-8"?>
<sst xmlns="http://schemas.openxmlformats.org/spreadsheetml/2006/main" count="205" uniqueCount="66">
  <si>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</si>
  <si>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</si>
  <si>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</si>
  <si>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</si>
  <si>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</si>
  <si>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</si>
  <si>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</si>
  <si>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</si>
  <si>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5.1</t>
  </si>
  <si>
    <t>5.2</t>
  </si>
  <si>
    <t>5.3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</si>
  <si>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</si>
  <si>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</si>
  <si>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</si>
  <si>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</si>
  <si>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</si>
  <si>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</si>
  <si>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</si>
  <si>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</si>
  <si>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</si>
  <si>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</si>
  <si>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</si>
  <si>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</si>
  <si>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</si>
  <si>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PPF "PENSIONNO-OSIGURITE-LEN INSTITUT"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</si>
  <si>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</si>
  <si>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</si>
  <si>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</si>
  <si>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</si>
  <si>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</si>
  <si>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</si>
  <si>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</si>
  <si>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</si>
  <si>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</si>
  <si>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</si>
  <si>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</si>
  <si>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</si>
  <si>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</si>
  <si>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</si>
  <si>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</si>
  <si>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</si>
  <si>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</si>
  <si>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</si>
  <si>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</si>
  <si>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</si>
  <si>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</si>
  <si>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</si>
  <si>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</si>
  <si>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</si>
  <si>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</si>
  <si>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</si>
  <si>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</si>
  <si>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</si>
  <si>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2.1</t>
  </si>
  <si>
    <t>of which: issued or guaranteed by banks for financing of long-term and middle-term infrastructure and investment projects</t>
  </si>
  <si>
    <t>Year</t>
  </si>
  <si>
    <t>(BGN)</t>
  </si>
  <si>
    <t>First half of the year</t>
  </si>
  <si>
    <t>"NN PPF"</t>
  </si>
  <si>
    <t>shares admitted to trading on a foreign regulated markets</t>
  </si>
  <si>
    <t xml:space="preserve">(in thousands BGN) </t>
  </si>
  <si>
    <t>PPFs' investment portfolio as of  30.06.2016</t>
  </si>
  <si>
    <t>Structure of PPFs' investment portfolio and balance assets as of  30.06.2016</t>
  </si>
  <si>
    <t>Amounts credited and paid out to fund as of 30.06.2016</t>
  </si>
  <si>
    <t xml:space="preserve">*The insured persons under § 4b, subparagraph 1 of the TFP of Social Insurance Code, with zero accounts, are not included in the estimation of average savings account balance per fund member. </t>
  </si>
  <si>
    <t xml:space="preserve">Average savings account balance per fund member* 
(as at the end of each month) </t>
  </si>
</sst>
</file>

<file path=xl/styles.xml><?xml version="1.0" encoding="utf-8"?>
<styleSheet xmlns="http://schemas.openxmlformats.org/spreadsheetml/2006/main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" fontId="6" fillId="0" borderId="1" xfId="4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/>
    </xf>
    <xf numFmtId="3" fontId="2" fillId="0" borderId="1" xfId="1" applyNumberFormat="1" applyFont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4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14" fillId="0" borderId="0" xfId="0" applyNumberFormat="1" applyFont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4" fontId="9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justify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164" fontId="15" fillId="0" borderId="1" xfId="3" applyNumberFormat="1" applyFont="1" applyFill="1" applyBorder="1" applyAlignment="1">
      <alignment horizontal="right" vertical="center" wrapText="1"/>
    </xf>
    <xf numFmtId="164" fontId="8" fillId="0" borderId="1" xfId="3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2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5" fillId="0" borderId="1" xfId="3" applyFont="1" applyFill="1" applyBorder="1" applyAlignment="1">
      <alignment horizontal="left" vertical="center" indent="1"/>
    </xf>
    <xf numFmtId="0" fontId="15" fillId="0" borderId="1" xfId="3" applyFont="1" applyFill="1" applyBorder="1" applyAlignment="1">
      <alignment horizontal="left" vertical="center" wrapText="1" indent="1"/>
    </xf>
    <xf numFmtId="49" fontId="8" fillId="0" borderId="1" xfId="3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wrapText="1"/>
    </xf>
    <xf numFmtId="168" fontId="15" fillId="0" borderId="1" xfId="3" applyNumberFormat="1" applyFont="1" applyFill="1" applyBorder="1" applyAlignment="1">
      <alignment horizontal="right" vertical="center" wrapText="1"/>
    </xf>
    <xf numFmtId="168" fontId="8" fillId="0" borderId="1" xfId="3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" xfId="3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165" fontId="10" fillId="0" borderId="3" xfId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30.06.2016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2664815553691828E-2"/>
                  <c:y val="0.13535673295075387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№1.1-P'!$H$5:$H$13</c:f>
              <c:numCache>
                <c:formatCode>#,##0.00</c:formatCode>
                <c:ptCount val="9"/>
                <c:pt idx="0">
                  <c:v>24.290000000000003</c:v>
                </c:pt>
                <c:pt idx="1">
                  <c:v>14.64</c:v>
                </c:pt>
                <c:pt idx="2">
                  <c:v>12.02</c:v>
                </c:pt>
                <c:pt idx="3">
                  <c:v>16.010000000000002</c:v>
                </c:pt>
                <c:pt idx="4">
                  <c:v>8.51</c:v>
                </c:pt>
                <c:pt idx="5">
                  <c:v>11.76</c:v>
                </c:pt>
                <c:pt idx="6">
                  <c:v>3.73</c:v>
                </c:pt>
                <c:pt idx="7">
                  <c:v>6.21</c:v>
                </c:pt>
                <c:pt idx="8">
                  <c:v>2.83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30.06.2016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№2.1-P'!$H$5:$H$13</c:f>
              <c:numCache>
                <c:formatCode>#,##0.00</c:formatCode>
                <c:ptCount val="9"/>
                <c:pt idx="0">
                  <c:v>24.860000000000003</c:v>
                </c:pt>
                <c:pt idx="1">
                  <c:v>17.739999999999998</c:v>
                </c:pt>
                <c:pt idx="2">
                  <c:v>12.96</c:v>
                </c:pt>
                <c:pt idx="3">
                  <c:v>17.68</c:v>
                </c:pt>
                <c:pt idx="4">
                  <c:v>7.19</c:v>
                </c:pt>
                <c:pt idx="5">
                  <c:v>11.48</c:v>
                </c:pt>
                <c:pt idx="6">
                  <c:v>1.37</c:v>
                </c:pt>
                <c:pt idx="7">
                  <c:v>4.82</c:v>
                </c:pt>
                <c:pt idx="8">
                  <c:v>1.9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30.06.2016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1.209401048240219E-2"/>
                  <c:y val="-5.814173228346437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5865482171502091"/>
                  <c:y val="9.370772721206459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5031987340775827E-2"/>
                  <c:y val="0.10097299701944035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5.9418555100467674E-2"/>
                  <c:y val="-2.0897726767204147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2988108906241946E-2"/>
                  <c:y val="-1.7665020685973601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8.0303452244270948E-2"/>
                  <c:y val="-5.5830241558788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№4.1-P'!$B$5:$B$6,'Table №4.1-P'!$B$8:$B$10,'Table №4.1-P'!$B$14:$B$15)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№4.1-P'!$L$5:$L$6,'Table №4.1-P'!$L$8:$L$10,'Table №4.1-P'!$L$14:$L$15)</c:f>
              <c:numCache>
                <c:formatCode>_-* #,##0.00\ _л_в_-;\-* #,##0.00\ _л_в_-;_-* "-"\ _л_в_-;_-@_-</c:formatCode>
                <c:ptCount val="7"/>
                <c:pt idx="0">
                  <c:v>48.97</c:v>
                </c:pt>
                <c:pt idx="1">
                  <c:v>13.059999999999999</c:v>
                </c:pt>
                <c:pt idx="2">
                  <c:v>0.09</c:v>
                </c:pt>
                <c:pt idx="3">
                  <c:v>0.06</c:v>
                </c:pt>
                <c:pt idx="4">
                  <c:v>32.33</c:v>
                </c:pt>
                <c:pt idx="5">
                  <c:v>2.75</c:v>
                </c:pt>
                <c:pt idx="6">
                  <c:v>2.74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27.88671875" style="4" customWidth="1"/>
    <col min="2" max="8" width="7.6640625" style="4" customWidth="1"/>
    <col min="9" max="16384" width="9" style="4"/>
  </cols>
  <sheetData>
    <row r="1" spans="1:8" ht="16.7" customHeight="1">
      <c r="A1" s="92" t="s">
        <v>48</v>
      </c>
      <c r="B1" s="92"/>
      <c r="C1" s="92"/>
      <c r="D1" s="92"/>
      <c r="E1" s="92"/>
      <c r="F1" s="92"/>
      <c r="G1" s="92"/>
      <c r="H1" s="92"/>
    </row>
    <row r="2" spans="1:8" ht="16.7" customHeight="1">
      <c r="A2" s="32"/>
      <c r="B2" s="32"/>
      <c r="C2" s="33"/>
      <c r="D2" s="33"/>
    </row>
    <row r="3" spans="1:8" ht="16.7" customHeight="1">
      <c r="A3" s="57" t="s">
        <v>11</v>
      </c>
      <c r="B3" s="6">
        <v>2015</v>
      </c>
      <c r="C3" s="89">
        <v>2016</v>
      </c>
      <c r="D3" s="90"/>
      <c r="E3" s="90"/>
      <c r="F3" s="90"/>
      <c r="G3" s="90"/>
      <c r="H3" s="91"/>
    </row>
    <row r="4" spans="1:8" ht="16.7" customHeight="1">
      <c r="A4" s="58" t="s">
        <v>13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23" t="s">
        <v>14</v>
      </c>
      <c r="B5" s="29">
        <v>68643</v>
      </c>
      <c r="C5" s="29">
        <v>68553</v>
      </c>
      <c r="D5" s="29">
        <v>68749</v>
      </c>
      <c r="E5" s="29">
        <v>68671</v>
      </c>
      <c r="F5" s="29">
        <v>68560</v>
      </c>
      <c r="G5" s="29">
        <v>68760</v>
      </c>
      <c r="H5" s="29">
        <v>68585</v>
      </c>
    </row>
    <row r="6" spans="1:8" ht="16.7" customHeight="1">
      <c r="A6" s="23" t="s">
        <v>15</v>
      </c>
      <c r="B6" s="29">
        <v>41011</v>
      </c>
      <c r="C6" s="29">
        <v>41002</v>
      </c>
      <c r="D6" s="29">
        <v>41137</v>
      </c>
      <c r="E6" s="29">
        <v>41184</v>
      </c>
      <c r="F6" s="29">
        <v>41177</v>
      </c>
      <c r="G6" s="29">
        <v>41388</v>
      </c>
      <c r="H6" s="29">
        <v>41363</v>
      </c>
    </row>
    <row r="7" spans="1:8" ht="16.7" customHeight="1">
      <c r="A7" s="23" t="s">
        <v>16</v>
      </c>
      <c r="B7" s="29">
        <v>32395</v>
      </c>
      <c r="C7" s="29">
        <v>32373</v>
      </c>
      <c r="D7" s="29">
        <v>33113</v>
      </c>
      <c r="E7" s="29">
        <v>33101</v>
      </c>
      <c r="F7" s="29">
        <v>33043</v>
      </c>
      <c r="G7" s="29">
        <v>33971</v>
      </c>
      <c r="H7" s="29">
        <v>33949</v>
      </c>
    </row>
    <row r="8" spans="1:8" ht="16.7" customHeight="1">
      <c r="A8" s="23" t="s">
        <v>17</v>
      </c>
      <c r="B8" s="29">
        <v>44806</v>
      </c>
      <c r="C8" s="29">
        <v>44717</v>
      </c>
      <c r="D8" s="29">
        <v>45133</v>
      </c>
      <c r="E8" s="29">
        <v>45065</v>
      </c>
      <c r="F8" s="29">
        <v>44957</v>
      </c>
      <c r="G8" s="29">
        <v>45351</v>
      </c>
      <c r="H8" s="29">
        <v>45223</v>
      </c>
    </row>
    <row r="9" spans="1:8" ht="16.7" customHeight="1">
      <c r="A9" s="23" t="s">
        <v>58</v>
      </c>
      <c r="B9" s="29">
        <v>23861</v>
      </c>
      <c r="C9" s="29">
        <v>23850</v>
      </c>
      <c r="D9" s="29">
        <v>23951</v>
      </c>
      <c r="E9" s="29">
        <v>23948</v>
      </c>
      <c r="F9" s="29">
        <v>23923</v>
      </c>
      <c r="G9" s="29">
        <v>24073</v>
      </c>
      <c r="H9" s="29">
        <v>24050</v>
      </c>
    </row>
    <row r="10" spans="1:8" ht="16.7" customHeight="1">
      <c r="A10" s="23" t="s">
        <v>18</v>
      </c>
      <c r="B10" s="29">
        <v>32540</v>
      </c>
      <c r="C10" s="29">
        <v>32638</v>
      </c>
      <c r="D10" s="29">
        <v>33003</v>
      </c>
      <c r="E10" s="29">
        <v>33047</v>
      </c>
      <c r="F10" s="29">
        <v>33029</v>
      </c>
      <c r="G10" s="29">
        <v>33255</v>
      </c>
      <c r="H10" s="29">
        <v>33224</v>
      </c>
    </row>
    <row r="11" spans="1:8" ht="16.7" customHeight="1">
      <c r="A11" s="23" t="s">
        <v>19</v>
      </c>
      <c r="B11" s="29">
        <v>10004</v>
      </c>
      <c r="C11" s="29">
        <v>10004</v>
      </c>
      <c r="D11" s="29">
        <v>10203</v>
      </c>
      <c r="E11" s="29">
        <v>10208</v>
      </c>
      <c r="F11" s="29">
        <v>10243</v>
      </c>
      <c r="G11" s="29">
        <v>10496</v>
      </c>
      <c r="H11" s="29">
        <v>10534</v>
      </c>
    </row>
    <row r="12" spans="1:8" ht="16.7" customHeight="1">
      <c r="A12" s="23" t="s">
        <v>20</v>
      </c>
      <c r="B12" s="29">
        <v>17263</v>
      </c>
      <c r="C12" s="29">
        <v>17268</v>
      </c>
      <c r="D12" s="29">
        <v>17343</v>
      </c>
      <c r="E12" s="29">
        <v>17335</v>
      </c>
      <c r="F12" s="29">
        <v>17322</v>
      </c>
      <c r="G12" s="29">
        <v>17552</v>
      </c>
      <c r="H12" s="29">
        <v>17548</v>
      </c>
    </row>
    <row r="13" spans="1:8" ht="30" customHeight="1">
      <c r="A13" s="23" t="s">
        <v>21</v>
      </c>
      <c r="B13" s="29">
        <v>7539</v>
      </c>
      <c r="C13" s="29">
        <v>7535</v>
      </c>
      <c r="D13" s="29">
        <v>7867</v>
      </c>
      <c r="E13" s="29">
        <v>7872</v>
      </c>
      <c r="F13" s="29">
        <v>7868</v>
      </c>
      <c r="G13" s="29">
        <v>7980</v>
      </c>
      <c r="H13" s="29">
        <v>7980</v>
      </c>
    </row>
    <row r="14" spans="1:8" ht="16.7" customHeight="1">
      <c r="A14" s="24" t="s">
        <v>12</v>
      </c>
      <c r="B14" s="29">
        <v>278062</v>
      </c>
      <c r="C14" s="29">
        <v>277940</v>
      </c>
      <c r="D14" s="29">
        <v>280499</v>
      </c>
      <c r="E14" s="29">
        <v>280431</v>
      </c>
      <c r="F14" s="29">
        <v>280122</v>
      </c>
      <c r="G14" s="29">
        <v>282826</v>
      </c>
      <c r="H14" s="29">
        <v>282456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1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5.6640625" style="1" customWidth="1"/>
    <col min="2" max="10" width="10.21875" style="1" customWidth="1"/>
    <col min="11" max="11" width="10" style="1" customWidth="1"/>
    <col min="12" max="16384" width="9" style="1"/>
  </cols>
  <sheetData>
    <row r="1" spans="1:12" s="38" customFormat="1">
      <c r="A1" s="107" t="s">
        <v>63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37"/>
    </row>
    <row r="2" spans="1:12">
      <c r="A2" s="26"/>
      <c r="B2" s="25"/>
      <c r="C2" s="25" t="s">
        <v>0</v>
      </c>
      <c r="D2" s="25"/>
      <c r="E2" s="25"/>
      <c r="F2" s="25"/>
      <c r="G2" s="25"/>
      <c r="H2" s="70"/>
      <c r="I2" s="70"/>
      <c r="J2" s="70"/>
      <c r="K2" s="88" t="s">
        <v>60</v>
      </c>
      <c r="L2" s="25"/>
    </row>
    <row r="3" spans="1:12" ht="32.25" customHeight="1">
      <c r="A3" s="67" t="s">
        <v>13</v>
      </c>
      <c r="B3" s="105" t="s">
        <v>14</v>
      </c>
      <c r="C3" s="105" t="s">
        <v>15</v>
      </c>
      <c r="D3" s="105" t="s">
        <v>16</v>
      </c>
      <c r="E3" s="105" t="s">
        <v>17</v>
      </c>
      <c r="F3" s="105" t="s">
        <v>58</v>
      </c>
      <c r="G3" s="112" t="s">
        <v>18</v>
      </c>
      <c r="H3" s="108" t="s">
        <v>23</v>
      </c>
      <c r="I3" s="108" t="s">
        <v>20</v>
      </c>
      <c r="J3" s="108" t="s">
        <v>24</v>
      </c>
      <c r="K3" s="110" t="s">
        <v>12</v>
      </c>
    </row>
    <row r="4" spans="1:12" ht="32.25" customHeight="1">
      <c r="A4" s="68" t="s">
        <v>40</v>
      </c>
      <c r="B4" s="106"/>
      <c r="C4" s="106"/>
      <c r="D4" s="106"/>
      <c r="E4" s="106"/>
      <c r="F4" s="106"/>
      <c r="G4" s="113"/>
      <c r="H4" s="109"/>
      <c r="I4" s="109"/>
      <c r="J4" s="109"/>
      <c r="K4" s="111"/>
    </row>
    <row r="5" spans="1:12" ht="34.5" customHeight="1">
      <c r="A5" s="69" t="s">
        <v>41</v>
      </c>
      <c r="B5" s="27">
        <v>556</v>
      </c>
      <c r="C5" s="27">
        <v>345</v>
      </c>
      <c r="D5" s="27">
        <v>134</v>
      </c>
      <c r="E5" s="27">
        <v>660</v>
      </c>
      <c r="F5" s="27">
        <v>68</v>
      </c>
      <c r="G5" s="27">
        <v>97</v>
      </c>
      <c r="H5" s="27">
        <v>18</v>
      </c>
      <c r="I5" s="27">
        <v>79</v>
      </c>
      <c r="J5" s="27">
        <v>3</v>
      </c>
      <c r="K5" s="27">
        <v>1960</v>
      </c>
    </row>
    <row r="6" spans="1:12" ht="51.75" customHeight="1">
      <c r="A6" s="69" t="s">
        <v>42</v>
      </c>
      <c r="B6" s="27">
        <v>331</v>
      </c>
      <c r="C6" s="27">
        <v>147</v>
      </c>
      <c r="D6" s="27">
        <v>90</v>
      </c>
      <c r="E6" s="27">
        <v>361</v>
      </c>
      <c r="F6" s="27">
        <v>68</v>
      </c>
      <c r="G6" s="27">
        <v>180</v>
      </c>
      <c r="H6" s="27">
        <v>3</v>
      </c>
      <c r="I6" s="27">
        <v>64</v>
      </c>
      <c r="J6" s="27">
        <v>41</v>
      </c>
      <c r="K6" s="27">
        <v>1285</v>
      </c>
    </row>
    <row r="7" spans="1:12">
      <c r="A7" s="69" t="s">
        <v>12</v>
      </c>
      <c r="B7" s="27">
        <v>887</v>
      </c>
      <c r="C7" s="27">
        <v>492</v>
      </c>
      <c r="D7" s="27">
        <v>224</v>
      </c>
      <c r="E7" s="27">
        <v>1021</v>
      </c>
      <c r="F7" s="27">
        <v>136</v>
      </c>
      <c r="G7" s="27">
        <v>277</v>
      </c>
      <c r="H7" s="27">
        <v>21</v>
      </c>
      <c r="I7" s="27">
        <v>143</v>
      </c>
      <c r="J7" s="27">
        <v>44</v>
      </c>
      <c r="K7" s="27">
        <v>3245</v>
      </c>
    </row>
    <row r="8" spans="1:12" customFormat="1" ht="15"/>
    <row r="9" spans="1:12" customFormat="1" ht="15"/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4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14"/>
  <sheetViews>
    <sheetView showGridLines="0" zoomScaleNormal="75" workbookViewId="0">
      <selection sqref="A1:H1"/>
    </sheetView>
  </sheetViews>
  <sheetFormatPr defaultColWidth="8.44140625" defaultRowHeight="15.75"/>
  <cols>
    <col min="1" max="1" width="27.88671875" style="1" customWidth="1"/>
    <col min="2" max="8" width="7.21875" style="1" customWidth="1"/>
    <col min="9" max="16384" width="8.44140625" style="1"/>
  </cols>
  <sheetData>
    <row r="1" spans="1:8" ht="15.75" customHeight="1">
      <c r="A1" s="92" t="s">
        <v>49</v>
      </c>
      <c r="B1" s="92"/>
      <c r="C1" s="92"/>
      <c r="D1" s="92"/>
      <c r="E1" s="92"/>
      <c r="F1" s="92"/>
      <c r="G1" s="92"/>
      <c r="H1" s="92"/>
    </row>
    <row r="2" spans="1:8">
      <c r="A2" s="10"/>
      <c r="H2" s="10" t="s">
        <v>5</v>
      </c>
    </row>
    <row r="3" spans="1:8" ht="17.25" customHeight="1">
      <c r="A3" s="57" t="s">
        <v>11</v>
      </c>
      <c r="B3" s="6">
        <v>2015</v>
      </c>
      <c r="C3" s="89">
        <v>2016</v>
      </c>
      <c r="D3" s="90"/>
      <c r="E3" s="90"/>
      <c r="F3" s="90"/>
      <c r="G3" s="90"/>
      <c r="H3" s="91"/>
    </row>
    <row r="4" spans="1:8" ht="19.5" customHeight="1">
      <c r="A4" s="58" t="s">
        <v>13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>
      <c r="A5" s="23" t="s">
        <v>14</v>
      </c>
      <c r="B5" s="19">
        <v>24.69</v>
      </c>
      <c r="C5" s="19">
        <v>24.67</v>
      </c>
      <c r="D5" s="19">
        <v>24.5</v>
      </c>
      <c r="E5" s="19">
        <v>24.49</v>
      </c>
      <c r="F5" s="19">
        <v>24.47</v>
      </c>
      <c r="G5" s="19">
        <v>24.32</v>
      </c>
      <c r="H5" s="19">
        <v>24.290000000000003</v>
      </c>
    </row>
    <row r="6" spans="1:8">
      <c r="A6" s="23" t="s">
        <v>15</v>
      </c>
      <c r="B6" s="19">
        <v>14.75</v>
      </c>
      <c r="C6" s="19">
        <v>14.75</v>
      </c>
      <c r="D6" s="19">
        <v>14.67</v>
      </c>
      <c r="E6" s="19">
        <v>14.69</v>
      </c>
      <c r="F6" s="19">
        <v>14.7</v>
      </c>
      <c r="G6" s="19">
        <v>14.63</v>
      </c>
      <c r="H6" s="19">
        <v>14.64</v>
      </c>
    </row>
    <row r="7" spans="1:8">
      <c r="A7" s="23" t="s">
        <v>16</v>
      </c>
      <c r="B7" s="19">
        <v>11.65</v>
      </c>
      <c r="C7" s="19">
        <v>11.65</v>
      </c>
      <c r="D7" s="19">
        <v>11.81</v>
      </c>
      <c r="E7" s="19">
        <v>11.8</v>
      </c>
      <c r="F7" s="19">
        <v>11.8</v>
      </c>
      <c r="G7" s="19">
        <v>12.01</v>
      </c>
      <c r="H7" s="19">
        <v>12.02</v>
      </c>
    </row>
    <row r="8" spans="1:8">
      <c r="A8" s="23" t="s">
        <v>17</v>
      </c>
      <c r="B8" s="19">
        <v>16.11</v>
      </c>
      <c r="C8" s="19">
        <v>16.09</v>
      </c>
      <c r="D8" s="19">
        <v>16.09</v>
      </c>
      <c r="E8" s="19">
        <v>16.07</v>
      </c>
      <c r="F8" s="19">
        <v>16.05</v>
      </c>
      <c r="G8" s="19">
        <v>16.03</v>
      </c>
      <c r="H8" s="19">
        <v>16.010000000000002</v>
      </c>
    </row>
    <row r="9" spans="1:8">
      <c r="A9" s="23" t="s">
        <v>58</v>
      </c>
      <c r="B9" s="19">
        <v>8.58</v>
      </c>
      <c r="C9" s="19">
        <v>8.58</v>
      </c>
      <c r="D9" s="19">
        <v>8.5399999999999991</v>
      </c>
      <c r="E9" s="19">
        <v>8.5399999999999991</v>
      </c>
      <c r="F9" s="19">
        <v>8.5399999999999991</v>
      </c>
      <c r="G9" s="19">
        <v>8.51</v>
      </c>
      <c r="H9" s="19">
        <v>8.51</v>
      </c>
    </row>
    <row r="10" spans="1:8">
      <c r="A10" s="23" t="s">
        <v>18</v>
      </c>
      <c r="B10" s="19">
        <v>11.7</v>
      </c>
      <c r="C10" s="19">
        <v>11.74</v>
      </c>
      <c r="D10" s="19">
        <v>11.77</v>
      </c>
      <c r="E10" s="19">
        <v>11.78</v>
      </c>
      <c r="F10" s="19">
        <v>11.79</v>
      </c>
      <c r="G10" s="19">
        <v>11.76</v>
      </c>
      <c r="H10" s="19">
        <v>11.76</v>
      </c>
    </row>
    <row r="11" spans="1:8">
      <c r="A11" s="23" t="s">
        <v>19</v>
      </c>
      <c r="B11" s="19">
        <v>3.6</v>
      </c>
      <c r="C11" s="19">
        <v>3.6</v>
      </c>
      <c r="D11" s="19">
        <v>3.64</v>
      </c>
      <c r="E11" s="19">
        <v>3.64</v>
      </c>
      <c r="F11" s="19">
        <v>3.66</v>
      </c>
      <c r="G11" s="19">
        <v>3.71</v>
      </c>
      <c r="H11" s="19">
        <v>3.73</v>
      </c>
    </row>
    <row r="12" spans="1:8">
      <c r="A12" s="23" t="s">
        <v>20</v>
      </c>
      <c r="B12" s="19">
        <v>6.21</v>
      </c>
      <c r="C12" s="19">
        <v>6.21</v>
      </c>
      <c r="D12" s="19">
        <v>6.18</v>
      </c>
      <c r="E12" s="19">
        <v>6.18</v>
      </c>
      <c r="F12" s="19">
        <v>6.18</v>
      </c>
      <c r="G12" s="19">
        <v>6.21</v>
      </c>
      <c r="H12" s="19">
        <v>6.21</v>
      </c>
    </row>
    <row r="13" spans="1:8" ht="30" customHeight="1">
      <c r="A13" s="23" t="s">
        <v>21</v>
      </c>
      <c r="B13" s="54">
        <v>2.71</v>
      </c>
      <c r="C13" s="54">
        <v>2.71</v>
      </c>
      <c r="D13" s="54">
        <v>2.8</v>
      </c>
      <c r="E13" s="54">
        <v>2.81</v>
      </c>
      <c r="F13" s="54">
        <v>2.81</v>
      </c>
      <c r="G13" s="54">
        <v>2.82</v>
      </c>
      <c r="H13" s="54">
        <v>2.83</v>
      </c>
    </row>
    <row r="14" spans="1:8">
      <c r="A14" s="24" t="s">
        <v>12</v>
      </c>
      <c r="B14" s="19">
        <v>99.999999999999972</v>
      </c>
      <c r="C14" s="19">
        <v>99.999999999999972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100.00000000000001</v>
      </c>
    </row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27.6640625" style="3" customWidth="1"/>
    <col min="2" max="5" width="7.44140625" style="3" customWidth="1"/>
    <col min="6" max="16384" width="8.109375" style="3"/>
  </cols>
  <sheetData>
    <row r="1" spans="1:8" ht="15.75" customHeight="1">
      <c r="A1" s="92" t="s">
        <v>50</v>
      </c>
      <c r="B1" s="92"/>
      <c r="C1" s="92"/>
      <c r="D1" s="92"/>
      <c r="E1" s="92"/>
      <c r="F1" s="92"/>
      <c r="G1" s="92"/>
      <c r="H1" s="92"/>
    </row>
    <row r="2" spans="1:8" ht="15.75" customHeight="1">
      <c r="A2" s="13"/>
      <c r="B2" s="13"/>
      <c r="H2" s="88" t="s">
        <v>60</v>
      </c>
    </row>
    <row r="3" spans="1:8" ht="15.75" customHeight="1">
      <c r="A3" s="57" t="s">
        <v>11</v>
      </c>
      <c r="B3" s="6">
        <v>2015</v>
      </c>
      <c r="C3" s="89">
        <v>2016</v>
      </c>
      <c r="D3" s="90"/>
      <c r="E3" s="90"/>
      <c r="F3" s="90"/>
      <c r="G3" s="90"/>
      <c r="H3" s="91"/>
    </row>
    <row r="4" spans="1:8">
      <c r="A4" s="58" t="s">
        <v>13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7" customFormat="1">
      <c r="A5" s="23" t="s">
        <v>14</v>
      </c>
      <c r="B5" s="15">
        <v>207671</v>
      </c>
      <c r="C5" s="15">
        <v>207660</v>
      </c>
      <c r="D5" s="15">
        <v>207909</v>
      </c>
      <c r="E5" s="15">
        <v>212360</v>
      </c>
      <c r="F5" s="15">
        <v>212645</v>
      </c>
      <c r="G5" s="15">
        <v>214141</v>
      </c>
      <c r="H5" s="15">
        <v>215129</v>
      </c>
    </row>
    <row r="6" spans="1:8" s="17" customFormat="1">
      <c r="A6" s="23" t="s">
        <v>15</v>
      </c>
      <c r="B6" s="15">
        <v>151090</v>
      </c>
      <c r="C6" s="15">
        <v>152453</v>
      </c>
      <c r="D6" s="15">
        <v>150738</v>
      </c>
      <c r="E6" s="15">
        <v>151691</v>
      </c>
      <c r="F6" s="15">
        <v>154016</v>
      </c>
      <c r="G6" s="15">
        <v>154105</v>
      </c>
      <c r="H6" s="15">
        <v>153589</v>
      </c>
    </row>
    <row r="7" spans="1:8" s="17" customFormat="1">
      <c r="A7" s="23" t="s">
        <v>16</v>
      </c>
      <c r="B7" s="15">
        <v>104253</v>
      </c>
      <c r="C7" s="15">
        <v>103981</v>
      </c>
      <c r="D7" s="15">
        <v>105268</v>
      </c>
      <c r="E7" s="15">
        <v>107621</v>
      </c>
      <c r="F7" s="15">
        <v>107386</v>
      </c>
      <c r="G7" s="15">
        <v>111581</v>
      </c>
      <c r="H7" s="15">
        <v>112220</v>
      </c>
    </row>
    <row r="8" spans="1:8" s="17" customFormat="1">
      <c r="A8" s="23" t="s">
        <v>17</v>
      </c>
      <c r="B8" s="15">
        <v>147708</v>
      </c>
      <c r="C8" s="15">
        <v>145321</v>
      </c>
      <c r="D8" s="15">
        <v>146494</v>
      </c>
      <c r="E8" s="15">
        <v>149379</v>
      </c>
      <c r="F8" s="15">
        <v>150094</v>
      </c>
      <c r="G8" s="15">
        <v>153595</v>
      </c>
      <c r="H8" s="15">
        <v>153068</v>
      </c>
    </row>
    <row r="9" spans="1:8" s="17" customFormat="1">
      <c r="A9" s="23" t="s">
        <v>58</v>
      </c>
      <c r="B9" s="15">
        <v>59357</v>
      </c>
      <c r="C9" s="15">
        <v>58980</v>
      </c>
      <c r="D9" s="15">
        <v>59070</v>
      </c>
      <c r="E9" s="15">
        <v>60529</v>
      </c>
      <c r="F9" s="15">
        <v>60887</v>
      </c>
      <c r="G9" s="15">
        <v>61900</v>
      </c>
      <c r="H9" s="15">
        <v>62247</v>
      </c>
    </row>
    <row r="10" spans="1:8" s="17" customFormat="1">
      <c r="A10" s="23" t="s">
        <v>18</v>
      </c>
      <c r="B10" s="15">
        <v>96288</v>
      </c>
      <c r="C10" s="15">
        <v>97940</v>
      </c>
      <c r="D10" s="15">
        <v>97922</v>
      </c>
      <c r="E10" s="15">
        <v>98308</v>
      </c>
      <c r="F10" s="15">
        <v>99211</v>
      </c>
      <c r="G10" s="15">
        <v>99414</v>
      </c>
      <c r="H10" s="15">
        <v>99346</v>
      </c>
    </row>
    <row r="11" spans="1:8" s="17" customFormat="1">
      <c r="A11" s="23" t="s">
        <v>19</v>
      </c>
      <c r="B11" s="15">
        <v>10990</v>
      </c>
      <c r="C11" s="15">
        <v>11209</v>
      </c>
      <c r="D11" s="15">
        <v>11320</v>
      </c>
      <c r="E11" s="15">
        <v>11509</v>
      </c>
      <c r="F11" s="15">
        <v>11524</v>
      </c>
      <c r="G11" s="15">
        <v>11596</v>
      </c>
      <c r="H11" s="15">
        <v>11857</v>
      </c>
    </row>
    <row r="12" spans="1:8" s="17" customFormat="1">
      <c r="A12" s="23" t="s">
        <v>20</v>
      </c>
      <c r="B12" s="15">
        <v>40874</v>
      </c>
      <c r="C12" s="15">
        <v>41378</v>
      </c>
      <c r="D12" s="15">
        <v>41005</v>
      </c>
      <c r="E12" s="15">
        <v>40932</v>
      </c>
      <c r="F12" s="15">
        <v>41032</v>
      </c>
      <c r="G12" s="15">
        <v>41274</v>
      </c>
      <c r="H12" s="15">
        <v>41687</v>
      </c>
    </row>
    <row r="13" spans="1:8" s="17" customFormat="1" ht="30" customHeight="1">
      <c r="A13" s="23" t="s">
        <v>21</v>
      </c>
      <c r="B13" s="15">
        <v>14620</v>
      </c>
      <c r="C13" s="15">
        <v>14805</v>
      </c>
      <c r="D13" s="15">
        <v>15968</v>
      </c>
      <c r="E13" s="15">
        <v>16197</v>
      </c>
      <c r="F13" s="15">
        <v>16292</v>
      </c>
      <c r="G13" s="15">
        <v>16234</v>
      </c>
      <c r="H13" s="15">
        <v>16447</v>
      </c>
    </row>
    <row r="14" spans="1:8" s="17" customFormat="1">
      <c r="A14" s="24" t="s">
        <v>12</v>
      </c>
      <c r="B14" s="15">
        <v>832851</v>
      </c>
      <c r="C14" s="15">
        <v>833727</v>
      </c>
      <c r="D14" s="15">
        <v>835694</v>
      </c>
      <c r="E14" s="15">
        <v>848526</v>
      </c>
      <c r="F14" s="15">
        <v>853087</v>
      </c>
      <c r="G14" s="15">
        <v>863840</v>
      </c>
      <c r="H14" s="15">
        <v>865590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28.6640625" style="1" customWidth="1"/>
    <col min="2" max="5" width="7.44140625" style="1" customWidth="1"/>
    <col min="6" max="16384" width="7.77734375" style="1"/>
  </cols>
  <sheetData>
    <row r="1" spans="1:8" ht="15.75" customHeight="1">
      <c r="A1" s="92" t="s">
        <v>51</v>
      </c>
      <c r="B1" s="92"/>
      <c r="C1" s="92"/>
      <c r="D1" s="92"/>
      <c r="E1" s="92"/>
      <c r="F1" s="92"/>
      <c r="G1" s="92"/>
      <c r="H1" s="92"/>
    </row>
    <row r="2" spans="1:8">
      <c r="A2" s="10"/>
      <c r="H2" s="10" t="s">
        <v>5</v>
      </c>
    </row>
    <row r="3" spans="1:8" ht="15.75" customHeight="1">
      <c r="A3" s="57" t="s">
        <v>11</v>
      </c>
      <c r="B3" s="6">
        <v>2015</v>
      </c>
      <c r="C3" s="89">
        <v>2016</v>
      </c>
      <c r="D3" s="90"/>
      <c r="E3" s="90"/>
      <c r="F3" s="90"/>
      <c r="G3" s="90"/>
      <c r="H3" s="91"/>
    </row>
    <row r="4" spans="1:8">
      <c r="A4" s="58" t="s">
        <v>13</v>
      </c>
      <c r="B4" s="6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>
      <c r="A5" s="23" t="s">
        <v>14</v>
      </c>
      <c r="B5" s="16">
        <v>24.919999999999998</v>
      </c>
      <c r="C5" s="16">
        <v>24.91</v>
      </c>
      <c r="D5" s="16">
        <v>24.869999999999997</v>
      </c>
      <c r="E5" s="16">
        <v>25.03</v>
      </c>
      <c r="F5" s="16">
        <v>24.93</v>
      </c>
      <c r="G5" s="16">
        <v>24.779999999999998</v>
      </c>
      <c r="H5" s="16">
        <v>24.860000000000003</v>
      </c>
    </row>
    <row r="6" spans="1:8">
      <c r="A6" s="23" t="s">
        <v>15</v>
      </c>
      <c r="B6" s="16">
        <v>18.14</v>
      </c>
      <c r="C6" s="16">
        <v>18.29</v>
      </c>
      <c r="D6" s="16">
        <v>18.04</v>
      </c>
      <c r="E6" s="16">
        <v>17.88</v>
      </c>
      <c r="F6" s="16">
        <v>18.05</v>
      </c>
      <c r="G6" s="16">
        <v>17.84</v>
      </c>
      <c r="H6" s="16">
        <v>17.739999999999998</v>
      </c>
    </row>
    <row r="7" spans="1:8">
      <c r="A7" s="23" t="s">
        <v>16</v>
      </c>
      <c r="B7" s="16">
        <v>12.52</v>
      </c>
      <c r="C7" s="16">
        <v>12.47</v>
      </c>
      <c r="D7" s="16">
        <v>12.6</v>
      </c>
      <c r="E7" s="16">
        <v>12.68</v>
      </c>
      <c r="F7" s="16">
        <v>12.59</v>
      </c>
      <c r="G7" s="16">
        <v>12.92</v>
      </c>
      <c r="H7" s="16">
        <v>12.96</v>
      </c>
    </row>
    <row r="8" spans="1:8">
      <c r="A8" s="23" t="s">
        <v>17</v>
      </c>
      <c r="B8" s="16">
        <v>17.739999999999998</v>
      </c>
      <c r="C8" s="16">
        <v>17.43</v>
      </c>
      <c r="D8" s="16">
        <v>17.53</v>
      </c>
      <c r="E8" s="16">
        <v>17.600000000000001</v>
      </c>
      <c r="F8" s="16">
        <v>17.59</v>
      </c>
      <c r="G8" s="16">
        <v>17.78</v>
      </c>
      <c r="H8" s="16">
        <v>17.68</v>
      </c>
    </row>
    <row r="9" spans="1:8">
      <c r="A9" s="23" t="s">
        <v>58</v>
      </c>
      <c r="B9" s="16">
        <v>7.13</v>
      </c>
      <c r="C9" s="16">
        <v>7.07</v>
      </c>
      <c r="D9" s="16">
        <v>7.07</v>
      </c>
      <c r="E9" s="16">
        <v>7.13</v>
      </c>
      <c r="F9" s="16">
        <v>7.14</v>
      </c>
      <c r="G9" s="16">
        <v>7.17</v>
      </c>
      <c r="H9" s="16">
        <v>7.19</v>
      </c>
    </row>
    <row r="10" spans="1:8">
      <c r="A10" s="23" t="s">
        <v>18</v>
      </c>
      <c r="B10" s="16">
        <v>11.56</v>
      </c>
      <c r="C10" s="16">
        <v>11.75</v>
      </c>
      <c r="D10" s="16">
        <v>11.72</v>
      </c>
      <c r="E10" s="16">
        <v>11.59</v>
      </c>
      <c r="F10" s="16">
        <v>11.63</v>
      </c>
      <c r="G10" s="16">
        <v>11.51</v>
      </c>
      <c r="H10" s="16">
        <v>11.48</v>
      </c>
    </row>
    <row r="11" spans="1:8">
      <c r="A11" s="23" t="s">
        <v>19</v>
      </c>
      <c r="B11" s="16">
        <v>1.32</v>
      </c>
      <c r="C11" s="16">
        <v>1.34</v>
      </c>
      <c r="D11" s="16">
        <v>1.35</v>
      </c>
      <c r="E11" s="16">
        <v>1.36</v>
      </c>
      <c r="F11" s="16">
        <v>1.35</v>
      </c>
      <c r="G11" s="16">
        <v>1.34</v>
      </c>
      <c r="H11" s="16">
        <v>1.37</v>
      </c>
    </row>
    <row r="12" spans="1:8">
      <c r="A12" s="23" t="s">
        <v>20</v>
      </c>
      <c r="B12" s="16">
        <v>4.91</v>
      </c>
      <c r="C12" s="16">
        <v>4.96</v>
      </c>
      <c r="D12" s="16">
        <v>4.91</v>
      </c>
      <c r="E12" s="16">
        <v>4.82</v>
      </c>
      <c r="F12" s="16">
        <v>4.8099999999999996</v>
      </c>
      <c r="G12" s="16">
        <v>4.78</v>
      </c>
      <c r="H12" s="16">
        <v>4.82</v>
      </c>
    </row>
    <row r="13" spans="1:8" ht="30.75" customHeight="1">
      <c r="A13" s="23" t="s">
        <v>21</v>
      </c>
      <c r="B13" s="16">
        <v>1.76</v>
      </c>
      <c r="C13" s="16">
        <v>1.78</v>
      </c>
      <c r="D13" s="16">
        <v>1.91</v>
      </c>
      <c r="E13" s="16">
        <v>1.91</v>
      </c>
      <c r="F13" s="16">
        <v>1.91</v>
      </c>
      <c r="G13" s="16">
        <v>1.88</v>
      </c>
      <c r="H13" s="16">
        <v>1.9</v>
      </c>
    </row>
    <row r="14" spans="1:8">
      <c r="A14" s="24" t="s">
        <v>12</v>
      </c>
      <c r="B14" s="16">
        <v>99.999999999999986</v>
      </c>
      <c r="C14" s="16">
        <v>99.999999999999986</v>
      </c>
      <c r="D14" s="16">
        <v>99.999999999999972</v>
      </c>
      <c r="E14" s="16">
        <v>100</v>
      </c>
      <c r="F14" s="16">
        <v>100</v>
      </c>
      <c r="G14" s="16">
        <v>100</v>
      </c>
      <c r="H14" s="16">
        <v>100.00000000000003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J17"/>
  <sheetViews>
    <sheetView showGridLines="0" zoomScaleNormal="75" workbookViewId="0">
      <selection sqref="A1:J1"/>
    </sheetView>
  </sheetViews>
  <sheetFormatPr defaultColWidth="6.6640625" defaultRowHeight="16.7" customHeight="1"/>
  <cols>
    <col min="1" max="1" width="27.5546875" style="3" customWidth="1"/>
    <col min="2" max="2" width="9.109375" style="3" customWidth="1"/>
    <col min="3" max="9" width="7.5546875" style="3" customWidth="1"/>
    <col min="10" max="10" width="9.109375" style="3" customWidth="1"/>
    <col min="11" max="16384" width="6.6640625" style="3"/>
  </cols>
  <sheetData>
    <row r="1" spans="1:10" ht="16.7" customHeight="1">
      <c r="A1" s="92" t="s">
        <v>43</v>
      </c>
      <c r="B1" s="92"/>
      <c r="C1" s="92"/>
      <c r="D1" s="92"/>
      <c r="E1" s="92"/>
      <c r="F1" s="92"/>
      <c r="G1" s="92"/>
      <c r="H1" s="92"/>
      <c r="I1" s="92"/>
      <c r="J1" s="92"/>
    </row>
    <row r="2" spans="1:10" ht="16.7" customHeight="1">
      <c r="A2" s="13"/>
      <c r="B2" s="13"/>
      <c r="J2" s="88" t="s">
        <v>60</v>
      </c>
    </row>
    <row r="3" spans="1:10" ht="16.7" customHeight="1">
      <c r="A3" s="57" t="s">
        <v>47</v>
      </c>
      <c r="B3" s="100">
        <v>2015</v>
      </c>
      <c r="C3" s="101"/>
      <c r="D3" s="94">
        <v>2016</v>
      </c>
      <c r="E3" s="95"/>
      <c r="F3" s="95"/>
      <c r="G3" s="95"/>
      <c r="H3" s="95"/>
      <c r="I3" s="95"/>
      <c r="J3" s="96"/>
    </row>
    <row r="4" spans="1:10" ht="16.7" customHeight="1">
      <c r="A4" s="55"/>
      <c r="B4" s="97" t="s">
        <v>57</v>
      </c>
      <c r="C4" s="99" t="s">
        <v>55</v>
      </c>
      <c r="D4" s="94" t="s">
        <v>44</v>
      </c>
      <c r="E4" s="95"/>
      <c r="F4" s="95"/>
      <c r="G4" s="95"/>
      <c r="H4" s="95"/>
      <c r="I4" s="96"/>
      <c r="J4" s="97" t="s">
        <v>57</v>
      </c>
    </row>
    <row r="5" spans="1:10" ht="16.7" customHeight="1">
      <c r="A5" s="58" t="s">
        <v>13</v>
      </c>
      <c r="B5" s="98"/>
      <c r="C5" s="98"/>
      <c r="D5" s="82">
        <v>1</v>
      </c>
      <c r="E5" s="6">
        <v>2</v>
      </c>
      <c r="F5" s="82">
        <v>3</v>
      </c>
      <c r="G5" s="82">
        <v>4</v>
      </c>
      <c r="H5" s="6">
        <v>5</v>
      </c>
      <c r="I5" s="82">
        <v>6</v>
      </c>
      <c r="J5" s="98"/>
    </row>
    <row r="6" spans="1:10" ht="16.7" customHeight="1">
      <c r="A6" s="23" t="s">
        <v>14</v>
      </c>
      <c r="B6" s="83">
        <v>12269</v>
      </c>
      <c r="C6" s="83">
        <v>21374</v>
      </c>
      <c r="D6" s="83">
        <v>2971</v>
      </c>
      <c r="E6" s="83">
        <v>1678</v>
      </c>
      <c r="F6" s="83">
        <v>1777</v>
      </c>
      <c r="G6" s="83">
        <v>366</v>
      </c>
      <c r="H6" s="83">
        <v>3328</v>
      </c>
      <c r="I6" s="83">
        <v>1764</v>
      </c>
      <c r="J6" s="83">
        <v>11884</v>
      </c>
    </row>
    <row r="7" spans="1:10" ht="16.7" customHeight="1">
      <c r="A7" s="23" t="s">
        <v>15</v>
      </c>
      <c r="B7" s="83">
        <v>9432</v>
      </c>
      <c r="C7" s="83">
        <v>16934</v>
      </c>
      <c r="D7" s="83">
        <v>2181</v>
      </c>
      <c r="E7" s="83">
        <v>1361</v>
      </c>
      <c r="F7" s="83">
        <v>1389</v>
      </c>
      <c r="G7" s="83">
        <v>416</v>
      </c>
      <c r="H7" s="83">
        <v>2569</v>
      </c>
      <c r="I7" s="83">
        <v>1400</v>
      </c>
      <c r="J7" s="83">
        <v>9316</v>
      </c>
    </row>
    <row r="8" spans="1:10" ht="16.7" customHeight="1">
      <c r="A8" s="23" t="s">
        <v>16</v>
      </c>
      <c r="B8" s="83">
        <v>6661</v>
      </c>
      <c r="C8" s="83">
        <v>11996</v>
      </c>
      <c r="D8" s="83">
        <v>1599</v>
      </c>
      <c r="E8" s="83">
        <v>953</v>
      </c>
      <c r="F8" s="83">
        <v>1085</v>
      </c>
      <c r="G8" s="83">
        <v>254</v>
      </c>
      <c r="H8" s="83">
        <v>1936</v>
      </c>
      <c r="I8" s="83">
        <v>1082</v>
      </c>
      <c r="J8" s="83">
        <v>6909</v>
      </c>
    </row>
    <row r="9" spans="1:10" ht="16.7" customHeight="1">
      <c r="A9" s="23" t="s">
        <v>17</v>
      </c>
      <c r="B9" s="83">
        <v>8527</v>
      </c>
      <c r="C9" s="83">
        <v>14958</v>
      </c>
      <c r="D9" s="83">
        <v>1970</v>
      </c>
      <c r="E9" s="83">
        <v>1243</v>
      </c>
      <c r="F9" s="83">
        <v>1253</v>
      </c>
      <c r="G9" s="83">
        <v>239</v>
      </c>
      <c r="H9" s="83">
        <v>2281</v>
      </c>
      <c r="I9" s="83">
        <v>1328</v>
      </c>
      <c r="J9" s="83">
        <v>8314</v>
      </c>
    </row>
    <row r="10" spans="1:10" ht="16.7" customHeight="1">
      <c r="A10" s="23" t="s">
        <v>58</v>
      </c>
      <c r="B10" s="83">
        <v>4093</v>
      </c>
      <c r="C10" s="83">
        <v>7283</v>
      </c>
      <c r="D10" s="83">
        <v>983</v>
      </c>
      <c r="E10" s="83">
        <v>614</v>
      </c>
      <c r="F10" s="83">
        <v>640</v>
      </c>
      <c r="G10" s="83">
        <v>145</v>
      </c>
      <c r="H10" s="83">
        <v>1168</v>
      </c>
      <c r="I10" s="83">
        <v>634</v>
      </c>
      <c r="J10" s="83">
        <v>4184</v>
      </c>
    </row>
    <row r="11" spans="1:10" ht="16.7" customHeight="1">
      <c r="A11" s="23" t="s">
        <v>18</v>
      </c>
      <c r="B11" s="83">
        <v>6058</v>
      </c>
      <c r="C11" s="83">
        <v>10706</v>
      </c>
      <c r="D11" s="83">
        <v>1510</v>
      </c>
      <c r="E11" s="83">
        <v>958</v>
      </c>
      <c r="F11" s="83">
        <v>966</v>
      </c>
      <c r="G11" s="83">
        <v>186</v>
      </c>
      <c r="H11" s="83">
        <v>1804</v>
      </c>
      <c r="I11" s="83">
        <v>975</v>
      </c>
      <c r="J11" s="83">
        <v>6399</v>
      </c>
    </row>
    <row r="12" spans="1:10" ht="16.7" customHeight="1">
      <c r="A12" s="23" t="s">
        <v>19</v>
      </c>
      <c r="B12" s="83">
        <v>1252</v>
      </c>
      <c r="C12" s="83">
        <v>2496</v>
      </c>
      <c r="D12" s="83">
        <v>322</v>
      </c>
      <c r="E12" s="83">
        <v>235</v>
      </c>
      <c r="F12" s="83">
        <v>231</v>
      </c>
      <c r="G12" s="83">
        <v>66</v>
      </c>
      <c r="H12" s="83">
        <v>465</v>
      </c>
      <c r="I12" s="83">
        <v>240</v>
      </c>
      <c r="J12" s="83">
        <v>1559</v>
      </c>
    </row>
    <row r="13" spans="1:10" ht="16.7" customHeight="1">
      <c r="A13" s="23" t="s">
        <v>20</v>
      </c>
      <c r="B13" s="83">
        <v>3622</v>
      </c>
      <c r="C13" s="83">
        <v>5862</v>
      </c>
      <c r="D13" s="83">
        <v>583</v>
      </c>
      <c r="E13" s="83">
        <v>750</v>
      </c>
      <c r="F13" s="83">
        <v>220</v>
      </c>
      <c r="G13" s="83">
        <v>180</v>
      </c>
      <c r="H13" s="83">
        <v>870</v>
      </c>
      <c r="I13" s="83">
        <v>457</v>
      </c>
      <c r="J13" s="83">
        <v>3060</v>
      </c>
    </row>
    <row r="14" spans="1:10" ht="30.75" customHeight="1">
      <c r="A14" s="23" t="s">
        <v>21</v>
      </c>
      <c r="B14" s="84">
        <v>1215</v>
      </c>
      <c r="C14" s="84">
        <v>2300</v>
      </c>
      <c r="D14" s="84">
        <v>325</v>
      </c>
      <c r="E14" s="84">
        <v>232</v>
      </c>
      <c r="F14" s="84">
        <v>229</v>
      </c>
      <c r="G14" s="84">
        <v>55</v>
      </c>
      <c r="H14" s="84">
        <v>427</v>
      </c>
      <c r="I14" s="84">
        <v>236</v>
      </c>
      <c r="J14" s="84">
        <v>1504</v>
      </c>
    </row>
    <row r="15" spans="1:10" ht="16.7" customHeight="1">
      <c r="A15" s="24" t="s">
        <v>12</v>
      </c>
      <c r="B15" s="83">
        <v>53129</v>
      </c>
      <c r="C15" s="83">
        <v>93909</v>
      </c>
      <c r="D15" s="83">
        <v>12444</v>
      </c>
      <c r="E15" s="83">
        <v>8024</v>
      </c>
      <c r="F15" s="83">
        <v>7790</v>
      </c>
      <c r="G15" s="83">
        <v>1907</v>
      </c>
      <c r="H15" s="83">
        <v>14848</v>
      </c>
      <c r="I15" s="83">
        <v>8116</v>
      </c>
      <c r="J15" s="83">
        <v>53129</v>
      </c>
    </row>
    <row r="17" spans="1:10" ht="16.7" customHeight="1">
      <c r="A17" s="93"/>
      <c r="B17" s="93"/>
      <c r="C17" s="93"/>
      <c r="D17" s="93"/>
      <c r="E17" s="93"/>
      <c r="F17" s="93"/>
      <c r="G17" s="93"/>
      <c r="H17" s="93"/>
      <c r="I17" s="93"/>
      <c r="J17" s="93"/>
    </row>
  </sheetData>
  <mergeCells count="8">
    <mergeCell ref="A17:J17"/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Q26"/>
  <sheetViews>
    <sheetView showGridLines="0" zoomScaleNormal="75" zoomScaleSheetLayoutView="100" workbookViewId="0">
      <selection activeCell="A18" sqref="A18:J18"/>
    </sheetView>
  </sheetViews>
  <sheetFormatPr defaultColWidth="9" defaultRowHeight="15.75"/>
  <cols>
    <col min="1" max="1" width="27.88671875" style="3" customWidth="1"/>
    <col min="2" max="2" width="8.21875" style="3" customWidth="1"/>
    <col min="3" max="3" width="7" style="3" customWidth="1"/>
    <col min="4" max="9" width="7.44140625" style="3" customWidth="1"/>
    <col min="10" max="10" width="8.21875" style="39" customWidth="1"/>
    <col min="11" max="11" width="8.44140625" style="39" customWidth="1"/>
    <col min="12" max="16384" width="9" style="3"/>
  </cols>
  <sheetData>
    <row r="1" spans="1:11" ht="15.75" customHeight="1">
      <c r="A1" s="92" t="s">
        <v>46</v>
      </c>
      <c r="B1" s="92"/>
      <c r="C1" s="92"/>
      <c r="D1" s="92"/>
      <c r="E1" s="92"/>
      <c r="F1" s="92"/>
      <c r="G1" s="92"/>
      <c r="H1" s="92"/>
      <c r="I1" s="92"/>
      <c r="J1" s="92"/>
      <c r="K1" s="43"/>
    </row>
    <row r="2" spans="1:11" ht="15.75" customHeight="1">
      <c r="A2" s="13"/>
      <c r="B2" s="13"/>
      <c r="C2" s="13"/>
      <c r="D2" s="13"/>
      <c r="J2" s="41" t="s">
        <v>45</v>
      </c>
    </row>
    <row r="3" spans="1:11" ht="15.75" customHeight="1">
      <c r="A3" s="57" t="s">
        <v>47</v>
      </c>
      <c r="B3" s="100">
        <v>2015</v>
      </c>
      <c r="C3" s="101"/>
      <c r="D3" s="94">
        <v>2016</v>
      </c>
      <c r="E3" s="95"/>
      <c r="F3" s="95"/>
      <c r="G3" s="95"/>
      <c r="H3" s="95"/>
      <c r="I3" s="95"/>
      <c r="J3" s="96"/>
      <c r="K3" s="42"/>
    </row>
    <row r="4" spans="1:11" ht="18" customHeight="1">
      <c r="A4" s="55"/>
      <c r="B4" s="97" t="s">
        <v>57</v>
      </c>
      <c r="C4" s="99" t="s">
        <v>55</v>
      </c>
      <c r="D4" s="94" t="s">
        <v>44</v>
      </c>
      <c r="E4" s="95"/>
      <c r="F4" s="95"/>
      <c r="G4" s="95"/>
      <c r="H4" s="95"/>
      <c r="I4" s="96"/>
      <c r="J4" s="97" t="s">
        <v>57</v>
      </c>
      <c r="K4" s="3"/>
    </row>
    <row r="5" spans="1:11">
      <c r="A5" s="58" t="s">
        <v>13</v>
      </c>
      <c r="B5" s="98"/>
      <c r="C5" s="98"/>
      <c r="D5" s="35">
        <v>1</v>
      </c>
      <c r="E5" s="36">
        <v>2</v>
      </c>
      <c r="F5" s="35">
        <v>3</v>
      </c>
      <c r="G5" s="35">
        <v>4</v>
      </c>
      <c r="H5" s="36">
        <v>5</v>
      </c>
      <c r="I5" s="35">
        <v>6</v>
      </c>
      <c r="J5" s="98"/>
      <c r="K5" s="3"/>
    </row>
    <row r="6" spans="1:11">
      <c r="A6" s="23" t="s">
        <v>14</v>
      </c>
      <c r="B6" s="31">
        <v>89.72</v>
      </c>
      <c r="C6" s="31">
        <v>84.88</v>
      </c>
      <c r="D6" s="31">
        <v>144.63999999999999</v>
      </c>
      <c r="E6" s="31">
        <v>89.34</v>
      </c>
      <c r="F6" s="31">
        <v>83.13</v>
      </c>
      <c r="G6" s="31">
        <v>38.79</v>
      </c>
      <c r="H6" s="31">
        <v>154.06</v>
      </c>
      <c r="I6" s="31">
        <v>90.59</v>
      </c>
      <c r="J6" s="31">
        <v>100.09</v>
      </c>
      <c r="K6" s="3"/>
    </row>
    <row r="7" spans="1:11">
      <c r="A7" s="23" t="s">
        <v>15</v>
      </c>
      <c r="B7" s="31">
        <v>104.91</v>
      </c>
      <c r="C7" s="31">
        <v>100.48</v>
      </c>
      <c r="D7" s="31">
        <v>151.34</v>
      </c>
      <c r="E7" s="31">
        <v>101.5</v>
      </c>
      <c r="F7" s="31">
        <v>94.42</v>
      </c>
      <c r="G7" s="31">
        <v>51.91</v>
      </c>
      <c r="H7" s="31">
        <v>166.67</v>
      </c>
      <c r="I7" s="31">
        <v>99.71</v>
      </c>
      <c r="J7" s="31">
        <v>110.93</v>
      </c>
      <c r="K7" s="3"/>
    </row>
    <row r="8" spans="1:11">
      <c r="A8" s="23" t="s">
        <v>16</v>
      </c>
      <c r="B8" s="31">
        <v>91.22</v>
      </c>
      <c r="C8" s="31">
        <v>87.72</v>
      </c>
      <c r="D8" s="31">
        <v>131.13</v>
      </c>
      <c r="E8" s="31">
        <v>85.95</v>
      </c>
      <c r="F8" s="31">
        <v>87.76</v>
      </c>
      <c r="G8" s="31">
        <v>49.41</v>
      </c>
      <c r="H8" s="31">
        <v>145.05000000000001</v>
      </c>
      <c r="I8" s="31">
        <v>89</v>
      </c>
      <c r="J8" s="31">
        <v>98.05</v>
      </c>
      <c r="K8" s="3"/>
    </row>
    <row r="9" spans="1:11">
      <c r="A9" s="23" t="s">
        <v>17</v>
      </c>
      <c r="B9" s="31">
        <v>92.89</v>
      </c>
      <c r="C9" s="31">
        <v>87.64</v>
      </c>
      <c r="D9" s="31">
        <v>135.86000000000001</v>
      </c>
      <c r="E9" s="31">
        <v>93.77</v>
      </c>
      <c r="F9" s="31">
        <v>81.64</v>
      </c>
      <c r="G9" s="31">
        <v>40.840000000000003</v>
      </c>
      <c r="H9" s="31">
        <v>146.75</v>
      </c>
      <c r="I9" s="31">
        <v>93.71</v>
      </c>
      <c r="J9" s="31">
        <v>98.76</v>
      </c>
      <c r="K9" s="3"/>
    </row>
    <row r="10" spans="1:11">
      <c r="A10" s="23" t="s">
        <v>58</v>
      </c>
      <c r="B10" s="31">
        <v>81.58</v>
      </c>
      <c r="C10" s="31">
        <v>78.81</v>
      </c>
      <c r="D10" s="31">
        <v>123.58</v>
      </c>
      <c r="E10" s="31">
        <v>84.47</v>
      </c>
      <c r="F10" s="31">
        <v>78.61</v>
      </c>
      <c r="G10" s="31">
        <v>43.69</v>
      </c>
      <c r="H10" s="31">
        <v>136.16999999999999</v>
      </c>
      <c r="I10" s="31">
        <v>81.099999999999994</v>
      </c>
      <c r="J10" s="31">
        <v>91.27</v>
      </c>
      <c r="K10" s="3"/>
    </row>
    <row r="11" spans="1:11">
      <c r="A11" s="23" t="s">
        <v>18</v>
      </c>
      <c r="B11" s="31">
        <v>87.03</v>
      </c>
      <c r="C11" s="31">
        <v>83.26</v>
      </c>
      <c r="D11" s="31">
        <v>132.19</v>
      </c>
      <c r="E11" s="31">
        <v>91.16</v>
      </c>
      <c r="F11" s="31">
        <v>83.56</v>
      </c>
      <c r="G11" s="31">
        <v>40.39</v>
      </c>
      <c r="H11" s="31">
        <v>142.83000000000001</v>
      </c>
      <c r="I11" s="31">
        <v>84.52</v>
      </c>
      <c r="J11" s="31">
        <v>95.78</v>
      </c>
      <c r="K11" s="3"/>
    </row>
    <row r="12" spans="1:11">
      <c r="A12" s="23" t="s">
        <v>19</v>
      </c>
      <c r="B12" s="31">
        <v>67.900000000000006</v>
      </c>
      <c r="C12" s="31">
        <v>70.23</v>
      </c>
      <c r="D12" s="31">
        <v>90.57</v>
      </c>
      <c r="E12" s="31">
        <v>72.44</v>
      </c>
      <c r="F12" s="31">
        <v>66.569999999999993</v>
      </c>
      <c r="G12" s="31">
        <v>48.04</v>
      </c>
      <c r="H12" s="31">
        <v>113.06</v>
      </c>
      <c r="I12" s="31">
        <v>66.599999999999994</v>
      </c>
      <c r="J12" s="31">
        <v>76.209999999999994</v>
      </c>
      <c r="K12" s="3"/>
    </row>
    <row r="13" spans="1:11">
      <c r="A13" s="23" t="s">
        <v>20</v>
      </c>
      <c r="B13" s="31">
        <v>81.77</v>
      </c>
      <c r="C13" s="31">
        <v>70.98</v>
      </c>
      <c r="D13" s="31">
        <v>89.74</v>
      </c>
      <c r="E13" s="31">
        <v>105.5</v>
      </c>
      <c r="F13" s="31">
        <v>40.53</v>
      </c>
      <c r="G13" s="31">
        <v>48.79</v>
      </c>
      <c r="H13" s="31">
        <v>101.73</v>
      </c>
      <c r="I13" s="31">
        <v>62.18</v>
      </c>
      <c r="J13" s="31">
        <v>74.75</v>
      </c>
      <c r="K13" s="3"/>
    </row>
    <row r="14" spans="1:11" ht="30.75" customHeight="1">
      <c r="A14" s="23" t="s">
        <v>21</v>
      </c>
      <c r="B14" s="53">
        <v>72.709999999999994</v>
      </c>
      <c r="C14" s="53">
        <v>73.739999999999995</v>
      </c>
      <c r="D14" s="53">
        <v>108.71</v>
      </c>
      <c r="E14" s="53">
        <v>81.02</v>
      </c>
      <c r="F14" s="53">
        <v>72.739999999999995</v>
      </c>
      <c r="G14" s="53">
        <v>48.21</v>
      </c>
      <c r="H14" s="53">
        <v>120.62</v>
      </c>
      <c r="I14" s="53">
        <v>74.650000000000006</v>
      </c>
      <c r="J14" s="53">
        <v>84.33</v>
      </c>
      <c r="K14" s="3"/>
    </row>
    <row r="15" spans="1:11">
      <c r="A15" s="24" t="s">
        <v>12</v>
      </c>
      <c r="B15" s="31">
        <v>85.52</v>
      </c>
      <c r="C15" s="31">
        <v>81.97</v>
      </c>
      <c r="D15" s="31">
        <v>123.08</v>
      </c>
      <c r="E15" s="31">
        <v>89.46</v>
      </c>
      <c r="F15" s="31">
        <v>76.55</v>
      </c>
      <c r="G15" s="31">
        <v>45.56</v>
      </c>
      <c r="H15" s="31">
        <v>136.33000000000001</v>
      </c>
      <c r="I15" s="31">
        <v>82.45</v>
      </c>
      <c r="J15" s="31">
        <v>92.24</v>
      </c>
      <c r="K15" s="44"/>
    </row>
    <row r="16" spans="1:11">
      <c r="C16" s="47"/>
      <c r="E16" s="18"/>
      <c r="F16" s="18"/>
      <c r="G16" s="18"/>
      <c r="H16" s="18"/>
      <c r="I16" s="18"/>
      <c r="J16" s="46"/>
    </row>
    <row r="17" spans="1:17">
      <c r="C17" s="44"/>
    </row>
    <row r="18" spans="1:17" ht="36" customHeight="1">
      <c r="A18" s="102" t="s">
        <v>52</v>
      </c>
      <c r="B18" s="102"/>
      <c r="C18" s="102"/>
      <c r="D18" s="102"/>
      <c r="E18" s="102"/>
      <c r="F18" s="102"/>
      <c r="G18" s="102"/>
      <c r="H18" s="102"/>
      <c r="I18" s="102"/>
      <c r="J18" s="102"/>
      <c r="K18" s="43"/>
      <c r="L18" s="45"/>
      <c r="M18" s="45"/>
      <c r="N18" s="45"/>
      <c r="O18" s="45"/>
      <c r="P18" s="45"/>
      <c r="Q18" s="45"/>
    </row>
    <row r="19" spans="1:17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</row>
    <row r="20" spans="1:17" ht="31.5" customHeight="1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</row>
    <row r="21" spans="1:17">
      <c r="A21" s="14"/>
      <c r="B21" s="14"/>
      <c r="C21" s="14"/>
      <c r="D21" s="14"/>
      <c r="E21" s="14"/>
      <c r="F21" s="14"/>
      <c r="G21" s="14"/>
      <c r="H21" s="14"/>
      <c r="I21" s="14"/>
      <c r="J21" s="40"/>
    </row>
    <row r="22" spans="1:17">
      <c r="A22" s="14"/>
      <c r="B22" s="14"/>
      <c r="C22" s="14"/>
      <c r="D22" s="14"/>
      <c r="E22" s="14"/>
      <c r="F22" s="14"/>
      <c r="G22" s="14"/>
      <c r="H22" s="14"/>
      <c r="I22" s="14"/>
      <c r="J22" s="40"/>
    </row>
    <row r="23" spans="1:17">
      <c r="A23" s="14"/>
      <c r="B23" s="14"/>
      <c r="C23" s="14"/>
      <c r="D23" s="14"/>
      <c r="E23" s="14"/>
      <c r="F23" s="14"/>
      <c r="G23" s="14"/>
      <c r="H23" s="14"/>
      <c r="I23" s="14"/>
      <c r="J23" s="40"/>
    </row>
    <row r="24" spans="1:17">
      <c r="A24" s="14"/>
      <c r="B24" s="14"/>
      <c r="C24" s="14"/>
      <c r="D24" s="14"/>
      <c r="E24" s="14"/>
      <c r="F24" s="14"/>
      <c r="G24" s="14"/>
      <c r="H24" s="14"/>
      <c r="I24" s="14"/>
      <c r="J24" s="40"/>
    </row>
    <row r="25" spans="1:17">
      <c r="A25" s="14"/>
      <c r="B25" s="14"/>
      <c r="C25" s="14"/>
      <c r="D25" s="14"/>
      <c r="E25" s="14"/>
      <c r="F25" s="14"/>
      <c r="G25" s="14"/>
      <c r="H25" s="14"/>
      <c r="I25" s="14"/>
      <c r="J25" s="40"/>
      <c r="L25" s="3" t="s">
        <v>0</v>
      </c>
    </row>
    <row r="26" spans="1:17">
      <c r="A26" s="14"/>
      <c r="B26" s="14"/>
      <c r="C26" s="14"/>
      <c r="D26" s="14"/>
      <c r="E26" s="14"/>
      <c r="F26" s="14"/>
      <c r="G26" s="14"/>
      <c r="H26" s="14"/>
      <c r="I26" s="14"/>
      <c r="J26" s="40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workbookViewId="0">
      <selection sqref="A1:L1"/>
    </sheetView>
  </sheetViews>
  <sheetFormatPr defaultColWidth="9" defaultRowHeight="48.75" customHeight="1"/>
  <cols>
    <col min="1" max="1" width="4.21875" style="74" customWidth="1"/>
    <col min="2" max="2" width="35.21875" style="75" customWidth="1"/>
    <col min="3" max="10" width="9.21875" style="75" customWidth="1"/>
    <col min="11" max="11" width="10" style="75" customWidth="1"/>
    <col min="12" max="12" width="9.88671875" style="75" customWidth="1"/>
    <col min="13" max="13" width="12" style="71" bestFit="1" customWidth="1"/>
    <col min="14" max="16384" width="9" style="71"/>
  </cols>
  <sheetData>
    <row r="1" spans="1:14" ht="15.75" customHeight="1">
      <c r="A1" s="103" t="s">
        <v>61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4" ht="15.75" customHeight="1">
      <c r="A2" s="61"/>
      <c r="B2" s="61"/>
      <c r="C2" s="61"/>
      <c r="D2" s="61"/>
      <c r="E2" s="61"/>
      <c r="F2" s="61"/>
      <c r="G2" s="61"/>
      <c r="H2" s="61"/>
      <c r="I2" s="85"/>
      <c r="J2" s="85"/>
      <c r="K2" s="85"/>
      <c r="L2" s="88" t="s">
        <v>60</v>
      </c>
    </row>
    <row r="3" spans="1:14" ht="64.5" customHeight="1">
      <c r="A3" s="59" t="s">
        <v>4</v>
      </c>
      <c r="B3" s="60" t="s">
        <v>22</v>
      </c>
      <c r="C3" s="62" t="s">
        <v>14</v>
      </c>
      <c r="D3" s="62" t="s">
        <v>15</v>
      </c>
      <c r="E3" s="62" t="s">
        <v>16</v>
      </c>
      <c r="F3" s="62" t="s">
        <v>17</v>
      </c>
      <c r="G3" s="62" t="s">
        <v>58</v>
      </c>
      <c r="H3" s="63" t="s">
        <v>18</v>
      </c>
      <c r="I3" s="64" t="s">
        <v>23</v>
      </c>
      <c r="J3" s="64" t="s">
        <v>20</v>
      </c>
      <c r="K3" s="64" t="s">
        <v>24</v>
      </c>
      <c r="L3" s="56" t="s">
        <v>12</v>
      </c>
    </row>
    <row r="4" spans="1:14" ht="15.75">
      <c r="A4" s="76" t="s">
        <v>6</v>
      </c>
      <c r="B4" s="48" t="s">
        <v>25</v>
      </c>
      <c r="C4" s="65">
        <f>SUM(C5:C6,C8:C10,C14:C15)</f>
        <v>184284</v>
      </c>
      <c r="D4" s="65">
        <f t="shared" ref="D4:L4" si="0">SUM(D5:D6,D8:D10,D14:D15)</f>
        <v>144305</v>
      </c>
      <c r="E4" s="65">
        <f t="shared" si="0"/>
        <v>88604</v>
      </c>
      <c r="F4" s="65">
        <f t="shared" si="0"/>
        <v>119691</v>
      </c>
      <c r="G4" s="65">
        <f t="shared" si="0"/>
        <v>47994</v>
      </c>
      <c r="H4" s="65">
        <f t="shared" si="0"/>
        <v>90230</v>
      </c>
      <c r="I4" s="65">
        <f t="shared" si="0"/>
        <v>9302</v>
      </c>
      <c r="J4" s="65">
        <f t="shared" si="0"/>
        <v>41015</v>
      </c>
      <c r="K4" s="65">
        <f t="shared" si="0"/>
        <v>15760</v>
      </c>
      <c r="L4" s="65">
        <f t="shared" si="0"/>
        <v>741185</v>
      </c>
      <c r="M4" s="72"/>
      <c r="N4" s="73"/>
    </row>
    <row r="5" spans="1:14" ht="33" customHeight="1">
      <c r="A5" s="49">
        <v>1</v>
      </c>
      <c r="B5" s="50" t="s">
        <v>26</v>
      </c>
      <c r="C5" s="66">
        <v>79342</v>
      </c>
      <c r="D5" s="66">
        <v>60716</v>
      </c>
      <c r="E5" s="66">
        <v>57124</v>
      </c>
      <c r="F5" s="66">
        <v>56652</v>
      </c>
      <c r="G5" s="66">
        <v>29212</v>
      </c>
      <c r="H5" s="66">
        <v>47556</v>
      </c>
      <c r="I5" s="66">
        <v>1231</v>
      </c>
      <c r="J5" s="66">
        <v>22016</v>
      </c>
      <c r="K5" s="66">
        <v>9066</v>
      </c>
      <c r="L5" s="66">
        <v>362915</v>
      </c>
      <c r="M5" s="72"/>
      <c r="N5" s="73"/>
    </row>
    <row r="6" spans="1:14" ht="15.75">
      <c r="A6" s="49">
        <v>2</v>
      </c>
      <c r="B6" s="51" t="s">
        <v>27</v>
      </c>
      <c r="C6" s="66">
        <v>26647</v>
      </c>
      <c r="D6" s="66">
        <v>20800</v>
      </c>
      <c r="E6" s="66">
        <v>2814</v>
      </c>
      <c r="F6" s="66">
        <v>25739</v>
      </c>
      <c r="G6" s="66">
        <v>1194</v>
      </c>
      <c r="H6" s="66">
        <v>9692</v>
      </c>
      <c r="I6" s="66">
        <v>2847</v>
      </c>
      <c r="J6" s="66">
        <v>7093</v>
      </c>
      <c r="K6" s="66">
        <v>0</v>
      </c>
      <c r="L6" s="66">
        <v>96826</v>
      </c>
      <c r="M6" s="72"/>
      <c r="N6" s="73"/>
    </row>
    <row r="7" spans="1:14" ht="47.25">
      <c r="A7" s="78" t="s">
        <v>53</v>
      </c>
      <c r="B7" s="79" t="s">
        <v>54</v>
      </c>
      <c r="C7" s="66">
        <v>0</v>
      </c>
      <c r="D7" s="66">
        <v>0</v>
      </c>
      <c r="E7" s="66">
        <v>0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72"/>
      <c r="N7" s="73"/>
    </row>
    <row r="8" spans="1:14" ht="15.75">
      <c r="A8" s="49">
        <v>3</v>
      </c>
      <c r="B8" s="51" t="s">
        <v>28</v>
      </c>
      <c r="C8" s="66">
        <v>648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648</v>
      </c>
      <c r="M8" s="72"/>
      <c r="N8" s="73"/>
    </row>
    <row r="9" spans="1:14" ht="15.75">
      <c r="A9" s="49">
        <v>4</v>
      </c>
      <c r="B9" s="51" t="s">
        <v>29</v>
      </c>
      <c r="C9" s="66">
        <v>293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171</v>
      </c>
      <c r="K9" s="66">
        <v>0</v>
      </c>
      <c r="L9" s="66">
        <v>464</v>
      </c>
      <c r="M9" s="72"/>
      <c r="N9" s="73"/>
    </row>
    <row r="10" spans="1:14" ht="19.5" customHeight="1">
      <c r="A10" s="49">
        <v>5</v>
      </c>
      <c r="B10" s="51" t="s">
        <v>30</v>
      </c>
      <c r="C10" s="66">
        <v>65815</v>
      </c>
      <c r="D10" s="66">
        <v>56838</v>
      </c>
      <c r="E10" s="66">
        <v>23516</v>
      </c>
      <c r="F10" s="66">
        <v>29296</v>
      </c>
      <c r="G10" s="66">
        <v>17588</v>
      </c>
      <c r="H10" s="66">
        <v>28710</v>
      </c>
      <c r="I10" s="66">
        <v>4555</v>
      </c>
      <c r="J10" s="66">
        <v>9302</v>
      </c>
      <c r="K10" s="66">
        <v>4042</v>
      </c>
      <c r="L10" s="66">
        <v>239662</v>
      </c>
      <c r="M10" s="72"/>
      <c r="N10" s="73"/>
    </row>
    <row r="11" spans="1:14" ht="31.5">
      <c r="A11" s="49" t="s">
        <v>8</v>
      </c>
      <c r="B11" s="51" t="s">
        <v>31</v>
      </c>
      <c r="C11" s="66">
        <v>1705</v>
      </c>
      <c r="D11" s="66">
        <v>7576</v>
      </c>
      <c r="E11" s="66">
        <v>448</v>
      </c>
      <c r="F11" s="66">
        <v>0</v>
      </c>
      <c r="G11" s="66">
        <v>1555</v>
      </c>
      <c r="H11" s="66">
        <v>4791</v>
      </c>
      <c r="I11" s="66">
        <v>602</v>
      </c>
      <c r="J11" s="66">
        <v>10</v>
      </c>
      <c r="K11" s="66">
        <v>339</v>
      </c>
      <c r="L11" s="66">
        <v>17026</v>
      </c>
      <c r="M11" s="72"/>
      <c r="N11" s="73"/>
    </row>
    <row r="12" spans="1:14" ht="31.5">
      <c r="A12" s="49" t="s">
        <v>9</v>
      </c>
      <c r="B12" s="51" t="s">
        <v>32</v>
      </c>
      <c r="C12" s="66">
        <v>26476</v>
      </c>
      <c r="D12" s="66">
        <v>19737</v>
      </c>
      <c r="E12" s="66">
        <v>5988</v>
      </c>
      <c r="F12" s="66">
        <v>8794</v>
      </c>
      <c r="G12" s="66">
        <v>6666</v>
      </c>
      <c r="H12" s="66">
        <v>6626</v>
      </c>
      <c r="I12" s="66">
        <v>1717</v>
      </c>
      <c r="J12" s="66">
        <v>5881</v>
      </c>
      <c r="K12" s="66">
        <v>2276</v>
      </c>
      <c r="L12" s="66">
        <v>84161</v>
      </c>
      <c r="M12" s="72"/>
      <c r="N12" s="73"/>
    </row>
    <row r="13" spans="1:14" ht="15.75">
      <c r="A13" s="49" t="s">
        <v>10</v>
      </c>
      <c r="B13" s="51" t="s">
        <v>33</v>
      </c>
      <c r="C13" s="66">
        <v>37634</v>
      </c>
      <c r="D13" s="66">
        <v>29525</v>
      </c>
      <c r="E13" s="66">
        <v>17080</v>
      </c>
      <c r="F13" s="66">
        <v>20502</v>
      </c>
      <c r="G13" s="66">
        <v>9367</v>
      </c>
      <c r="H13" s="66">
        <v>17293</v>
      </c>
      <c r="I13" s="66">
        <v>2236</v>
      </c>
      <c r="J13" s="66">
        <v>3411</v>
      </c>
      <c r="K13" s="66">
        <v>1427</v>
      </c>
      <c r="L13" s="66">
        <v>138475</v>
      </c>
      <c r="M13" s="72"/>
      <c r="N13" s="73"/>
    </row>
    <row r="14" spans="1:14" ht="15.75">
      <c r="A14" s="49">
        <v>6</v>
      </c>
      <c r="B14" s="51" t="s">
        <v>34</v>
      </c>
      <c r="C14" s="66">
        <v>3403</v>
      </c>
      <c r="D14" s="66">
        <v>0</v>
      </c>
      <c r="E14" s="66">
        <v>5150</v>
      </c>
      <c r="F14" s="66">
        <v>7228</v>
      </c>
      <c r="G14" s="66">
        <v>0</v>
      </c>
      <c r="H14" s="66">
        <v>0</v>
      </c>
      <c r="I14" s="66">
        <v>450</v>
      </c>
      <c r="J14" s="66">
        <v>1511</v>
      </c>
      <c r="K14" s="66">
        <v>2652</v>
      </c>
      <c r="L14" s="66">
        <v>20394</v>
      </c>
      <c r="M14" s="72"/>
      <c r="N14" s="73"/>
    </row>
    <row r="15" spans="1:14" ht="15.75">
      <c r="A15" s="49">
        <v>7</v>
      </c>
      <c r="B15" s="50" t="s">
        <v>35</v>
      </c>
      <c r="C15" s="66">
        <v>8136</v>
      </c>
      <c r="D15" s="66">
        <v>5951</v>
      </c>
      <c r="E15" s="66">
        <v>0</v>
      </c>
      <c r="F15" s="66">
        <v>776</v>
      </c>
      <c r="G15" s="66">
        <v>0</v>
      </c>
      <c r="H15" s="66">
        <v>4272</v>
      </c>
      <c r="I15" s="66">
        <v>219</v>
      </c>
      <c r="J15" s="66">
        <v>922</v>
      </c>
      <c r="K15" s="66">
        <v>0</v>
      </c>
      <c r="L15" s="66">
        <v>20276</v>
      </c>
      <c r="M15" s="73"/>
    </row>
    <row r="16" spans="1:14" ht="15.75">
      <c r="A16" s="77" t="s">
        <v>7</v>
      </c>
      <c r="B16" s="48" t="s">
        <v>36</v>
      </c>
      <c r="C16" s="65">
        <f>SUM(C20,C19,C17)</f>
        <v>216090</v>
      </c>
      <c r="D16" s="65">
        <f t="shared" ref="D16:L16" si="1">SUM(D20,D19,D17)</f>
        <v>153816</v>
      </c>
      <c r="E16" s="65">
        <f t="shared" si="1"/>
        <v>112730</v>
      </c>
      <c r="F16" s="65">
        <f t="shared" si="1"/>
        <v>153475</v>
      </c>
      <c r="G16" s="65">
        <f t="shared" si="1"/>
        <v>62368</v>
      </c>
      <c r="H16" s="65">
        <f t="shared" si="1"/>
        <v>99529</v>
      </c>
      <c r="I16" s="65">
        <f t="shared" si="1"/>
        <v>11876</v>
      </c>
      <c r="J16" s="65">
        <f t="shared" si="1"/>
        <v>41780</v>
      </c>
      <c r="K16" s="65">
        <f t="shared" si="1"/>
        <v>16482</v>
      </c>
      <c r="L16" s="65">
        <f t="shared" si="1"/>
        <v>868146</v>
      </c>
      <c r="M16" s="73"/>
    </row>
    <row r="17" spans="1:12" ht="20.25" customHeight="1">
      <c r="A17" s="49" t="s">
        <v>1</v>
      </c>
      <c r="B17" s="50" t="s">
        <v>37</v>
      </c>
      <c r="C17" s="66">
        <v>184284</v>
      </c>
      <c r="D17" s="66">
        <v>144305</v>
      </c>
      <c r="E17" s="66">
        <v>88604</v>
      </c>
      <c r="F17" s="66">
        <v>119691</v>
      </c>
      <c r="G17" s="66">
        <v>47994</v>
      </c>
      <c r="H17" s="66">
        <v>90230</v>
      </c>
      <c r="I17" s="66">
        <v>9302</v>
      </c>
      <c r="J17" s="66">
        <v>41015</v>
      </c>
      <c r="K17" s="66">
        <v>15760</v>
      </c>
      <c r="L17" s="66">
        <v>741185</v>
      </c>
    </row>
    <row r="18" spans="1:12" ht="36" customHeight="1">
      <c r="A18" s="87">
        <v>1.1000000000000001</v>
      </c>
      <c r="B18" s="52" t="s">
        <v>59</v>
      </c>
      <c r="C18" s="66">
        <v>109602</v>
      </c>
      <c r="D18" s="66">
        <v>26251</v>
      </c>
      <c r="E18" s="66">
        <v>52738</v>
      </c>
      <c r="F18" s="66">
        <v>61553</v>
      </c>
      <c r="G18" s="66">
        <v>26456</v>
      </c>
      <c r="H18" s="66">
        <v>38416</v>
      </c>
      <c r="I18" s="66">
        <v>0</v>
      </c>
      <c r="J18" s="66">
        <v>2801</v>
      </c>
      <c r="K18" s="66">
        <v>1937</v>
      </c>
      <c r="L18" s="66">
        <v>319754</v>
      </c>
    </row>
    <row r="19" spans="1:12" ht="18.75" customHeight="1">
      <c r="A19" s="49" t="s">
        <v>2</v>
      </c>
      <c r="B19" s="50" t="s">
        <v>38</v>
      </c>
      <c r="C19" s="66">
        <v>29657</v>
      </c>
      <c r="D19" s="66">
        <v>3556</v>
      </c>
      <c r="E19" s="66">
        <v>23821</v>
      </c>
      <c r="F19" s="66">
        <v>33236</v>
      </c>
      <c r="G19" s="66">
        <v>14267</v>
      </c>
      <c r="H19" s="66">
        <v>6309</v>
      </c>
      <c r="I19" s="66">
        <v>1981</v>
      </c>
      <c r="J19" s="66">
        <v>728</v>
      </c>
      <c r="K19" s="66">
        <v>697</v>
      </c>
      <c r="L19" s="66">
        <v>114252</v>
      </c>
    </row>
    <row r="20" spans="1:12" ht="18.75" customHeight="1">
      <c r="A20" s="49" t="s">
        <v>3</v>
      </c>
      <c r="B20" s="50" t="s">
        <v>39</v>
      </c>
      <c r="C20" s="66">
        <v>2149</v>
      </c>
      <c r="D20" s="66">
        <v>5955</v>
      </c>
      <c r="E20" s="66">
        <v>305</v>
      </c>
      <c r="F20" s="66">
        <v>548</v>
      </c>
      <c r="G20" s="66">
        <v>107</v>
      </c>
      <c r="H20" s="66">
        <v>2990</v>
      </c>
      <c r="I20" s="66">
        <v>593</v>
      </c>
      <c r="J20" s="66">
        <v>37</v>
      </c>
      <c r="K20" s="66">
        <v>25</v>
      </c>
      <c r="L20" s="66">
        <v>12709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2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33203125" style="21" customWidth="1"/>
    <col min="2" max="2" width="35.44140625" style="22" customWidth="1"/>
    <col min="3" max="10" width="9.21875" style="22" customWidth="1"/>
    <col min="11" max="11" width="10.5546875" style="22" customWidth="1"/>
    <col min="12" max="12" width="11" style="22" customWidth="1"/>
    <col min="13" max="16384" width="9" style="20"/>
  </cols>
  <sheetData>
    <row r="1" spans="1:12" s="30" customFormat="1" ht="15.75" customHeight="1">
      <c r="A1" s="103" t="s">
        <v>62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s="30" customFormat="1" ht="18" customHeight="1">
      <c r="A2" s="61"/>
      <c r="B2" s="61"/>
      <c r="C2" s="61"/>
      <c r="D2" s="61"/>
      <c r="E2" s="61"/>
      <c r="F2" s="61"/>
      <c r="G2" s="61"/>
      <c r="H2" s="61"/>
      <c r="I2" s="85"/>
      <c r="J2" s="85"/>
      <c r="K2" s="85"/>
      <c r="L2" s="86" t="s">
        <v>5</v>
      </c>
    </row>
    <row r="3" spans="1:12" s="30" customFormat="1" ht="58.5" customHeight="1">
      <c r="A3" s="59" t="s">
        <v>4</v>
      </c>
      <c r="B3" s="60" t="s">
        <v>22</v>
      </c>
      <c r="C3" s="62" t="s">
        <v>14</v>
      </c>
      <c r="D3" s="62" t="s">
        <v>15</v>
      </c>
      <c r="E3" s="62" t="s">
        <v>16</v>
      </c>
      <c r="F3" s="62" t="s">
        <v>17</v>
      </c>
      <c r="G3" s="62" t="s">
        <v>58</v>
      </c>
      <c r="H3" s="63" t="s">
        <v>18</v>
      </c>
      <c r="I3" s="64" t="s">
        <v>23</v>
      </c>
      <c r="J3" s="64" t="s">
        <v>20</v>
      </c>
      <c r="K3" s="64" t="s">
        <v>24</v>
      </c>
      <c r="L3" s="56" t="s">
        <v>12</v>
      </c>
    </row>
    <row r="4" spans="1:12" ht="15.75" customHeight="1">
      <c r="A4" s="76" t="s">
        <v>6</v>
      </c>
      <c r="B4" s="48" t="s">
        <v>25</v>
      </c>
      <c r="C4" s="80">
        <f>SUM(C5:C6,C8:C10,C14:C15)</f>
        <v>99.999999999999986</v>
      </c>
      <c r="D4" s="80">
        <f t="shared" ref="D4:L4" si="0">SUM(D5:D6,D8:D10,D14:D15)</f>
        <v>100</v>
      </c>
      <c r="E4" s="80">
        <f t="shared" si="0"/>
        <v>100</v>
      </c>
      <c r="F4" s="80">
        <f t="shared" si="0"/>
        <v>100.00000000000001</v>
      </c>
      <c r="G4" s="80">
        <f t="shared" si="0"/>
        <v>100</v>
      </c>
      <c r="H4" s="80">
        <f t="shared" si="0"/>
        <v>100.00000000000001</v>
      </c>
      <c r="I4" s="80">
        <f t="shared" si="0"/>
        <v>100</v>
      </c>
      <c r="J4" s="80">
        <f t="shared" si="0"/>
        <v>100</v>
      </c>
      <c r="K4" s="80">
        <f t="shared" si="0"/>
        <v>100</v>
      </c>
      <c r="L4" s="80">
        <f t="shared" si="0"/>
        <v>100</v>
      </c>
    </row>
    <row r="5" spans="1:12" ht="33" customHeight="1">
      <c r="A5" s="49">
        <v>1</v>
      </c>
      <c r="B5" s="50" t="s">
        <v>26</v>
      </c>
      <c r="C5" s="81">
        <v>43.05</v>
      </c>
      <c r="D5" s="81">
        <v>42.08</v>
      </c>
      <c r="E5" s="81">
        <v>64.459999999999994</v>
      </c>
      <c r="F5" s="81">
        <v>47.33</v>
      </c>
      <c r="G5" s="81">
        <v>60.860000000000007</v>
      </c>
      <c r="H5" s="81">
        <v>52.71</v>
      </c>
      <c r="I5" s="81">
        <v>13.23</v>
      </c>
      <c r="J5" s="81">
        <v>53.680000000000007</v>
      </c>
      <c r="K5" s="81">
        <v>57.53</v>
      </c>
      <c r="L5" s="81">
        <v>48.97</v>
      </c>
    </row>
    <row r="6" spans="1:12" ht="15.75" customHeight="1">
      <c r="A6" s="49">
        <v>2</v>
      </c>
      <c r="B6" s="51" t="s">
        <v>27</v>
      </c>
      <c r="C6" s="81">
        <v>14.46</v>
      </c>
      <c r="D6" s="81">
        <v>14.41</v>
      </c>
      <c r="E6" s="81">
        <v>3.18</v>
      </c>
      <c r="F6" s="81">
        <v>21.5</v>
      </c>
      <c r="G6" s="81">
        <v>2.4899999999999998</v>
      </c>
      <c r="H6" s="81">
        <v>10.74</v>
      </c>
      <c r="I6" s="81">
        <v>30.61</v>
      </c>
      <c r="J6" s="81">
        <v>17.29</v>
      </c>
      <c r="K6" s="81">
        <v>0</v>
      </c>
      <c r="L6" s="81">
        <v>13.059999999999999</v>
      </c>
    </row>
    <row r="7" spans="1:12" ht="45" customHeight="1">
      <c r="A7" s="78" t="s">
        <v>53</v>
      </c>
      <c r="B7" s="79" t="s">
        <v>54</v>
      </c>
      <c r="C7" s="81">
        <v>0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81">
        <v>0</v>
      </c>
      <c r="J7" s="81">
        <v>0</v>
      </c>
      <c r="K7" s="81">
        <v>0</v>
      </c>
      <c r="L7" s="81">
        <v>0</v>
      </c>
    </row>
    <row r="8" spans="1:12" ht="15.75" customHeight="1">
      <c r="A8" s="49">
        <v>3</v>
      </c>
      <c r="B8" s="51" t="s">
        <v>28</v>
      </c>
      <c r="C8" s="81">
        <v>0.35000000000000003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0.09</v>
      </c>
    </row>
    <row r="9" spans="1:12" ht="15.75" customHeight="1">
      <c r="A9" s="49">
        <v>4</v>
      </c>
      <c r="B9" s="51" t="s">
        <v>29</v>
      </c>
      <c r="C9" s="81">
        <v>0.16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0.42</v>
      </c>
      <c r="K9" s="81">
        <v>0</v>
      </c>
      <c r="L9" s="81">
        <v>0.06</v>
      </c>
    </row>
    <row r="10" spans="1:12" ht="15.75" customHeight="1">
      <c r="A10" s="49">
        <v>5</v>
      </c>
      <c r="B10" s="51" t="s">
        <v>30</v>
      </c>
      <c r="C10" s="81">
        <v>35.72</v>
      </c>
      <c r="D10" s="81">
        <v>39.39</v>
      </c>
      <c r="E10" s="81">
        <v>26.55</v>
      </c>
      <c r="F10" s="81">
        <v>24.480000000000004</v>
      </c>
      <c r="G10" s="81">
        <v>36.65</v>
      </c>
      <c r="H10" s="81">
        <v>31.820000000000004</v>
      </c>
      <c r="I10" s="81">
        <v>48.97</v>
      </c>
      <c r="J10" s="81">
        <v>22.68</v>
      </c>
      <c r="K10" s="81">
        <v>25.64</v>
      </c>
      <c r="L10" s="81">
        <v>32.33</v>
      </c>
    </row>
    <row r="11" spans="1:12" ht="31.5">
      <c r="A11" s="49" t="s">
        <v>8</v>
      </c>
      <c r="B11" s="51" t="s">
        <v>31</v>
      </c>
      <c r="C11" s="81">
        <v>0.92999999999999994</v>
      </c>
      <c r="D11" s="81">
        <v>5.25</v>
      </c>
      <c r="E11" s="81">
        <v>0.51</v>
      </c>
      <c r="F11" s="81">
        <v>0</v>
      </c>
      <c r="G11" s="81">
        <v>3.2399999999999998</v>
      </c>
      <c r="H11" s="81">
        <v>5.3100000000000005</v>
      </c>
      <c r="I11" s="81">
        <v>6.47</v>
      </c>
      <c r="J11" s="81">
        <v>0.02</v>
      </c>
      <c r="K11" s="81">
        <v>2.15</v>
      </c>
      <c r="L11" s="81">
        <v>2.2999999999999998</v>
      </c>
    </row>
    <row r="12" spans="1:12" ht="31.5">
      <c r="A12" s="49" t="s">
        <v>9</v>
      </c>
      <c r="B12" s="51" t="s">
        <v>32</v>
      </c>
      <c r="C12" s="81">
        <v>14.37</v>
      </c>
      <c r="D12" s="81">
        <v>13.68</v>
      </c>
      <c r="E12" s="81">
        <v>6.76</v>
      </c>
      <c r="F12" s="81">
        <v>7.35</v>
      </c>
      <c r="G12" s="81">
        <v>13.889999999999999</v>
      </c>
      <c r="H12" s="81">
        <v>7.3400000000000007</v>
      </c>
      <c r="I12" s="81">
        <v>18.459999999999997</v>
      </c>
      <c r="J12" s="81">
        <v>14.34</v>
      </c>
      <c r="K12" s="81">
        <v>14.44</v>
      </c>
      <c r="L12" s="81">
        <v>11.35</v>
      </c>
    </row>
    <row r="13" spans="1:12" ht="15.75" customHeight="1">
      <c r="A13" s="49" t="s">
        <v>10</v>
      </c>
      <c r="B13" s="51" t="s">
        <v>33</v>
      </c>
      <c r="C13" s="81">
        <v>20.419999999999998</v>
      </c>
      <c r="D13" s="81">
        <v>20.46</v>
      </c>
      <c r="E13" s="81">
        <v>19.28</v>
      </c>
      <c r="F13" s="81">
        <v>17.130000000000003</v>
      </c>
      <c r="G13" s="81">
        <v>19.52</v>
      </c>
      <c r="H13" s="81">
        <v>19.170000000000002</v>
      </c>
      <c r="I13" s="81">
        <v>24.04</v>
      </c>
      <c r="J13" s="81">
        <v>8.32</v>
      </c>
      <c r="K13" s="81">
        <v>9.0499999999999989</v>
      </c>
      <c r="L13" s="81">
        <v>18.68</v>
      </c>
    </row>
    <row r="14" spans="1:12" ht="15.75" customHeight="1">
      <c r="A14" s="49">
        <v>6</v>
      </c>
      <c r="B14" s="51" t="s">
        <v>34</v>
      </c>
      <c r="C14" s="81">
        <v>1.8499999999999999</v>
      </c>
      <c r="D14" s="81">
        <v>0</v>
      </c>
      <c r="E14" s="81">
        <v>5.81</v>
      </c>
      <c r="F14" s="81">
        <v>6.04</v>
      </c>
      <c r="G14" s="81">
        <v>0</v>
      </c>
      <c r="H14" s="81">
        <v>0</v>
      </c>
      <c r="I14" s="81">
        <v>4.84</v>
      </c>
      <c r="J14" s="81">
        <v>3.6799999999999997</v>
      </c>
      <c r="K14" s="81">
        <v>16.830000000000002</v>
      </c>
      <c r="L14" s="81">
        <v>2.75</v>
      </c>
    </row>
    <row r="15" spans="1:12" ht="15.75" customHeight="1">
      <c r="A15" s="49">
        <v>7</v>
      </c>
      <c r="B15" s="50" t="s">
        <v>35</v>
      </c>
      <c r="C15" s="81">
        <v>4.41</v>
      </c>
      <c r="D15" s="81">
        <v>4.12</v>
      </c>
      <c r="E15" s="81">
        <v>0</v>
      </c>
      <c r="F15" s="81">
        <v>0.65</v>
      </c>
      <c r="G15" s="81">
        <v>0</v>
      </c>
      <c r="H15" s="81">
        <v>4.7300000000000004</v>
      </c>
      <c r="I15" s="81">
        <v>2.35</v>
      </c>
      <c r="J15" s="81">
        <v>2.25</v>
      </c>
      <c r="K15" s="81">
        <v>0</v>
      </c>
      <c r="L15" s="81">
        <v>2.74</v>
      </c>
    </row>
    <row r="16" spans="1:12" ht="15.75" customHeight="1">
      <c r="A16" s="77" t="s">
        <v>7</v>
      </c>
      <c r="B16" s="48" t="s">
        <v>36</v>
      </c>
      <c r="C16" s="80">
        <f>SUM(C17:C19)</f>
        <v>100</v>
      </c>
      <c r="D16" s="80">
        <f t="shared" ref="D16:L16" si="1">SUM(D17:D19)</f>
        <v>100.00000000000001</v>
      </c>
      <c r="E16" s="80">
        <f t="shared" si="1"/>
        <v>100</v>
      </c>
      <c r="F16" s="80">
        <f t="shared" si="1"/>
        <v>100</v>
      </c>
      <c r="G16" s="80">
        <f t="shared" si="1"/>
        <v>100</v>
      </c>
      <c r="H16" s="80">
        <f t="shared" si="1"/>
        <v>100</v>
      </c>
      <c r="I16" s="80">
        <f t="shared" si="1"/>
        <v>99.999999999999986</v>
      </c>
      <c r="J16" s="80">
        <f t="shared" si="1"/>
        <v>100</v>
      </c>
      <c r="K16" s="80">
        <f t="shared" si="1"/>
        <v>100.00000000000001</v>
      </c>
      <c r="L16" s="80">
        <f t="shared" si="1"/>
        <v>99.999999999999986</v>
      </c>
    </row>
    <row r="17" spans="1:12" ht="15.75" customHeight="1">
      <c r="A17" s="49" t="s">
        <v>1</v>
      </c>
      <c r="B17" s="50" t="s">
        <v>37</v>
      </c>
      <c r="C17" s="81">
        <v>85.29</v>
      </c>
      <c r="D17" s="81">
        <v>93.820000000000007</v>
      </c>
      <c r="E17" s="81">
        <v>78.600000000000009</v>
      </c>
      <c r="F17" s="81">
        <v>77.98</v>
      </c>
      <c r="G17" s="81">
        <v>76.95</v>
      </c>
      <c r="H17" s="81">
        <v>90.66</v>
      </c>
      <c r="I17" s="81">
        <v>78.33</v>
      </c>
      <c r="J17" s="81">
        <v>98.17</v>
      </c>
      <c r="K17" s="81">
        <v>95.62</v>
      </c>
      <c r="L17" s="81">
        <v>85.38</v>
      </c>
    </row>
    <row r="18" spans="1:12" ht="15.75" customHeight="1">
      <c r="A18" s="49" t="s">
        <v>2</v>
      </c>
      <c r="B18" s="50" t="s">
        <v>38</v>
      </c>
      <c r="C18" s="81">
        <v>13.719999999999999</v>
      </c>
      <c r="D18" s="81">
        <v>2.31</v>
      </c>
      <c r="E18" s="81">
        <v>21.13</v>
      </c>
      <c r="F18" s="81">
        <v>21.66</v>
      </c>
      <c r="G18" s="81">
        <v>22.88</v>
      </c>
      <c r="H18" s="81">
        <v>6.34</v>
      </c>
      <c r="I18" s="81">
        <v>16.68</v>
      </c>
      <c r="J18" s="81">
        <v>1.7399999999999998</v>
      </c>
      <c r="K18" s="81">
        <v>4.2299999999999995</v>
      </c>
      <c r="L18" s="81">
        <v>13.16</v>
      </c>
    </row>
    <row r="19" spans="1:12" ht="15.75" customHeight="1">
      <c r="A19" s="49" t="s">
        <v>3</v>
      </c>
      <c r="B19" s="50" t="s">
        <v>39</v>
      </c>
      <c r="C19" s="81">
        <v>0.9900000000000001</v>
      </c>
      <c r="D19" s="81">
        <v>3.8699999999999997</v>
      </c>
      <c r="E19" s="81">
        <v>0.27</v>
      </c>
      <c r="F19" s="81">
        <v>0.36</v>
      </c>
      <c r="G19" s="81">
        <v>0.16999999999999998</v>
      </c>
      <c r="H19" s="81">
        <v>3</v>
      </c>
      <c r="I19" s="81">
        <v>4.99</v>
      </c>
      <c r="J19" s="81">
        <v>0.09</v>
      </c>
      <c r="K19" s="81">
        <v>0.15</v>
      </c>
      <c r="L19" s="81">
        <v>1.46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H16"/>
  <sheetViews>
    <sheetView showGridLines="0" zoomScaleNormal="75" workbookViewId="0">
      <selection sqref="A1:H1"/>
    </sheetView>
  </sheetViews>
  <sheetFormatPr defaultColWidth="9" defaultRowHeight="15.75"/>
  <cols>
    <col min="1" max="1" width="28" style="2" customWidth="1"/>
    <col min="2" max="3" width="8.109375" style="2" customWidth="1"/>
    <col min="4" max="4" width="8.109375" style="9" customWidth="1"/>
    <col min="5" max="8" width="8.109375" style="2" customWidth="1"/>
    <col min="9" max="16384" width="9" style="2"/>
  </cols>
  <sheetData>
    <row r="1" spans="1:8" ht="33" customHeight="1">
      <c r="A1" s="104" t="s">
        <v>65</v>
      </c>
      <c r="B1" s="104"/>
      <c r="C1" s="104"/>
      <c r="D1" s="104"/>
      <c r="E1" s="104"/>
      <c r="F1" s="104"/>
      <c r="G1" s="104"/>
      <c r="H1" s="104"/>
    </row>
    <row r="2" spans="1:8">
      <c r="A2" s="10"/>
      <c r="H2" s="10" t="s">
        <v>56</v>
      </c>
    </row>
    <row r="3" spans="1:8" ht="15.75" customHeight="1">
      <c r="A3" s="57" t="s">
        <v>11</v>
      </c>
      <c r="B3" s="6">
        <v>2015</v>
      </c>
      <c r="C3" s="89">
        <v>2016</v>
      </c>
      <c r="D3" s="90"/>
      <c r="E3" s="90"/>
      <c r="F3" s="90"/>
      <c r="G3" s="90"/>
      <c r="H3" s="91"/>
    </row>
    <row r="4" spans="1:8" s="8" customFormat="1" ht="15.75" customHeight="1">
      <c r="A4" s="58" t="s">
        <v>13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>
      <c r="A5" s="23" t="s">
        <v>14</v>
      </c>
      <c r="B5" s="28">
        <v>3243.04</v>
      </c>
      <c r="C5" s="28">
        <v>3246.72</v>
      </c>
      <c r="D5" s="28">
        <v>3240.02</v>
      </c>
      <c r="E5" s="28">
        <v>3310.47</v>
      </c>
      <c r="F5" s="28">
        <v>3318.84</v>
      </c>
      <c r="G5" s="28">
        <v>3331.17</v>
      </c>
      <c r="H5" s="28">
        <v>3354.79</v>
      </c>
    </row>
    <row r="6" spans="1:8">
      <c r="A6" s="23" t="s">
        <v>15</v>
      </c>
      <c r="B6" s="28">
        <v>3899</v>
      </c>
      <c r="C6" s="28">
        <v>3935.08</v>
      </c>
      <c r="D6" s="28">
        <v>3877.31</v>
      </c>
      <c r="E6" s="28">
        <v>3897.11</v>
      </c>
      <c r="F6" s="28">
        <v>3957.55</v>
      </c>
      <c r="G6" s="28">
        <v>3938.48</v>
      </c>
      <c r="H6" s="28">
        <v>3927.81</v>
      </c>
    </row>
    <row r="7" spans="1:8">
      <c r="A7" s="23" t="s">
        <v>16</v>
      </c>
      <c r="B7" s="28">
        <v>3319.42</v>
      </c>
      <c r="C7" s="28">
        <v>3312.66</v>
      </c>
      <c r="D7" s="28">
        <v>3276.21</v>
      </c>
      <c r="E7" s="28">
        <v>3349.65</v>
      </c>
      <c r="F7" s="28">
        <v>3347.97</v>
      </c>
      <c r="G7" s="28">
        <v>3380.32</v>
      </c>
      <c r="H7" s="28">
        <v>3401.43</v>
      </c>
    </row>
    <row r="8" spans="1:8">
      <c r="A8" s="23" t="s">
        <v>17</v>
      </c>
      <c r="B8" s="28">
        <v>3429.96</v>
      </c>
      <c r="C8" s="28">
        <v>3380.66</v>
      </c>
      <c r="D8" s="28">
        <v>3374.74</v>
      </c>
      <c r="E8" s="28">
        <v>3444.93</v>
      </c>
      <c r="F8" s="28">
        <v>3469.74</v>
      </c>
      <c r="G8" s="28">
        <v>3518.22</v>
      </c>
      <c r="H8" s="28">
        <v>3515.57</v>
      </c>
    </row>
    <row r="9" spans="1:8">
      <c r="A9" s="23" t="s">
        <v>58</v>
      </c>
      <c r="B9" s="28">
        <v>2605.7800000000002</v>
      </c>
      <c r="C9" s="28">
        <v>2589.91</v>
      </c>
      <c r="D9" s="28">
        <v>2581.84</v>
      </c>
      <c r="E9" s="28">
        <v>2645.04</v>
      </c>
      <c r="F9" s="28">
        <v>2662.89</v>
      </c>
      <c r="G9" s="28">
        <v>2689.55</v>
      </c>
      <c r="H9" s="28">
        <v>2706.63</v>
      </c>
    </row>
    <row r="10" spans="1:8">
      <c r="A10" s="23" t="s">
        <v>18</v>
      </c>
      <c r="B10" s="28">
        <v>3112.59</v>
      </c>
      <c r="C10" s="28">
        <v>3155.39</v>
      </c>
      <c r="D10" s="28">
        <v>3117.44</v>
      </c>
      <c r="E10" s="28">
        <v>3124.06</v>
      </c>
      <c r="F10" s="28">
        <v>3153.56</v>
      </c>
      <c r="G10" s="28">
        <v>3137.08</v>
      </c>
      <c r="H10" s="28">
        <v>3137.61</v>
      </c>
    </row>
    <row r="11" spans="1:8">
      <c r="A11" s="23" t="s">
        <v>19</v>
      </c>
      <c r="B11" s="28">
        <v>1149.94</v>
      </c>
      <c r="C11" s="28">
        <v>1172.6099999999999</v>
      </c>
      <c r="D11" s="28">
        <v>1109.48</v>
      </c>
      <c r="E11" s="28">
        <v>1178.72</v>
      </c>
      <c r="F11" s="28">
        <v>1176.04</v>
      </c>
      <c r="G11" s="28">
        <v>1153.49</v>
      </c>
      <c r="H11" s="28">
        <v>1175.01</v>
      </c>
    </row>
    <row r="12" spans="1:8">
      <c r="A12" s="23" t="s">
        <v>20</v>
      </c>
      <c r="B12" s="28">
        <v>2446.67</v>
      </c>
      <c r="C12" s="28">
        <v>2475.9499999999998</v>
      </c>
      <c r="D12" s="28">
        <v>2442.52</v>
      </c>
      <c r="E12" s="28">
        <v>2439.33</v>
      </c>
      <c r="F12" s="28">
        <v>2447.19</v>
      </c>
      <c r="G12" s="28">
        <v>2426.31</v>
      </c>
      <c r="H12" s="28">
        <v>2452.0300000000002</v>
      </c>
    </row>
    <row r="13" spans="1:8" ht="30.75" customHeight="1">
      <c r="A13" s="23" t="s">
        <v>21</v>
      </c>
      <c r="B13" s="28">
        <v>1942.08</v>
      </c>
      <c r="C13" s="28">
        <v>1967.7</v>
      </c>
      <c r="D13" s="28">
        <v>2032.59</v>
      </c>
      <c r="E13" s="28">
        <v>2060.42</v>
      </c>
      <c r="F13" s="28">
        <v>2073.56</v>
      </c>
      <c r="G13" s="28">
        <v>2037.14</v>
      </c>
      <c r="H13" s="28">
        <v>2063.87</v>
      </c>
    </row>
    <row r="14" spans="1:8">
      <c r="A14" s="24" t="s">
        <v>12</v>
      </c>
      <c r="B14" s="28">
        <v>3145.65</v>
      </c>
      <c r="C14" s="28">
        <v>3149.9</v>
      </c>
      <c r="D14" s="28">
        <v>3121.49</v>
      </c>
      <c r="E14" s="28">
        <v>3174.2</v>
      </c>
      <c r="F14" s="28">
        <v>3194.24</v>
      </c>
      <c r="G14" s="28">
        <v>3201.59</v>
      </c>
      <c r="H14" s="28">
        <v>3212.04</v>
      </c>
    </row>
    <row r="16" spans="1:8" ht="34.5" customHeight="1">
      <c r="A16" s="114" t="s">
        <v>64</v>
      </c>
      <c r="B16" s="114"/>
      <c r="C16" s="114"/>
      <c r="D16" s="114"/>
      <c r="E16" s="114"/>
      <c r="F16" s="114"/>
      <c r="G16" s="114"/>
      <c r="H16" s="114"/>
    </row>
  </sheetData>
  <mergeCells count="3">
    <mergeCell ref="A16:H16"/>
    <mergeCell ref="C3:H3"/>
    <mergeCell ref="A1:H1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 №1-P</vt:lpstr>
      <vt:lpstr>Chart №2-P</vt:lpstr>
      <vt:lpstr>Chart №3-P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2015-07-31T07:03:12Z</cp:lastPrinted>
  <dcterms:created xsi:type="dcterms:W3CDTF">2001-08-22T09:40:37Z</dcterms:created>
  <dcterms:modified xsi:type="dcterms:W3CDTF">2016-08-08T08:43:11Z</dcterms:modified>
</cp:coreProperties>
</file>