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3-П'!$A$1:$J$16</definedName>
    <definedName name="_xlnm.Print_Area" localSheetId="5">'Таблица №3.1-П'!$A$1:$K$19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H16" i="7"/>
  <c r="L8"/>
  <c r="F4"/>
  <c r="L6"/>
  <c r="C4"/>
  <c r="G14" i="4"/>
  <c r="E16" i="8"/>
  <c r="L20" i="7"/>
  <c r="L18"/>
  <c r="L10"/>
  <c r="E4"/>
  <c r="J4"/>
  <c r="D4"/>
  <c r="C16" i="8"/>
  <c r="L14" i="7"/>
  <c r="H4"/>
  <c r="L19" l="1"/>
  <c r="G16"/>
  <c r="K16"/>
  <c r="B14" i="4"/>
  <c r="F14"/>
  <c r="E14"/>
  <c r="L11" i="7"/>
  <c r="E16"/>
  <c r="I16"/>
  <c r="E4" i="8"/>
  <c r="G4"/>
  <c r="K4"/>
  <c r="L12" i="7"/>
  <c r="C4" i="8"/>
  <c r="H14" i="4"/>
  <c r="K16" i="8"/>
  <c r="I16"/>
  <c r="I4"/>
  <c r="C14" i="4"/>
  <c r="G4" i="7"/>
  <c r="L7"/>
  <c r="L9"/>
  <c r="L5"/>
  <c r="L15"/>
  <c r="F16"/>
  <c r="D14" i="4"/>
  <c r="I4" i="7"/>
  <c r="K4"/>
  <c r="L13"/>
  <c r="C16"/>
  <c r="J16"/>
  <c r="L4" i="8" l="1"/>
  <c r="H16"/>
  <c r="F16"/>
  <c r="L4" i="7"/>
  <c r="F4" i="8"/>
  <c r="H4"/>
  <c r="J4"/>
  <c r="D4" l="1"/>
  <c r="L17" i="7"/>
  <c r="D16"/>
  <c r="L16" s="1"/>
  <c r="G16" i="8"/>
  <c r="J16" l="1"/>
  <c r="L16" l="1"/>
  <c r="D16"/>
</calcChain>
</file>

<file path=xl/sharedStrings.xml><?xml version="1.0" encoding="utf-8"?>
<sst xmlns="http://schemas.openxmlformats.org/spreadsheetml/2006/main" count="222" uniqueCount="78">
  <si>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</si>
  <si>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</si>
  <si>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</si>
  <si>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</si>
  <si>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</si>
  <si>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</si>
  <si>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</si>
  <si>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</si>
  <si>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</si>
  <si>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</si>
  <si>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</si>
  <si>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</si>
  <si>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</si>
  <si>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</si>
  <si>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</si>
  <si>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</si>
  <si>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</si>
  <si>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</si>
  <si>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</si>
  <si>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</si>
  <si>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</si>
  <si>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</si>
  <si>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</si>
  <si>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</si>
  <si>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</si>
  <si>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</si>
  <si>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</si>
  <si>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</si>
  <si>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</si>
  <si>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</si>
  <si>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</si>
  <si>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</si>
  <si>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</si>
  <si>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</si>
  <si>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</si>
  <si>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</si>
  <si>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</si>
  <si>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</si>
  <si>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</si>
  <si>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</si>
  <si>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</si>
  <si>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</si>
  <si>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</si>
  <si>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</si>
  <si>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</si>
  <si>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</si>
  <si>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</si>
  <si>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</si>
  <si>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</si>
  <si>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</si>
  <si>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</si>
  <si>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</si>
  <si>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</si>
  <si>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</si>
  <si>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</si>
  <si>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</si>
  <si>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</si>
  <si>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</si>
  <si>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</si>
  <si>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</si>
  <si>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</si>
  <si>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Шест-месечие</t>
  </si>
  <si>
    <t>4.</t>
  </si>
  <si>
    <t>5.</t>
  </si>
  <si>
    <t>6.</t>
  </si>
  <si>
    <t>7.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</si>
  <si>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</si>
  <si>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</si>
  <si>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</si>
  <si>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ППФ"</t>
  </si>
  <si>
    <t xml:space="preserve">Среден размер* на натрупаните средства на едно осигурено лице в ППФ** 
(към края на съответния месец) </t>
  </si>
  <si>
    <t>Динамика на нетните активи в ППФ през 2016 г. (по месеци)</t>
  </si>
  <si>
    <t>Инвестиционен портфейл и балансови активи на ППФ към 30.06.2016 г.</t>
  </si>
  <si>
    <t>Структура на инвестиционния портфейл и балансовите активи на ППФ към 30.06.2016 г.</t>
  </si>
  <si>
    <t>Начислени и изплатени суми от ППФ за периода 01.01.2016 г. - 30.06.2016 г.</t>
  </si>
  <si>
    <t>Среден размер на месечните постъпления от осигурителни вноски на едно осигурено лице в ППФ*</t>
  </si>
  <si>
    <t>Забележка:</t>
  </si>
  <si>
    <t>*Средният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</si>
</sst>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charset val="204"/>
    </font>
    <font>
      <sz val="12"/>
      <name val="Times New Roman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11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2" fillId="0" borderId="1" xfId="3" quotePrefix="1" applyFont="1" applyFill="1" applyBorder="1" applyAlignment="1">
      <alignment horizontal="left" vertical="center" inden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ППФ по броя на осигурените в тях лица към 30.06.201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53744912351"/>
          <c:y val="2.542375751418169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101694915254351"/>
          <c:w val="0.60703205791106518"/>
          <c:h val="0.39491525423728885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1.3191324197195087E-2"/>
                  <c:y val="-0.1015765825881936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011797438363693E-2"/>
                  <c:y val="6.135440200704962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2674828689892025E-2"/>
                  <c:y val="6.917191378242405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8343630959173607E-2"/>
                  <c:y val="9.20417630308944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6885434563699226E-2"/>
                  <c:y val="4.68143600693980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0888615655204486E-2"/>
                  <c:y val="-4.107335735575425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2325942452643369E-2"/>
                  <c:y val="-0.1171432892922282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0359582766735326E-2"/>
                  <c:y val="-0.1564914809377648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742396729881362"/>
                  <c:y val="-0.10813061079229506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24.290000000000003</c:v>
                </c:pt>
                <c:pt idx="1">
                  <c:v>14.64</c:v>
                </c:pt>
                <c:pt idx="2">
                  <c:v>12.02</c:v>
                </c:pt>
                <c:pt idx="3">
                  <c:v>16.010000000000002</c:v>
                </c:pt>
                <c:pt idx="4">
                  <c:v>8.51</c:v>
                </c:pt>
                <c:pt idx="5">
                  <c:v>11.76</c:v>
                </c:pt>
                <c:pt idx="6">
                  <c:v>3.73</c:v>
                </c:pt>
                <c:pt idx="7">
                  <c:v>6.21</c:v>
                </c:pt>
                <c:pt idx="8">
                  <c:v>2.83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ППФ по размер на нетните им активи към 30.06.201</a:t>
            </a:r>
            <a:r>
              <a:rPr lang="en-US"/>
              <a:t>6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30533139913"/>
          <c:y val="2.033893471295715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8474576271186489"/>
          <c:w val="0.58738366080661619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3.0124393706215891E-2"/>
                  <c:y val="-0.1024244850749589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0277666946233717E-2"/>
                  <c:y val="4.225615018461679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6780909108181583E-2"/>
                  <c:y val="6.524845411272747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0085967514930325E-3"/>
                  <c:y val="5.477801692445498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6861793516761852E-2"/>
                  <c:y val="4.370746029627658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5871203793424594E-2"/>
                  <c:y val="-5.156866408648071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496225846639902E-2"/>
                  <c:y val="-0.1300362115752482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2.0445949943950891E-2"/>
                  <c:y val="-0.14232359090706884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611441072451259"/>
                  <c:y val="-9.5103340895947325E-2"/>
                </c:manualLayout>
              </c:layout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24.860000000000003</c:v>
                </c:pt>
                <c:pt idx="1">
                  <c:v>17.739999999999998</c:v>
                </c:pt>
                <c:pt idx="2">
                  <c:v>12.96</c:v>
                </c:pt>
                <c:pt idx="3">
                  <c:v>17.68</c:v>
                </c:pt>
                <c:pt idx="4">
                  <c:v>7.19</c:v>
                </c:pt>
                <c:pt idx="5">
                  <c:v>11.48</c:v>
                </c:pt>
                <c:pt idx="6">
                  <c:v>1.37</c:v>
                </c:pt>
                <c:pt idx="7">
                  <c:v>4.82</c:v>
                </c:pt>
                <c:pt idx="8">
                  <c:v>1.9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ППФ към 30.06.201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64335436428"/>
          <c:y val="3.2203343003177329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0544639779386475"/>
          <c:y val="0.37288135593220451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2.420349630209267E-4"/>
                  <c:y val="-0.2307625808234074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1936692696021692"/>
                  <c:y val="0.1035692864368184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7217766341771952E-2"/>
                  <c:y val="9.144232394679487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6072247690858704E-2"/>
                  <c:y val="-5.709773566439780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1.3311727967819961E-3"/>
                  <c:y val="-2.4473152720316829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7933356156567436E-2"/>
                  <c:y val="-6.342740264427897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6.3968167371012442E-3"/>
                  <c:y val="-8.518599581831934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48.97</c:v>
                </c:pt>
                <c:pt idx="1">
                  <c:v>13.059999999999999</c:v>
                </c:pt>
                <c:pt idx="2">
                  <c:v>0.09</c:v>
                </c:pt>
                <c:pt idx="3">
                  <c:v>0.06</c:v>
                </c:pt>
                <c:pt idx="4">
                  <c:v>32.33</c:v>
                </c:pt>
                <c:pt idx="5">
                  <c:v>2.75</c:v>
                </c:pt>
                <c:pt idx="6">
                  <c:v>2.74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5" name="Line 1"/>
        <xdr:cNvSpPr>
          <a:spLocks noChangeShapeType="1"/>
        </xdr:cNvSpPr>
      </xdr:nvSpPr>
      <xdr:spPr bwMode="auto">
        <a:xfrm>
          <a:off x="9525" y="419100"/>
          <a:ext cx="267652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9" name="Line 1"/>
        <xdr:cNvSpPr>
          <a:spLocks noChangeShapeType="1"/>
        </xdr:cNvSpPr>
      </xdr:nvSpPr>
      <xdr:spPr bwMode="auto">
        <a:xfrm>
          <a:off x="9525" y="400050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1" name="Line 1"/>
        <xdr:cNvSpPr>
          <a:spLocks noChangeShapeType="1"/>
        </xdr:cNvSpPr>
      </xdr:nvSpPr>
      <xdr:spPr bwMode="auto">
        <a:xfrm>
          <a:off x="9525" y="400050"/>
          <a:ext cx="26955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3" name="Line 1"/>
        <xdr:cNvSpPr>
          <a:spLocks noChangeShapeType="1"/>
        </xdr:cNvSpPr>
      </xdr:nvSpPr>
      <xdr:spPr bwMode="auto">
        <a:xfrm>
          <a:off x="9525" y="542925"/>
          <a:ext cx="26384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5" name="Line 1"/>
        <xdr:cNvSpPr>
          <a:spLocks noChangeShapeType="1"/>
        </xdr:cNvSpPr>
      </xdr:nvSpPr>
      <xdr:spPr bwMode="auto">
        <a:xfrm>
          <a:off x="9525" y="428625"/>
          <a:ext cx="26574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1" name="Line 1"/>
        <xdr:cNvSpPr>
          <a:spLocks noChangeShapeType="1"/>
        </xdr:cNvSpPr>
      </xdr:nvSpPr>
      <xdr:spPr bwMode="auto">
        <a:xfrm>
          <a:off x="9525" y="552450"/>
          <a:ext cx="264795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8" name="Line 2"/>
        <xdr:cNvSpPr>
          <a:spLocks noChangeShapeType="1"/>
        </xdr:cNvSpPr>
      </xdr:nvSpPr>
      <xdr:spPr bwMode="auto">
        <a:xfrm>
          <a:off x="9525" y="619125"/>
          <a:ext cx="26860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28575" y="-28575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1.21875" style="4" customWidth="1"/>
    <col min="2" max="8" width="7.88671875" style="4" customWidth="1"/>
    <col min="9" max="16384" width="9" style="4"/>
  </cols>
  <sheetData>
    <row r="1" spans="1:8" ht="16.7" customHeight="1">
      <c r="A1" s="98" t="s">
        <v>26</v>
      </c>
      <c r="B1" s="98"/>
      <c r="C1" s="98"/>
      <c r="D1" s="98"/>
      <c r="E1" s="98"/>
      <c r="F1" s="98"/>
      <c r="G1" s="98"/>
      <c r="H1" s="98"/>
    </row>
    <row r="2" spans="1:8" ht="16.7" customHeight="1">
      <c r="A2" s="27"/>
      <c r="B2" s="27"/>
      <c r="C2" s="28"/>
      <c r="D2" s="28"/>
    </row>
    <row r="3" spans="1:8" ht="16.7" customHeight="1">
      <c r="A3" s="42" t="s">
        <v>51</v>
      </c>
      <c r="B3" s="6">
        <v>2015</v>
      </c>
      <c r="C3" s="95">
        <v>2016</v>
      </c>
      <c r="D3" s="96"/>
      <c r="E3" s="96"/>
      <c r="F3" s="96"/>
      <c r="G3" s="96"/>
      <c r="H3" s="97"/>
    </row>
    <row r="4" spans="1:8" ht="16.7" customHeight="1">
      <c r="A4" s="41" t="s">
        <v>54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46" t="s">
        <v>5</v>
      </c>
      <c r="B5" s="25">
        <v>68643</v>
      </c>
      <c r="C5" s="25">
        <v>68553</v>
      </c>
      <c r="D5" s="25">
        <v>68749</v>
      </c>
      <c r="E5" s="25">
        <v>68671</v>
      </c>
      <c r="F5" s="25">
        <v>68560</v>
      </c>
      <c r="G5" s="25">
        <v>68760</v>
      </c>
      <c r="H5" s="25">
        <v>68585</v>
      </c>
    </row>
    <row r="6" spans="1:8" ht="16.7" customHeight="1">
      <c r="A6" s="46" t="s">
        <v>6</v>
      </c>
      <c r="B6" s="25">
        <v>41011</v>
      </c>
      <c r="C6" s="25">
        <v>41002</v>
      </c>
      <c r="D6" s="25">
        <v>41137</v>
      </c>
      <c r="E6" s="25">
        <v>41184</v>
      </c>
      <c r="F6" s="25">
        <v>41177</v>
      </c>
      <c r="G6" s="25">
        <v>41388</v>
      </c>
      <c r="H6" s="25">
        <v>41363</v>
      </c>
    </row>
    <row r="7" spans="1:8" ht="16.7" customHeight="1">
      <c r="A7" s="46" t="s">
        <v>7</v>
      </c>
      <c r="B7" s="25">
        <v>32395</v>
      </c>
      <c r="C7" s="25">
        <v>32373</v>
      </c>
      <c r="D7" s="25">
        <v>33113</v>
      </c>
      <c r="E7" s="25">
        <v>33101</v>
      </c>
      <c r="F7" s="25">
        <v>33043</v>
      </c>
      <c r="G7" s="25">
        <v>33971</v>
      </c>
      <c r="H7" s="25">
        <v>33949</v>
      </c>
    </row>
    <row r="8" spans="1:8" ht="16.7" customHeight="1">
      <c r="A8" s="46" t="s">
        <v>8</v>
      </c>
      <c r="B8" s="25">
        <v>44806</v>
      </c>
      <c r="C8" s="25">
        <v>44717</v>
      </c>
      <c r="D8" s="25">
        <v>45133</v>
      </c>
      <c r="E8" s="25">
        <v>45065</v>
      </c>
      <c r="F8" s="25">
        <v>44957</v>
      </c>
      <c r="G8" s="25">
        <v>45351</v>
      </c>
      <c r="H8" s="25">
        <v>45223</v>
      </c>
    </row>
    <row r="9" spans="1:8" ht="16.7" customHeight="1">
      <c r="A9" s="46" t="s">
        <v>69</v>
      </c>
      <c r="B9" s="25">
        <v>23861</v>
      </c>
      <c r="C9" s="25">
        <v>23850</v>
      </c>
      <c r="D9" s="25">
        <v>23951</v>
      </c>
      <c r="E9" s="25">
        <v>23948</v>
      </c>
      <c r="F9" s="25">
        <v>23923</v>
      </c>
      <c r="G9" s="25">
        <v>24073</v>
      </c>
      <c r="H9" s="25">
        <v>24050</v>
      </c>
    </row>
    <row r="10" spans="1:8" ht="16.7" customHeight="1">
      <c r="A10" s="46" t="s">
        <v>9</v>
      </c>
      <c r="B10" s="25">
        <v>32540</v>
      </c>
      <c r="C10" s="25">
        <v>32638</v>
      </c>
      <c r="D10" s="25">
        <v>33003</v>
      </c>
      <c r="E10" s="25">
        <v>33047</v>
      </c>
      <c r="F10" s="25">
        <v>33029</v>
      </c>
      <c r="G10" s="25">
        <v>33255</v>
      </c>
      <c r="H10" s="25">
        <v>33224</v>
      </c>
    </row>
    <row r="11" spans="1:8" ht="16.7" customHeight="1">
      <c r="A11" s="46" t="s">
        <v>37</v>
      </c>
      <c r="B11" s="25">
        <v>10004</v>
      </c>
      <c r="C11" s="25">
        <v>10004</v>
      </c>
      <c r="D11" s="25">
        <v>10203</v>
      </c>
      <c r="E11" s="25">
        <v>10208</v>
      </c>
      <c r="F11" s="25">
        <v>10243</v>
      </c>
      <c r="G11" s="25">
        <v>10496</v>
      </c>
      <c r="H11" s="25">
        <v>10534</v>
      </c>
    </row>
    <row r="12" spans="1:8" ht="16.7" customHeight="1">
      <c r="A12" s="46" t="s">
        <v>31</v>
      </c>
      <c r="B12" s="25">
        <v>17263</v>
      </c>
      <c r="C12" s="25">
        <v>17268</v>
      </c>
      <c r="D12" s="25">
        <v>17343</v>
      </c>
      <c r="E12" s="25">
        <v>17335</v>
      </c>
      <c r="F12" s="25">
        <v>17322</v>
      </c>
      <c r="G12" s="25">
        <v>17552</v>
      </c>
      <c r="H12" s="25">
        <v>17548</v>
      </c>
    </row>
    <row r="13" spans="1:8" ht="33.75" customHeight="1">
      <c r="A13" s="46" t="s">
        <v>48</v>
      </c>
      <c r="B13" s="25">
        <v>7539</v>
      </c>
      <c r="C13" s="25">
        <v>7535</v>
      </c>
      <c r="D13" s="25">
        <v>7867</v>
      </c>
      <c r="E13" s="25">
        <v>7872</v>
      </c>
      <c r="F13" s="25">
        <v>7868</v>
      </c>
      <c r="G13" s="25">
        <v>7980</v>
      </c>
      <c r="H13" s="25">
        <v>7980</v>
      </c>
    </row>
    <row r="14" spans="1:8" ht="16.7" customHeight="1">
      <c r="A14" s="47" t="s">
        <v>10</v>
      </c>
      <c r="B14" s="25">
        <v>278062</v>
      </c>
      <c r="C14" s="25">
        <v>277940</v>
      </c>
      <c r="D14" s="25">
        <v>280499</v>
      </c>
      <c r="E14" s="25">
        <v>280431</v>
      </c>
      <c r="F14" s="25">
        <v>280122</v>
      </c>
      <c r="G14" s="25">
        <v>282826</v>
      </c>
      <c r="H14" s="25">
        <v>282456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3.44140625" style="1" customWidth="1"/>
    <col min="11" max="11" width="10" style="1" customWidth="1"/>
    <col min="12" max="16384" width="9" style="1"/>
  </cols>
  <sheetData>
    <row r="1" spans="1:12" s="31" customFormat="1">
      <c r="A1" s="118" t="s">
        <v>74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113" t="s">
        <v>23</v>
      </c>
      <c r="I2" s="113"/>
      <c r="J2" s="113"/>
      <c r="K2" s="113"/>
      <c r="L2" s="22"/>
    </row>
    <row r="3" spans="1:12" ht="58.5" customHeight="1">
      <c r="A3" s="71" t="s">
        <v>56</v>
      </c>
      <c r="B3" s="74" t="s">
        <v>5</v>
      </c>
      <c r="C3" s="74" t="s">
        <v>6</v>
      </c>
      <c r="D3" s="74" t="s">
        <v>7</v>
      </c>
      <c r="E3" s="74" t="s">
        <v>8</v>
      </c>
      <c r="F3" s="68" t="s">
        <v>69</v>
      </c>
      <c r="G3" s="75" t="s">
        <v>9</v>
      </c>
      <c r="H3" s="76" t="s">
        <v>37</v>
      </c>
      <c r="I3" s="76" t="s">
        <v>31</v>
      </c>
      <c r="J3" s="66" t="s">
        <v>49</v>
      </c>
      <c r="K3" s="5" t="s">
        <v>10</v>
      </c>
    </row>
    <row r="4" spans="1:12" ht="33.75" customHeight="1">
      <c r="A4" s="72" t="s">
        <v>17</v>
      </c>
      <c r="B4" s="88">
        <v>556</v>
      </c>
      <c r="C4" s="88">
        <v>345</v>
      </c>
      <c r="D4" s="88">
        <v>134</v>
      </c>
      <c r="E4" s="88">
        <v>660</v>
      </c>
      <c r="F4" s="88">
        <v>68</v>
      </c>
      <c r="G4" s="88">
        <v>97</v>
      </c>
      <c r="H4" s="88">
        <v>18</v>
      </c>
      <c r="I4" s="88">
        <v>79</v>
      </c>
      <c r="J4" s="88">
        <v>3</v>
      </c>
      <c r="K4" s="88">
        <v>1960</v>
      </c>
    </row>
    <row r="5" spans="1:12" ht="31.5" customHeight="1">
      <c r="A5" s="72" t="s">
        <v>18</v>
      </c>
      <c r="B5" s="88">
        <v>331</v>
      </c>
      <c r="C5" s="88">
        <v>147</v>
      </c>
      <c r="D5" s="88">
        <v>90</v>
      </c>
      <c r="E5" s="88">
        <v>361</v>
      </c>
      <c r="F5" s="88">
        <v>68</v>
      </c>
      <c r="G5" s="88">
        <v>180</v>
      </c>
      <c r="H5" s="88">
        <v>3</v>
      </c>
      <c r="I5" s="88">
        <v>64</v>
      </c>
      <c r="J5" s="88">
        <v>41</v>
      </c>
      <c r="K5" s="88">
        <v>1285</v>
      </c>
    </row>
    <row r="6" spans="1:12">
      <c r="A6" s="73" t="s">
        <v>10</v>
      </c>
      <c r="B6" s="88">
        <v>887</v>
      </c>
      <c r="C6" s="88">
        <v>492</v>
      </c>
      <c r="D6" s="88">
        <v>224</v>
      </c>
      <c r="E6" s="88">
        <v>1021</v>
      </c>
      <c r="F6" s="88">
        <v>136</v>
      </c>
      <c r="G6" s="88">
        <v>277</v>
      </c>
      <c r="H6" s="88">
        <v>21</v>
      </c>
      <c r="I6" s="88">
        <v>143</v>
      </c>
      <c r="J6" s="88">
        <v>44</v>
      </c>
      <c r="K6" s="88">
        <v>3245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6"/>
  <sheetViews>
    <sheetView showGridLines="0" zoomScaleNormal="75" workbookViewId="0">
      <selection sqref="A1:H1"/>
    </sheetView>
  </sheetViews>
  <sheetFormatPr defaultColWidth="8.44140625" defaultRowHeight="15.75"/>
  <cols>
    <col min="1" max="1" width="31.5546875" style="1" customWidth="1"/>
    <col min="2" max="8" width="7.6640625" style="1" customWidth="1"/>
    <col min="9" max="16384" width="8.44140625" style="1"/>
  </cols>
  <sheetData>
    <row r="1" spans="1:8" ht="15.75" customHeight="1">
      <c r="A1" s="98" t="s">
        <v>24</v>
      </c>
      <c r="B1" s="98"/>
      <c r="C1" s="98"/>
      <c r="D1" s="98"/>
      <c r="E1" s="98"/>
      <c r="F1" s="98"/>
      <c r="G1" s="98"/>
      <c r="H1" s="98"/>
    </row>
    <row r="2" spans="1:8" ht="15.75" customHeight="1">
      <c r="A2" s="10"/>
      <c r="H2" s="10" t="s">
        <v>21</v>
      </c>
    </row>
    <row r="3" spans="1:8" ht="15.75" customHeight="1">
      <c r="A3" s="42" t="s">
        <v>51</v>
      </c>
      <c r="B3" s="6">
        <v>2015</v>
      </c>
      <c r="C3" s="95">
        <v>2016</v>
      </c>
      <c r="D3" s="96"/>
      <c r="E3" s="96"/>
      <c r="F3" s="96"/>
      <c r="G3" s="96"/>
      <c r="H3" s="97"/>
    </row>
    <row r="4" spans="1:8" ht="15.75" customHeight="1">
      <c r="A4" s="41" t="s">
        <v>54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20" t="s">
        <v>5</v>
      </c>
      <c r="B5" s="19">
        <v>24.69</v>
      </c>
      <c r="C5" s="19">
        <v>24.67</v>
      </c>
      <c r="D5" s="19">
        <v>24.5</v>
      </c>
      <c r="E5" s="19">
        <v>24.49</v>
      </c>
      <c r="F5" s="19">
        <v>24.47</v>
      </c>
      <c r="G5" s="19">
        <v>24.32</v>
      </c>
      <c r="H5" s="19">
        <v>24.290000000000003</v>
      </c>
    </row>
    <row r="6" spans="1:8" ht="15.75" customHeight="1">
      <c r="A6" s="20" t="s">
        <v>6</v>
      </c>
      <c r="B6" s="19">
        <v>14.75</v>
      </c>
      <c r="C6" s="19">
        <v>14.75</v>
      </c>
      <c r="D6" s="19">
        <v>14.67</v>
      </c>
      <c r="E6" s="19">
        <v>14.69</v>
      </c>
      <c r="F6" s="19">
        <v>14.7</v>
      </c>
      <c r="G6" s="19">
        <v>14.63</v>
      </c>
      <c r="H6" s="19">
        <v>14.64</v>
      </c>
    </row>
    <row r="7" spans="1:8" ht="15.75" customHeight="1">
      <c r="A7" s="20" t="s">
        <v>7</v>
      </c>
      <c r="B7" s="19">
        <v>11.65</v>
      </c>
      <c r="C7" s="19">
        <v>11.65</v>
      </c>
      <c r="D7" s="19">
        <v>11.81</v>
      </c>
      <c r="E7" s="19">
        <v>11.8</v>
      </c>
      <c r="F7" s="19">
        <v>11.8</v>
      </c>
      <c r="G7" s="19">
        <v>12.01</v>
      </c>
      <c r="H7" s="19">
        <v>12.02</v>
      </c>
    </row>
    <row r="8" spans="1:8" ht="15.75" customHeight="1">
      <c r="A8" s="20" t="s">
        <v>8</v>
      </c>
      <c r="B8" s="19">
        <v>16.11</v>
      </c>
      <c r="C8" s="19">
        <v>16.09</v>
      </c>
      <c r="D8" s="19">
        <v>16.09</v>
      </c>
      <c r="E8" s="19">
        <v>16.07</v>
      </c>
      <c r="F8" s="19">
        <v>16.05</v>
      </c>
      <c r="G8" s="19">
        <v>16.03</v>
      </c>
      <c r="H8" s="19">
        <v>16.010000000000002</v>
      </c>
    </row>
    <row r="9" spans="1:8" ht="15.75" customHeight="1">
      <c r="A9" s="20" t="s">
        <v>69</v>
      </c>
      <c r="B9" s="19">
        <v>8.58</v>
      </c>
      <c r="C9" s="19">
        <v>8.58</v>
      </c>
      <c r="D9" s="19">
        <v>8.5399999999999991</v>
      </c>
      <c r="E9" s="19">
        <v>8.5399999999999991</v>
      </c>
      <c r="F9" s="19">
        <v>8.5399999999999991</v>
      </c>
      <c r="G9" s="19">
        <v>8.51</v>
      </c>
      <c r="H9" s="19">
        <v>8.51</v>
      </c>
    </row>
    <row r="10" spans="1:8" ht="15.75" customHeight="1">
      <c r="A10" s="20" t="s">
        <v>9</v>
      </c>
      <c r="B10" s="19">
        <v>11.7</v>
      </c>
      <c r="C10" s="19">
        <v>11.74</v>
      </c>
      <c r="D10" s="19">
        <v>11.77</v>
      </c>
      <c r="E10" s="19">
        <v>11.78</v>
      </c>
      <c r="F10" s="19">
        <v>11.79</v>
      </c>
      <c r="G10" s="19">
        <v>11.76</v>
      </c>
      <c r="H10" s="19">
        <v>11.76</v>
      </c>
    </row>
    <row r="11" spans="1:8" ht="15.75" customHeight="1">
      <c r="A11" s="20" t="s">
        <v>37</v>
      </c>
      <c r="B11" s="19">
        <v>3.6</v>
      </c>
      <c r="C11" s="19">
        <v>3.6</v>
      </c>
      <c r="D11" s="19">
        <v>3.64</v>
      </c>
      <c r="E11" s="19">
        <v>3.64</v>
      </c>
      <c r="F11" s="19">
        <v>3.66</v>
      </c>
      <c r="G11" s="19">
        <v>3.71</v>
      </c>
      <c r="H11" s="19">
        <v>3.73</v>
      </c>
    </row>
    <row r="12" spans="1:8" ht="15.75" customHeight="1">
      <c r="A12" s="20" t="s">
        <v>31</v>
      </c>
      <c r="B12" s="19">
        <v>6.21</v>
      </c>
      <c r="C12" s="19">
        <v>6.21</v>
      </c>
      <c r="D12" s="19">
        <v>6.18</v>
      </c>
      <c r="E12" s="19">
        <v>6.18</v>
      </c>
      <c r="F12" s="19">
        <v>6.18</v>
      </c>
      <c r="G12" s="19">
        <v>6.21</v>
      </c>
      <c r="H12" s="19">
        <v>6.21</v>
      </c>
    </row>
    <row r="13" spans="1:8" ht="34.5" customHeight="1">
      <c r="A13" s="20" t="s">
        <v>48</v>
      </c>
      <c r="B13" s="77">
        <v>2.71</v>
      </c>
      <c r="C13" s="77">
        <v>2.71</v>
      </c>
      <c r="D13" s="77">
        <v>2.8</v>
      </c>
      <c r="E13" s="77">
        <v>2.81</v>
      </c>
      <c r="F13" s="77">
        <v>2.81</v>
      </c>
      <c r="G13" s="77">
        <v>2.82</v>
      </c>
      <c r="H13" s="77">
        <v>2.83</v>
      </c>
    </row>
    <row r="14" spans="1:8" ht="15.75" customHeight="1">
      <c r="A14" s="21" t="s">
        <v>10</v>
      </c>
      <c r="B14" s="19">
        <v>99.999999999999972</v>
      </c>
      <c r="C14" s="19">
        <v>99.999999999999972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100.00000000000001</v>
      </c>
    </row>
    <row r="15" spans="1:8" ht="15.75" customHeight="1"/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31.44140625" style="3" customWidth="1"/>
    <col min="2" max="5" width="7.44140625" style="3" customWidth="1"/>
    <col min="6" max="16384" width="8.109375" style="3"/>
  </cols>
  <sheetData>
    <row r="1" spans="1:8" ht="15.75" customHeight="1">
      <c r="A1" s="98" t="s">
        <v>71</v>
      </c>
      <c r="B1" s="98"/>
      <c r="C1" s="98"/>
      <c r="D1" s="98"/>
      <c r="E1" s="98"/>
      <c r="F1" s="98"/>
      <c r="G1" s="98"/>
      <c r="H1" s="98"/>
    </row>
    <row r="2" spans="1:8" ht="15.75" customHeight="1">
      <c r="A2" s="13"/>
      <c r="B2" s="13"/>
      <c r="H2" s="13" t="s">
        <v>23</v>
      </c>
    </row>
    <row r="3" spans="1:8" ht="15.75" customHeight="1">
      <c r="A3" s="42" t="s">
        <v>51</v>
      </c>
      <c r="B3" s="6">
        <v>2015</v>
      </c>
      <c r="C3" s="95">
        <v>2016</v>
      </c>
      <c r="D3" s="96"/>
      <c r="E3" s="96"/>
      <c r="F3" s="96"/>
      <c r="G3" s="96"/>
      <c r="H3" s="97"/>
    </row>
    <row r="4" spans="1:8">
      <c r="A4" s="41" t="s">
        <v>54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7" customFormat="1">
      <c r="A5" s="20" t="s">
        <v>5</v>
      </c>
      <c r="B5" s="15">
        <v>207671</v>
      </c>
      <c r="C5" s="15">
        <v>207660</v>
      </c>
      <c r="D5" s="15">
        <v>207909</v>
      </c>
      <c r="E5" s="15">
        <v>212360</v>
      </c>
      <c r="F5" s="15">
        <v>212645</v>
      </c>
      <c r="G5" s="15">
        <v>214141</v>
      </c>
      <c r="H5" s="15">
        <v>215129</v>
      </c>
    </row>
    <row r="6" spans="1:8" s="17" customFormat="1">
      <c r="A6" s="20" t="s">
        <v>6</v>
      </c>
      <c r="B6" s="15">
        <v>151090</v>
      </c>
      <c r="C6" s="15">
        <v>152453</v>
      </c>
      <c r="D6" s="15">
        <v>150738</v>
      </c>
      <c r="E6" s="15">
        <v>151691</v>
      </c>
      <c r="F6" s="15">
        <v>154016</v>
      </c>
      <c r="G6" s="15">
        <v>154105</v>
      </c>
      <c r="H6" s="15">
        <v>153589</v>
      </c>
    </row>
    <row r="7" spans="1:8" s="17" customFormat="1">
      <c r="A7" s="20" t="s">
        <v>7</v>
      </c>
      <c r="B7" s="15">
        <v>104253</v>
      </c>
      <c r="C7" s="15">
        <v>103981</v>
      </c>
      <c r="D7" s="15">
        <v>105268</v>
      </c>
      <c r="E7" s="15">
        <v>107621</v>
      </c>
      <c r="F7" s="15">
        <v>107386</v>
      </c>
      <c r="G7" s="15">
        <v>111581</v>
      </c>
      <c r="H7" s="15">
        <v>112220</v>
      </c>
    </row>
    <row r="8" spans="1:8" s="17" customFormat="1">
      <c r="A8" s="20" t="s">
        <v>8</v>
      </c>
      <c r="B8" s="15">
        <v>147708</v>
      </c>
      <c r="C8" s="15">
        <v>145321</v>
      </c>
      <c r="D8" s="15">
        <v>146494</v>
      </c>
      <c r="E8" s="15">
        <v>149379</v>
      </c>
      <c r="F8" s="15">
        <v>150094</v>
      </c>
      <c r="G8" s="15">
        <v>153595</v>
      </c>
      <c r="H8" s="15">
        <v>153068</v>
      </c>
    </row>
    <row r="9" spans="1:8" s="17" customFormat="1">
      <c r="A9" s="20" t="s">
        <v>69</v>
      </c>
      <c r="B9" s="15">
        <v>59357</v>
      </c>
      <c r="C9" s="15">
        <v>58980</v>
      </c>
      <c r="D9" s="15">
        <v>59070</v>
      </c>
      <c r="E9" s="15">
        <v>60529</v>
      </c>
      <c r="F9" s="15">
        <v>60887</v>
      </c>
      <c r="G9" s="15">
        <v>61900</v>
      </c>
      <c r="H9" s="15">
        <v>62247</v>
      </c>
    </row>
    <row r="10" spans="1:8" s="17" customFormat="1">
      <c r="A10" s="20" t="s">
        <v>9</v>
      </c>
      <c r="B10" s="15">
        <v>96288</v>
      </c>
      <c r="C10" s="15">
        <v>97940</v>
      </c>
      <c r="D10" s="15">
        <v>97922</v>
      </c>
      <c r="E10" s="15">
        <v>98308</v>
      </c>
      <c r="F10" s="15">
        <v>99211</v>
      </c>
      <c r="G10" s="15">
        <v>99414</v>
      </c>
      <c r="H10" s="15">
        <v>99346</v>
      </c>
    </row>
    <row r="11" spans="1:8" s="17" customFormat="1">
      <c r="A11" s="20" t="s">
        <v>37</v>
      </c>
      <c r="B11" s="15">
        <v>10990</v>
      </c>
      <c r="C11" s="15">
        <v>11209</v>
      </c>
      <c r="D11" s="15">
        <v>11320</v>
      </c>
      <c r="E11" s="15">
        <v>11509</v>
      </c>
      <c r="F11" s="15">
        <v>11524</v>
      </c>
      <c r="G11" s="15">
        <v>11596</v>
      </c>
      <c r="H11" s="15">
        <v>11857</v>
      </c>
    </row>
    <row r="12" spans="1:8" s="17" customFormat="1">
      <c r="A12" s="20" t="s">
        <v>31</v>
      </c>
      <c r="B12" s="15">
        <v>40874</v>
      </c>
      <c r="C12" s="15">
        <v>41378</v>
      </c>
      <c r="D12" s="15">
        <v>41005</v>
      </c>
      <c r="E12" s="15">
        <v>40932</v>
      </c>
      <c r="F12" s="15">
        <v>41032</v>
      </c>
      <c r="G12" s="15">
        <v>41274</v>
      </c>
      <c r="H12" s="15">
        <v>41687</v>
      </c>
    </row>
    <row r="13" spans="1:8" s="17" customFormat="1" ht="33" customHeight="1">
      <c r="A13" s="20" t="s">
        <v>48</v>
      </c>
      <c r="B13" s="15">
        <v>14620</v>
      </c>
      <c r="C13" s="15">
        <v>14805</v>
      </c>
      <c r="D13" s="15">
        <v>15968</v>
      </c>
      <c r="E13" s="15">
        <v>16197</v>
      </c>
      <c r="F13" s="15">
        <v>16292</v>
      </c>
      <c r="G13" s="15">
        <v>16234</v>
      </c>
      <c r="H13" s="15">
        <v>16447</v>
      </c>
    </row>
    <row r="14" spans="1:8" s="17" customFormat="1">
      <c r="A14" s="21" t="s">
        <v>10</v>
      </c>
      <c r="B14" s="15">
        <v>832851</v>
      </c>
      <c r="C14" s="15">
        <v>833727</v>
      </c>
      <c r="D14" s="15">
        <v>835694</v>
      </c>
      <c r="E14" s="15">
        <v>848526</v>
      </c>
      <c r="F14" s="15">
        <v>853087</v>
      </c>
      <c r="G14" s="15">
        <v>863840</v>
      </c>
      <c r="H14" s="15">
        <v>865590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30.77734375" style="1" customWidth="1"/>
    <col min="2" max="5" width="7.21875" style="1" customWidth="1"/>
    <col min="6" max="16384" width="7.77734375" style="1"/>
  </cols>
  <sheetData>
    <row r="1" spans="1:8" ht="27" customHeight="1">
      <c r="A1" s="98" t="s">
        <v>25</v>
      </c>
      <c r="B1" s="98"/>
      <c r="C1" s="98"/>
      <c r="D1" s="98"/>
      <c r="E1" s="98"/>
      <c r="F1" s="98"/>
      <c r="G1" s="98"/>
      <c r="H1" s="98"/>
    </row>
    <row r="2" spans="1:8">
      <c r="A2" s="10"/>
      <c r="H2" s="10" t="s">
        <v>21</v>
      </c>
    </row>
    <row r="3" spans="1:8" ht="15.75" customHeight="1">
      <c r="A3" s="42" t="s">
        <v>51</v>
      </c>
      <c r="B3" s="6">
        <v>2015</v>
      </c>
      <c r="C3" s="95">
        <v>2016</v>
      </c>
      <c r="D3" s="96"/>
      <c r="E3" s="96"/>
      <c r="F3" s="96"/>
      <c r="G3" s="96"/>
      <c r="H3" s="97"/>
    </row>
    <row r="4" spans="1:8">
      <c r="A4" s="41" t="s">
        <v>54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</row>
    <row r="5" spans="1:8">
      <c r="A5" s="20" t="s">
        <v>5</v>
      </c>
      <c r="B5" s="16">
        <v>24.919999999999998</v>
      </c>
      <c r="C5" s="16">
        <v>24.91</v>
      </c>
      <c r="D5" s="16">
        <v>24.869999999999997</v>
      </c>
      <c r="E5" s="16">
        <v>25.03</v>
      </c>
      <c r="F5" s="16">
        <v>24.93</v>
      </c>
      <c r="G5" s="16">
        <v>24.779999999999998</v>
      </c>
      <c r="H5" s="16">
        <v>24.860000000000003</v>
      </c>
    </row>
    <row r="6" spans="1:8">
      <c r="A6" s="20" t="s">
        <v>6</v>
      </c>
      <c r="B6" s="16">
        <v>18.14</v>
      </c>
      <c r="C6" s="16">
        <v>18.29</v>
      </c>
      <c r="D6" s="16">
        <v>18.04</v>
      </c>
      <c r="E6" s="16">
        <v>17.88</v>
      </c>
      <c r="F6" s="16">
        <v>18.05</v>
      </c>
      <c r="G6" s="16">
        <v>17.84</v>
      </c>
      <c r="H6" s="16">
        <v>17.739999999999998</v>
      </c>
    </row>
    <row r="7" spans="1:8">
      <c r="A7" s="20" t="s">
        <v>7</v>
      </c>
      <c r="B7" s="16">
        <v>12.52</v>
      </c>
      <c r="C7" s="16">
        <v>12.47</v>
      </c>
      <c r="D7" s="16">
        <v>12.6</v>
      </c>
      <c r="E7" s="16">
        <v>12.68</v>
      </c>
      <c r="F7" s="16">
        <v>12.59</v>
      </c>
      <c r="G7" s="16">
        <v>12.92</v>
      </c>
      <c r="H7" s="16">
        <v>12.96</v>
      </c>
    </row>
    <row r="8" spans="1:8">
      <c r="A8" s="20" t="s">
        <v>8</v>
      </c>
      <c r="B8" s="16">
        <v>17.739999999999998</v>
      </c>
      <c r="C8" s="16">
        <v>17.43</v>
      </c>
      <c r="D8" s="16">
        <v>17.53</v>
      </c>
      <c r="E8" s="16">
        <v>17.600000000000001</v>
      </c>
      <c r="F8" s="16">
        <v>17.59</v>
      </c>
      <c r="G8" s="16">
        <v>17.78</v>
      </c>
      <c r="H8" s="16">
        <v>17.68</v>
      </c>
    </row>
    <row r="9" spans="1:8">
      <c r="A9" s="20" t="s">
        <v>69</v>
      </c>
      <c r="B9" s="16">
        <v>7.13</v>
      </c>
      <c r="C9" s="16">
        <v>7.07</v>
      </c>
      <c r="D9" s="16">
        <v>7.07</v>
      </c>
      <c r="E9" s="16">
        <v>7.13</v>
      </c>
      <c r="F9" s="16">
        <v>7.14</v>
      </c>
      <c r="G9" s="16">
        <v>7.17</v>
      </c>
      <c r="H9" s="16">
        <v>7.19</v>
      </c>
    </row>
    <row r="10" spans="1:8">
      <c r="A10" s="20" t="s">
        <v>9</v>
      </c>
      <c r="B10" s="16">
        <v>11.56</v>
      </c>
      <c r="C10" s="16">
        <v>11.75</v>
      </c>
      <c r="D10" s="16">
        <v>11.72</v>
      </c>
      <c r="E10" s="16">
        <v>11.59</v>
      </c>
      <c r="F10" s="16">
        <v>11.63</v>
      </c>
      <c r="G10" s="16">
        <v>11.51</v>
      </c>
      <c r="H10" s="16">
        <v>11.48</v>
      </c>
    </row>
    <row r="11" spans="1:8">
      <c r="A11" s="20" t="s">
        <v>37</v>
      </c>
      <c r="B11" s="16">
        <v>1.32</v>
      </c>
      <c r="C11" s="16">
        <v>1.34</v>
      </c>
      <c r="D11" s="16">
        <v>1.35</v>
      </c>
      <c r="E11" s="16">
        <v>1.36</v>
      </c>
      <c r="F11" s="16">
        <v>1.35</v>
      </c>
      <c r="G11" s="16">
        <v>1.34</v>
      </c>
      <c r="H11" s="16">
        <v>1.37</v>
      </c>
    </row>
    <row r="12" spans="1:8">
      <c r="A12" s="20" t="s">
        <v>31</v>
      </c>
      <c r="B12" s="16">
        <v>4.91</v>
      </c>
      <c r="C12" s="16">
        <v>4.96</v>
      </c>
      <c r="D12" s="16">
        <v>4.91</v>
      </c>
      <c r="E12" s="16">
        <v>4.82</v>
      </c>
      <c r="F12" s="16">
        <v>4.8099999999999996</v>
      </c>
      <c r="G12" s="16">
        <v>4.78</v>
      </c>
      <c r="H12" s="16">
        <v>4.82</v>
      </c>
    </row>
    <row r="13" spans="1:8" ht="33.75" customHeight="1">
      <c r="A13" s="20" t="s">
        <v>48</v>
      </c>
      <c r="B13" s="16">
        <v>1.76</v>
      </c>
      <c r="C13" s="16">
        <v>1.78</v>
      </c>
      <c r="D13" s="16">
        <v>1.91</v>
      </c>
      <c r="E13" s="16">
        <v>1.91</v>
      </c>
      <c r="F13" s="16">
        <v>1.91</v>
      </c>
      <c r="G13" s="16">
        <v>1.88</v>
      </c>
      <c r="H13" s="16">
        <v>1.9</v>
      </c>
    </row>
    <row r="14" spans="1:8">
      <c r="A14" s="21" t="s">
        <v>10</v>
      </c>
      <c r="B14" s="16">
        <f t="shared" ref="B14:H14" si="0">SUM(B5:B13)</f>
        <v>99.999999999999986</v>
      </c>
      <c r="C14" s="16">
        <f t="shared" si="0"/>
        <v>99.999999999999986</v>
      </c>
      <c r="D14" s="16">
        <f t="shared" si="0"/>
        <v>99.999999999999972</v>
      </c>
      <c r="E14" s="16">
        <f t="shared" si="0"/>
        <v>100</v>
      </c>
      <c r="F14" s="16">
        <f t="shared" si="0"/>
        <v>100</v>
      </c>
      <c r="G14" s="16">
        <f t="shared" si="0"/>
        <v>100</v>
      </c>
      <c r="H14" s="16">
        <f t="shared" si="0"/>
        <v>100.00000000000003</v>
      </c>
    </row>
  </sheetData>
  <mergeCells count="2">
    <mergeCell ref="C3:H3"/>
    <mergeCell ref="A1:H1"/>
  </mergeCells>
  <phoneticPr fontId="0" type="noConversion"/>
  <conditionalFormatting sqref="B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15"/>
  <sheetViews>
    <sheetView showGridLines="0" workbookViewId="0">
      <selection sqref="A1:J1"/>
    </sheetView>
  </sheetViews>
  <sheetFormatPr defaultColWidth="6.6640625" defaultRowHeight="16.7" customHeight="1"/>
  <cols>
    <col min="1" max="1" width="31.109375" style="3" customWidth="1"/>
    <col min="2" max="2" width="8" style="3" customWidth="1"/>
    <col min="3" max="3" width="7.6640625" style="3" customWidth="1"/>
    <col min="4" max="9" width="6.21875" style="3" customWidth="1"/>
    <col min="10" max="10" width="7.6640625" style="3" customWidth="1"/>
    <col min="11" max="16384" width="6.6640625" style="3"/>
  </cols>
  <sheetData>
    <row r="1" spans="1:10" ht="16.7" customHeight="1">
      <c r="A1" s="98" t="s">
        <v>28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16.7" customHeight="1">
      <c r="A2" s="13"/>
      <c r="B2" s="13"/>
      <c r="J2" s="24" t="s">
        <v>23</v>
      </c>
    </row>
    <row r="3" spans="1:10" ht="16.7" customHeight="1">
      <c r="A3" s="45" t="s">
        <v>52</v>
      </c>
      <c r="B3" s="104">
        <v>2015</v>
      </c>
      <c r="C3" s="105"/>
      <c r="D3" s="99">
        <v>2016</v>
      </c>
      <c r="E3" s="100"/>
      <c r="F3" s="100"/>
      <c r="G3" s="100"/>
      <c r="H3" s="100"/>
      <c r="I3" s="100"/>
      <c r="J3" s="101"/>
    </row>
    <row r="4" spans="1:10" ht="16.7" customHeight="1">
      <c r="A4" s="43"/>
      <c r="B4" s="102" t="s">
        <v>61</v>
      </c>
      <c r="C4" s="102" t="s">
        <v>20</v>
      </c>
      <c r="D4" s="106" t="s">
        <v>11</v>
      </c>
      <c r="E4" s="107"/>
      <c r="F4" s="107"/>
      <c r="G4" s="107"/>
      <c r="H4" s="107"/>
      <c r="I4" s="108"/>
      <c r="J4" s="102" t="s">
        <v>61</v>
      </c>
    </row>
    <row r="5" spans="1:10" ht="16.7" customHeight="1">
      <c r="A5" s="44" t="s">
        <v>50</v>
      </c>
      <c r="B5" s="103"/>
      <c r="C5" s="103"/>
      <c r="D5" s="90">
        <v>1</v>
      </c>
      <c r="E5" s="6">
        <v>2</v>
      </c>
      <c r="F5" s="90">
        <v>3</v>
      </c>
      <c r="G5" s="90">
        <v>4</v>
      </c>
      <c r="H5" s="6">
        <v>5</v>
      </c>
      <c r="I5" s="90">
        <v>6</v>
      </c>
      <c r="J5" s="103"/>
    </row>
    <row r="6" spans="1:10" ht="16.7" customHeight="1">
      <c r="A6" s="20" t="s">
        <v>5</v>
      </c>
      <c r="B6" s="89">
        <v>12269</v>
      </c>
      <c r="C6" s="89">
        <v>21374</v>
      </c>
      <c r="D6" s="89">
        <v>2971</v>
      </c>
      <c r="E6" s="89">
        <v>1678</v>
      </c>
      <c r="F6" s="89">
        <v>1777</v>
      </c>
      <c r="G6" s="89">
        <v>366</v>
      </c>
      <c r="H6" s="89">
        <v>3328</v>
      </c>
      <c r="I6" s="89">
        <v>1764</v>
      </c>
      <c r="J6" s="89">
        <v>11884</v>
      </c>
    </row>
    <row r="7" spans="1:10" ht="16.7" customHeight="1">
      <c r="A7" s="20" t="s">
        <v>6</v>
      </c>
      <c r="B7" s="89">
        <v>9432</v>
      </c>
      <c r="C7" s="89">
        <v>16934</v>
      </c>
      <c r="D7" s="89">
        <v>2181</v>
      </c>
      <c r="E7" s="89">
        <v>1361</v>
      </c>
      <c r="F7" s="89">
        <v>1389</v>
      </c>
      <c r="G7" s="89">
        <v>416</v>
      </c>
      <c r="H7" s="89">
        <v>2569</v>
      </c>
      <c r="I7" s="89">
        <v>1400</v>
      </c>
      <c r="J7" s="89">
        <v>9316</v>
      </c>
    </row>
    <row r="8" spans="1:10" ht="16.7" customHeight="1">
      <c r="A8" s="20" t="s">
        <v>7</v>
      </c>
      <c r="B8" s="89">
        <v>6661</v>
      </c>
      <c r="C8" s="89">
        <v>11996</v>
      </c>
      <c r="D8" s="89">
        <v>1599</v>
      </c>
      <c r="E8" s="89">
        <v>953</v>
      </c>
      <c r="F8" s="89">
        <v>1085</v>
      </c>
      <c r="G8" s="89">
        <v>254</v>
      </c>
      <c r="H8" s="89">
        <v>1936</v>
      </c>
      <c r="I8" s="89">
        <v>1082</v>
      </c>
      <c r="J8" s="89">
        <v>6909</v>
      </c>
    </row>
    <row r="9" spans="1:10" ht="16.7" customHeight="1">
      <c r="A9" s="20" t="s">
        <v>8</v>
      </c>
      <c r="B9" s="89">
        <v>8527</v>
      </c>
      <c r="C9" s="89">
        <v>14958</v>
      </c>
      <c r="D9" s="89">
        <v>1970</v>
      </c>
      <c r="E9" s="89">
        <v>1243</v>
      </c>
      <c r="F9" s="89">
        <v>1253</v>
      </c>
      <c r="G9" s="89">
        <v>239</v>
      </c>
      <c r="H9" s="89">
        <v>2281</v>
      </c>
      <c r="I9" s="89">
        <v>1328</v>
      </c>
      <c r="J9" s="89">
        <v>8314</v>
      </c>
    </row>
    <row r="10" spans="1:10" ht="16.7" customHeight="1">
      <c r="A10" s="20" t="s">
        <v>69</v>
      </c>
      <c r="B10" s="89">
        <v>4093</v>
      </c>
      <c r="C10" s="89">
        <v>7283</v>
      </c>
      <c r="D10" s="89">
        <v>983</v>
      </c>
      <c r="E10" s="89">
        <v>614</v>
      </c>
      <c r="F10" s="89">
        <v>640</v>
      </c>
      <c r="G10" s="89">
        <v>145</v>
      </c>
      <c r="H10" s="89">
        <v>1168</v>
      </c>
      <c r="I10" s="89">
        <v>634</v>
      </c>
      <c r="J10" s="89">
        <v>4184</v>
      </c>
    </row>
    <row r="11" spans="1:10" ht="16.7" customHeight="1">
      <c r="A11" s="20" t="s">
        <v>9</v>
      </c>
      <c r="B11" s="89">
        <v>6058</v>
      </c>
      <c r="C11" s="89">
        <v>10706</v>
      </c>
      <c r="D11" s="89">
        <v>1510</v>
      </c>
      <c r="E11" s="89">
        <v>958</v>
      </c>
      <c r="F11" s="89">
        <v>966</v>
      </c>
      <c r="G11" s="89">
        <v>186</v>
      </c>
      <c r="H11" s="89">
        <v>1804</v>
      </c>
      <c r="I11" s="89">
        <v>975</v>
      </c>
      <c r="J11" s="89">
        <v>6399</v>
      </c>
    </row>
    <row r="12" spans="1:10" ht="16.7" customHeight="1">
      <c r="A12" s="20" t="s">
        <v>37</v>
      </c>
      <c r="B12" s="89">
        <v>1252</v>
      </c>
      <c r="C12" s="89">
        <v>2496</v>
      </c>
      <c r="D12" s="89">
        <v>322</v>
      </c>
      <c r="E12" s="89">
        <v>235</v>
      </c>
      <c r="F12" s="89">
        <v>231</v>
      </c>
      <c r="G12" s="89">
        <v>66</v>
      </c>
      <c r="H12" s="89">
        <v>465</v>
      </c>
      <c r="I12" s="89">
        <v>240</v>
      </c>
      <c r="J12" s="89">
        <v>1559</v>
      </c>
    </row>
    <row r="13" spans="1:10" ht="16.7" customHeight="1">
      <c r="A13" s="20" t="s">
        <v>31</v>
      </c>
      <c r="B13" s="89">
        <v>3622</v>
      </c>
      <c r="C13" s="89">
        <v>5862</v>
      </c>
      <c r="D13" s="89">
        <v>583</v>
      </c>
      <c r="E13" s="89">
        <v>750</v>
      </c>
      <c r="F13" s="89">
        <v>220</v>
      </c>
      <c r="G13" s="89">
        <v>180</v>
      </c>
      <c r="H13" s="89">
        <v>870</v>
      </c>
      <c r="I13" s="89">
        <v>457</v>
      </c>
      <c r="J13" s="89">
        <v>3060</v>
      </c>
    </row>
    <row r="14" spans="1:10" ht="34.5" customHeight="1">
      <c r="A14" s="20" t="s">
        <v>48</v>
      </c>
      <c r="B14" s="91">
        <v>1215</v>
      </c>
      <c r="C14" s="91">
        <v>2300</v>
      </c>
      <c r="D14" s="91">
        <v>325</v>
      </c>
      <c r="E14" s="91">
        <v>232</v>
      </c>
      <c r="F14" s="91">
        <v>229</v>
      </c>
      <c r="G14" s="91">
        <v>55</v>
      </c>
      <c r="H14" s="91">
        <v>427</v>
      </c>
      <c r="I14" s="91">
        <v>236</v>
      </c>
      <c r="J14" s="91">
        <v>1504</v>
      </c>
    </row>
    <row r="15" spans="1:10" ht="16.7" customHeight="1">
      <c r="A15" s="21" t="s">
        <v>10</v>
      </c>
      <c r="B15" s="89">
        <v>53129</v>
      </c>
      <c r="C15" s="89">
        <v>93909</v>
      </c>
      <c r="D15" s="89">
        <v>12444</v>
      </c>
      <c r="E15" s="89">
        <v>8024</v>
      </c>
      <c r="F15" s="89">
        <v>7790</v>
      </c>
      <c r="G15" s="89">
        <v>1907</v>
      </c>
      <c r="H15" s="89">
        <v>14848</v>
      </c>
      <c r="I15" s="89">
        <v>8116</v>
      </c>
      <c r="J15" s="89">
        <v>53129</v>
      </c>
    </row>
  </sheetData>
  <mergeCells count="7"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31" style="3" customWidth="1"/>
    <col min="2" max="9" width="7.33203125" style="3" customWidth="1"/>
    <col min="10" max="10" width="7.33203125" style="32" customWidth="1"/>
    <col min="11" max="11" width="8.44140625" style="32" customWidth="1"/>
    <col min="12" max="16384" width="9" style="3"/>
  </cols>
  <sheetData>
    <row r="1" spans="1:11" ht="29.25" customHeight="1">
      <c r="A1" s="98" t="s">
        <v>75</v>
      </c>
      <c r="B1" s="98"/>
      <c r="C1" s="98"/>
      <c r="D1" s="98"/>
      <c r="E1" s="98"/>
      <c r="F1" s="98"/>
      <c r="G1" s="98"/>
      <c r="H1" s="98"/>
      <c r="I1" s="98"/>
      <c r="J1" s="98"/>
      <c r="K1" s="36"/>
    </row>
    <row r="2" spans="1:11" ht="13.5" customHeight="1">
      <c r="A2" s="13"/>
      <c r="B2" s="13"/>
      <c r="C2" s="13"/>
      <c r="D2" s="13"/>
      <c r="J2" s="34" t="s">
        <v>22</v>
      </c>
    </row>
    <row r="3" spans="1:11" ht="15.75" customHeight="1">
      <c r="A3" s="45" t="s">
        <v>52</v>
      </c>
      <c r="B3" s="104">
        <v>2015</v>
      </c>
      <c r="C3" s="105"/>
      <c r="D3" s="99">
        <v>2016</v>
      </c>
      <c r="E3" s="100"/>
      <c r="F3" s="100"/>
      <c r="G3" s="100"/>
      <c r="H3" s="100"/>
      <c r="I3" s="100"/>
      <c r="J3" s="101"/>
      <c r="K3" s="35"/>
    </row>
    <row r="4" spans="1:11" ht="18" customHeight="1">
      <c r="A4" s="43"/>
      <c r="B4" s="102" t="s">
        <v>61</v>
      </c>
      <c r="C4" s="102" t="s">
        <v>20</v>
      </c>
      <c r="D4" s="110" t="s">
        <v>11</v>
      </c>
      <c r="E4" s="111"/>
      <c r="F4" s="111"/>
      <c r="G4" s="111"/>
      <c r="H4" s="111"/>
      <c r="I4" s="112"/>
      <c r="J4" s="102" t="s">
        <v>61</v>
      </c>
      <c r="K4" s="3"/>
    </row>
    <row r="5" spans="1:11">
      <c r="A5" s="44" t="s">
        <v>50</v>
      </c>
      <c r="B5" s="103"/>
      <c r="C5" s="103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03"/>
      <c r="K5" s="3"/>
    </row>
    <row r="6" spans="1:11">
      <c r="A6" s="20" t="s">
        <v>5</v>
      </c>
      <c r="B6" s="26">
        <v>89.72</v>
      </c>
      <c r="C6" s="26">
        <v>84.88</v>
      </c>
      <c r="D6" s="26">
        <v>144.63999999999999</v>
      </c>
      <c r="E6" s="26">
        <v>89.34</v>
      </c>
      <c r="F6" s="26">
        <v>83.13</v>
      </c>
      <c r="G6" s="26">
        <v>38.79</v>
      </c>
      <c r="H6" s="26">
        <v>154.06</v>
      </c>
      <c r="I6" s="26">
        <v>90.59</v>
      </c>
      <c r="J6" s="26">
        <v>100.09</v>
      </c>
      <c r="K6" s="3"/>
    </row>
    <row r="7" spans="1:11">
      <c r="A7" s="20" t="s">
        <v>6</v>
      </c>
      <c r="B7" s="26">
        <v>104.91</v>
      </c>
      <c r="C7" s="26">
        <v>100.48</v>
      </c>
      <c r="D7" s="26">
        <v>151.34</v>
      </c>
      <c r="E7" s="26">
        <v>101.5</v>
      </c>
      <c r="F7" s="26">
        <v>94.42</v>
      </c>
      <c r="G7" s="26">
        <v>51.91</v>
      </c>
      <c r="H7" s="26">
        <v>166.67</v>
      </c>
      <c r="I7" s="26">
        <v>99.71</v>
      </c>
      <c r="J7" s="26">
        <v>110.93</v>
      </c>
      <c r="K7" s="3"/>
    </row>
    <row r="8" spans="1:11">
      <c r="A8" s="20" t="s">
        <v>7</v>
      </c>
      <c r="B8" s="26">
        <v>91.22</v>
      </c>
      <c r="C8" s="26">
        <v>87.72</v>
      </c>
      <c r="D8" s="26">
        <v>131.13</v>
      </c>
      <c r="E8" s="26">
        <v>85.95</v>
      </c>
      <c r="F8" s="26">
        <v>87.76</v>
      </c>
      <c r="G8" s="26">
        <v>49.41</v>
      </c>
      <c r="H8" s="26">
        <v>145.05000000000001</v>
      </c>
      <c r="I8" s="26">
        <v>89</v>
      </c>
      <c r="J8" s="26">
        <v>98.05</v>
      </c>
      <c r="K8" s="3"/>
    </row>
    <row r="9" spans="1:11">
      <c r="A9" s="20" t="s">
        <v>8</v>
      </c>
      <c r="B9" s="26">
        <v>92.89</v>
      </c>
      <c r="C9" s="26">
        <v>87.64</v>
      </c>
      <c r="D9" s="26">
        <v>135.86000000000001</v>
      </c>
      <c r="E9" s="26">
        <v>93.77</v>
      </c>
      <c r="F9" s="26">
        <v>81.64</v>
      </c>
      <c r="G9" s="26">
        <v>40.840000000000003</v>
      </c>
      <c r="H9" s="26">
        <v>146.75</v>
      </c>
      <c r="I9" s="26">
        <v>93.71</v>
      </c>
      <c r="J9" s="26">
        <v>98.76</v>
      </c>
      <c r="K9" s="3"/>
    </row>
    <row r="10" spans="1:11">
      <c r="A10" s="20" t="s">
        <v>69</v>
      </c>
      <c r="B10" s="26">
        <v>81.58</v>
      </c>
      <c r="C10" s="26">
        <v>78.81</v>
      </c>
      <c r="D10" s="26">
        <v>123.58</v>
      </c>
      <c r="E10" s="26">
        <v>84.47</v>
      </c>
      <c r="F10" s="26">
        <v>78.61</v>
      </c>
      <c r="G10" s="26">
        <v>43.69</v>
      </c>
      <c r="H10" s="26">
        <v>136.16999999999999</v>
      </c>
      <c r="I10" s="26">
        <v>81.099999999999994</v>
      </c>
      <c r="J10" s="26">
        <v>91.27</v>
      </c>
      <c r="K10" s="3"/>
    </row>
    <row r="11" spans="1:11">
      <c r="A11" s="20" t="s">
        <v>9</v>
      </c>
      <c r="B11" s="26">
        <v>87.03</v>
      </c>
      <c r="C11" s="26">
        <v>83.26</v>
      </c>
      <c r="D11" s="26">
        <v>132.19</v>
      </c>
      <c r="E11" s="26">
        <v>91.16</v>
      </c>
      <c r="F11" s="26">
        <v>83.56</v>
      </c>
      <c r="G11" s="26">
        <v>40.39</v>
      </c>
      <c r="H11" s="26">
        <v>142.83000000000001</v>
      </c>
      <c r="I11" s="26">
        <v>84.52</v>
      </c>
      <c r="J11" s="26">
        <v>95.78</v>
      </c>
      <c r="K11" s="3"/>
    </row>
    <row r="12" spans="1:11">
      <c r="A12" s="20" t="s">
        <v>37</v>
      </c>
      <c r="B12" s="26">
        <v>67.900000000000006</v>
      </c>
      <c r="C12" s="26">
        <v>70.23</v>
      </c>
      <c r="D12" s="26">
        <v>90.57</v>
      </c>
      <c r="E12" s="26">
        <v>72.44</v>
      </c>
      <c r="F12" s="26">
        <v>66.569999999999993</v>
      </c>
      <c r="G12" s="26">
        <v>48.04</v>
      </c>
      <c r="H12" s="26">
        <v>113.06</v>
      </c>
      <c r="I12" s="26">
        <v>66.599999999999994</v>
      </c>
      <c r="J12" s="26">
        <v>76.209999999999994</v>
      </c>
      <c r="K12" s="3"/>
    </row>
    <row r="13" spans="1:11">
      <c r="A13" s="20" t="s">
        <v>31</v>
      </c>
      <c r="B13" s="26">
        <v>81.77</v>
      </c>
      <c r="C13" s="26">
        <v>70.98</v>
      </c>
      <c r="D13" s="26">
        <v>89.74</v>
      </c>
      <c r="E13" s="26">
        <v>105.5</v>
      </c>
      <c r="F13" s="26">
        <v>40.53</v>
      </c>
      <c r="G13" s="26">
        <v>48.79</v>
      </c>
      <c r="H13" s="26">
        <v>101.73</v>
      </c>
      <c r="I13" s="26">
        <v>62.18</v>
      </c>
      <c r="J13" s="26">
        <v>74.75</v>
      </c>
      <c r="K13" s="3"/>
    </row>
    <row r="14" spans="1:11" ht="33" customHeight="1">
      <c r="A14" s="20" t="s">
        <v>48</v>
      </c>
      <c r="B14" s="78">
        <v>72.709999999999994</v>
      </c>
      <c r="C14" s="78">
        <v>73.739999999999995</v>
      </c>
      <c r="D14" s="78">
        <v>108.71</v>
      </c>
      <c r="E14" s="78">
        <v>81.02</v>
      </c>
      <c r="F14" s="78">
        <v>72.739999999999995</v>
      </c>
      <c r="G14" s="78">
        <v>48.21</v>
      </c>
      <c r="H14" s="78">
        <v>120.62</v>
      </c>
      <c r="I14" s="78">
        <v>74.650000000000006</v>
      </c>
      <c r="J14" s="78">
        <v>84.33</v>
      </c>
      <c r="K14" s="3"/>
    </row>
    <row r="15" spans="1:11">
      <c r="A15" s="21" t="s">
        <v>19</v>
      </c>
      <c r="B15" s="26">
        <v>85.52</v>
      </c>
      <c r="C15" s="26">
        <v>81.97</v>
      </c>
      <c r="D15" s="26">
        <v>123.08</v>
      </c>
      <c r="E15" s="26">
        <v>89.46</v>
      </c>
      <c r="F15" s="26">
        <v>76.55</v>
      </c>
      <c r="G15" s="26">
        <v>45.56</v>
      </c>
      <c r="H15" s="26">
        <v>136.33000000000001</v>
      </c>
      <c r="I15" s="26">
        <v>82.45</v>
      </c>
      <c r="J15" s="26">
        <v>92.24</v>
      </c>
      <c r="K15" s="37"/>
    </row>
    <row r="16" spans="1:11">
      <c r="C16" s="40"/>
      <c r="E16" s="18"/>
      <c r="F16" s="18"/>
      <c r="G16" s="18"/>
      <c r="H16" s="18"/>
      <c r="I16" s="18"/>
      <c r="J16" s="39"/>
    </row>
    <row r="17" spans="1:17">
      <c r="A17" s="3" t="s">
        <v>76</v>
      </c>
      <c r="C17" s="37"/>
    </row>
    <row r="18" spans="1:17" ht="36" customHeight="1">
      <c r="A18" s="109" t="s">
        <v>77</v>
      </c>
      <c r="B18" s="109"/>
      <c r="C18" s="109"/>
      <c r="D18" s="109"/>
      <c r="E18" s="109"/>
      <c r="F18" s="109"/>
      <c r="G18" s="109"/>
      <c r="H18" s="109"/>
      <c r="I18" s="109"/>
      <c r="J18" s="109"/>
      <c r="K18" s="36"/>
      <c r="L18" s="38"/>
      <c r="M18" s="38"/>
      <c r="N18" s="38"/>
      <c r="O18" s="38"/>
      <c r="P18" s="38"/>
      <c r="Q18" s="38"/>
    </row>
    <row r="19" spans="1:17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7" ht="31.5" customHeight="1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33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33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33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33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33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33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1" customWidth="1"/>
    <col min="2" max="2" width="35.77734375" style="52" customWidth="1"/>
    <col min="3" max="3" width="8.88671875" style="52" customWidth="1"/>
    <col min="4" max="4" width="9.77734375" style="52" customWidth="1"/>
    <col min="5" max="9" width="8.88671875" style="52" customWidth="1"/>
    <col min="10" max="10" width="9" style="52" customWidth="1"/>
    <col min="11" max="11" width="11" style="52" customWidth="1"/>
    <col min="12" max="12" width="10.109375" style="52" customWidth="1"/>
    <col min="13" max="13" width="12" style="50" bestFit="1" customWidth="1"/>
    <col min="14" max="16384" width="9" style="50"/>
  </cols>
  <sheetData>
    <row r="1" spans="1:14" ht="15.75" customHeight="1">
      <c r="A1" s="98" t="s">
        <v>72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4" ht="15.75" customHeight="1">
      <c r="I2" s="113" t="s">
        <v>23</v>
      </c>
      <c r="J2" s="113"/>
      <c r="K2" s="113"/>
      <c r="L2" s="113"/>
    </row>
    <row r="3" spans="1:14" ht="63.75" customHeight="1">
      <c r="A3" s="53" t="s">
        <v>4</v>
      </c>
      <c r="B3" s="54" t="s">
        <v>27</v>
      </c>
      <c r="C3" s="83" t="s">
        <v>5</v>
      </c>
      <c r="D3" s="68" t="s">
        <v>6</v>
      </c>
      <c r="E3" s="68" t="s">
        <v>7</v>
      </c>
      <c r="F3" s="68" t="s">
        <v>8</v>
      </c>
      <c r="G3" s="68" t="s">
        <v>69</v>
      </c>
      <c r="H3" s="69" t="s">
        <v>9</v>
      </c>
      <c r="I3" s="66" t="s">
        <v>38</v>
      </c>
      <c r="J3" s="66" t="s">
        <v>31</v>
      </c>
      <c r="K3" s="66" t="s">
        <v>57</v>
      </c>
      <c r="L3" s="56" t="s">
        <v>10</v>
      </c>
    </row>
    <row r="4" spans="1:14" ht="15.75" customHeight="1">
      <c r="A4" s="81" t="s">
        <v>32</v>
      </c>
      <c r="B4" s="57" t="s">
        <v>33</v>
      </c>
      <c r="C4" s="58">
        <f>C5+C6+C8+C9+C10+C14+C15</f>
        <v>184284</v>
      </c>
      <c r="D4" s="58">
        <f t="shared" ref="D4:K4" si="0">D5+D6+D8+D9+D10+D14+D15</f>
        <v>144305</v>
      </c>
      <c r="E4" s="58">
        <f t="shared" si="0"/>
        <v>88604</v>
      </c>
      <c r="F4" s="58">
        <f t="shared" si="0"/>
        <v>119691</v>
      </c>
      <c r="G4" s="58">
        <f t="shared" si="0"/>
        <v>47994</v>
      </c>
      <c r="H4" s="58">
        <f t="shared" si="0"/>
        <v>90230</v>
      </c>
      <c r="I4" s="58">
        <f t="shared" si="0"/>
        <v>9302</v>
      </c>
      <c r="J4" s="58">
        <f t="shared" si="0"/>
        <v>41015</v>
      </c>
      <c r="K4" s="58">
        <f t="shared" si="0"/>
        <v>15760</v>
      </c>
      <c r="L4" s="58">
        <f>SUM(C4:K4)</f>
        <v>741185</v>
      </c>
      <c r="M4" s="59"/>
      <c r="N4" s="60"/>
    </row>
    <row r="5" spans="1:14" ht="49.5" customHeight="1">
      <c r="A5" s="92" t="s">
        <v>1</v>
      </c>
      <c r="B5" s="62" t="s">
        <v>39</v>
      </c>
      <c r="C5" s="63">
        <v>79342</v>
      </c>
      <c r="D5" s="63">
        <v>60716</v>
      </c>
      <c r="E5" s="63">
        <v>57124</v>
      </c>
      <c r="F5" s="63">
        <v>56652</v>
      </c>
      <c r="G5" s="63">
        <v>29212</v>
      </c>
      <c r="H5" s="63">
        <v>47556</v>
      </c>
      <c r="I5" s="63">
        <v>1231</v>
      </c>
      <c r="J5" s="63">
        <v>22016</v>
      </c>
      <c r="K5" s="63">
        <v>9066</v>
      </c>
      <c r="L5" s="63">
        <f t="shared" ref="L5:L18" si="1">SUM(C5:K5)</f>
        <v>362915</v>
      </c>
      <c r="M5" s="59"/>
      <c r="N5" s="60"/>
    </row>
    <row r="6" spans="1:14" ht="15.75" customHeight="1">
      <c r="A6" s="92" t="s">
        <v>2</v>
      </c>
      <c r="B6" s="64" t="s">
        <v>12</v>
      </c>
      <c r="C6" s="63">
        <v>26647</v>
      </c>
      <c r="D6" s="63">
        <v>20800</v>
      </c>
      <c r="E6" s="63">
        <v>2814</v>
      </c>
      <c r="F6" s="63">
        <v>25739</v>
      </c>
      <c r="G6" s="63">
        <v>1194</v>
      </c>
      <c r="H6" s="63">
        <v>9692</v>
      </c>
      <c r="I6" s="63">
        <v>2847</v>
      </c>
      <c r="J6" s="63">
        <v>7093</v>
      </c>
      <c r="K6" s="63">
        <v>0</v>
      </c>
      <c r="L6" s="63">
        <f t="shared" si="1"/>
        <v>96826</v>
      </c>
      <c r="M6" s="59"/>
      <c r="N6" s="60"/>
    </row>
    <row r="7" spans="1:14" ht="47.25" customHeight="1">
      <c r="A7" s="61" t="s">
        <v>58</v>
      </c>
      <c r="B7" s="84" t="s">
        <v>59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f t="shared" si="1"/>
        <v>0</v>
      </c>
      <c r="M7" s="59"/>
      <c r="N7" s="60"/>
    </row>
    <row r="8" spans="1:14" ht="15.75" customHeight="1">
      <c r="A8" s="92" t="s">
        <v>3</v>
      </c>
      <c r="B8" s="64" t="s">
        <v>40</v>
      </c>
      <c r="C8" s="63">
        <v>648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f t="shared" si="1"/>
        <v>648</v>
      </c>
      <c r="M8" s="59"/>
      <c r="N8" s="60"/>
    </row>
    <row r="9" spans="1:14" ht="15.75" customHeight="1">
      <c r="A9" s="92" t="s">
        <v>62</v>
      </c>
      <c r="B9" s="64" t="s">
        <v>13</v>
      </c>
      <c r="C9" s="63">
        <v>293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171</v>
      </c>
      <c r="K9" s="63">
        <v>0</v>
      </c>
      <c r="L9" s="63">
        <f t="shared" si="1"/>
        <v>464</v>
      </c>
      <c r="M9" s="59"/>
      <c r="N9" s="60"/>
    </row>
    <row r="10" spans="1:14" ht="15.75" customHeight="1">
      <c r="A10" s="92" t="s">
        <v>63</v>
      </c>
      <c r="B10" s="64" t="s">
        <v>41</v>
      </c>
      <c r="C10" s="63">
        <v>65815</v>
      </c>
      <c r="D10" s="63">
        <v>56838</v>
      </c>
      <c r="E10" s="63">
        <v>23516</v>
      </c>
      <c r="F10" s="63">
        <v>29296</v>
      </c>
      <c r="G10" s="63">
        <v>17588</v>
      </c>
      <c r="H10" s="63">
        <v>28710</v>
      </c>
      <c r="I10" s="63">
        <v>4555</v>
      </c>
      <c r="J10" s="63">
        <v>9302</v>
      </c>
      <c r="K10" s="63">
        <v>4042</v>
      </c>
      <c r="L10" s="63">
        <f t="shared" si="1"/>
        <v>239662</v>
      </c>
      <c r="M10" s="59"/>
      <c r="N10" s="60"/>
    </row>
    <row r="11" spans="1:14" ht="15.75" customHeight="1">
      <c r="A11" s="61" t="s">
        <v>42</v>
      </c>
      <c r="B11" s="64" t="s">
        <v>43</v>
      </c>
      <c r="C11" s="63">
        <v>1705</v>
      </c>
      <c r="D11" s="63">
        <v>7576</v>
      </c>
      <c r="E11" s="63">
        <v>448</v>
      </c>
      <c r="F11" s="63">
        <v>0</v>
      </c>
      <c r="G11" s="63">
        <v>1555</v>
      </c>
      <c r="H11" s="63">
        <v>4791</v>
      </c>
      <c r="I11" s="63">
        <v>602</v>
      </c>
      <c r="J11" s="63">
        <v>10</v>
      </c>
      <c r="K11" s="63">
        <v>339</v>
      </c>
      <c r="L11" s="63">
        <f t="shared" si="1"/>
        <v>17026</v>
      </c>
      <c r="M11" s="59"/>
      <c r="N11" s="60"/>
    </row>
    <row r="12" spans="1:14" ht="15.75" customHeight="1">
      <c r="A12" s="61" t="s">
        <v>44</v>
      </c>
      <c r="B12" s="64" t="s">
        <v>45</v>
      </c>
      <c r="C12" s="63">
        <v>26476</v>
      </c>
      <c r="D12" s="63">
        <v>19737</v>
      </c>
      <c r="E12" s="63">
        <v>5988</v>
      </c>
      <c r="F12" s="63">
        <v>8794</v>
      </c>
      <c r="G12" s="63">
        <v>6666</v>
      </c>
      <c r="H12" s="63">
        <v>6626</v>
      </c>
      <c r="I12" s="63">
        <v>1717</v>
      </c>
      <c r="J12" s="63">
        <v>5881</v>
      </c>
      <c r="K12" s="63">
        <v>2276</v>
      </c>
      <c r="L12" s="65">
        <f t="shared" si="1"/>
        <v>84161</v>
      </c>
      <c r="M12" s="59"/>
      <c r="N12" s="60"/>
    </row>
    <row r="13" spans="1:14" ht="15.75" customHeight="1">
      <c r="A13" s="61" t="s">
        <v>46</v>
      </c>
      <c r="B13" s="64" t="s">
        <v>47</v>
      </c>
      <c r="C13" s="63">
        <v>37634</v>
      </c>
      <c r="D13" s="63">
        <v>29525</v>
      </c>
      <c r="E13" s="63">
        <v>17080</v>
      </c>
      <c r="F13" s="63">
        <v>20502</v>
      </c>
      <c r="G13" s="63">
        <v>9367</v>
      </c>
      <c r="H13" s="63">
        <v>17293</v>
      </c>
      <c r="I13" s="63">
        <v>2236</v>
      </c>
      <c r="J13" s="63">
        <v>3411</v>
      </c>
      <c r="K13" s="63">
        <v>1427</v>
      </c>
      <c r="L13" s="63">
        <f t="shared" si="1"/>
        <v>138475</v>
      </c>
      <c r="M13" s="59"/>
      <c r="N13" s="60"/>
    </row>
    <row r="14" spans="1:14" ht="15.75" customHeight="1">
      <c r="A14" s="92" t="s">
        <v>64</v>
      </c>
      <c r="B14" s="64" t="s">
        <v>14</v>
      </c>
      <c r="C14" s="63">
        <v>3403</v>
      </c>
      <c r="D14" s="63">
        <v>0</v>
      </c>
      <c r="E14" s="63">
        <v>5150</v>
      </c>
      <c r="F14" s="63">
        <v>7228</v>
      </c>
      <c r="G14" s="63">
        <v>0</v>
      </c>
      <c r="H14" s="63">
        <v>0</v>
      </c>
      <c r="I14" s="63">
        <v>450</v>
      </c>
      <c r="J14" s="63">
        <v>1511</v>
      </c>
      <c r="K14" s="63">
        <v>2652</v>
      </c>
      <c r="L14" s="63">
        <f t="shared" si="1"/>
        <v>20394</v>
      </c>
      <c r="M14" s="59"/>
      <c r="N14" s="60"/>
    </row>
    <row r="15" spans="1:14" ht="15.75" customHeight="1">
      <c r="A15" s="92" t="s">
        <v>65</v>
      </c>
      <c r="B15" s="62" t="s">
        <v>15</v>
      </c>
      <c r="C15" s="63">
        <v>8136</v>
      </c>
      <c r="D15" s="63">
        <v>5951</v>
      </c>
      <c r="E15" s="63">
        <v>0</v>
      </c>
      <c r="F15" s="63">
        <v>776</v>
      </c>
      <c r="G15" s="63">
        <v>0</v>
      </c>
      <c r="H15" s="63">
        <v>4272</v>
      </c>
      <c r="I15" s="63">
        <v>219</v>
      </c>
      <c r="J15" s="63">
        <v>922</v>
      </c>
      <c r="K15" s="63">
        <v>0</v>
      </c>
      <c r="L15" s="63">
        <f t="shared" si="1"/>
        <v>20276</v>
      </c>
      <c r="M15" s="60"/>
    </row>
    <row r="16" spans="1:14" ht="15.75" customHeight="1">
      <c r="A16" s="82" t="s">
        <v>34</v>
      </c>
      <c r="B16" s="57" t="s">
        <v>35</v>
      </c>
      <c r="C16" s="58">
        <f t="shared" ref="C16:K16" si="2">C17+C19+C20</f>
        <v>216090</v>
      </c>
      <c r="D16" s="58">
        <f t="shared" si="2"/>
        <v>153816</v>
      </c>
      <c r="E16" s="58">
        <f t="shared" si="2"/>
        <v>112730</v>
      </c>
      <c r="F16" s="58">
        <f t="shared" si="2"/>
        <v>153475</v>
      </c>
      <c r="G16" s="58">
        <f t="shared" si="2"/>
        <v>62368</v>
      </c>
      <c r="H16" s="58">
        <f t="shared" si="2"/>
        <v>99529</v>
      </c>
      <c r="I16" s="58">
        <f t="shared" si="2"/>
        <v>11876</v>
      </c>
      <c r="J16" s="58">
        <f t="shared" si="2"/>
        <v>41780</v>
      </c>
      <c r="K16" s="58">
        <f t="shared" si="2"/>
        <v>16482</v>
      </c>
      <c r="L16" s="58">
        <f>SUM(C16:K16)</f>
        <v>868146</v>
      </c>
      <c r="M16" s="60"/>
    </row>
    <row r="17" spans="1:12" ht="15.75" customHeight="1">
      <c r="A17" s="61" t="s">
        <v>1</v>
      </c>
      <c r="B17" s="62" t="s">
        <v>36</v>
      </c>
      <c r="C17" s="63">
        <v>184284</v>
      </c>
      <c r="D17" s="63">
        <v>144305</v>
      </c>
      <c r="E17" s="63">
        <v>88604</v>
      </c>
      <c r="F17" s="63">
        <v>119691</v>
      </c>
      <c r="G17" s="63">
        <v>47994</v>
      </c>
      <c r="H17" s="63">
        <v>90230</v>
      </c>
      <c r="I17" s="63">
        <v>9302</v>
      </c>
      <c r="J17" s="63">
        <v>41015</v>
      </c>
      <c r="K17" s="63">
        <v>15760</v>
      </c>
      <c r="L17" s="63">
        <f t="shared" si="1"/>
        <v>741185</v>
      </c>
    </row>
    <row r="18" spans="1:12" ht="33.75" customHeight="1">
      <c r="A18" s="85">
        <v>1.1000000000000001</v>
      </c>
      <c r="B18" s="86" t="s">
        <v>60</v>
      </c>
      <c r="C18" s="63">
        <v>109602</v>
      </c>
      <c r="D18" s="63">
        <v>26251</v>
      </c>
      <c r="E18" s="63">
        <v>52738</v>
      </c>
      <c r="F18" s="63">
        <v>61553</v>
      </c>
      <c r="G18" s="63">
        <v>26456</v>
      </c>
      <c r="H18" s="63">
        <v>38416</v>
      </c>
      <c r="I18" s="63">
        <v>0</v>
      </c>
      <c r="J18" s="63">
        <v>2801</v>
      </c>
      <c r="K18" s="63">
        <v>1937</v>
      </c>
      <c r="L18" s="63">
        <f t="shared" si="1"/>
        <v>319754</v>
      </c>
    </row>
    <row r="19" spans="1:12" ht="15.75" customHeight="1">
      <c r="A19" s="61" t="s">
        <v>2</v>
      </c>
      <c r="B19" s="62" t="s">
        <v>29</v>
      </c>
      <c r="C19" s="63">
        <v>29657</v>
      </c>
      <c r="D19" s="63">
        <v>3556</v>
      </c>
      <c r="E19" s="63">
        <v>23821</v>
      </c>
      <c r="F19" s="63">
        <v>33236</v>
      </c>
      <c r="G19" s="63">
        <v>14267</v>
      </c>
      <c r="H19" s="63">
        <v>6309</v>
      </c>
      <c r="I19" s="63">
        <v>1981</v>
      </c>
      <c r="J19" s="63">
        <v>728</v>
      </c>
      <c r="K19" s="63">
        <v>697</v>
      </c>
      <c r="L19" s="63">
        <f>SUM(C19:K19)</f>
        <v>114252</v>
      </c>
    </row>
    <row r="20" spans="1:12" ht="15.75" customHeight="1">
      <c r="A20" s="61" t="s">
        <v>3</v>
      </c>
      <c r="B20" s="62" t="s">
        <v>30</v>
      </c>
      <c r="C20" s="63">
        <v>2149</v>
      </c>
      <c r="D20" s="63">
        <v>5955</v>
      </c>
      <c r="E20" s="63">
        <v>305</v>
      </c>
      <c r="F20" s="63">
        <v>548</v>
      </c>
      <c r="G20" s="63">
        <v>107</v>
      </c>
      <c r="H20" s="63">
        <v>2990</v>
      </c>
      <c r="I20" s="63">
        <v>593</v>
      </c>
      <c r="J20" s="63">
        <v>37</v>
      </c>
      <c r="K20" s="63">
        <v>25</v>
      </c>
      <c r="L20" s="63">
        <f>SUM(C20:K20)</f>
        <v>12709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1" customWidth="1"/>
    <col min="2" max="2" width="36.109375" style="52" customWidth="1"/>
    <col min="3" max="3" width="9" style="52" customWidth="1"/>
    <col min="4" max="4" width="9.88671875" style="52" customWidth="1"/>
    <col min="5" max="10" width="9" style="52" customWidth="1"/>
    <col min="11" max="12" width="11" style="52" customWidth="1"/>
    <col min="13" max="16384" width="9" style="50"/>
  </cols>
  <sheetData>
    <row r="1" spans="1:12" ht="15.75" customHeight="1">
      <c r="A1" s="98" t="s">
        <v>73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ht="15.75">
      <c r="I2" s="114" t="s">
        <v>55</v>
      </c>
      <c r="J2" s="114"/>
      <c r="K2" s="114"/>
      <c r="L2" s="114"/>
    </row>
    <row r="3" spans="1:12" ht="68.25" customHeight="1">
      <c r="A3" s="55" t="s">
        <v>4</v>
      </c>
      <c r="B3" s="67" t="s">
        <v>53</v>
      </c>
      <c r="C3" s="68" t="s">
        <v>5</v>
      </c>
      <c r="D3" s="68" t="s">
        <v>6</v>
      </c>
      <c r="E3" s="68" t="s">
        <v>7</v>
      </c>
      <c r="F3" s="68" t="s">
        <v>8</v>
      </c>
      <c r="G3" s="68" t="s">
        <v>69</v>
      </c>
      <c r="H3" s="69" t="s">
        <v>9</v>
      </c>
      <c r="I3" s="66" t="s">
        <v>38</v>
      </c>
      <c r="J3" s="66" t="s">
        <v>31</v>
      </c>
      <c r="K3" s="66" t="s">
        <v>57</v>
      </c>
      <c r="L3" s="70" t="s">
        <v>10</v>
      </c>
    </row>
    <row r="4" spans="1:12" ht="15.75">
      <c r="A4" s="81" t="s">
        <v>32</v>
      </c>
      <c r="B4" s="57" t="s">
        <v>33</v>
      </c>
      <c r="C4" s="79">
        <f>C5+C6+C8+C9+C10+C14+C15</f>
        <v>99.999999999999986</v>
      </c>
      <c r="D4" s="79">
        <f t="shared" ref="D4:K4" si="0">D5+D6+D8+D9+D10+D14+D15</f>
        <v>100</v>
      </c>
      <c r="E4" s="79">
        <f t="shared" si="0"/>
        <v>100</v>
      </c>
      <c r="F4" s="79">
        <f t="shared" si="0"/>
        <v>100.00000000000001</v>
      </c>
      <c r="G4" s="79">
        <f t="shared" si="0"/>
        <v>100</v>
      </c>
      <c r="H4" s="79">
        <f t="shared" si="0"/>
        <v>100.00000000000001</v>
      </c>
      <c r="I4" s="79">
        <f t="shared" si="0"/>
        <v>100</v>
      </c>
      <c r="J4" s="79">
        <f t="shared" si="0"/>
        <v>100</v>
      </c>
      <c r="K4" s="79">
        <f t="shared" si="0"/>
        <v>100</v>
      </c>
      <c r="L4" s="79">
        <f>L5+L6+L8+L9+L10+L14+L15</f>
        <v>100</v>
      </c>
    </row>
    <row r="5" spans="1:12" ht="48.75" customHeight="1">
      <c r="A5" s="92" t="s">
        <v>1</v>
      </c>
      <c r="B5" s="62" t="s">
        <v>39</v>
      </c>
      <c r="C5" s="80">
        <v>43.05</v>
      </c>
      <c r="D5" s="80">
        <v>42.08</v>
      </c>
      <c r="E5" s="80">
        <v>64.459999999999994</v>
      </c>
      <c r="F5" s="80">
        <v>47.33</v>
      </c>
      <c r="G5" s="80">
        <v>60.860000000000007</v>
      </c>
      <c r="H5" s="80">
        <v>52.71</v>
      </c>
      <c r="I5" s="80">
        <v>13.23</v>
      </c>
      <c r="J5" s="80">
        <v>53.680000000000007</v>
      </c>
      <c r="K5" s="80">
        <v>57.53</v>
      </c>
      <c r="L5" s="80">
        <v>48.97</v>
      </c>
    </row>
    <row r="6" spans="1:12" ht="15.75" customHeight="1">
      <c r="A6" s="92" t="s">
        <v>2</v>
      </c>
      <c r="B6" s="64" t="s">
        <v>12</v>
      </c>
      <c r="C6" s="80">
        <v>14.46</v>
      </c>
      <c r="D6" s="80">
        <v>14.41</v>
      </c>
      <c r="E6" s="80">
        <v>3.18</v>
      </c>
      <c r="F6" s="80">
        <v>21.5</v>
      </c>
      <c r="G6" s="80">
        <v>2.4899999999999998</v>
      </c>
      <c r="H6" s="80">
        <v>10.74</v>
      </c>
      <c r="I6" s="80">
        <v>30.61</v>
      </c>
      <c r="J6" s="80">
        <v>17.29</v>
      </c>
      <c r="K6" s="80">
        <v>0</v>
      </c>
      <c r="L6" s="80">
        <v>13.059999999999999</v>
      </c>
    </row>
    <row r="7" spans="1:12" ht="47.25" customHeight="1">
      <c r="A7" s="61" t="s">
        <v>58</v>
      </c>
      <c r="B7" s="84" t="s">
        <v>59</v>
      </c>
      <c r="C7" s="80">
        <v>0</v>
      </c>
      <c r="D7" s="80">
        <v>0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  <c r="J7" s="80">
        <v>0</v>
      </c>
      <c r="K7" s="80">
        <v>0</v>
      </c>
      <c r="L7" s="80">
        <v>0</v>
      </c>
    </row>
    <row r="8" spans="1:12" ht="15.75" customHeight="1">
      <c r="A8" s="92" t="s">
        <v>3</v>
      </c>
      <c r="B8" s="64" t="s">
        <v>40</v>
      </c>
      <c r="C8" s="80">
        <v>0.35000000000000003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80">
        <v>0</v>
      </c>
      <c r="K8" s="80">
        <v>0</v>
      </c>
      <c r="L8" s="80">
        <v>0.09</v>
      </c>
    </row>
    <row r="9" spans="1:12" ht="15.75" customHeight="1">
      <c r="A9" s="92" t="s">
        <v>62</v>
      </c>
      <c r="B9" s="64" t="s">
        <v>13</v>
      </c>
      <c r="C9" s="80">
        <v>0.16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0.42</v>
      </c>
      <c r="K9" s="80">
        <v>0</v>
      </c>
      <c r="L9" s="80">
        <v>0.06</v>
      </c>
    </row>
    <row r="10" spans="1:12" ht="15.75" customHeight="1">
      <c r="A10" s="92" t="s">
        <v>63</v>
      </c>
      <c r="B10" s="64" t="s">
        <v>41</v>
      </c>
      <c r="C10" s="80">
        <v>35.72</v>
      </c>
      <c r="D10" s="80">
        <v>39.39</v>
      </c>
      <c r="E10" s="80">
        <v>26.55</v>
      </c>
      <c r="F10" s="80">
        <v>24.480000000000004</v>
      </c>
      <c r="G10" s="80">
        <v>36.65</v>
      </c>
      <c r="H10" s="80">
        <v>31.820000000000004</v>
      </c>
      <c r="I10" s="80">
        <v>48.97</v>
      </c>
      <c r="J10" s="80">
        <v>22.68</v>
      </c>
      <c r="K10" s="80">
        <v>25.64</v>
      </c>
      <c r="L10" s="80">
        <v>32.33</v>
      </c>
    </row>
    <row r="11" spans="1:12" ht="15.75" customHeight="1">
      <c r="A11" s="61" t="s">
        <v>42</v>
      </c>
      <c r="B11" s="64" t="s">
        <v>43</v>
      </c>
      <c r="C11" s="80">
        <v>0.92999999999999994</v>
      </c>
      <c r="D11" s="80">
        <v>5.25</v>
      </c>
      <c r="E11" s="80">
        <v>0.51</v>
      </c>
      <c r="F11" s="80">
        <v>0</v>
      </c>
      <c r="G11" s="80">
        <v>3.2399999999999998</v>
      </c>
      <c r="H11" s="80">
        <v>5.3100000000000005</v>
      </c>
      <c r="I11" s="80">
        <v>6.47</v>
      </c>
      <c r="J11" s="80">
        <v>0.02</v>
      </c>
      <c r="K11" s="80">
        <v>2.15</v>
      </c>
      <c r="L11" s="80">
        <v>2.2999999999999998</v>
      </c>
    </row>
    <row r="12" spans="1:12" ht="15.75" customHeight="1">
      <c r="A12" s="61" t="s">
        <v>44</v>
      </c>
      <c r="B12" s="64" t="s">
        <v>45</v>
      </c>
      <c r="C12" s="80">
        <v>14.37</v>
      </c>
      <c r="D12" s="80">
        <v>13.68</v>
      </c>
      <c r="E12" s="80">
        <v>6.76</v>
      </c>
      <c r="F12" s="80">
        <v>7.35</v>
      </c>
      <c r="G12" s="80">
        <v>13.889999999999999</v>
      </c>
      <c r="H12" s="80">
        <v>7.3400000000000007</v>
      </c>
      <c r="I12" s="80">
        <v>18.459999999999997</v>
      </c>
      <c r="J12" s="80">
        <v>14.34</v>
      </c>
      <c r="K12" s="80">
        <v>14.44</v>
      </c>
      <c r="L12" s="80">
        <v>11.35</v>
      </c>
    </row>
    <row r="13" spans="1:12" ht="15.75" customHeight="1">
      <c r="A13" s="61" t="s">
        <v>46</v>
      </c>
      <c r="B13" s="64" t="s">
        <v>47</v>
      </c>
      <c r="C13" s="80">
        <v>20.419999999999998</v>
      </c>
      <c r="D13" s="80">
        <v>20.46</v>
      </c>
      <c r="E13" s="80">
        <v>19.28</v>
      </c>
      <c r="F13" s="80">
        <v>17.130000000000003</v>
      </c>
      <c r="G13" s="80">
        <v>19.52</v>
      </c>
      <c r="H13" s="80">
        <v>19.170000000000002</v>
      </c>
      <c r="I13" s="80">
        <v>24.04</v>
      </c>
      <c r="J13" s="80">
        <v>8.32</v>
      </c>
      <c r="K13" s="80">
        <v>9.0499999999999989</v>
      </c>
      <c r="L13" s="80">
        <v>18.68</v>
      </c>
    </row>
    <row r="14" spans="1:12" ht="15.75" customHeight="1">
      <c r="A14" s="92" t="s">
        <v>64</v>
      </c>
      <c r="B14" s="64" t="s">
        <v>14</v>
      </c>
      <c r="C14" s="80">
        <v>1.8499999999999999</v>
      </c>
      <c r="D14" s="80">
        <v>0</v>
      </c>
      <c r="E14" s="80">
        <v>5.81</v>
      </c>
      <c r="F14" s="80">
        <v>6.04</v>
      </c>
      <c r="G14" s="80">
        <v>0</v>
      </c>
      <c r="H14" s="80">
        <v>0</v>
      </c>
      <c r="I14" s="80">
        <v>4.84</v>
      </c>
      <c r="J14" s="80">
        <v>3.6799999999999997</v>
      </c>
      <c r="K14" s="80">
        <v>16.830000000000002</v>
      </c>
      <c r="L14" s="80">
        <v>2.75</v>
      </c>
    </row>
    <row r="15" spans="1:12" ht="15.75" customHeight="1">
      <c r="A15" s="92" t="s">
        <v>65</v>
      </c>
      <c r="B15" s="62" t="s">
        <v>15</v>
      </c>
      <c r="C15" s="80">
        <v>4.41</v>
      </c>
      <c r="D15" s="80">
        <v>4.12</v>
      </c>
      <c r="E15" s="80">
        <v>0</v>
      </c>
      <c r="F15" s="80">
        <v>0.65</v>
      </c>
      <c r="G15" s="80">
        <v>0</v>
      </c>
      <c r="H15" s="80">
        <v>4.7300000000000004</v>
      </c>
      <c r="I15" s="80">
        <v>2.35</v>
      </c>
      <c r="J15" s="80">
        <v>2.25</v>
      </c>
      <c r="K15" s="80">
        <v>0</v>
      </c>
      <c r="L15" s="80">
        <v>2.74</v>
      </c>
    </row>
    <row r="16" spans="1:12" ht="15.75" customHeight="1">
      <c r="A16" s="82" t="s">
        <v>34</v>
      </c>
      <c r="B16" s="57" t="s">
        <v>35</v>
      </c>
      <c r="C16" s="79">
        <f>SUM(C17:C19)</f>
        <v>100</v>
      </c>
      <c r="D16" s="79">
        <f t="shared" ref="D16:L16" si="1">SUM(D17:D19)</f>
        <v>100.00000000000001</v>
      </c>
      <c r="E16" s="79">
        <f t="shared" si="1"/>
        <v>100</v>
      </c>
      <c r="F16" s="79">
        <f t="shared" si="1"/>
        <v>100</v>
      </c>
      <c r="G16" s="79">
        <f t="shared" si="1"/>
        <v>100</v>
      </c>
      <c r="H16" s="79">
        <f t="shared" si="1"/>
        <v>100</v>
      </c>
      <c r="I16" s="79">
        <f t="shared" si="1"/>
        <v>99.999999999999986</v>
      </c>
      <c r="J16" s="79">
        <f t="shared" si="1"/>
        <v>100</v>
      </c>
      <c r="K16" s="79">
        <f t="shared" si="1"/>
        <v>100.00000000000001</v>
      </c>
      <c r="L16" s="79">
        <f t="shared" si="1"/>
        <v>99.999999999999986</v>
      </c>
    </row>
    <row r="17" spans="1:12" ht="15.75" customHeight="1">
      <c r="A17" s="61" t="s">
        <v>1</v>
      </c>
      <c r="B17" s="62" t="s">
        <v>36</v>
      </c>
      <c r="C17" s="80">
        <v>85.29</v>
      </c>
      <c r="D17" s="80">
        <v>93.820000000000007</v>
      </c>
      <c r="E17" s="80">
        <v>78.600000000000009</v>
      </c>
      <c r="F17" s="80">
        <v>77.98</v>
      </c>
      <c r="G17" s="80">
        <v>76.95</v>
      </c>
      <c r="H17" s="80">
        <v>90.66</v>
      </c>
      <c r="I17" s="80">
        <v>78.33</v>
      </c>
      <c r="J17" s="80">
        <v>98.17</v>
      </c>
      <c r="K17" s="80">
        <v>95.62</v>
      </c>
      <c r="L17" s="80">
        <v>85.38</v>
      </c>
    </row>
    <row r="18" spans="1:12" ht="15.75" customHeight="1">
      <c r="A18" s="61" t="s">
        <v>2</v>
      </c>
      <c r="B18" s="62" t="s">
        <v>29</v>
      </c>
      <c r="C18" s="80">
        <v>13.719999999999999</v>
      </c>
      <c r="D18" s="80">
        <v>2.31</v>
      </c>
      <c r="E18" s="80">
        <v>21.13</v>
      </c>
      <c r="F18" s="80">
        <v>21.66</v>
      </c>
      <c r="G18" s="80">
        <v>22.88</v>
      </c>
      <c r="H18" s="80">
        <v>6.34</v>
      </c>
      <c r="I18" s="80">
        <v>16.68</v>
      </c>
      <c r="J18" s="80">
        <v>1.7399999999999998</v>
      </c>
      <c r="K18" s="80">
        <v>4.2299999999999995</v>
      </c>
      <c r="L18" s="80">
        <v>13.16</v>
      </c>
    </row>
    <row r="19" spans="1:12" ht="15.75" customHeight="1">
      <c r="A19" s="61" t="s">
        <v>3</v>
      </c>
      <c r="B19" s="62" t="s">
        <v>30</v>
      </c>
      <c r="C19" s="80">
        <v>0.9900000000000001</v>
      </c>
      <c r="D19" s="80">
        <v>3.8699999999999997</v>
      </c>
      <c r="E19" s="80">
        <v>0.27</v>
      </c>
      <c r="F19" s="80">
        <v>0.36</v>
      </c>
      <c r="G19" s="80">
        <v>0.16999999999999998</v>
      </c>
      <c r="H19" s="80">
        <v>3</v>
      </c>
      <c r="I19" s="80">
        <v>4.99</v>
      </c>
      <c r="J19" s="80">
        <v>0.09</v>
      </c>
      <c r="K19" s="80">
        <v>0.15</v>
      </c>
      <c r="L19" s="80">
        <v>1.46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sqref="A1:H1"/>
    </sheetView>
  </sheetViews>
  <sheetFormatPr defaultColWidth="9" defaultRowHeight="15.75"/>
  <cols>
    <col min="1" max="1" width="31.33203125" style="2" customWidth="1"/>
    <col min="2" max="3" width="7.88671875" style="2" customWidth="1"/>
    <col min="4" max="4" width="7.88671875" style="9" customWidth="1"/>
    <col min="5" max="5" width="7.88671875" style="2" customWidth="1"/>
    <col min="6" max="16384" width="9" style="2"/>
  </cols>
  <sheetData>
    <row r="1" spans="1:8" ht="33" customHeight="1">
      <c r="A1" s="116" t="s">
        <v>70</v>
      </c>
      <c r="B1" s="116"/>
      <c r="C1" s="116"/>
      <c r="D1" s="116"/>
      <c r="E1" s="116"/>
      <c r="F1" s="116"/>
      <c r="G1" s="116"/>
      <c r="H1" s="116"/>
    </row>
    <row r="2" spans="1:8">
      <c r="A2" s="10"/>
      <c r="H2" s="10" t="s">
        <v>22</v>
      </c>
    </row>
    <row r="3" spans="1:8" ht="15.75" customHeight="1">
      <c r="A3" s="42" t="s">
        <v>51</v>
      </c>
      <c r="B3" s="6">
        <v>2015</v>
      </c>
      <c r="C3" s="95">
        <v>2016</v>
      </c>
      <c r="D3" s="96"/>
      <c r="E3" s="96"/>
      <c r="F3" s="96"/>
      <c r="G3" s="96"/>
      <c r="H3" s="97"/>
    </row>
    <row r="4" spans="1:8" s="8" customFormat="1" ht="15.75" customHeight="1">
      <c r="A4" s="48" t="s">
        <v>54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 ht="15.75" customHeight="1">
      <c r="A5" s="20" t="s">
        <v>5</v>
      </c>
      <c r="B5" s="49">
        <v>3243.04</v>
      </c>
      <c r="C5" s="49">
        <v>3246.72</v>
      </c>
      <c r="D5" s="49">
        <v>3240.02</v>
      </c>
      <c r="E5" s="49">
        <v>3310.47</v>
      </c>
      <c r="F5" s="49">
        <v>3318.84</v>
      </c>
      <c r="G5" s="49">
        <v>3331.17</v>
      </c>
      <c r="H5" s="49">
        <v>3354.79</v>
      </c>
    </row>
    <row r="6" spans="1:8" ht="15.75" customHeight="1">
      <c r="A6" s="20" t="s">
        <v>6</v>
      </c>
      <c r="B6" s="49">
        <v>3899</v>
      </c>
      <c r="C6" s="49">
        <v>3935.08</v>
      </c>
      <c r="D6" s="49">
        <v>3877.31</v>
      </c>
      <c r="E6" s="49">
        <v>3897.11</v>
      </c>
      <c r="F6" s="49">
        <v>3957.55</v>
      </c>
      <c r="G6" s="49">
        <v>3938.48</v>
      </c>
      <c r="H6" s="49">
        <v>3927.81</v>
      </c>
    </row>
    <row r="7" spans="1:8" ht="15.75" customHeight="1">
      <c r="A7" s="20" t="s">
        <v>7</v>
      </c>
      <c r="B7" s="49">
        <v>3319.42</v>
      </c>
      <c r="C7" s="49">
        <v>3312.66</v>
      </c>
      <c r="D7" s="49">
        <v>3276.21</v>
      </c>
      <c r="E7" s="49">
        <v>3349.65</v>
      </c>
      <c r="F7" s="49">
        <v>3347.97</v>
      </c>
      <c r="G7" s="49">
        <v>3380.32</v>
      </c>
      <c r="H7" s="49">
        <v>3401.43</v>
      </c>
    </row>
    <row r="8" spans="1:8" ht="15.75" customHeight="1">
      <c r="A8" s="20" t="s">
        <v>8</v>
      </c>
      <c r="B8" s="49">
        <v>3429.96</v>
      </c>
      <c r="C8" s="49">
        <v>3380.66</v>
      </c>
      <c r="D8" s="49">
        <v>3374.74</v>
      </c>
      <c r="E8" s="49">
        <v>3444.93</v>
      </c>
      <c r="F8" s="49">
        <v>3469.74</v>
      </c>
      <c r="G8" s="49">
        <v>3518.22</v>
      </c>
      <c r="H8" s="49">
        <v>3515.57</v>
      </c>
    </row>
    <row r="9" spans="1:8" ht="15.75" customHeight="1">
      <c r="A9" s="20" t="s">
        <v>69</v>
      </c>
      <c r="B9" s="49">
        <v>2605.7800000000002</v>
      </c>
      <c r="C9" s="49">
        <v>2589.91</v>
      </c>
      <c r="D9" s="49">
        <v>2581.84</v>
      </c>
      <c r="E9" s="49">
        <v>2645.04</v>
      </c>
      <c r="F9" s="49">
        <v>2662.89</v>
      </c>
      <c r="G9" s="49">
        <v>2689.55</v>
      </c>
      <c r="H9" s="49">
        <v>2706.63</v>
      </c>
    </row>
    <row r="10" spans="1:8" ht="15.75" customHeight="1">
      <c r="A10" s="20" t="s">
        <v>9</v>
      </c>
      <c r="B10" s="49">
        <v>3112.59</v>
      </c>
      <c r="C10" s="49">
        <v>3155.39</v>
      </c>
      <c r="D10" s="49">
        <v>3117.44</v>
      </c>
      <c r="E10" s="49">
        <v>3124.06</v>
      </c>
      <c r="F10" s="49">
        <v>3153.56</v>
      </c>
      <c r="G10" s="49">
        <v>3137.08</v>
      </c>
      <c r="H10" s="49">
        <v>3137.61</v>
      </c>
    </row>
    <row r="11" spans="1:8" ht="15.75" customHeight="1">
      <c r="A11" s="20" t="s">
        <v>37</v>
      </c>
      <c r="B11" s="49">
        <v>1149.94</v>
      </c>
      <c r="C11" s="49">
        <v>1172.6099999999999</v>
      </c>
      <c r="D11" s="49">
        <v>1109.48</v>
      </c>
      <c r="E11" s="49">
        <v>1178.72</v>
      </c>
      <c r="F11" s="49">
        <v>1176.04</v>
      </c>
      <c r="G11" s="49">
        <v>1153.49</v>
      </c>
      <c r="H11" s="49">
        <v>1175.01</v>
      </c>
    </row>
    <row r="12" spans="1:8" ht="15.75" customHeight="1">
      <c r="A12" s="20" t="s">
        <v>31</v>
      </c>
      <c r="B12" s="49">
        <v>2446.67</v>
      </c>
      <c r="C12" s="49">
        <v>2475.9499999999998</v>
      </c>
      <c r="D12" s="49">
        <v>2442.52</v>
      </c>
      <c r="E12" s="49">
        <v>2439.33</v>
      </c>
      <c r="F12" s="49">
        <v>2447.19</v>
      </c>
      <c r="G12" s="49">
        <v>2426.31</v>
      </c>
      <c r="H12" s="49">
        <v>2452.0300000000002</v>
      </c>
    </row>
    <row r="13" spans="1:8" ht="32.25" customHeight="1">
      <c r="A13" s="20" t="s">
        <v>48</v>
      </c>
      <c r="B13" s="49">
        <v>1942.08</v>
      </c>
      <c r="C13" s="49">
        <v>1967.7</v>
      </c>
      <c r="D13" s="49">
        <v>2032.59</v>
      </c>
      <c r="E13" s="49">
        <v>2060.42</v>
      </c>
      <c r="F13" s="49">
        <v>2073.56</v>
      </c>
      <c r="G13" s="49">
        <v>2037.14</v>
      </c>
      <c r="H13" s="49">
        <v>2063.87</v>
      </c>
    </row>
    <row r="14" spans="1:8">
      <c r="A14" s="21" t="s">
        <v>16</v>
      </c>
      <c r="B14" s="49">
        <v>3145.65</v>
      </c>
      <c r="C14" s="49">
        <v>3149.9</v>
      </c>
      <c r="D14" s="49">
        <v>3121.49</v>
      </c>
      <c r="E14" s="49">
        <v>3174.2</v>
      </c>
      <c r="F14" s="49">
        <v>3194.24</v>
      </c>
      <c r="G14" s="49">
        <v>3201.59</v>
      </c>
      <c r="H14" s="49">
        <v>3212.04</v>
      </c>
    </row>
    <row r="16" spans="1:8" ht="18" customHeight="1">
      <c r="A16" s="87" t="s">
        <v>66</v>
      </c>
    </row>
    <row r="17" spans="1:14" ht="50.25" customHeight="1">
      <c r="A17" s="115" t="s">
        <v>68</v>
      </c>
      <c r="B17" s="115"/>
      <c r="C17" s="115"/>
      <c r="D17" s="115"/>
      <c r="E17" s="115"/>
      <c r="F17" s="115"/>
      <c r="G17" s="115"/>
      <c r="H17" s="115"/>
      <c r="I17" s="93"/>
      <c r="J17" s="93"/>
      <c r="K17" s="93"/>
      <c r="L17" s="93"/>
      <c r="M17" s="93"/>
      <c r="N17" s="93"/>
    </row>
    <row r="18" spans="1:14" ht="32.25" customHeight="1">
      <c r="A18" s="117" t="s">
        <v>67</v>
      </c>
      <c r="B18" s="117"/>
      <c r="C18" s="117"/>
      <c r="D18" s="117"/>
      <c r="E18" s="117"/>
      <c r="F18" s="117"/>
      <c r="G18" s="117"/>
      <c r="H18" s="117"/>
      <c r="I18" s="94"/>
      <c r="J18" s="94"/>
      <c r="K18" s="94"/>
      <c r="L18" s="94"/>
      <c r="M18" s="94"/>
      <c r="N18" s="94"/>
    </row>
  </sheetData>
  <mergeCells count="4">
    <mergeCell ref="C3:H3"/>
    <mergeCell ref="A17:H17"/>
    <mergeCell ref="A1:H1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2015-07-31T07:56:19Z</cp:lastPrinted>
  <dcterms:created xsi:type="dcterms:W3CDTF">2001-08-22T09:40:37Z</dcterms:created>
  <dcterms:modified xsi:type="dcterms:W3CDTF">2016-08-08T07:06:20Z</dcterms:modified>
</cp:coreProperties>
</file>