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0" windowWidth="4710" windowHeight="4950" tabRatio="851"/>
  </bookViews>
  <sheets>
    <sheet name="Таблица №1-П" sheetId="1" r:id="rId1"/>
    <sheet name="Таблица №1.1-П" sheetId="2" r:id="rId2"/>
    <sheet name="Таблица №2-П" sheetId="15" r:id="rId3"/>
    <sheet name="Таблица №2.1-П" sheetId="4" r:id="rId4"/>
    <sheet name="Таблица № 3-П" sheetId="5" r:id="rId5"/>
    <sheet name="Таблица №3.1-П" sheetId="6" r:id="rId6"/>
    <sheet name="Таблица №4-П" sheetId="7" r:id="rId7"/>
    <sheet name="Таблица №4.1-П" sheetId="8" r:id="rId8"/>
    <sheet name="Таблица №5-П" sheetId="9" r:id="rId9"/>
    <sheet name="Таблица №6-П" sheetId="11" r:id="rId10"/>
    <sheet name="Графика №1-П" sheetId="12" r:id="rId11"/>
    <sheet name="Графика №2-П" sheetId="13" r:id="rId12"/>
    <sheet name="Графика №3-П" sheetId="14" r:id="rId13"/>
  </sheets>
  <definedNames>
    <definedName name="_xlnm.Print_Area" localSheetId="4">'Таблица № 3-П'!$A$1:$G$18</definedName>
    <definedName name="_xlnm.Print_Area" localSheetId="5">'Таблица №3.1-П'!$A$1:$H$19</definedName>
    <definedName name="_xlnm.Print_Area" localSheetId="9">'Таблица №6-П'!$A$1:$K$6</definedName>
  </definedNames>
  <calcPr calcId="124519"/>
</workbook>
</file>

<file path=xl/calcChain.xml><?xml version="1.0" encoding="utf-8"?>
<calcChain xmlns="http://schemas.openxmlformats.org/spreadsheetml/2006/main">
  <c r="J16" i="8"/>
  <c r="E16"/>
  <c r="L18" i="7"/>
  <c r="K16"/>
  <c r="D16"/>
  <c r="L13"/>
  <c r="L12"/>
  <c r="L11"/>
  <c r="L10"/>
  <c r="L9"/>
  <c r="L8"/>
  <c r="K4"/>
  <c r="G4"/>
  <c r="E4"/>
  <c r="L5"/>
  <c r="B14" i="4"/>
  <c r="C16" i="7"/>
  <c r="J16"/>
  <c r="H16"/>
  <c r="L15"/>
  <c r="L7"/>
  <c r="D4"/>
  <c r="H4" i="8"/>
  <c r="K4"/>
  <c r="H16"/>
  <c r="K16"/>
  <c r="I16" i="7"/>
  <c r="L14"/>
  <c r="L6"/>
  <c r="I4"/>
  <c r="F4" l="1"/>
  <c r="H4"/>
  <c r="J4"/>
  <c r="E16"/>
  <c r="J4" i="8"/>
  <c r="D16"/>
  <c r="G16" i="7"/>
  <c r="G4" i="8"/>
  <c r="C4" i="7"/>
  <c r="L4" s="1"/>
  <c r="C4" i="8"/>
  <c r="I16" l="1"/>
  <c r="F4"/>
  <c r="D14" i="4"/>
  <c r="C14" l="1"/>
  <c r="C16" i="8"/>
  <c r="D4"/>
  <c r="F16" i="7"/>
  <c r="L16" s="1"/>
  <c r="L17"/>
  <c r="E14" i="4"/>
  <c r="G16" i="8" l="1"/>
  <c r="I4"/>
  <c r="E4"/>
  <c r="F16"/>
  <c r="L4" l="1"/>
  <c r="L16"/>
</calcChain>
</file>

<file path=xl/sharedStrings.xml><?xml version="1.0" encoding="utf-8"?>
<sst xmlns="http://schemas.openxmlformats.org/spreadsheetml/2006/main" count="208" uniqueCount="75">
  <si>
    <t xml:space="preserve"> </t>
  </si>
  <si>
    <t>1.</t>
  </si>
  <si>
    <t>2.</t>
  </si>
  <si>
    <t>3.</t>
  </si>
  <si>
    <t xml:space="preserve">№ </t>
  </si>
  <si>
    <t xml:space="preserve">ППФ "ДОВЕРИЕ" </t>
  </si>
  <si>
    <t>ППФ "СЪГЛАСИЕ"</t>
  </si>
  <si>
    <t>ППФ "ДСК-РОДИНА"</t>
  </si>
  <si>
    <t>ЗППФ "АЛИАНЦ БЪЛГАРИЯ"</t>
  </si>
  <si>
    <t>ППФ "ЦКБ-СИЛА"</t>
  </si>
  <si>
    <t>Общо</t>
  </si>
  <si>
    <t>Среден размер на месечните постъпления от осигурителни вноски на едно осигурено лице в ППФ *</t>
  </si>
  <si>
    <t>месец</t>
  </si>
  <si>
    <t>Корпоративни облигации</t>
  </si>
  <si>
    <t>Общински облигации</t>
  </si>
  <si>
    <t>Банкови депозити</t>
  </si>
  <si>
    <t>Инвестиционни имоти</t>
  </si>
  <si>
    <t xml:space="preserve">Среден размер за всички ППФ </t>
  </si>
  <si>
    <t>Средства за еднократно изплащане
на осигурени лица</t>
  </si>
  <si>
    <t>Средства за изплащане на наследници 
на осигурени лица</t>
  </si>
  <si>
    <t>Среден размер за всички ППФ</t>
  </si>
  <si>
    <t>Година</t>
  </si>
  <si>
    <t>(%)</t>
  </si>
  <si>
    <t>(лв.)</t>
  </si>
  <si>
    <t>(хил. лв.)</t>
  </si>
  <si>
    <t xml:space="preserve">Пазарен дял на ППФ по броя на осигурените в тях лица </t>
  </si>
  <si>
    <t xml:space="preserve">Пазарен дял на ППФ по размер на нетните им активи </t>
  </si>
  <si>
    <t xml:space="preserve">Динамика на броя на осигурените лица в професионалните пенсионни фондове (ППФ) </t>
  </si>
  <si>
    <t xml:space="preserve">                                                     ППФ                           Инвестиционни инструменти </t>
  </si>
  <si>
    <t>Брутни постъпления от осигурителни вноски в ППФ</t>
  </si>
  <si>
    <t>Парични средства</t>
  </si>
  <si>
    <t>Краткосрочни вземания</t>
  </si>
  <si>
    <t>ППФ "ТОПЛИНА"</t>
  </si>
  <si>
    <t>І.</t>
  </si>
  <si>
    <t>Инвестиции общо, в т.ч.</t>
  </si>
  <si>
    <t xml:space="preserve">ІІ. </t>
  </si>
  <si>
    <t xml:space="preserve">Балансови активи общо, в т.ч. </t>
  </si>
  <si>
    <t>Инвестиции общо</t>
  </si>
  <si>
    <t>"ППФ - БЪДЕЩЕ"</t>
  </si>
  <si>
    <t>ППФ "БЪДЕЩЕ"</t>
  </si>
  <si>
    <t>Дългови ценни книжа, издадени или гарантирани от държави-членки на ЕС, други държави или техните централни банки</t>
  </si>
  <si>
    <t>Ипотечни облигации</t>
  </si>
  <si>
    <t>Акции, права и дялове</t>
  </si>
  <si>
    <t>5.1</t>
  </si>
  <si>
    <t>Акции и права на АДСИЦ</t>
  </si>
  <si>
    <t>5.2</t>
  </si>
  <si>
    <t>Акции и права на КИС</t>
  </si>
  <si>
    <t>5.3</t>
  </si>
  <si>
    <t>Акции и права извън тези на АДСИЦ и КИС</t>
  </si>
  <si>
    <t>ППФ "ПЕНСИОННООСИГУРИТЕЛЕН ИНСТИТУТ"</t>
  </si>
  <si>
    <t>ППФ "ПЕНСИОННО-ОСИГУРИТЕЛЕН ИНСТИТУТ"</t>
  </si>
  <si>
    <t>ППФ</t>
  </si>
  <si>
    <t xml:space="preserve">Година, месец  </t>
  </si>
  <si>
    <t>Година, период</t>
  </si>
  <si>
    <t xml:space="preserve">                                                 ППФ       
Инвестиционни инструменти</t>
  </si>
  <si>
    <t xml:space="preserve">ППФ </t>
  </si>
  <si>
    <t>( %)</t>
  </si>
  <si>
    <t xml:space="preserve">                                            ППФ  
Показател</t>
  </si>
  <si>
    <t>ППФ "ПЕНСИОННО-ОСИГУРИТЕ-ЛЕН ИНСТИТУТ"</t>
  </si>
  <si>
    <t>2.1</t>
  </si>
  <si>
    <t>от тях: издадени или гарантирани от банки с цел финансиране на инфраструктурни и инвестиционни проекти</t>
  </si>
  <si>
    <t xml:space="preserve"> ценни книжа, търгувани на чуждестранни регулирани пазари</t>
  </si>
  <si>
    <t>I трим.</t>
  </si>
  <si>
    <t>Забележки:</t>
  </si>
  <si>
    <t xml:space="preserve">*Индивидуалният размер на натрупаните средства по партидите на осигурените лица варира в широки граници и зависи от множество фактори като:                 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</si>
  <si>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** При изчисляването на средния размер на натрупаните средства на едно осигурено лице не са включени лица по § 4б, ал.1 от ПЗР на КСО, по чиито партиди няма постъпили средства към края на съответния месец.</t>
  </si>
  <si>
    <t>"ЕН ЕН ППФ"</t>
  </si>
  <si>
    <t>"ЕН ЕН" ППФ</t>
  </si>
  <si>
    <t>Начислени и изплатени суми от ППФ за периода 01.01.2016 г. - 31.03.2016 г.</t>
  </si>
  <si>
    <t>Динамика на нетните активи в ППФ през 2016 г. (по месеци)</t>
  </si>
  <si>
    <t>Инвестиционен портфейл и балансови активи на ППФ към 31.03.2016 г.</t>
  </si>
  <si>
    <t>Структура на инвестиционния портфейл и балансовите активи на ППФ към 31.03.2016 г.</t>
  </si>
  <si>
    <t xml:space="preserve">Среден размер* на натрупаните средства на едно осигурено лице в ППФ** 
(към края на съответния месец) 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</si>
  <si>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</si>
  <si>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 xml:space="preserve">* Забележка: </t>
  </si>
</sst>
</file>

<file path=xl/styles.xml><?xml version="1.0" encoding="utf-8"?>
<styleSheet xmlns="http://schemas.openxmlformats.org/spreadsheetml/2006/main">
  <numFmts count="6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-* #,##0\ _л_в_-;\-* #,##0\ _л_в_-;_-* &quot;-&quot;??\ _л_в_-;_-@_-"/>
    <numFmt numFmtId="167" formatCode="#,##0.00_ ;\-#,##0.00\ "/>
    <numFmt numFmtId="168" formatCode="#,##0_ ;\-#,##0\ "/>
    <numFmt numFmtId="169" formatCode="_-* #,##0.00\ _л_в_-;\-* #,##0.00\ _л_в_-;_-* &quot;-&quot;\ _л_в_-;_-@_-"/>
  </numFmts>
  <fonts count="17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55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1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66" fontId="6" fillId="2" borderId="1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6" applyNumberFormat="1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 wrapText="1"/>
    </xf>
    <xf numFmtId="4" fontId="2" fillId="0" borderId="1" xfId="0" applyNumberFormat="1" applyFont="1" applyBorder="1"/>
    <xf numFmtId="0" fontId="8" fillId="0" borderId="1" xfId="0" applyFont="1" applyBorder="1" applyAlignment="1">
      <alignment wrapText="1"/>
    </xf>
    <xf numFmtId="165" fontId="7" fillId="0" borderId="1" xfId="1" applyFont="1" applyFill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7" fillId="0" borderId="2" xfId="0" applyFont="1" applyBorder="1" applyAlignment="1">
      <alignment horizontal="right"/>
    </xf>
    <xf numFmtId="3" fontId="2" fillId="0" borderId="1" xfId="1" applyNumberFormat="1" applyFont="1" applyBorder="1" applyAlignment="1">
      <alignment vertical="center"/>
    </xf>
    <xf numFmtId="4" fontId="8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4" fontId="2" fillId="0" borderId="5" xfId="1" quotePrefix="1" applyNumberFormat="1" applyFont="1" applyFill="1" applyBorder="1" applyAlignment="1">
      <alignment horizontal="right" vertical="center" wrapText="1"/>
    </xf>
    <xf numFmtId="4" fontId="9" fillId="0" borderId="0" xfId="0" applyNumberFormat="1" applyFont="1" applyBorder="1" applyAlignment="1">
      <alignment vertical="center" wrapText="1"/>
    </xf>
    <xf numFmtId="0" fontId="7" fillId="0" borderId="4" xfId="0" applyFont="1" applyBorder="1" applyAlignment="1">
      <alignment vertical="justify"/>
    </xf>
    <xf numFmtId="0" fontId="7" fillId="0" borderId="6" xfId="0" applyFont="1" applyBorder="1" applyAlignment="1">
      <alignment horizontal="right" vertical="justify" wrapText="1"/>
    </xf>
    <xf numFmtId="0" fontId="2" fillId="0" borderId="7" xfId="0" applyFont="1" applyBorder="1" applyAlignment="1">
      <alignment vertical="justify"/>
    </xf>
    <xf numFmtId="0" fontId="2" fillId="0" borderId="4" xfId="0" applyFont="1" applyBorder="1" applyAlignment="1">
      <alignment vertical="justify"/>
    </xf>
    <xf numFmtId="0" fontId="2" fillId="0" borderId="6" xfId="0" applyFont="1" applyBorder="1" applyAlignment="1">
      <alignment horizontal="right" vertical="justify"/>
    </xf>
    <xf numFmtId="0" fontId="8" fillId="0" borderId="1" xfId="0" applyFont="1" applyBorder="1" applyAlignment="1">
      <alignment horizontal="left" wrapText="1"/>
    </xf>
    <xf numFmtId="165" fontId="7" fillId="0" borderId="1" xfId="1" applyFont="1" applyFill="1" applyBorder="1" applyAlignment="1">
      <alignment horizontal="left" wrapText="1"/>
    </xf>
    <xf numFmtId="0" fontId="7" fillId="0" borderId="4" xfId="0" applyFont="1" applyBorder="1" applyAlignment="1">
      <alignment vertical="center"/>
    </xf>
    <xf numFmtId="4" fontId="6" fillId="2" borderId="1" xfId="1" applyNumberFormat="1" applyFont="1" applyFill="1" applyBorder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3" applyFont="1" applyBorder="1" applyAlignment="1">
      <alignment vertical="center" wrapText="1"/>
    </xf>
    <xf numFmtId="0" fontId="7" fillId="0" borderId="0" xfId="3" applyFont="1" applyFill="1" applyBorder="1" applyAlignment="1">
      <alignment vertical="center" wrapText="1"/>
    </xf>
    <xf numFmtId="0" fontId="2" fillId="0" borderId="0" xfId="4" applyFont="1" applyFill="1" applyBorder="1" applyAlignment="1">
      <alignment vertical="center"/>
    </xf>
    <xf numFmtId="0" fontId="2" fillId="0" borderId="0" xfId="4" applyFont="1" applyFill="1" applyAlignment="1">
      <alignment horizontal="right" vertical="center"/>
    </xf>
    <xf numFmtId="0" fontId="2" fillId="0" borderId="0" xfId="4" applyFont="1" applyFill="1" applyAlignment="1">
      <alignment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justify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left" vertical="center" wrapText="1"/>
    </xf>
    <xf numFmtId="164" fontId="11" fillId="0" borderId="1" xfId="4" applyNumberFormat="1" applyFont="1" applyFill="1" applyBorder="1" applyAlignment="1">
      <alignment horizontal="right" vertical="center" wrapText="1"/>
    </xf>
    <xf numFmtId="1" fontId="2" fillId="0" borderId="0" xfId="4" applyNumberFormat="1" applyFont="1" applyFill="1" applyBorder="1" applyAlignment="1">
      <alignment vertical="center"/>
    </xf>
    <xf numFmtId="164" fontId="2" fillId="0" borderId="0" xfId="4" applyNumberFormat="1" applyFont="1" applyFill="1" applyBorder="1" applyAlignment="1">
      <alignment vertical="center"/>
    </xf>
    <xf numFmtId="0" fontId="2" fillId="0" borderId="1" xfId="4" applyFont="1" applyFill="1" applyBorder="1" applyAlignment="1">
      <alignment horizontal="left" vertical="center" indent="1"/>
    </xf>
    <xf numFmtId="0" fontId="6" fillId="0" borderId="3" xfId="0" applyFont="1" applyFill="1" applyBorder="1" applyAlignment="1">
      <alignment horizontal="left" vertical="center" wrapText="1"/>
    </xf>
    <xf numFmtId="164" fontId="2" fillId="0" borderId="1" xfId="4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center" wrapText="1"/>
    </xf>
    <xf numFmtId="168" fontId="2" fillId="0" borderId="1" xfId="4" applyNumberFormat="1" applyFont="1" applyFill="1" applyBorder="1" applyAlignment="1">
      <alignment horizontal="right" vertical="center" wrapText="1"/>
    </xf>
    <xf numFmtId="165" fontId="10" fillId="0" borderId="1" xfId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65" fontId="2" fillId="0" borderId="8" xfId="1" applyFont="1" applyFill="1" applyBorder="1" applyAlignment="1">
      <alignment horizontal="justify" vertical="justify" wrapText="1"/>
    </xf>
    <xf numFmtId="0" fontId="2" fillId="0" borderId="1" xfId="2" applyFont="1" applyBorder="1" applyAlignment="1">
      <alignment horizontal="left" vertical="center" wrapText="1"/>
    </xf>
    <xf numFmtId="0" fontId="2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165" fontId="10" fillId="0" borderId="1" xfId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vertical="center" wrapText="1"/>
    </xf>
    <xf numFmtId="169" fontId="11" fillId="0" borderId="1" xfId="4" applyNumberFormat="1" applyFont="1" applyFill="1" applyBorder="1" applyAlignment="1">
      <alignment horizontal="right" vertical="center" wrapText="1"/>
    </xf>
    <xf numFmtId="169" fontId="2" fillId="0" borderId="1" xfId="4" applyNumberFormat="1" applyFont="1" applyFill="1" applyBorder="1" applyAlignment="1">
      <alignment horizontal="right" vertical="center" wrapText="1"/>
    </xf>
    <xf numFmtId="0" fontId="11" fillId="0" borderId="1" xfId="4" applyFont="1" applyFill="1" applyBorder="1" applyAlignment="1">
      <alignment horizontal="left" vertical="center" indent="1"/>
    </xf>
    <xf numFmtId="0" fontId="11" fillId="0" borderId="1" xfId="4" applyFont="1" applyFill="1" applyBorder="1" applyAlignment="1">
      <alignment horizontal="left" vertical="center" wrapText="1" indent="1"/>
    </xf>
    <xf numFmtId="0" fontId="10" fillId="0" borderId="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 indent="1"/>
    </xf>
    <xf numFmtId="0" fontId="14" fillId="0" borderId="1" xfId="4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 indent="1"/>
    </xf>
    <xf numFmtId="0" fontId="2" fillId="0" borderId="0" xfId="0" applyFont="1" applyBorder="1" applyAlignment="1">
      <alignment vertical="center"/>
    </xf>
    <xf numFmtId="3" fontId="6" fillId="0" borderId="1" xfId="5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2" fillId="0" borderId="0" xfId="0" applyNumberFormat="1" applyFont="1" applyBorder="1" applyAlignment="1">
      <alignment wrapText="1"/>
    </xf>
    <xf numFmtId="3" fontId="8" fillId="0" borderId="1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16" fillId="0" borderId="0" xfId="3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4" xfId="0" applyBorder="1"/>
    <xf numFmtId="0" fontId="7" fillId="0" borderId="3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7" fillId="0" borderId="2" xfId="4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wrapText="1"/>
    </xf>
    <xf numFmtId="0" fontId="7" fillId="0" borderId="0" xfId="0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wrapText="1"/>
    </xf>
    <xf numFmtId="0" fontId="2" fillId="0" borderId="0" xfId="2" applyFont="1" applyFill="1" applyAlignment="1">
      <alignment horizontal="center" vertical="center" wrapText="1"/>
    </xf>
  </cellXfs>
  <cellStyles count="7">
    <cellStyle name="Comma" xfId="1" builtinId="3"/>
    <cellStyle name="Normal" xfId="0" builtinId="0"/>
    <cellStyle name="Normal_DPF" xfId="2"/>
    <cellStyle name="Normal_Gragh_02_U" xfId="3"/>
    <cellStyle name="Normal_Spr_06_04" xfId="4"/>
    <cellStyle name="Normal_Таблица № 7- П" xfId="5"/>
    <cellStyle name="Percent" xfId="6" builtinId="5"/>
  </cellStyles>
  <dxfs count="1">
    <dxf>
      <fill>
        <patternFill>
          <bgColor indexed="1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 дял на ППФ по броя на осигурените в тях лица към 31.03.201</a:t>
            </a:r>
            <a:r>
              <a:rPr lang="en-US" sz="1200"/>
              <a:t>6</a:t>
            </a:r>
            <a:r>
              <a:rPr lang="bg-BG" sz="1200"/>
              <a:t> г.</a:t>
            </a:r>
          </a:p>
        </c:rich>
      </c:tx>
      <c:layout>
        <c:manualLayout>
          <c:xMode val="edge"/>
          <c:yMode val="edge"/>
          <c:x val="0.21647707687004494"/>
          <c:y val="2.5423728813559376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1613236814891421"/>
          <c:y val="0.36779661016949233"/>
          <c:w val="0.60703205791106518"/>
          <c:h val="0.39491525423728924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-9.2426450830151025E-3"/>
                  <c:y val="-0.10274887672939187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1.249734682854399E-2"/>
                  <c:y val="4.7468125806308124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4.4156372904266107E-3"/>
                  <c:y val="4.9466613283509264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3.116796543141527E-2"/>
                  <c:y val="9.7349704168334619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2.4947031569347515E-2"/>
                  <c:y val="1.9605142577516749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2.8582161459393591E-2"/>
                  <c:y val="-5.828995951777196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6.4301041997464892E-2"/>
                  <c:y val="-0.13157809511099292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5.9985288808909333E-2"/>
                  <c:y val="-0.1382435161706482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19905783235213537"/>
                  <c:y val="-6.7000667289470184E-2"/>
                </c:manualLayout>
              </c:layout>
              <c:dLblPos val="bestFit"/>
              <c:showCatName val="1"/>
              <c:showPercent val="1"/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№1.1-П'!$A$5:$A$13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№1.1-П'!$E$5:$E$13</c:f>
              <c:numCache>
                <c:formatCode>#,##0.00</c:formatCode>
                <c:ptCount val="9"/>
                <c:pt idx="0">
                  <c:v>24.49</c:v>
                </c:pt>
                <c:pt idx="1">
                  <c:v>14.69</c:v>
                </c:pt>
                <c:pt idx="2">
                  <c:v>11.8</c:v>
                </c:pt>
                <c:pt idx="3">
                  <c:v>16.07</c:v>
                </c:pt>
                <c:pt idx="4">
                  <c:v>8.5399999999999991</c:v>
                </c:pt>
                <c:pt idx="5">
                  <c:v>11.78</c:v>
                </c:pt>
                <c:pt idx="6">
                  <c:v>3.64</c:v>
                </c:pt>
                <c:pt idx="7">
                  <c:v>6.18</c:v>
                </c:pt>
                <c:pt idx="8">
                  <c:v>2.81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Пазарен дял на ППФ по размер на нетните им активи към 31.03.201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6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г. </a:t>
            </a:r>
          </a:p>
        </c:rich>
      </c:tx>
      <c:layout>
        <c:manualLayout>
          <c:xMode val="edge"/>
          <c:yMode val="edge"/>
          <c:x val="0.24336435711823542"/>
          <c:y val="2.0338983050847428E-2"/>
        </c:manualLayout>
      </c:layout>
    </c:title>
    <c:view3D>
      <c:perspective val="0"/>
    </c:view3D>
    <c:plotArea>
      <c:layout>
        <c:manualLayout>
          <c:layoutTarget val="inner"/>
          <c:xMode val="edge"/>
          <c:yMode val="edge"/>
          <c:x val="0.23267838676318511"/>
          <c:y val="0.39152542372881505"/>
          <c:w val="0.58738366080661475"/>
          <c:h val="0.38135593220338981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2.7042317745442253E-2"/>
                  <c:y val="-0.11649219271319899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6.1821310598843195E-2"/>
                  <c:y val="5.4912940967125005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7.9918247034012416E-2"/>
                  <c:y val="7.3913430312736714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2.0819972477587292E-2"/>
                  <c:y val="2.2018239245518066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3.2527040634915481E-2"/>
                  <c:y val="3.0729836736509676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3.275101987639352E-2"/>
                  <c:y val="-6.3164731527203394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7.4827089219845724E-2"/>
                  <c:y val="-0.13800507139997331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4.6633498630664946E-2"/>
                  <c:y val="-0.14621006272521067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13074405513168141"/>
                  <c:y val="-7.9397126206682031E-2"/>
                </c:manualLayout>
              </c:layout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numFmt formatCode="0.00%" sourceLinked="0"/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№2.1-П'!$A$5:$A$13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№2.1-П'!$E$5:$E$13</c:f>
              <c:numCache>
                <c:formatCode>#,##0.00</c:formatCode>
                <c:ptCount val="9"/>
                <c:pt idx="0">
                  <c:v>25.03</c:v>
                </c:pt>
                <c:pt idx="1">
                  <c:v>17.88</c:v>
                </c:pt>
                <c:pt idx="2">
                  <c:v>12.68</c:v>
                </c:pt>
                <c:pt idx="3">
                  <c:v>17.600000000000001</c:v>
                </c:pt>
                <c:pt idx="4">
                  <c:v>7.13</c:v>
                </c:pt>
                <c:pt idx="5">
                  <c:v>11.59</c:v>
                </c:pt>
                <c:pt idx="6">
                  <c:v>1.36</c:v>
                </c:pt>
                <c:pt idx="7">
                  <c:v>4.82</c:v>
                </c:pt>
                <c:pt idx="8">
                  <c:v>1.91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  <c:dispBlanksAs val="zero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 algn="ctr"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Инвестиционен портфейл на ППФ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1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3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.201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6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г.</a:t>
            </a:r>
          </a:p>
        </c:rich>
      </c:tx>
      <c:layout>
        <c:manualLayout>
          <c:xMode val="edge"/>
          <c:yMode val="edge"/>
          <c:x val="0.29089433265286291"/>
          <c:y val="3.4463276836158192E-2"/>
        </c:manualLayout>
      </c:layout>
    </c:title>
    <c:view3D>
      <c:depthPercent val="100"/>
      <c:perspective val="0"/>
    </c:view3D>
    <c:plotArea>
      <c:layout>
        <c:manualLayout>
          <c:layoutTarget val="inner"/>
          <c:xMode val="edge"/>
          <c:yMode val="edge"/>
          <c:x val="0.18407445708376421"/>
          <c:y val="0.38305084745762824"/>
          <c:w val="0.57497414684591519"/>
          <c:h val="0.3745762711864431"/>
        </c:manualLayout>
      </c:layout>
      <c:pie3DChart>
        <c:varyColors val="1"/>
        <c:ser>
          <c:idx val="0"/>
          <c:order val="0"/>
          <c:explosion val="20"/>
          <c:dLbls>
            <c:dLbl>
              <c:idx val="0"/>
              <c:layout>
                <c:manualLayout>
                  <c:x val="2.942661639890673E-2"/>
                  <c:y val="-8.9142933404510682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0.2224179086891459"/>
                  <c:y val="0.11682405800969796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2.21882761035429E-2"/>
                  <c:y val="0.1358199208149829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4.5673634125620761E-2"/>
                  <c:y val="-1.5701766092797757E-3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2.1475733320305019E-2"/>
                  <c:y val="-4.6077672494328037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1.2678223908671167E-2"/>
                  <c:y val="-9.7604875661728763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0.17841862838499911"/>
                  <c:y val="-9.4027314382312585E-2"/>
                </c:manualLayout>
              </c:layout>
              <c:dLblPos val="bestFit"/>
              <c:showCatName val="1"/>
              <c:showPercent val="1"/>
            </c:dLbl>
            <c:dLbl>
              <c:idx val="7"/>
              <c:dLblPos val="bestFit"/>
              <c:showCatName val="1"/>
              <c:showPercent val="1"/>
            </c:dLbl>
            <c:dLbl>
              <c:idx val="8"/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dLbl>
              <c:idx val="11"/>
              <c:dLblPos val="bestFit"/>
              <c:showCatName val="1"/>
              <c:showPercent val="1"/>
            </c:dLbl>
            <c:dLbl>
              <c:idx val="12"/>
              <c:dLblPos val="bestFit"/>
              <c:showCatName val="1"/>
              <c:showPercent val="1"/>
            </c:dLbl>
            <c:dLbl>
              <c:idx val="13"/>
              <c:dLblPos val="bestFit"/>
              <c:showCatName val="1"/>
              <c:showPercent val="1"/>
            </c:dLbl>
            <c:numFmt formatCode="0.00%" sourceLinked="0"/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№4.1-П'!$B$5:$B$6,'Таблица №4.1-П'!$B$8:$B$10,'Таблица №4.1-П'!$B$14:$B$15)</c:f>
              <c:strCache>
                <c:ptCount val="7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Ипотечни облигации</c:v>
                </c:pt>
                <c:pt idx="3">
                  <c:v>Общински облигации</c:v>
                </c:pt>
                <c:pt idx="4">
                  <c:v>Акции, права и дялове</c:v>
                </c:pt>
                <c:pt idx="5">
                  <c:v>Банкови депозити</c:v>
                </c:pt>
                <c:pt idx="6">
                  <c:v>Инвестиционни имоти</c:v>
                </c:pt>
              </c:strCache>
            </c:strRef>
          </c:cat>
          <c:val>
            <c:numRef>
              <c:f>('Таблица №4.1-П'!$L$5:$L$6,'Таблица №4.1-П'!$L$8:$L$10,'Таблица №4.1-П'!$L$14:$L$15)</c:f>
              <c:numCache>
                <c:formatCode>_-* #,##0.00\ _л_в_-;\-* #,##0.00\ _л_в_-;_-* "-"\ _л_в_-;_-@_-</c:formatCode>
                <c:ptCount val="7"/>
                <c:pt idx="0">
                  <c:v>49.55</c:v>
                </c:pt>
                <c:pt idx="1">
                  <c:v>12.58</c:v>
                </c:pt>
                <c:pt idx="2">
                  <c:v>0.08</c:v>
                </c:pt>
                <c:pt idx="3">
                  <c:v>0.06</c:v>
                </c:pt>
                <c:pt idx="4">
                  <c:v>32.879999999999995</c:v>
                </c:pt>
                <c:pt idx="5">
                  <c:v>2.2599999999999998</c:v>
                </c:pt>
                <c:pt idx="6">
                  <c:v>2.59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  <c:dispBlanksAs val="zero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51" name="Line 1"/>
        <xdr:cNvSpPr>
          <a:spLocks noChangeShapeType="1"/>
        </xdr:cNvSpPr>
      </xdr:nvSpPr>
      <xdr:spPr bwMode="auto">
        <a:xfrm>
          <a:off x="9525" y="419100"/>
          <a:ext cx="260032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-19049" y="18143"/>
    <xdr:ext cx="9258300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75" name="Line 1"/>
        <xdr:cNvSpPr>
          <a:spLocks noChangeShapeType="1"/>
        </xdr:cNvSpPr>
      </xdr:nvSpPr>
      <xdr:spPr bwMode="auto">
        <a:xfrm>
          <a:off x="9525" y="400050"/>
          <a:ext cx="26479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27" name="Line 1"/>
        <xdr:cNvSpPr>
          <a:spLocks noChangeShapeType="1"/>
        </xdr:cNvSpPr>
      </xdr:nvSpPr>
      <xdr:spPr bwMode="auto">
        <a:xfrm>
          <a:off x="9525" y="400050"/>
          <a:ext cx="26574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099" name="Line 1"/>
        <xdr:cNvSpPr>
          <a:spLocks noChangeShapeType="1"/>
        </xdr:cNvSpPr>
      </xdr:nvSpPr>
      <xdr:spPr bwMode="auto">
        <a:xfrm>
          <a:off x="9525" y="542925"/>
          <a:ext cx="26098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7171" name="Line 1"/>
        <xdr:cNvSpPr>
          <a:spLocks noChangeShapeType="1"/>
        </xdr:cNvSpPr>
      </xdr:nvSpPr>
      <xdr:spPr bwMode="auto">
        <a:xfrm>
          <a:off x="9525" y="428625"/>
          <a:ext cx="261937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47" name="Line 1"/>
        <xdr:cNvSpPr>
          <a:spLocks noChangeShapeType="1"/>
        </xdr:cNvSpPr>
      </xdr:nvSpPr>
      <xdr:spPr bwMode="auto">
        <a:xfrm>
          <a:off x="9525" y="552450"/>
          <a:ext cx="261937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5124" name="Line 2"/>
        <xdr:cNvSpPr>
          <a:spLocks noChangeShapeType="1"/>
        </xdr:cNvSpPr>
      </xdr:nvSpPr>
      <xdr:spPr bwMode="auto">
        <a:xfrm>
          <a:off x="9525" y="619125"/>
          <a:ext cx="260032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E14"/>
  <sheetViews>
    <sheetView showGridLines="0" tabSelected="1" zoomScaleNormal="75" zoomScaleSheetLayoutView="100" workbookViewId="0">
      <selection sqref="A1:E1"/>
    </sheetView>
  </sheetViews>
  <sheetFormatPr defaultColWidth="9" defaultRowHeight="16.7" customHeight="1"/>
  <cols>
    <col min="1" max="1" width="32.77734375" style="4" customWidth="1"/>
    <col min="2" max="5" width="7.88671875" style="4" customWidth="1"/>
    <col min="6" max="16384" width="9" style="4"/>
  </cols>
  <sheetData>
    <row r="1" spans="1:5" ht="34.5" customHeight="1">
      <c r="A1" s="103" t="s">
        <v>27</v>
      </c>
      <c r="B1" s="103"/>
      <c r="C1" s="103"/>
      <c r="D1" s="103"/>
      <c r="E1" s="103"/>
    </row>
    <row r="2" spans="1:5" ht="16.7" customHeight="1">
      <c r="A2" s="27"/>
      <c r="B2" s="27"/>
      <c r="C2" s="28"/>
      <c r="D2" s="28"/>
    </row>
    <row r="3" spans="1:5" ht="16.7" customHeight="1">
      <c r="A3" s="44" t="s">
        <v>52</v>
      </c>
      <c r="B3" s="6">
        <v>2015</v>
      </c>
      <c r="C3" s="100">
        <v>2016</v>
      </c>
      <c r="D3" s="101"/>
      <c r="E3" s="102"/>
    </row>
    <row r="4" spans="1:5" ht="16.7" customHeight="1">
      <c r="A4" s="43" t="s">
        <v>55</v>
      </c>
      <c r="B4" s="7">
        <v>12</v>
      </c>
      <c r="C4" s="5">
        <v>1</v>
      </c>
      <c r="D4" s="5">
        <v>2</v>
      </c>
      <c r="E4" s="5">
        <v>3</v>
      </c>
    </row>
    <row r="5" spans="1:5" ht="16.7" customHeight="1">
      <c r="A5" s="48" t="s">
        <v>5</v>
      </c>
      <c r="B5" s="25">
        <v>68643</v>
      </c>
      <c r="C5" s="25">
        <v>68553</v>
      </c>
      <c r="D5" s="25">
        <v>68749</v>
      </c>
      <c r="E5" s="25">
        <v>68671</v>
      </c>
    </row>
    <row r="6" spans="1:5" ht="16.7" customHeight="1">
      <c r="A6" s="48" t="s">
        <v>6</v>
      </c>
      <c r="B6" s="25">
        <v>41011</v>
      </c>
      <c r="C6" s="25">
        <v>41002</v>
      </c>
      <c r="D6" s="25">
        <v>41137</v>
      </c>
      <c r="E6" s="25">
        <v>41184</v>
      </c>
    </row>
    <row r="7" spans="1:5" ht="16.7" customHeight="1">
      <c r="A7" s="48" t="s">
        <v>7</v>
      </c>
      <c r="B7" s="25">
        <v>32395</v>
      </c>
      <c r="C7" s="25">
        <v>32373</v>
      </c>
      <c r="D7" s="25">
        <v>33113</v>
      </c>
      <c r="E7" s="25">
        <v>33101</v>
      </c>
    </row>
    <row r="8" spans="1:5" ht="16.7" customHeight="1">
      <c r="A8" s="48" t="s">
        <v>8</v>
      </c>
      <c r="B8" s="25">
        <v>44806</v>
      </c>
      <c r="C8" s="25">
        <v>44717</v>
      </c>
      <c r="D8" s="25">
        <v>45133</v>
      </c>
      <c r="E8" s="25">
        <v>45065</v>
      </c>
    </row>
    <row r="9" spans="1:5" ht="16.7" customHeight="1">
      <c r="A9" s="48" t="s">
        <v>66</v>
      </c>
      <c r="B9" s="25">
        <v>23861</v>
      </c>
      <c r="C9" s="25">
        <v>23850</v>
      </c>
      <c r="D9" s="25">
        <v>23951</v>
      </c>
      <c r="E9" s="25">
        <v>23948</v>
      </c>
    </row>
    <row r="10" spans="1:5" ht="16.7" customHeight="1">
      <c r="A10" s="48" t="s">
        <v>9</v>
      </c>
      <c r="B10" s="25">
        <v>32540</v>
      </c>
      <c r="C10" s="25">
        <v>32638</v>
      </c>
      <c r="D10" s="25">
        <v>33003</v>
      </c>
      <c r="E10" s="25">
        <v>33047</v>
      </c>
    </row>
    <row r="11" spans="1:5" ht="16.7" customHeight="1">
      <c r="A11" s="48" t="s">
        <v>38</v>
      </c>
      <c r="B11" s="25">
        <v>10004</v>
      </c>
      <c r="C11" s="25">
        <v>10004</v>
      </c>
      <c r="D11" s="25">
        <v>10203</v>
      </c>
      <c r="E11" s="25">
        <v>10208</v>
      </c>
    </row>
    <row r="12" spans="1:5" ht="16.7" customHeight="1">
      <c r="A12" s="48" t="s">
        <v>32</v>
      </c>
      <c r="B12" s="25">
        <v>17263</v>
      </c>
      <c r="C12" s="25">
        <v>17268</v>
      </c>
      <c r="D12" s="25">
        <v>17343</v>
      </c>
      <c r="E12" s="25">
        <v>17335</v>
      </c>
    </row>
    <row r="13" spans="1:5" ht="30" customHeight="1">
      <c r="A13" s="48" t="s">
        <v>49</v>
      </c>
      <c r="B13" s="25">
        <v>7539</v>
      </c>
      <c r="C13" s="25">
        <v>7535</v>
      </c>
      <c r="D13" s="25">
        <v>7867</v>
      </c>
      <c r="E13" s="25">
        <v>7872</v>
      </c>
    </row>
    <row r="14" spans="1:5" ht="16.7" customHeight="1">
      <c r="A14" s="49" t="s">
        <v>10</v>
      </c>
      <c r="B14" s="25">
        <v>278062</v>
      </c>
      <c r="C14" s="25">
        <v>277940</v>
      </c>
      <c r="D14" s="25">
        <v>280499</v>
      </c>
      <c r="E14" s="25">
        <v>280431</v>
      </c>
    </row>
  </sheetData>
  <mergeCells count="2">
    <mergeCell ref="C3:E3"/>
    <mergeCell ref="A1:E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L22"/>
  <sheetViews>
    <sheetView showGridLines="0" zoomScaleNormal="75" zoomScaleSheetLayoutView="75" workbookViewId="0">
      <selection sqref="A1:K1"/>
    </sheetView>
  </sheetViews>
  <sheetFormatPr defaultColWidth="9" defaultRowHeight="15.75"/>
  <cols>
    <col min="1" max="1" width="30.44140625" style="1" customWidth="1"/>
    <col min="2" max="2" width="9.109375" style="1" customWidth="1"/>
    <col min="3" max="3" width="9.6640625" style="1" customWidth="1"/>
    <col min="4" max="9" width="9.109375" style="1" customWidth="1"/>
    <col min="10" max="10" width="11.88671875" style="1" customWidth="1"/>
    <col min="11" max="11" width="10" style="1" customWidth="1"/>
    <col min="12" max="16384" width="9" style="1"/>
  </cols>
  <sheetData>
    <row r="1" spans="1:12" s="33" customFormat="1">
      <c r="A1" s="121" t="s">
        <v>68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32"/>
    </row>
    <row r="2" spans="1:12">
      <c r="A2" s="23"/>
      <c r="B2" s="22"/>
      <c r="C2" s="22" t="s">
        <v>0</v>
      </c>
      <c r="D2" s="22"/>
      <c r="E2" s="22"/>
      <c r="F2" s="22"/>
      <c r="G2" s="22"/>
      <c r="H2" s="116" t="s">
        <v>24</v>
      </c>
      <c r="I2" s="116"/>
      <c r="J2" s="116"/>
      <c r="K2" s="116"/>
      <c r="L2" s="22"/>
    </row>
    <row r="3" spans="1:12" ht="58.5" customHeight="1">
      <c r="A3" s="77" t="s">
        <v>57</v>
      </c>
      <c r="B3" s="80" t="s">
        <v>5</v>
      </c>
      <c r="C3" s="80" t="s">
        <v>6</v>
      </c>
      <c r="D3" s="80" t="s">
        <v>7</v>
      </c>
      <c r="E3" s="80" t="s">
        <v>8</v>
      </c>
      <c r="F3" s="81" t="s">
        <v>66</v>
      </c>
      <c r="G3" s="82" t="s">
        <v>9</v>
      </c>
      <c r="H3" s="83" t="s">
        <v>38</v>
      </c>
      <c r="I3" s="83" t="s">
        <v>32</v>
      </c>
      <c r="J3" s="71" t="s">
        <v>50</v>
      </c>
      <c r="K3" s="5" t="s">
        <v>10</v>
      </c>
    </row>
    <row r="4" spans="1:12" ht="33.75" customHeight="1">
      <c r="A4" s="78" t="s">
        <v>18</v>
      </c>
      <c r="B4" s="95">
        <v>256</v>
      </c>
      <c r="C4" s="95">
        <v>176</v>
      </c>
      <c r="D4" s="95">
        <v>76</v>
      </c>
      <c r="E4" s="95">
        <v>482</v>
      </c>
      <c r="F4" s="95">
        <v>35</v>
      </c>
      <c r="G4" s="95">
        <v>37</v>
      </c>
      <c r="H4" s="95">
        <v>15</v>
      </c>
      <c r="I4" s="95">
        <v>38</v>
      </c>
      <c r="J4" s="95">
        <v>0</v>
      </c>
      <c r="K4" s="95">
        <v>1115</v>
      </c>
    </row>
    <row r="5" spans="1:12" ht="31.5" customHeight="1">
      <c r="A5" s="78" t="s">
        <v>19</v>
      </c>
      <c r="B5" s="95">
        <v>115</v>
      </c>
      <c r="C5" s="95">
        <v>50</v>
      </c>
      <c r="D5" s="95">
        <v>53</v>
      </c>
      <c r="E5" s="95">
        <v>149</v>
      </c>
      <c r="F5" s="95">
        <v>47</v>
      </c>
      <c r="G5" s="95">
        <v>90</v>
      </c>
      <c r="H5" s="95">
        <v>0</v>
      </c>
      <c r="I5" s="95">
        <v>28</v>
      </c>
      <c r="J5" s="95">
        <v>16</v>
      </c>
      <c r="K5" s="95">
        <v>548</v>
      </c>
    </row>
    <row r="6" spans="1:12">
      <c r="A6" s="79" t="s">
        <v>10</v>
      </c>
      <c r="B6" s="95">
        <v>371</v>
      </c>
      <c r="C6" s="95">
        <v>226</v>
      </c>
      <c r="D6" s="95">
        <v>129</v>
      </c>
      <c r="E6" s="95">
        <v>631</v>
      </c>
      <c r="F6" s="95">
        <v>82</v>
      </c>
      <c r="G6" s="95">
        <v>127</v>
      </c>
      <c r="H6" s="95">
        <v>15</v>
      </c>
      <c r="I6" s="95">
        <v>66</v>
      </c>
      <c r="J6" s="95">
        <v>16</v>
      </c>
      <c r="K6" s="95">
        <v>1663</v>
      </c>
    </row>
    <row r="22" spans="3:3">
      <c r="C22" s="1" t="s">
        <v>0</v>
      </c>
    </row>
  </sheetData>
  <mergeCells count="2">
    <mergeCell ref="A1:K1"/>
    <mergeCell ref="H2:K2"/>
  </mergeCells>
  <phoneticPr fontId="0" type="noConversion"/>
  <pageMargins left="0.81" right="0.74803149606299213" top="2.5590551181102366" bottom="0.98425196850393704" header="0.51181102362204722" footer="0.51181102362204722"/>
  <pageSetup paperSize="9" scale="72" orientation="landscape" horizontalDpi="1200" verticalDpi="1200" r:id="rId1"/>
  <headerFooter alignWithMargins="0">
    <oddHeader>&amp;R&amp;"Times New Roman,Regular"&amp;16&amp;A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E16"/>
  <sheetViews>
    <sheetView showGridLines="0" zoomScaleNormal="75" workbookViewId="0">
      <selection sqref="A1:E1"/>
    </sheetView>
  </sheetViews>
  <sheetFormatPr defaultColWidth="8.44140625" defaultRowHeight="15.75"/>
  <cols>
    <col min="1" max="1" width="32.77734375" style="1" customWidth="1"/>
    <col min="2" max="5" width="6.88671875" style="1" customWidth="1"/>
    <col min="6" max="16384" width="8.44140625" style="1"/>
  </cols>
  <sheetData>
    <row r="1" spans="1:5" ht="15.75" customHeight="1">
      <c r="A1" s="103" t="s">
        <v>25</v>
      </c>
      <c r="B1" s="103"/>
      <c r="C1" s="103"/>
      <c r="D1" s="103"/>
      <c r="E1" s="103"/>
    </row>
    <row r="2" spans="1:5" ht="15.75" customHeight="1">
      <c r="A2" s="10"/>
      <c r="E2" s="10" t="s">
        <v>22</v>
      </c>
    </row>
    <row r="3" spans="1:5" ht="15.75" customHeight="1">
      <c r="A3" s="44" t="s">
        <v>52</v>
      </c>
      <c r="B3" s="6">
        <v>2015</v>
      </c>
      <c r="C3" s="100">
        <v>2016</v>
      </c>
      <c r="D3" s="101"/>
      <c r="E3" s="102"/>
    </row>
    <row r="4" spans="1:5" ht="15.75" customHeight="1">
      <c r="A4" s="43" t="s">
        <v>55</v>
      </c>
      <c r="B4" s="11">
        <v>12</v>
      </c>
      <c r="C4" s="5">
        <v>1</v>
      </c>
      <c r="D4" s="5">
        <v>2</v>
      </c>
      <c r="E4" s="5">
        <v>3</v>
      </c>
    </row>
    <row r="5" spans="1:5" ht="15.75" customHeight="1">
      <c r="A5" s="20" t="s">
        <v>5</v>
      </c>
      <c r="B5" s="19">
        <v>24.69</v>
      </c>
      <c r="C5" s="19">
        <v>24.67</v>
      </c>
      <c r="D5" s="19">
        <v>24.5</v>
      </c>
      <c r="E5" s="19">
        <v>24.49</v>
      </c>
    </row>
    <row r="6" spans="1:5" ht="15.75" customHeight="1">
      <c r="A6" s="20" t="s">
        <v>6</v>
      </c>
      <c r="B6" s="19">
        <v>14.75</v>
      </c>
      <c r="C6" s="19">
        <v>14.75</v>
      </c>
      <c r="D6" s="19">
        <v>14.67</v>
      </c>
      <c r="E6" s="19">
        <v>14.69</v>
      </c>
    </row>
    <row r="7" spans="1:5" ht="15.75" customHeight="1">
      <c r="A7" s="20" t="s">
        <v>7</v>
      </c>
      <c r="B7" s="19">
        <v>11.65</v>
      </c>
      <c r="C7" s="19">
        <v>11.65</v>
      </c>
      <c r="D7" s="19">
        <v>11.81</v>
      </c>
      <c r="E7" s="19">
        <v>11.8</v>
      </c>
    </row>
    <row r="8" spans="1:5" ht="15.75" customHeight="1">
      <c r="A8" s="20" t="s">
        <v>8</v>
      </c>
      <c r="B8" s="19">
        <v>16.11</v>
      </c>
      <c r="C8" s="19">
        <v>16.09</v>
      </c>
      <c r="D8" s="19">
        <v>16.09</v>
      </c>
      <c r="E8" s="19">
        <v>16.07</v>
      </c>
    </row>
    <row r="9" spans="1:5" ht="15.75" customHeight="1">
      <c r="A9" s="48" t="s">
        <v>66</v>
      </c>
      <c r="B9" s="19">
        <v>8.58</v>
      </c>
      <c r="C9" s="19">
        <v>8.58</v>
      </c>
      <c r="D9" s="19">
        <v>8.5399999999999991</v>
      </c>
      <c r="E9" s="19">
        <v>8.5399999999999991</v>
      </c>
    </row>
    <row r="10" spans="1:5" ht="15.75" customHeight="1">
      <c r="A10" s="20" t="s">
        <v>9</v>
      </c>
      <c r="B10" s="19">
        <v>11.7</v>
      </c>
      <c r="C10" s="19">
        <v>11.74</v>
      </c>
      <c r="D10" s="19">
        <v>11.77</v>
      </c>
      <c r="E10" s="19">
        <v>11.78</v>
      </c>
    </row>
    <row r="11" spans="1:5" ht="15.75" customHeight="1">
      <c r="A11" s="20" t="s">
        <v>38</v>
      </c>
      <c r="B11" s="19">
        <v>3.6</v>
      </c>
      <c r="C11" s="19">
        <v>3.6</v>
      </c>
      <c r="D11" s="19">
        <v>3.64</v>
      </c>
      <c r="E11" s="19">
        <v>3.64</v>
      </c>
    </row>
    <row r="12" spans="1:5" ht="15.75" customHeight="1">
      <c r="A12" s="20" t="s">
        <v>32</v>
      </c>
      <c r="B12" s="19">
        <v>6.21</v>
      </c>
      <c r="C12" s="19">
        <v>6.21</v>
      </c>
      <c r="D12" s="19">
        <v>6.18</v>
      </c>
      <c r="E12" s="19">
        <v>6.18</v>
      </c>
    </row>
    <row r="13" spans="1:5" ht="33" customHeight="1">
      <c r="A13" s="20" t="s">
        <v>49</v>
      </c>
      <c r="B13" s="84">
        <v>2.71</v>
      </c>
      <c r="C13" s="84">
        <v>2.71</v>
      </c>
      <c r="D13" s="84">
        <v>2.8</v>
      </c>
      <c r="E13" s="84">
        <v>2.81</v>
      </c>
    </row>
    <row r="14" spans="1:5" ht="15.75" customHeight="1">
      <c r="A14" s="21" t="s">
        <v>10</v>
      </c>
      <c r="B14" s="19">
        <v>99.999999999999972</v>
      </c>
      <c r="C14" s="19">
        <v>99.999999999999972</v>
      </c>
      <c r="D14" s="19">
        <v>100.00000000000001</v>
      </c>
      <c r="E14" s="19">
        <v>100</v>
      </c>
    </row>
    <row r="15" spans="1:5" ht="15.75" customHeight="1"/>
    <row r="16" spans="1:5" ht="15.75" customHeight="1"/>
  </sheetData>
  <mergeCells count="2">
    <mergeCell ref="C3:E3"/>
    <mergeCell ref="A1:E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showGridLines="0" zoomScaleNormal="75" workbookViewId="0">
      <selection sqref="A1:E1"/>
    </sheetView>
  </sheetViews>
  <sheetFormatPr defaultColWidth="8.109375" defaultRowHeight="15.75"/>
  <cols>
    <col min="1" max="1" width="32.77734375" style="3" customWidth="1"/>
    <col min="2" max="5" width="7.44140625" style="3" customWidth="1"/>
    <col min="6" max="16384" width="8.109375" style="3"/>
  </cols>
  <sheetData>
    <row r="1" spans="1:5" ht="15.75" customHeight="1">
      <c r="A1" s="103" t="s">
        <v>69</v>
      </c>
      <c r="B1" s="103"/>
      <c r="C1" s="103"/>
      <c r="D1" s="103"/>
      <c r="E1" s="103"/>
    </row>
    <row r="2" spans="1:5" ht="15.75" customHeight="1">
      <c r="A2" s="13"/>
      <c r="B2" s="13"/>
      <c r="E2" s="13" t="s">
        <v>24</v>
      </c>
    </row>
    <row r="3" spans="1:5" ht="15.75" customHeight="1">
      <c r="A3" s="44" t="s">
        <v>52</v>
      </c>
      <c r="B3" s="6">
        <v>2015</v>
      </c>
      <c r="C3" s="100">
        <v>2016</v>
      </c>
      <c r="D3" s="101"/>
      <c r="E3" s="102"/>
    </row>
    <row r="4" spans="1:5">
      <c r="A4" s="43" t="s">
        <v>55</v>
      </c>
      <c r="B4" s="6">
        <v>12</v>
      </c>
      <c r="C4" s="6">
        <v>1</v>
      </c>
      <c r="D4" s="6">
        <v>2</v>
      </c>
      <c r="E4" s="6">
        <v>3</v>
      </c>
    </row>
    <row r="5" spans="1:5" s="17" customFormat="1">
      <c r="A5" s="20" t="s">
        <v>5</v>
      </c>
      <c r="B5" s="15">
        <v>207671</v>
      </c>
      <c r="C5" s="15">
        <v>207660</v>
      </c>
      <c r="D5" s="15">
        <v>207909</v>
      </c>
      <c r="E5" s="15">
        <v>212360</v>
      </c>
    </row>
    <row r="6" spans="1:5" s="17" customFormat="1">
      <c r="A6" s="20" t="s">
        <v>6</v>
      </c>
      <c r="B6" s="15">
        <v>151090</v>
      </c>
      <c r="C6" s="15">
        <v>152453</v>
      </c>
      <c r="D6" s="15">
        <v>150738</v>
      </c>
      <c r="E6" s="15">
        <v>151691</v>
      </c>
    </row>
    <row r="7" spans="1:5" s="17" customFormat="1">
      <c r="A7" s="20" t="s">
        <v>7</v>
      </c>
      <c r="B7" s="15">
        <v>104253</v>
      </c>
      <c r="C7" s="15">
        <v>103981</v>
      </c>
      <c r="D7" s="15">
        <v>105268</v>
      </c>
      <c r="E7" s="15">
        <v>107621</v>
      </c>
    </row>
    <row r="8" spans="1:5" s="17" customFormat="1">
      <c r="A8" s="20" t="s">
        <v>8</v>
      </c>
      <c r="B8" s="15">
        <v>147708</v>
      </c>
      <c r="C8" s="15">
        <v>145321</v>
      </c>
      <c r="D8" s="15">
        <v>146494</v>
      </c>
      <c r="E8" s="15">
        <v>149379</v>
      </c>
    </row>
    <row r="9" spans="1:5" s="17" customFormat="1">
      <c r="A9" s="48" t="s">
        <v>66</v>
      </c>
      <c r="B9" s="15">
        <v>59357</v>
      </c>
      <c r="C9" s="15">
        <v>58980</v>
      </c>
      <c r="D9" s="15">
        <v>59070</v>
      </c>
      <c r="E9" s="15">
        <v>60529</v>
      </c>
    </row>
    <row r="10" spans="1:5" s="17" customFormat="1">
      <c r="A10" s="20" t="s">
        <v>9</v>
      </c>
      <c r="B10" s="15">
        <v>96288</v>
      </c>
      <c r="C10" s="15">
        <v>97940</v>
      </c>
      <c r="D10" s="15">
        <v>97922</v>
      </c>
      <c r="E10" s="15">
        <v>98308</v>
      </c>
    </row>
    <row r="11" spans="1:5" s="17" customFormat="1">
      <c r="A11" s="20" t="s">
        <v>38</v>
      </c>
      <c r="B11" s="15">
        <v>10990</v>
      </c>
      <c r="C11" s="15">
        <v>11209</v>
      </c>
      <c r="D11" s="15">
        <v>11320</v>
      </c>
      <c r="E11" s="15">
        <v>11509</v>
      </c>
    </row>
    <row r="12" spans="1:5" s="17" customFormat="1">
      <c r="A12" s="20" t="s">
        <v>32</v>
      </c>
      <c r="B12" s="15">
        <v>40874</v>
      </c>
      <c r="C12" s="15">
        <v>41378</v>
      </c>
      <c r="D12" s="15">
        <v>41005</v>
      </c>
      <c r="E12" s="15">
        <v>40932</v>
      </c>
    </row>
    <row r="13" spans="1:5" s="17" customFormat="1" ht="30" customHeight="1">
      <c r="A13" s="20" t="s">
        <v>49</v>
      </c>
      <c r="B13" s="15">
        <v>14620</v>
      </c>
      <c r="C13" s="15">
        <v>14805</v>
      </c>
      <c r="D13" s="15">
        <v>15968</v>
      </c>
      <c r="E13" s="15">
        <v>16197</v>
      </c>
    </row>
    <row r="14" spans="1:5" s="17" customFormat="1">
      <c r="A14" s="21" t="s">
        <v>10</v>
      </c>
      <c r="B14" s="15">
        <v>832851</v>
      </c>
      <c r="C14" s="15">
        <v>833727</v>
      </c>
      <c r="D14" s="15">
        <v>835694</v>
      </c>
      <c r="E14" s="15">
        <v>848526</v>
      </c>
    </row>
  </sheetData>
  <mergeCells count="2">
    <mergeCell ref="C3:E3"/>
    <mergeCell ref="A1:E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E14"/>
  <sheetViews>
    <sheetView showGridLines="0" zoomScaleNormal="75" workbookViewId="0">
      <selection sqref="A1:E1"/>
    </sheetView>
  </sheetViews>
  <sheetFormatPr defaultColWidth="7.77734375" defaultRowHeight="15.75"/>
  <cols>
    <col min="1" max="1" width="32.77734375" style="1" customWidth="1"/>
    <col min="2" max="5" width="7.21875" style="1" customWidth="1"/>
    <col min="6" max="16384" width="7.77734375" style="1"/>
  </cols>
  <sheetData>
    <row r="1" spans="1:5" ht="15.75" customHeight="1">
      <c r="A1" s="103" t="s">
        <v>26</v>
      </c>
      <c r="B1" s="103"/>
      <c r="C1" s="103"/>
      <c r="D1" s="103"/>
      <c r="E1" s="103"/>
    </row>
    <row r="2" spans="1:5">
      <c r="A2" s="10"/>
      <c r="E2" s="10" t="s">
        <v>22</v>
      </c>
    </row>
    <row r="3" spans="1:5" ht="15.75" customHeight="1">
      <c r="A3" s="44" t="s">
        <v>52</v>
      </c>
      <c r="B3" s="6">
        <v>2015</v>
      </c>
      <c r="C3" s="100">
        <v>2016</v>
      </c>
      <c r="D3" s="101"/>
      <c r="E3" s="102"/>
    </row>
    <row r="4" spans="1:5">
      <c r="A4" s="43" t="s">
        <v>55</v>
      </c>
      <c r="B4" s="6">
        <v>12</v>
      </c>
      <c r="C4" s="29">
        <v>1</v>
      </c>
      <c r="D4" s="29">
        <v>2</v>
      </c>
      <c r="E4" s="29">
        <v>3</v>
      </c>
    </row>
    <row r="5" spans="1:5">
      <c r="A5" s="20" t="s">
        <v>5</v>
      </c>
      <c r="B5" s="16">
        <v>24.919999999999998</v>
      </c>
      <c r="C5" s="16">
        <v>24.91</v>
      </c>
      <c r="D5" s="16">
        <v>24.869999999999997</v>
      </c>
      <c r="E5" s="16">
        <v>25.03</v>
      </c>
    </row>
    <row r="6" spans="1:5">
      <c r="A6" s="20" t="s">
        <v>6</v>
      </c>
      <c r="B6" s="16">
        <v>18.14</v>
      </c>
      <c r="C6" s="16">
        <v>18.29</v>
      </c>
      <c r="D6" s="16">
        <v>18.04</v>
      </c>
      <c r="E6" s="16">
        <v>17.88</v>
      </c>
    </row>
    <row r="7" spans="1:5">
      <c r="A7" s="20" t="s">
        <v>7</v>
      </c>
      <c r="B7" s="16">
        <v>12.52</v>
      </c>
      <c r="C7" s="16">
        <v>12.47</v>
      </c>
      <c r="D7" s="16">
        <v>12.6</v>
      </c>
      <c r="E7" s="16">
        <v>12.68</v>
      </c>
    </row>
    <row r="8" spans="1:5">
      <c r="A8" s="20" t="s">
        <v>8</v>
      </c>
      <c r="B8" s="16">
        <v>17.739999999999998</v>
      </c>
      <c r="C8" s="16">
        <v>17.43</v>
      </c>
      <c r="D8" s="16">
        <v>17.53</v>
      </c>
      <c r="E8" s="16">
        <v>17.600000000000001</v>
      </c>
    </row>
    <row r="9" spans="1:5">
      <c r="A9" s="48" t="s">
        <v>66</v>
      </c>
      <c r="B9" s="16">
        <v>7.13</v>
      </c>
      <c r="C9" s="16">
        <v>7.07</v>
      </c>
      <c r="D9" s="16">
        <v>7.07</v>
      </c>
      <c r="E9" s="16">
        <v>7.13</v>
      </c>
    </row>
    <row r="10" spans="1:5">
      <c r="A10" s="20" t="s">
        <v>9</v>
      </c>
      <c r="B10" s="16">
        <v>11.56</v>
      </c>
      <c r="C10" s="16">
        <v>11.75</v>
      </c>
      <c r="D10" s="16">
        <v>11.72</v>
      </c>
      <c r="E10" s="16">
        <v>11.59</v>
      </c>
    </row>
    <row r="11" spans="1:5">
      <c r="A11" s="20" t="s">
        <v>38</v>
      </c>
      <c r="B11" s="16">
        <v>1.32</v>
      </c>
      <c r="C11" s="16">
        <v>1.34</v>
      </c>
      <c r="D11" s="16">
        <v>1.35</v>
      </c>
      <c r="E11" s="16">
        <v>1.36</v>
      </c>
    </row>
    <row r="12" spans="1:5">
      <c r="A12" s="20" t="s">
        <v>32</v>
      </c>
      <c r="B12" s="16">
        <v>4.91</v>
      </c>
      <c r="C12" s="16">
        <v>4.96</v>
      </c>
      <c r="D12" s="16">
        <v>4.91</v>
      </c>
      <c r="E12" s="16">
        <v>4.82</v>
      </c>
    </row>
    <row r="13" spans="1:5" ht="30.75" customHeight="1">
      <c r="A13" s="20" t="s">
        <v>49</v>
      </c>
      <c r="B13" s="16">
        <v>1.76</v>
      </c>
      <c r="C13" s="16">
        <v>1.78</v>
      </c>
      <c r="D13" s="16">
        <v>1.91</v>
      </c>
      <c r="E13" s="16">
        <v>1.91</v>
      </c>
    </row>
    <row r="14" spans="1:5">
      <c r="A14" s="21" t="s">
        <v>10</v>
      </c>
      <c r="B14" s="16">
        <f>SUM(B5:B13)</f>
        <v>99.999999999999986</v>
      </c>
      <c r="C14" s="16">
        <f>SUM(C5:C13)</f>
        <v>99.999999999999986</v>
      </c>
      <c r="D14" s="16">
        <f>SUM(D5:D13)</f>
        <v>99.999999999999972</v>
      </c>
      <c r="E14" s="16">
        <f>SUM(E5:E13)</f>
        <v>100</v>
      </c>
    </row>
  </sheetData>
  <mergeCells count="2">
    <mergeCell ref="C3:E3"/>
    <mergeCell ref="A1:E1"/>
  </mergeCells>
  <phoneticPr fontId="0" type="noConversion"/>
  <conditionalFormatting sqref="B14:E14">
    <cfRule type="cellIs" dxfId="0" priority="1" stopIfTrue="1" operator="notEqual">
      <formula>100</formula>
    </cfRule>
  </conditionalFormatting>
  <printOptions horizontalCentered="1" verticalCentered="1"/>
  <pageMargins left="0.19685039370078741" right="0.19685039370078741" top="0.59055118110236227" bottom="0.59055118110236227" header="0.31496062992125984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18"/>
  <sheetViews>
    <sheetView showGridLines="0" workbookViewId="0">
      <selection sqref="A1:G1"/>
    </sheetView>
  </sheetViews>
  <sheetFormatPr defaultColWidth="6.6640625" defaultRowHeight="16.7" customHeight="1"/>
  <cols>
    <col min="1" max="1" width="32.77734375" style="3" customWidth="1"/>
    <col min="2" max="2" width="8" style="3" customWidth="1"/>
    <col min="3" max="3" width="7.6640625" style="3" customWidth="1"/>
    <col min="4" max="6" width="6.21875" style="3" customWidth="1"/>
    <col min="7" max="7" width="7.6640625" style="3" customWidth="1"/>
    <col min="8" max="16384" width="6.6640625" style="3"/>
  </cols>
  <sheetData>
    <row r="1" spans="1:7" ht="16.7" customHeight="1">
      <c r="A1" s="103" t="s">
        <v>29</v>
      </c>
      <c r="B1" s="103"/>
      <c r="C1" s="103"/>
      <c r="D1" s="103"/>
      <c r="E1" s="103"/>
      <c r="F1" s="103"/>
      <c r="G1" s="103"/>
    </row>
    <row r="2" spans="1:7" ht="16.7" customHeight="1">
      <c r="A2" s="13"/>
      <c r="B2" s="13"/>
      <c r="G2" s="24" t="s">
        <v>24</v>
      </c>
    </row>
    <row r="3" spans="1:7" ht="16.7" customHeight="1">
      <c r="A3" s="47" t="s">
        <v>53</v>
      </c>
      <c r="B3" s="110">
        <v>2015</v>
      </c>
      <c r="C3" s="111"/>
      <c r="D3" s="105">
        <v>2016</v>
      </c>
      <c r="E3" s="106"/>
      <c r="F3" s="106"/>
      <c r="G3" s="107"/>
    </row>
    <row r="4" spans="1:7" ht="16.7" customHeight="1">
      <c r="A4" s="45"/>
      <c r="B4" s="108" t="s">
        <v>62</v>
      </c>
      <c r="C4" s="108" t="s">
        <v>21</v>
      </c>
      <c r="D4" s="105" t="s">
        <v>12</v>
      </c>
      <c r="E4" s="106"/>
      <c r="F4" s="106"/>
      <c r="G4" s="108" t="s">
        <v>62</v>
      </c>
    </row>
    <row r="5" spans="1:7" ht="16.7" customHeight="1">
      <c r="A5" s="46" t="s">
        <v>51</v>
      </c>
      <c r="B5" s="109"/>
      <c r="C5" s="109"/>
      <c r="D5" s="30">
        <v>1</v>
      </c>
      <c r="E5" s="31">
        <v>2</v>
      </c>
      <c r="F5" s="30">
        <v>3</v>
      </c>
      <c r="G5" s="109"/>
    </row>
    <row r="6" spans="1:7" ht="16.7" customHeight="1">
      <c r="A6" s="20" t="s">
        <v>5</v>
      </c>
      <c r="B6" s="96">
        <v>5506</v>
      </c>
      <c r="C6" s="96">
        <v>21374</v>
      </c>
      <c r="D6" s="96">
        <v>2971</v>
      </c>
      <c r="E6" s="96">
        <v>1678</v>
      </c>
      <c r="F6" s="96">
        <v>1777</v>
      </c>
      <c r="G6" s="96">
        <v>6426</v>
      </c>
    </row>
    <row r="7" spans="1:7" ht="16.7" customHeight="1">
      <c r="A7" s="20" t="s">
        <v>6</v>
      </c>
      <c r="B7" s="96">
        <v>4393</v>
      </c>
      <c r="C7" s="96">
        <v>16934</v>
      </c>
      <c r="D7" s="96">
        <v>2181</v>
      </c>
      <c r="E7" s="96">
        <v>1361</v>
      </c>
      <c r="F7" s="96">
        <v>1389</v>
      </c>
      <c r="G7" s="96">
        <v>4931</v>
      </c>
    </row>
    <row r="8" spans="1:7" ht="16.7" customHeight="1">
      <c r="A8" s="20" t="s">
        <v>7</v>
      </c>
      <c r="B8" s="96">
        <v>2976</v>
      </c>
      <c r="C8" s="96">
        <v>11996</v>
      </c>
      <c r="D8" s="96">
        <v>1599</v>
      </c>
      <c r="E8" s="96">
        <v>953</v>
      </c>
      <c r="F8" s="96">
        <v>1085</v>
      </c>
      <c r="G8" s="96">
        <v>3637</v>
      </c>
    </row>
    <row r="9" spans="1:7" ht="16.7" customHeight="1">
      <c r="A9" s="20" t="s">
        <v>8</v>
      </c>
      <c r="B9" s="96">
        <v>3770</v>
      </c>
      <c r="C9" s="96">
        <v>14958</v>
      </c>
      <c r="D9" s="96">
        <v>1970</v>
      </c>
      <c r="E9" s="96">
        <v>1243</v>
      </c>
      <c r="F9" s="96">
        <v>1253</v>
      </c>
      <c r="G9" s="96">
        <v>4466</v>
      </c>
    </row>
    <row r="10" spans="1:7" ht="16.7" customHeight="1">
      <c r="A10" s="48" t="s">
        <v>66</v>
      </c>
      <c r="B10" s="96">
        <v>1816</v>
      </c>
      <c r="C10" s="96">
        <v>7283</v>
      </c>
      <c r="D10" s="96">
        <v>983</v>
      </c>
      <c r="E10" s="96">
        <v>614</v>
      </c>
      <c r="F10" s="96">
        <v>640</v>
      </c>
      <c r="G10" s="96">
        <v>2237</v>
      </c>
    </row>
    <row r="11" spans="1:7" ht="16.7" customHeight="1">
      <c r="A11" s="20" t="s">
        <v>9</v>
      </c>
      <c r="B11" s="96">
        <v>2736</v>
      </c>
      <c r="C11" s="96">
        <v>10706</v>
      </c>
      <c r="D11" s="96">
        <v>1510</v>
      </c>
      <c r="E11" s="96">
        <v>958</v>
      </c>
      <c r="F11" s="96">
        <v>966</v>
      </c>
      <c r="G11" s="96">
        <v>3434</v>
      </c>
    </row>
    <row r="12" spans="1:7" ht="16.7" customHeight="1">
      <c r="A12" s="20" t="s">
        <v>38</v>
      </c>
      <c r="B12" s="96">
        <v>513</v>
      </c>
      <c r="C12" s="96">
        <v>2496</v>
      </c>
      <c r="D12" s="96">
        <v>322</v>
      </c>
      <c r="E12" s="96">
        <v>235</v>
      </c>
      <c r="F12" s="96">
        <v>231</v>
      </c>
      <c r="G12" s="96">
        <v>788</v>
      </c>
    </row>
    <row r="13" spans="1:7" ht="16.7" customHeight="1">
      <c r="A13" s="20" t="s">
        <v>32</v>
      </c>
      <c r="B13" s="96">
        <v>1626</v>
      </c>
      <c r="C13" s="96">
        <v>5862</v>
      </c>
      <c r="D13" s="96">
        <v>583</v>
      </c>
      <c r="E13" s="96">
        <v>750</v>
      </c>
      <c r="F13" s="96">
        <v>220</v>
      </c>
      <c r="G13" s="96">
        <v>1553</v>
      </c>
    </row>
    <row r="14" spans="1:7" ht="30.75" customHeight="1">
      <c r="A14" s="20" t="s">
        <v>49</v>
      </c>
      <c r="B14" s="99">
        <v>532</v>
      </c>
      <c r="C14" s="99">
        <v>2300</v>
      </c>
      <c r="D14" s="99">
        <v>325</v>
      </c>
      <c r="E14" s="99">
        <v>232</v>
      </c>
      <c r="F14" s="99">
        <v>229</v>
      </c>
      <c r="G14" s="99">
        <v>786</v>
      </c>
    </row>
    <row r="15" spans="1:7" ht="16.7" customHeight="1">
      <c r="A15" s="21" t="s">
        <v>10</v>
      </c>
      <c r="B15" s="96">
        <v>23868</v>
      </c>
      <c r="C15" s="96">
        <v>93909</v>
      </c>
      <c r="D15" s="96">
        <v>12444</v>
      </c>
      <c r="E15" s="96">
        <v>8024</v>
      </c>
      <c r="F15" s="96">
        <v>7790</v>
      </c>
      <c r="G15" s="96">
        <v>28258</v>
      </c>
    </row>
    <row r="17" spans="1:7" ht="16.7" customHeight="1">
      <c r="A17" s="52"/>
      <c r="B17" s="52"/>
      <c r="C17" s="53"/>
      <c r="D17" s="53"/>
      <c r="E17" s="54"/>
    </row>
    <row r="18" spans="1:7" ht="33.75" customHeight="1">
      <c r="A18" s="104"/>
      <c r="B18" s="104"/>
      <c r="C18" s="104"/>
      <c r="D18" s="104"/>
      <c r="E18" s="104"/>
      <c r="F18" s="104"/>
      <c r="G18" s="104"/>
    </row>
  </sheetData>
  <mergeCells count="8">
    <mergeCell ref="A18:G18"/>
    <mergeCell ref="D4:F4"/>
    <mergeCell ref="A1:G1"/>
    <mergeCell ref="D3:G3"/>
    <mergeCell ref="G4:G5"/>
    <mergeCell ref="C4:C5"/>
    <mergeCell ref="B3:C3"/>
    <mergeCell ref="B4:B5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N26"/>
  <sheetViews>
    <sheetView showGridLines="0" zoomScaleNormal="75" zoomScaleSheetLayoutView="100" workbookViewId="0">
      <selection sqref="A1:G1"/>
    </sheetView>
  </sheetViews>
  <sheetFormatPr defaultColWidth="9" defaultRowHeight="15.75"/>
  <cols>
    <col min="1" max="1" width="32.77734375" style="3" customWidth="1"/>
    <col min="2" max="6" width="7.33203125" style="3" customWidth="1"/>
    <col min="7" max="7" width="7.33203125" style="34" customWidth="1"/>
    <col min="8" max="8" width="8.44140625" style="34" customWidth="1"/>
    <col min="9" max="16384" width="9" style="3"/>
  </cols>
  <sheetData>
    <row r="1" spans="1:8" ht="29.25" customHeight="1">
      <c r="A1" s="103" t="s">
        <v>11</v>
      </c>
      <c r="B1" s="103"/>
      <c r="C1" s="103"/>
      <c r="D1" s="103"/>
      <c r="E1" s="103"/>
      <c r="F1" s="103"/>
      <c r="G1" s="103"/>
      <c r="H1" s="38"/>
    </row>
    <row r="2" spans="1:8" ht="13.5" customHeight="1">
      <c r="A2" s="13"/>
      <c r="B2" s="13"/>
      <c r="C2" s="13"/>
      <c r="D2" s="13"/>
      <c r="G2" s="36" t="s">
        <v>23</v>
      </c>
    </row>
    <row r="3" spans="1:8" ht="15.75" customHeight="1">
      <c r="A3" s="47" t="s">
        <v>53</v>
      </c>
      <c r="B3" s="110">
        <v>2015</v>
      </c>
      <c r="C3" s="111"/>
      <c r="D3" s="105">
        <v>2016</v>
      </c>
      <c r="E3" s="106"/>
      <c r="F3" s="106"/>
      <c r="G3" s="107"/>
      <c r="H3" s="37"/>
    </row>
    <row r="4" spans="1:8" ht="18" customHeight="1">
      <c r="A4" s="45"/>
      <c r="B4" s="108" t="s">
        <v>62</v>
      </c>
      <c r="C4" s="108" t="s">
        <v>21</v>
      </c>
      <c r="D4" s="114" t="s">
        <v>12</v>
      </c>
      <c r="E4" s="115"/>
      <c r="F4" s="115"/>
      <c r="G4" s="108" t="s">
        <v>62</v>
      </c>
      <c r="H4" s="3"/>
    </row>
    <row r="5" spans="1:8">
      <c r="A5" s="46" t="s">
        <v>51</v>
      </c>
      <c r="B5" s="109"/>
      <c r="C5" s="109"/>
      <c r="D5" s="6">
        <v>1</v>
      </c>
      <c r="E5" s="6">
        <v>2</v>
      </c>
      <c r="F5" s="6">
        <v>3</v>
      </c>
      <c r="G5" s="113"/>
      <c r="H5" s="3"/>
    </row>
    <row r="6" spans="1:8">
      <c r="A6" s="20" t="s">
        <v>5</v>
      </c>
      <c r="B6" s="26">
        <v>83.71</v>
      </c>
      <c r="C6" s="26">
        <v>84.88</v>
      </c>
      <c r="D6" s="26">
        <v>144.63999999999999</v>
      </c>
      <c r="E6" s="26">
        <v>89.34</v>
      </c>
      <c r="F6" s="26">
        <v>83.13</v>
      </c>
      <c r="G6" s="26">
        <v>105.7</v>
      </c>
      <c r="H6" s="3"/>
    </row>
    <row r="7" spans="1:8">
      <c r="A7" s="20" t="s">
        <v>6</v>
      </c>
      <c r="B7" s="26">
        <v>100.61</v>
      </c>
      <c r="C7" s="26">
        <v>100.48</v>
      </c>
      <c r="D7" s="26">
        <v>151.34</v>
      </c>
      <c r="E7" s="26">
        <v>101.5</v>
      </c>
      <c r="F7" s="26">
        <v>94.42</v>
      </c>
      <c r="G7" s="26">
        <v>115.75</v>
      </c>
      <c r="H7" s="3"/>
    </row>
    <row r="8" spans="1:8">
      <c r="A8" s="20" t="s">
        <v>7</v>
      </c>
      <c r="B8" s="26">
        <v>84.82</v>
      </c>
      <c r="C8" s="26">
        <v>87.72</v>
      </c>
      <c r="D8" s="26">
        <v>131.13</v>
      </c>
      <c r="E8" s="26">
        <v>85.95</v>
      </c>
      <c r="F8" s="26">
        <v>87.76</v>
      </c>
      <c r="G8" s="26">
        <v>101.61</v>
      </c>
      <c r="H8" s="3"/>
    </row>
    <row r="9" spans="1:8">
      <c r="A9" s="20" t="s">
        <v>8</v>
      </c>
      <c r="B9" s="26">
        <v>85.05</v>
      </c>
      <c r="C9" s="26">
        <v>87.64</v>
      </c>
      <c r="D9" s="26">
        <v>135.86000000000001</v>
      </c>
      <c r="E9" s="26">
        <v>93.77</v>
      </c>
      <c r="F9" s="26">
        <v>81.64</v>
      </c>
      <c r="G9" s="26">
        <v>103.76</v>
      </c>
      <c r="H9" s="3"/>
    </row>
    <row r="10" spans="1:8">
      <c r="A10" s="48" t="s">
        <v>66</v>
      </c>
      <c r="B10" s="26">
        <v>74.11</v>
      </c>
      <c r="C10" s="26">
        <v>78.81</v>
      </c>
      <c r="D10" s="26">
        <v>123.58</v>
      </c>
      <c r="E10" s="26">
        <v>84.47</v>
      </c>
      <c r="F10" s="26">
        <v>78.61</v>
      </c>
      <c r="G10" s="26">
        <v>95.55</v>
      </c>
      <c r="H10" s="3"/>
    </row>
    <row r="11" spans="1:8">
      <c r="A11" s="20" t="s">
        <v>9</v>
      </c>
      <c r="B11" s="26">
        <v>80.13</v>
      </c>
      <c r="C11" s="26">
        <v>83.26</v>
      </c>
      <c r="D11" s="26">
        <v>132.19</v>
      </c>
      <c r="E11" s="26">
        <v>91.16</v>
      </c>
      <c r="F11" s="26">
        <v>83.56</v>
      </c>
      <c r="G11" s="26">
        <v>102.3</v>
      </c>
      <c r="H11" s="3"/>
    </row>
    <row r="12" spans="1:8">
      <c r="A12" s="20" t="s">
        <v>38</v>
      </c>
      <c r="B12" s="26">
        <v>61.12</v>
      </c>
      <c r="C12" s="26">
        <v>70.23</v>
      </c>
      <c r="D12" s="26">
        <v>90.57</v>
      </c>
      <c r="E12" s="26">
        <v>72.44</v>
      </c>
      <c r="F12" s="26">
        <v>66.569999999999993</v>
      </c>
      <c r="G12" s="26">
        <v>76.53</v>
      </c>
      <c r="H12" s="3"/>
    </row>
    <row r="13" spans="1:8">
      <c r="A13" s="20" t="s">
        <v>32</v>
      </c>
      <c r="B13" s="26">
        <v>79.7</v>
      </c>
      <c r="C13" s="26">
        <v>70.98</v>
      </c>
      <c r="D13" s="26">
        <v>89.74</v>
      </c>
      <c r="E13" s="26">
        <v>105.5</v>
      </c>
      <c r="F13" s="26">
        <v>40.53</v>
      </c>
      <c r="G13" s="26">
        <v>78.59</v>
      </c>
      <c r="H13" s="3"/>
    </row>
    <row r="14" spans="1:8" ht="30.75" customHeight="1">
      <c r="A14" s="20" t="s">
        <v>49</v>
      </c>
      <c r="B14" s="85">
        <v>66.03</v>
      </c>
      <c r="C14" s="85">
        <v>73.739999999999995</v>
      </c>
      <c r="D14" s="85">
        <v>108.71</v>
      </c>
      <c r="E14" s="85">
        <v>81.02</v>
      </c>
      <c r="F14" s="85">
        <v>72.739999999999995</v>
      </c>
      <c r="G14" s="85">
        <v>87.49</v>
      </c>
      <c r="H14" s="3"/>
    </row>
    <row r="15" spans="1:8">
      <c r="A15" s="21" t="s">
        <v>20</v>
      </c>
      <c r="B15" s="26">
        <v>79.47</v>
      </c>
      <c r="C15" s="26">
        <v>81.97</v>
      </c>
      <c r="D15" s="26">
        <v>123.08</v>
      </c>
      <c r="E15" s="26">
        <v>89.46</v>
      </c>
      <c r="F15" s="26">
        <v>76.55</v>
      </c>
      <c r="G15" s="26">
        <v>96.37</v>
      </c>
      <c r="H15" s="39"/>
    </row>
    <row r="16" spans="1:8">
      <c r="C16" s="42"/>
      <c r="E16" s="18"/>
      <c r="F16" s="18"/>
      <c r="G16" s="41"/>
    </row>
    <row r="17" spans="1:14">
      <c r="A17" s="3" t="s">
        <v>74</v>
      </c>
      <c r="C17" s="39"/>
    </row>
    <row r="18" spans="1:14" ht="36" customHeight="1">
      <c r="A18" s="112" t="s">
        <v>73</v>
      </c>
      <c r="B18" s="112"/>
      <c r="C18" s="112"/>
      <c r="D18" s="112"/>
      <c r="E18" s="112"/>
      <c r="F18" s="112"/>
      <c r="G18" s="112"/>
      <c r="H18" s="38"/>
      <c r="I18" s="40"/>
      <c r="J18" s="40"/>
      <c r="K18" s="40"/>
      <c r="L18" s="40"/>
      <c r="M18" s="40"/>
      <c r="N18" s="40"/>
    </row>
    <row r="19" spans="1:14">
      <c r="A19" s="38"/>
      <c r="B19" s="38"/>
      <c r="C19" s="38"/>
      <c r="D19" s="38"/>
      <c r="E19" s="38"/>
      <c r="F19" s="38"/>
      <c r="G19" s="38"/>
      <c r="H19" s="38"/>
    </row>
    <row r="20" spans="1:14" ht="31.5" customHeight="1">
      <c r="A20" s="112"/>
      <c r="B20" s="112"/>
      <c r="C20" s="112"/>
      <c r="D20" s="112"/>
      <c r="E20" s="112"/>
      <c r="F20" s="112"/>
      <c r="G20" s="112"/>
      <c r="H20" s="112"/>
    </row>
    <row r="21" spans="1:14">
      <c r="A21" s="14"/>
      <c r="B21" s="14"/>
      <c r="C21" s="14"/>
      <c r="D21" s="14"/>
      <c r="E21" s="14"/>
      <c r="F21" s="14"/>
      <c r="G21" s="35"/>
    </row>
    <row r="22" spans="1:14">
      <c r="A22" s="14"/>
      <c r="B22" s="14"/>
      <c r="C22" s="14"/>
      <c r="D22" s="14"/>
      <c r="E22" s="14"/>
      <c r="F22" s="14"/>
      <c r="G22" s="35"/>
    </row>
    <row r="23" spans="1:14">
      <c r="A23" s="14"/>
      <c r="B23" s="14"/>
      <c r="C23" s="14"/>
      <c r="D23" s="14"/>
      <c r="E23" s="14"/>
      <c r="F23" s="14"/>
      <c r="G23" s="35"/>
    </row>
    <row r="24" spans="1:14">
      <c r="A24" s="14"/>
      <c r="B24" s="14"/>
      <c r="C24" s="14"/>
      <c r="D24" s="14"/>
      <c r="E24" s="14"/>
      <c r="F24" s="14"/>
      <c r="G24" s="35"/>
    </row>
    <row r="25" spans="1:14">
      <c r="A25" s="14"/>
      <c r="B25" s="14"/>
      <c r="C25" s="14"/>
      <c r="D25" s="14"/>
      <c r="E25" s="14"/>
      <c r="F25" s="14"/>
      <c r="G25" s="35"/>
      <c r="I25" s="3" t="s">
        <v>0</v>
      </c>
    </row>
    <row r="26" spans="1:14">
      <c r="A26" s="14"/>
      <c r="B26" s="14"/>
      <c r="C26" s="14"/>
      <c r="D26" s="14"/>
      <c r="E26" s="14"/>
      <c r="F26" s="14"/>
      <c r="G26" s="35"/>
    </row>
  </sheetData>
  <mergeCells count="9">
    <mergeCell ref="A18:G18"/>
    <mergeCell ref="A1:G1"/>
    <mergeCell ref="A20:H20"/>
    <mergeCell ref="D3:G3"/>
    <mergeCell ref="G4:G5"/>
    <mergeCell ref="C4:C5"/>
    <mergeCell ref="D4:F4"/>
    <mergeCell ref="B3:C3"/>
    <mergeCell ref="B4:B5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N143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.5546875" style="56" customWidth="1"/>
    <col min="2" max="2" width="35.77734375" style="57" customWidth="1"/>
    <col min="3" max="3" width="8.88671875" style="57" customWidth="1"/>
    <col min="4" max="4" width="9.77734375" style="57" customWidth="1"/>
    <col min="5" max="6" width="8.88671875" style="57" customWidth="1"/>
    <col min="7" max="7" width="9.44140625" style="57" customWidth="1"/>
    <col min="8" max="9" width="8.88671875" style="57" customWidth="1"/>
    <col min="10" max="10" width="9" style="57" customWidth="1"/>
    <col min="11" max="11" width="11" style="57" customWidth="1"/>
    <col min="12" max="12" width="10.109375" style="57" customWidth="1"/>
    <col min="13" max="13" width="12" style="55" bestFit="1" customWidth="1"/>
    <col min="14" max="16384" width="9" style="55"/>
  </cols>
  <sheetData>
    <row r="1" spans="1:14" ht="15.75" customHeight="1">
      <c r="A1" s="103" t="s">
        <v>70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spans="1:14" ht="15.75" customHeight="1">
      <c r="I2" s="116" t="s">
        <v>24</v>
      </c>
      <c r="J2" s="116"/>
      <c r="K2" s="116"/>
      <c r="L2" s="116"/>
    </row>
    <row r="3" spans="1:14" ht="63.75" customHeight="1">
      <c r="A3" s="58" t="s">
        <v>4</v>
      </c>
      <c r="B3" s="59" t="s">
        <v>28</v>
      </c>
      <c r="C3" s="90" t="s">
        <v>5</v>
      </c>
      <c r="D3" s="73" t="s">
        <v>6</v>
      </c>
      <c r="E3" s="73" t="s">
        <v>7</v>
      </c>
      <c r="F3" s="73" t="s">
        <v>8</v>
      </c>
      <c r="G3" s="74" t="s">
        <v>66</v>
      </c>
      <c r="H3" s="75" t="s">
        <v>9</v>
      </c>
      <c r="I3" s="71" t="s">
        <v>39</v>
      </c>
      <c r="J3" s="71" t="s">
        <v>32</v>
      </c>
      <c r="K3" s="71" t="s">
        <v>58</v>
      </c>
      <c r="L3" s="61" t="s">
        <v>10</v>
      </c>
    </row>
    <row r="4" spans="1:14" ht="15.75" customHeight="1">
      <c r="A4" s="88" t="s">
        <v>33</v>
      </c>
      <c r="B4" s="62" t="s">
        <v>34</v>
      </c>
      <c r="C4" s="63">
        <f>C5+C6+C8+C9+C10+C14+C15</f>
        <v>198895</v>
      </c>
      <c r="D4" s="63">
        <f t="shared" ref="D4:K4" si="0">D5+D6+D8+D9+D10+D14+D15</f>
        <v>135812</v>
      </c>
      <c r="E4" s="63">
        <f t="shared" si="0"/>
        <v>102878</v>
      </c>
      <c r="F4" s="63">
        <f t="shared" si="0"/>
        <v>140015</v>
      </c>
      <c r="G4" s="63">
        <f t="shared" si="0"/>
        <v>47956</v>
      </c>
      <c r="H4" s="63">
        <f t="shared" si="0"/>
        <v>93196</v>
      </c>
      <c r="I4" s="63">
        <f t="shared" si="0"/>
        <v>9309</v>
      </c>
      <c r="J4" s="63">
        <f t="shared" si="0"/>
        <v>40572</v>
      </c>
      <c r="K4" s="63">
        <f t="shared" si="0"/>
        <v>15079</v>
      </c>
      <c r="L4" s="63">
        <f>SUM(C4:K4)</f>
        <v>783712</v>
      </c>
      <c r="M4" s="64"/>
      <c r="N4" s="65"/>
    </row>
    <row r="5" spans="1:14" ht="49.5" customHeight="1">
      <c r="A5" s="66">
        <v>1</v>
      </c>
      <c r="B5" s="67" t="s">
        <v>40</v>
      </c>
      <c r="C5" s="68">
        <v>94636</v>
      </c>
      <c r="D5" s="68">
        <v>58252</v>
      </c>
      <c r="E5" s="68">
        <v>63964</v>
      </c>
      <c r="F5" s="68">
        <v>63600</v>
      </c>
      <c r="G5" s="68">
        <v>26664</v>
      </c>
      <c r="H5" s="68">
        <v>48986</v>
      </c>
      <c r="I5" s="68">
        <v>1228</v>
      </c>
      <c r="J5" s="68">
        <v>22174</v>
      </c>
      <c r="K5" s="68">
        <v>8745</v>
      </c>
      <c r="L5" s="68">
        <f t="shared" ref="L5:L18" si="1">SUM(C5:K5)</f>
        <v>388249</v>
      </c>
      <c r="M5" s="64"/>
      <c r="N5" s="65"/>
    </row>
    <row r="6" spans="1:14" ht="15.75" customHeight="1">
      <c r="A6" s="66">
        <v>2</v>
      </c>
      <c r="B6" s="69" t="s">
        <v>13</v>
      </c>
      <c r="C6" s="68">
        <v>26046</v>
      </c>
      <c r="D6" s="68">
        <v>17628</v>
      </c>
      <c r="E6" s="68">
        <v>2738</v>
      </c>
      <c r="F6" s="68">
        <v>25674</v>
      </c>
      <c r="G6" s="68">
        <v>5843</v>
      </c>
      <c r="H6" s="68">
        <v>10399</v>
      </c>
      <c r="I6" s="68">
        <v>3116</v>
      </c>
      <c r="J6" s="68">
        <v>7134</v>
      </c>
      <c r="K6" s="68">
        <v>0</v>
      </c>
      <c r="L6" s="68">
        <f t="shared" si="1"/>
        <v>98578</v>
      </c>
      <c r="M6" s="64"/>
      <c r="N6" s="65"/>
    </row>
    <row r="7" spans="1:14" ht="47.25" customHeight="1">
      <c r="A7" s="66" t="s">
        <v>59</v>
      </c>
      <c r="B7" s="91" t="s">
        <v>60</v>
      </c>
      <c r="C7" s="68">
        <v>0</v>
      </c>
      <c r="D7" s="68">
        <v>0</v>
      </c>
      <c r="E7" s="68">
        <v>0</v>
      </c>
      <c r="F7" s="68">
        <v>0</v>
      </c>
      <c r="G7" s="68">
        <v>0</v>
      </c>
      <c r="H7" s="68">
        <v>0</v>
      </c>
      <c r="I7" s="68">
        <v>0</v>
      </c>
      <c r="J7" s="68">
        <v>0</v>
      </c>
      <c r="K7" s="68">
        <v>0</v>
      </c>
      <c r="L7" s="68">
        <f t="shared" si="1"/>
        <v>0</v>
      </c>
      <c r="M7" s="64"/>
      <c r="N7" s="65"/>
    </row>
    <row r="8" spans="1:14" ht="15.75" customHeight="1">
      <c r="A8" s="66">
        <v>3</v>
      </c>
      <c r="B8" s="69" t="s">
        <v>41</v>
      </c>
      <c r="C8" s="68">
        <v>636</v>
      </c>
      <c r="D8" s="68">
        <v>0</v>
      </c>
      <c r="E8" s="68">
        <v>0</v>
      </c>
      <c r="F8" s="68">
        <v>0</v>
      </c>
      <c r="G8" s="68">
        <v>0</v>
      </c>
      <c r="H8" s="68">
        <v>0</v>
      </c>
      <c r="I8" s="68">
        <v>0</v>
      </c>
      <c r="J8" s="68">
        <v>0</v>
      </c>
      <c r="K8" s="68">
        <v>0</v>
      </c>
      <c r="L8" s="68">
        <f t="shared" si="1"/>
        <v>636</v>
      </c>
      <c r="M8" s="64"/>
      <c r="N8" s="65"/>
    </row>
    <row r="9" spans="1:14" ht="15.75" customHeight="1">
      <c r="A9" s="66">
        <v>4</v>
      </c>
      <c r="B9" s="69" t="s">
        <v>14</v>
      </c>
      <c r="C9" s="68">
        <v>335</v>
      </c>
      <c r="D9" s="68">
        <v>0</v>
      </c>
      <c r="E9" s="68">
        <v>0</v>
      </c>
      <c r="F9" s="68">
        <v>0</v>
      </c>
      <c r="G9" s="68">
        <v>0</v>
      </c>
      <c r="H9" s="68">
        <v>0</v>
      </c>
      <c r="I9" s="68">
        <v>0</v>
      </c>
      <c r="J9" s="68">
        <v>169</v>
      </c>
      <c r="K9" s="68">
        <v>0</v>
      </c>
      <c r="L9" s="68">
        <f t="shared" si="1"/>
        <v>504</v>
      </c>
      <c r="M9" s="64"/>
      <c r="N9" s="65"/>
    </row>
    <row r="10" spans="1:14" ht="15.75" customHeight="1">
      <c r="A10" s="66">
        <v>5</v>
      </c>
      <c r="B10" s="69" t="s">
        <v>42</v>
      </c>
      <c r="C10" s="68">
        <v>65710</v>
      </c>
      <c r="D10" s="68">
        <v>53946</v>
      </c>
      <c r="E10" s="68">
        <v>33646</v>
      </c>
      <c r="F10" s="68">
        <v>42755</v>
      </c>
      <c r="G10" s="68">
        <v>15449</v>
      </c>
      <c r="H10" s="68">
        <v>29539</v>
      </c>
      <c r="I10" s="68">
        <v>4295</v>
      </c>
      <c r="J10" s="68">
        <v>8666</v>
      </c>
      <c r="K10" s="68">
        <v>3687</v>
      </c>
      <c r="L10" s="68">
        <f t="shared" si="1"/>
        <v>257693</v>
      </c>
      <c r="M10" s="64"/>
      <c r="N10" s="65"/>
    </row>
    <row r="11" spans="1:14" ht="15.75" customHeight="1">
      <c r="A11" s="66" t="s">
        <v>43</v>
      </c>
      <c r="B11" s="69" t="s">
        <v>44</v>
      </c>
      <c r="C11" s="68">
        <v>1736</v>
      </c>
      <c r="D11" s="68">
        <v>7821</v>
      </c>
      <c r="E11" s="68">
        <v>426</v>
      </c>
      <c r="F11" s="68">
        <v>0</v>
      </c>
      <c r="G11" s="68">
        <v>1564</v>
      </c>
      <c r="H11" s="68">
        <v>4850</v>
      </c>
      <c r="I11" s="68">
        <v>472</v>
      </c>
      <c r="J11" s="68">
        <v>10</v>
      </c>
      <c r="K11" s="68">
        <v>300</v>
      </c>
      <c r="L11" s="68">
        <f t="shared" si="1"/>
        <v>17179</v>
      </c>
      <c r="M11" s="64"/>
      <c r="N11" s="65"/>
    </row>
    <row r="12" spans="1:14" ht="15.75" customHeight="1">
      <c r="A12" s="66" t="s">
        <v>45</v>
      </c>
      <c r="B12" s="69" t="s">
        <v>46</v>
      </c>
      <c r="C12" s="68">
        <v>26143</v>
      </c>
      <c r="D12" s="68">
        <v>16063</v>
      </c>
      <c r="E12" s="68">
        <v>13773</v>
      </c>
      <c r="F12" s="68">
        <v>21873</v>
      </c>
      <c r="G12" s="68">
        <v>4123</v>
      </c>
      <c r="H12" s="68">
        <v>6561</v>
      </c>
      <c r="I12" s="68">
        <v>1587</v>
      </c>
      <c r="J12" s="68">
        <v>5294</v>
      </c>
      <c r="K12" s="68">
        <v>2006</v>
      </c>
      <c r="L12" s="70">
        <f t="shared" si="1"/>
        <v>97423</v>
      </c>
      <c r="M12" s="64"/>
      <c r="N12" s="65"/>
    </row>
    <row r="13" spans="1:14" ht="15.75" customHeight="1">
      <c r="A13" s="66" t="s">
        <v>47</v>
      </c>
      <c r="B13" s="69" t="s">
        <v>48</v>
      </c>
      <c r="C13" s="68">
        <v>37831</v>
      </c>
      <c r="D13" s="68">
        <v>30062</v>
      </c>
      <c r="E13" s="68">
        <v>19447</v>
      </c>
      <c r="F13" s="68">
        <v>20882</v>
      </c>
      <c r="G13" s="68">
        <v>9762</v>
      </c>
      <c r="H13" s="68">
        <v>18128</v>
      </c>
      <c r="I13" s="68">
        <v>2236</v>
      </c>
      <c r="J13" s="68">
        <v>3362</v>
      </c>
      <c r="K13" s="68">
        <v>1381</v>
      </c>
      <c r="L13" s="68">
        <f t="shared" si="1"/>
        <v>143091</v>
      </c>
      <c r="M13" s="64"/>
      <c r="N13" s="65"/>
    </row>
    <row r="14" spans="1:14" ht="15.75" customHeight="1">
      <c r="A14" s="66">
        <v>6</v>
      </c>
      <c r="B14" s="69" t="s">
        <v>15</v>
      </c>
      <c r="C14" s="68">
        <v>3396</v>
      </c>
      <c r="D14" s="68">
        <v>0</v>
      </c>
      <c r="E14" s="68">
        <v>2530</v>
      </c>
      <c r="F14" s="68">
        <v>7210</v>
      </c>
      <c r="G14" s="68">
        <v>0</v>
      </c>
      <c r="H14" s="68">
        <v>0</v>
      </c>
      <c r="I14" s="68">
        <v>451</v>
      </c>
      <c r="J14" s="68">
        <v>1507</v>
      </c>
      <c r="K14" s="68">
        <v>2647</v>
      </c>
      <c r="L14" s="68">
        <f t="shared" si="1"/>
        <v>17741</v>
      </c>
      <c r="M14" s="64"/>
      <c r="N14" s="65"/>
    </row>
    <row r="15" spans="1:14" ht="15.75" customHeight="1">
      <c r="A15" s="66">
        <v>7</v>
      </c>
      <c r="B15" s="67" t="s">
        <v>16</v>
      </c>
      <c r="C15" s="68">
        <v>8136</v>
      </c>
      <c r="D15" s="68">
        <v>5986</v>
      </c>
      <c r="E15" s="68">
        <v>0</v>
      </c>
      <c r="F15" s="68">
        <v>776</v>
      </c>
      <c r="G15" s="68">
        <v>0</v>
      </c>
      <c r="H15" s="68">
        <v>4272</v>
      </c>
      <c r="I15" s="68">
        <v>219</v>
      </c>
      <c r="J15" s="68">
        <v>922</v>
      </c>
      <c r="K15" s="68">
        <v>0</v>
      </c>
      <c r="L15" s="68">
        <f t="shared" si="1"/>
        <v>20311</v>
      </c>
      <c r="M15" s="65"/>
    </row>
    <row r="16" spans="1:14" ht="15.75" customHeight="1">
      <c r="A16" s="89" t="s">
        <v>35</v>
      </c>
      <c r="B16" s="62" t="s">
        <v>36</v>
      </c>
      <c r="C16" s="63">
        <f t="shared" ref="C16:K16" si="2">C17+C19+C20</f>
        <v>212602</v>
      </c>
      <c r="D16" s="63">
        <f t="shared" si="2"/>
        <v>151872</v>
      </c>
      <c r="E16" s="63">
        <f t="shared" si="2"/>
        <v>107907</v>
      </c>
      <c r="F16" s="63">
        <f t="shared" si="2"/>
        <v>149591</v>
      </c>
      <c r="G16" s="63">
        <f t="shared" si="2"/>
        <v>60620</v>
      </c>
      <c r="H16" s="63">
        <f t="shared" si="2"/>
        <v>98448</v>
      </c>
      <c r="I16" s="63">
        <f t="shared" si="2"/>
        <v>11525</v>
      </c>
      <c r="J16" s="63">
        <f t="shared" si="2"/>
        <v>40998</v>
      </c>
      <c r="K16" s="63">
        <f t="shared" si="2"/>
        <v>16220</v>
      </c>
      <c r="L16" s="63">
        <f>SUM(C16:K16)</f>
        <v>849783</v>
      </c>
      <c r="M16" s="65"/>
    </row>
    <row r="17" spans="1:12" ht="15.75" customHeight="1">
      <c r="A17" s="66" t="s">
        <v>1</v>
      </c>
      <c r="B17" s="67" t="s">
        <v>37</v>
      </c>
      <c r="C17" s="68">
        <v>198895</v>
      </c>
      <c r="D17" s="68">
        <v>135812</v>
      </c>
      <c r="E17" s="68">
        <v>102878</v>
      </c>
      <c r="F17" s="68">
        <v>140015</v>
      </c>
      <c r="G17" s="68">
        <v>47956</v>
      </c>
      <c r="H17" s="68">
        <v>93196</v>
      </c>
      <c r="I17" s="68">
        <v>9309</v>
      </c>
      <c r="J17" s="68">
        <v>40572</v>
      </c>
      <c r="K17" s="68">
        <v>15079</v>
      </c>
      <c r="L17" s="68">
        <f t="shared" si="1"/>
        <v>783712</v>
      </c>
    </row>
    <row r="18" spans="1:12" ht="33.75" customHeight="1">
      <c r="A18" s="92">
        <v>1.1000000000000001</v>
      </c>
      <c r="B18" s="93" t="s">
        <v>61</v>
      </c>
      <c r="C18" s="68">
        <v>121752</v>
      </c>
      <c r="D18" s="68">
        <v>22148</v>
      </c>
      <c r="E18" s="68">
        <v>69114</v>
      </c>
      <c r="F18" s="68">
        <v>73831</v>
      </c>
      <c r="G18" s="68">
        <v>29477</v>
      </c>
      <c r="H18" s="68">
        <v>40290</v>
      </c>
      <c r="I18" s="68">
        <v>0</v>
      </c>
      <c r="J18" s="68">
        <v>2285</v>
      </c>
      <c r="K18" s="68">
        <v>1666</v>
      </c>
      <c r="L18" s="68">
        <f t="shared" si="1"/>
        <v>360563</v>
      </c>
    </row>
    <row r="19" spans="1:12" ht="15.75" customHeight="1">
      <c r="A19" s="66" t="s">
        <v>2</v>
      </c>
      <c r="B19" s="67" t="s">
        <v>30</v>
      </c>
      <c r="C19" s="68">
        <v>11270</v>
      </c>
      <c r="D19" s="68">
        <v>8355</v>
      </c>
      <c r="E19" s="68">
        <v>2648</v>
      </c>
      <c r="F19" s="68">
        <v>9067</v>
      </c>
      <c r="G19" s="68">
        <v>12592</v>
      </c>
      <c r="H19" s="68">
        <v>1978</v>
      </c>
      <c r="I19" s="68">
        <v>1686</v>
      </c>
      <c r="J19" s="68">
        <v>261</v>
      </c>
      <c r="K19" s="68">
        <v>1141</v>
      </c>
      <c r="L19" s="68">
        <v>48998</v>
      </c>
    </row>
    <row r="20" spans="1:12" ht="15.75" customHeight="1">
      <c r="A20" s="66" t="s">
        <v>3</v>
      </c>
      <c r="B20" s="67" t="s">
        <v>31</v>
      </c>
      <c r="C20" s="68">
        <v>2437</v>
      </c>
      <c r="D20" s="68">
        <v>7705</v>
      </c>
      <c r="E20" s="68">
        <v>2381</v>
      </c>
      <c r="F20" s="68">
        <v>509</v>
      </c>
      <c r="G20" s="68">
        <v>72</v>
      </c>
      <c r="H20" s="68">
        <v>3274</v>
      </c>
      <c r="I20" s="68">
        <v>530</v>
      </c>
      <c r="J20" s="68">
        <v>165</v>
      </c>
      <c r="K20" s="68">
        <v>0</v>
      </c>
      <c r="L20" s="68">
        <v>17073</v>
      </c>
    </row>
    <row r="21" spans="1:12" ht="16.7" customHeight="1"/>
    <row r="22" spans="1:12" ht="16.7" customHeight="1"/>
    <row r="23" spans="1:12" ht="16.7" customHeight="1"/>
    <row r="24" spans="1:12" ht="16.7" customHeight="1"/>
    <row r="25" spans="1:12" ht="16.7" customHeight="1"/>
    <row r="26" spans="1:12" ht="16.7" customHeight="1"/>
    <row r="27" spans="1:12" ht="16.7" customHeight="1"/>
    <row r="28" spans="1:12" ht="16.7" customHeight="1"/>
    <row r="29" spans="1:12" ht="16.7" customHeight="1"/>
    <row r="30" spans="1:12" ht="16.7" customHeight="1"/>
    <row r="31" spans="1:12" ht="16.7" customHeight="1"/>
    <row r="32" spans="1:12" ht="16.7" customHeight="1"/>
    <row r="33" ht="16.7" customHeight="1"/>
    <row r="34" ht="16.7" customHeight="1"/>
    <row r="35" ht="16.7" customHeight="1"/>
    <row r="36" ht="16.7" customHeight="1"/>
    <row r="37" ht="16.7" customHeight="1"/>
    <row r="38" ht="16.7" customHeight="1"/>
    <row r="39" ht="16.7" customHeight="1"/>
    <row r="40" ht="16.7" customHeight="1"/>
    <row r="41" ht="16.7" customHeight="1"/>
    <row r="42" ht="16.7" customHeight="1"/>
    <row r="43" ht="16.7" customHeight="1"/>
    <row r="44" ht="16.7" customHeight="1"/>
    <row r="45" ht="16.7" customHeight="1"/>
    <row r="46" ht="16.7" customHeight="1"/>
    <row r="47" ht="16.7" customHeight="1"/>
    <row r="48" ht="16.7" customHeight="1"/>
    <row r="49" ht="16.7" customHeight="1"/>
    <row r="50" ht="16.7" customHeight="1"/>
    <row r="51" ht="16.7" customHeight="1"/>
    <row r="52" ht="16.7" customHeight="1"/>
    <row r="53" ht="16.7" customHeight="1"/>
    <row r="54" ht="16.7" customHeight="1"/>
    <row r="55" ht="16.7" customHeight="1"/>
    <row r="56" ht="16.7" customHeight="1"/>
    <row r="57" ht="16.7" customHeight="1"/>
    <row r="58" ht="16.7" customHeight="1"/>
    <row r="59" ht="16.7" customHeight="1"/>
    <row r="60" ht="16.7" customHeight="1"/>
    <row r="61" ht="16.7" customHeight="1"/>
    <row r="62" ht="16.7" customHeight="1"/>
    <row r="63" ht="16.7" customHeight="1"/>
    <row r="64" ht="16.7" customHeight="1"/>
    <row r="65" ht="16.7" customHeight="1"/>
    <row r="66" ht="16.7" customHeight="1"/>
    <row r="67" ht="16.7" customHeight="1"/>
    <row r="68" ht="16.7" customHeight="1"/>
    <row r="69" ht="16.7" customHeight="1"/>
    <row r="70" ht="16.7" customHeight="1"/>
    <row r="71" ht="16.7" customHeight="1"/>
    <row r="72" ht="16.7" customHeight="1"/>
    <row r="73" ht="16.7" customHeight="1"/>
    <row r="74" ht="16.7" customHeight="1"/>
    <row r="75" ht="16.7" customHeight="1"/>
    <row r="76" ht="16.7" customHeight="1"/>
    <row r="77" ht="16.7" customHeight="1"/>
    <row r="78" ht="16.7" customHeight="1"/>
    <row r="79" ht="16.7" customHeight="1"/>
    <row r="80" ht="16.7" customHeight="1"/>
    <row r="81" ht="16.7" customHeight="1"/>
    <row r="82" ht="16.7" customHeight="1"/>
    <row r="83" ht="16.7" customHeight="1"/>
    <row r="84" ht="16.7" customHeight="1"/>
    <row r="85" ht="16.7" customHeight="1"/>
    <row r="86" ht="16.7" customHeight="1"/>
    <row r="87" ht="16.7" customHeight="1"/>
    <row r="88" ht="16.7" customHeight="1"/>
    <row r="89" ht="16.7" customHeight="1"/>
    <row r="90" ht="16.7" customHeight="1"/>
    <row r="91" ht="16.7" customHeight="1"/>
    <row r="92" ht="16.7" customHeight="1"/>
    <row r="93" ht="16.7" customHeight="1"/>
    <row r="94" ht="16.7" customHeight="1"/>
    <row r="95" ht="16.7" customHeight="1"/>
    <row r="96" ht="16.7" customHeight="1"/>
    <row r="97" ht="16.7" customHeight="1"/>
    <row r="98" ht="16.7" customHeight="1"/>
    <row r="99" ht="16.7" customHeight="1"/>
    <row r="100" ht="16.7" customHeight="1"/>
    <row r="101" ht="16.7" customHeight="1"/>
    <row r="102" ht="16.7" customHeight="1"/>
    <row r="103" ht="16.7" customHeight="1"/>
    <row r="104" ht="16.7" customHeight="1"/>
    <row r="105" ht="16.7" customHeight="1"/>
    <row r="106" ht="16.7" customHeight="1"/>
    <row r="107" ht="16.7" customHeight="1"/>
    <row r="108" ht="16.7" customHeight="1"/>
    <row r="109" ht="16.7" customHeight="1"/>
    <row r="110" ht="16.7" customHeight="1"/>
    <row r="111" ht="16.7" customHeight="1"/>
    <row r="112" ht="16.7" customHeight="1"/>
    <row r="113" ht="16.7" customHeight="1"/>
    <row r="114" ht="16.7" customHeight="1"/>
    <row r="115" ht="16.7" customHeight="1"/>
    <row r="116" ht="16.7" customHeight="1"/>
    <row r="117" ht="16.7" customHeight="1"/>
    <row r="118" ht="16.7" customHeight="1"/>
    <row r="119" ht="16.7" customHeight="1"/>
    <row r="120" ht="16.7" customHeight="1"/>
    <row r="121" ht="16.7" customHeight="1"/>
    <row r="122" ht="16.7" customHeight="1"/>
    <row r="123" ht="16.7" customHeight="1"/>
    <row r="124" ht="16.7" customHeight="1"/>
    <row r="125" ht="16.7" customHeight="1"/>
    <row r="126" ht="16.7" customHeight="1"/>
    <row r="127" ht="16.7" customHeight="1"/>
    <row r="128" ht="16.7" customHeight="1"/>
    <row r="129" ht="16.7" customHeight="1"/>
    <row r="130" ht="16.7" customHeight="1"/>
    <row r="131" ht="16.7" customHeight="1"/>
    <row r="132" ht="16.7" customHeight="1"/>
    <row r="133" ht="16.7" customHeight="1"/>
    <row r="134" ht="16.7" customHeight="1"/>
    <row r="135" ht="16.7" customHeight="1"/>
    <row r="136" ht="16.7" customHeight="1"/>
    <row r="137" ht="16.7" customHeight="1"/>
    <row r="138" ht="16.7" customHeight="1"/>
    <row r="139" ht="16.7" customHeight="1"/>
    <row r="140" ht="16.7" customHeight="1"/>
    <row r="141" ht="16.7" customHeight="1"/>
    <row r="142" ht="16.7" customHeight="1"/>
    <row r="143" ht="16.7" customHeight="1"/>
  </sheetData>
  <mergeCells count="2">
    <mergeCell ref="A1:L1"/>
    <mergeCell ref="I2:L2"/>
  </mergeCells>
  <phoneticPr fontId="3" type="noConversion"/>
  <printOptions horizontalCentered="1"/>
  <pageMargins left="0.33" right="0.2" top="0.98425196850393704" bottom="0.39370078740157483" header="0.51181102362204722" footer="0.51181102362204722"/>
  <pageSetup paperSize="9" scale="89" orientation="landscape" r:id="rId1"/>
  <headerFooter alignWithMargins="0">
    <oddHeader>&amp;R&amp;"Times New Roman,Regular"&amp;16&amp;A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L581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" style="56" customWidth="1"/>
    <col min="2" max="2" width="36.109375" style="57" customWidth="1"/>
    <col min="3" max="3" width="9" style="57" customWidth="1"/>
    <col min="4" max="4" width="9.88671875" style="57" customWidth="1"/>
    <col min="5" max="6" width="9" style="57" customWidth="1"/>
    <col min="7" max="7" width="9.33203125" style="57" customWidth="1"/>
    <col min="8" max="10" width="9" style="57" customWidth="1"/>
    <col min="11" max="12" width="11" style="57" customWidth="1"/>
    <col min="13" max="16384" width="9" style="55"/>
  </cols>
  <sheetData>
    <row r="1" spans="1:12" ht="15.75" customHeight="1">
      <c r="A1" s="103" t="s">
        <v>71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spans="1:12" ht="15.75">
      <c r="I2" s="117" t="s">
        <v>56</v>
      </c>
      <c r="J2" s="117"/>
      <c r="K2" s="117"/>
      <c r="L2" s="117"/>
    </row>
    <row r="3" spans="1:12" ht="68.25" customHeight="1">
      <c r="A3" s="60" t="s">
        <v>4</v>
      </c>
      <c r="B3" s="72" t="s">
        <v>54</v>
      </c>
      <c r="C3" s="73" t="s">
        <v>5</v>
      </c>
      <c r="D3" s="73" t="s">
        <v>6</v>
      </c>
      <c r="E3" s="73" t="s">
        <v>7</v>
      </c>
      <c r="F3" s="73" t="s">
        <v>8</v>
      </c>
      <c r="G3" s="74" t="s">
        <v>66</v>
      </c>
      <c r="H3" s="75" t="s">
        <v>9</v>
      </c>
      <c r="I3" s="71" t="s">
        <v>39</v>
      </c>
      <c r="J3" s="71" t="s">
        <v>32</v>
      </c>
      <c r="K3" s="71" t="s">
        <v>58</v>
      </c>
      <c r="L3" s="76" t="s">
        <v>10</v>
      </c>
    </row>
    <row r="4" spans="1:12" ht="15.75">
      <c r="A4" s="88" t="s">
        <v>33</v>
      </c>
      <c r="B4" s="62" t="s">
        <v>34</v>
      </c>
      <c r="C4" s="86">
        <f>C5+C6+C8+C9+C10+C14+C15</f>
        <v>100.00000000000001</v>
      </c>
      <c r="D4" s="86">
        <f t="shared" ref="D4:K4" si="0">D5+D6+D8+D9+D10+D14+D15</f>
        <v>100</v>
      </c>
      <c r="E4" s="86">
        <f t="shared" si="0"/>
        <v>100</v>
      </c>
      <c r="F4" s="86">
        <f t="shared" si="0"/>
        <v>100.00000000000001</v>
      </c>
      <c r="G4" s="86">
        <f t="shared" si="0"/>
        <v>100</v>
      </c>
      <c r="H4" s="86">
        <f t="shared" si="0"/>
        <v>100</v>
      </c>
      <c r="I4" s="86">
        <f t="shared" si="0"/>
        <v>100</v>
      </c>
      <c r="J4" s="86">
        <f t="shared" si="0"/>
        <v>99.999999999999986</v>
      </c>
      <c r="K4" s="86">
        <f t="shared" si="0"/>
        <v>99.999999999999986</v>
      </c>
      <c r="L4" s="86">
        <f>L5+L6+L8+L9+L10+L14+L15</f>
        <v>100</v>
      </c>
    </row>
    <row r="5" spans="1:12" ht="48.75" customHeight="1">
      <c r="A5" s="66">
        <v>1</v>
      </c>
      <c r="B5" s="67" t="s">
        <v>40</v>
      </c>
      <c r="C5" s="87">
        <v>47.57</v>
      </c>
      <c r="D5" s="87">
        <v>42.89</v>
      </c>
      <c r="E5" s="87">
        <v>62.18</v>
      </c>
      <c r="F5" s="87">
        <v>45.42</v>
      </c>
      <c r="G5" s="87">
        <v>55.610000000000007</v>
      </c>
      <c r="H5" s="87">
        <v>52.559999999999995</v>
      </c>
      <c r="I5" s="87">
        <v>13.2</v>
      </c>
      <c r="J5" s="87">
        <v>54.66</v>
      </c>
      <c r="K5" s="87">
        <v>57.999999999999993</v>
      </c>
      <c r="L5" s="87">
        <v>49.55</v>
      </c>
    </row>
    <row r="6" spans="1:12" ht="15.75" customHeight="1">
      <c r="A6" s="66">
        <v>2</v>
      </c>
      <c r="B6" s="69" t="s">
        <v>13</v>
      </c>
      <c r="C6" s="87">
        <v>13.100000000000001</v>
      </c>
      <c r="D6" s="87">
        <v>12.98</v>
      </c>
      <c r="E6" s="87">
        <v>2.6599999999999997</v>
      </c>
      <c r="F6" s="87">
        <v>18.34</v>
      </c>
      <c r="G6" s="87">
        <v>12.18</v>
      </c>
      <c r="H6" s="87">
        <v>11.16</v>
      </c>
      <c r="I6" s="87">
        <v>33.47</v>
      </c>
      <c r="J6" s="87">
        <v>17.580000000000002</v>
      </c>
      <c r="K6" s="87">
        <v>0</v>
      </c>
      <c r="L6" s="87">
        <v>12.58</v>
      </c>
    </row>
    <row r="7" spans="1:12" ht="47.25" customHeight="1">
      <c r="A7" s="66" t="s">
        <v>59</v>
      </c>
      <c r="B7" s="91" t="s">
        <v>60</v>
      </c>
      <c r="C7" s="87">
        <v>0</v>
      </c>
      <c r="D7" s="87">
        <v>0</v>
      </c>
      <c r="E7" s="87">
        <v>0</v>
      </c>
      <c r="F7" s="87">
        <v>0</v>
      </c>
      <c r="G7" s="87">
        <v>0</v>
      </c>
      <c r="H7" s="87">
        <v>0</v>
      </c>
      <c r="I7" s="87">
        <v>0</v>
      </c>
      <c r="J7" s="87">
        <v>0</v>
      </c>
      <c r="K7" s="87">
        <v>0</v>
      </c>
      <c r="L7" s="87">
        <v>0</v>
      </c>
    </row>
    <row r="8" spans="1:12" ht="15.75" customHeight="1">
      <c r="A8" s="66">
        <v>3</v>
      </c>
      <c r="B8" s="69" t="s">
        <v>41</v>
      </c>
      <c r="C8" s="87">
        <v>0.32</v>
      </c>
      <c r="D8" s="87">
        <v>0</v>
      </c>
      <c r="E8" s="87">
        <v>0</v>
      </c>
      <c r="F8" s="87">
        <v>0</v>
      </c>
      <c r="G8" s="87">
        <v>0</v>
      </c>
      <c r="H8" s="87">
        <v>0</v>
      </c>
      <c r="I8" s="87">
        <v>0</v>
      </c>
      <c r="J8" s="87">
        <v>0</v>
      </c>
      <c r="K8" s="87">
        <v>0</v>
      </c>
      <c r="L8" s="87">
        <v>0.08</v>
      </c>
    </row>
    <row r="9" spans="1:12" ht="15.75" customHeight="1">
      <c r="A9" s="66">
        <v>4</v>
      </c>
      <c r="B9" s="69" t="s">
        <v>14</v>
      </c>
      <c r="C9" s="87">
        <v>0.16999999999999998</v>
      </c>
      <c r="D9" s="87">
        <v>0</v>
      </c>
      <c r="E9" s="87">
        <v>0</v>
      </c>
      <c r="F9" s="87">
        <v>0</v>
      </c>
      <c r="G9" s="87">
        <v>0</v>
      </c>
      <c r="H9" s="87">
        <v>0</v>
      </c>
      <c r="I9" s="87">
        <v>0</v>
      </c>
      <c r="J9" s="87">
        <v>0.42</v>
      </c>
      <c r="K9" s="87">
        <v>0</v>
      </c>
      <c r="L9" s="87">
        <v>0.06</v>
      </c>
    </row>
    <row r="10" spans="1:12" ht="15.75" customHeight="1">
      <c r="A10" s="66">
        <v>5</v>
      </c>
      <c r="B10" s="69" t="s">
        <v>42</v>
      </c>
      <c r="C10" s="87">
        <v>33.040000000000006</v>
      </c>
      <c r="D10" s="87">
        <v>39.72</v>
      </c>
      <c r="E10" s="87">
        <v>32.700000000000003</v>
      </c>
      <c r="F10" s="87">
        <v>30.54</v>
      </c>
      <c r="G10" s="87">
        <v>32.21</v>
      </c>
      <c r="H10" s="87">
        <v>31.7</v>
      </c>
      <c r="I10" s="87">
        <v>46.14</v>
      </c>
      <c r="J10" s="87">
        <v>21.36</v>
      </c>
      <c r="K10" s="87">
        <v>24.45</v>
      </c>
      <c r="L10" s="87">
        <v>32.879999999999995</v>
      </c>
    </row>
    <row r="11" spans="1:12" ht="15.75" customHeight="1">
      <c r="A11" s="66" t="s">
        <v>43</v>
      </c>
      <c r="B11" s="69" t="s">
        <v>44</v>
      </c>
      <c r="C11" s="87">
        <v>0.86999999999999988</v>
      </c>
      <c r="D11" s="87">
        <v>5.76</v>
      </c>
      <c r="E11" s="87">
        <v>0.41000000000000003</v>
      </c>
      <c r="F11" s="87">
        <v>0</v>
      </c>
      <c r="G11" s="87">
        <v>3.26</v>
      </c>
      <c r="H11" s="87">
        <v>5.2</v>
      </c>
      <c r="I11" s="87">
        <v>5.07</v>
      </c>
      <c r="J11" s="87">
        <v>0.02</v>
      </c>
      <c r="K11" s="87">
        <v>1.9900000000000002</v>
      </c>
      <c r="L11" s="87">
        <v>2.19</v>
      </c>
    </row>
    <row r="12" spans="1:12" ht="15.75" customHeight="1">
      <c r="A12" s="66" t="s">
        <v>45</v>
      </c>
      <c r="B12" s="69" t="s">
        <v>46</v>
      </c>
      <c r="C12" s="87">
        <v>13.139999999999999</v>
      </c>
      <c r="D12" s="87">
        <v>11.83</v>
      </c>
      <c r="E12" s="87">
        <v>13.389999999999999</v>
      </c>
      <c r="F12" s="87">
        <v>15.63</v>
      </c>
      <c r="G12" s="87">
        <v>8.6</v>
      </c>
      <c r="H12" s="87">
        <v>7.04</v>
      </c>
      <c r="I12" s="87">
        <v>17.05</v>
      </c>
      <c r="J12" s="87">
        <v>13.05</v>
      </c>
      <c r="K12" s="87">
        <v>13.3</v>
      </c>
      <c r="L12" s="87">
        <v>12.43</v>
      </c>
    </row>
    <row r="13" spans="1:12" ht="15.75" customHeight="1">
      <c r="A13" s="66" t="s">
        <v>47</v>
      </c>
      <c r="B13" s="69" t="s">
        <v>48</v>
      </c>
      <c r="C13" s="87">
        <v>19.03</v>
      </c>
      <c r="D13" s="87">
        <v>22.13</v>
      </c>
      <c r="E13" s="87">
        <v>18.899999999999999</v>
      </c>
      <c r="F13" s="87">
        <v>14.91</v>
      </c>
      <c r="G13" s="87">
        <v>20.349999999999998</v>
      </c>
      <c r="H13" s="87">
        <v>19.46</v>
      </c>
      <c r="I13" s="87">
        <v>24.02</v>
      </c>
      <c r="J13" s="87">
        <v>8.2900000000000009</v>
      </c>
      <c r="K13" s="87">
        <v>9.16</v>
      </c>
      <c r="L13" s="87">
        <v>18.260000000000002</v>
      </c>
    </row>
    <row r="14" spans="1:12" ht="15.75" customHeight="1">
      <c r="A14" s="66">
        <v>6</v>
      </c>
      <c r="B14" s="69" t="s">
        <v>15</v>
      </c>
      <c r="C14" s="87">
        <v>1.71</v>
      </c>
      <c r="D14" s="87">
        <v>0</v>
      </c>
      <c r="E14" s="87">
        <v>2.46</v>
      </c>
      <c r="F14" s="87">
        <v>5.1499999999999995</v>
      </c>
      <c r="G14" s="87">
        <v>0</v>
      </c>
      <c r="H14" s="87">
        <v>0</v>
      </c>
      <c r="I14" s="87">
        <v>4.84</v>
      </c>
      <c r="J14" s="87">
        <v>3.71</v>
      </c>
      <c r="K14" s="87">
        <v>17.549999999999997</v>
      </c>
      <c r="L14" s="87">
        <v>2.2599999999999998</v>
      </c>
    </row>
    <row r="15" spans="1:12" ht="15.75" customHeight="1">
      <c r="A15" s="66">
        <v>7</v>
      </c>
      <c r="B15" s="67" t="s">
        <v>16</v>
      </c>
      <c r="C15" s="87">
        <v>4.09</v>
      </c>
      <c r="D15" s="87">
        <v>4.41</v>
      </c>
      <c r="E15" s="87">
        <v>0</v>
      </c>
      <c r="F15" s="87">
        <v>0.54999999999999993</v>
      </c>
      <c r="G15" s="87">
        <v>0</v>
      </c>
      <c r="H15" s="87">
        <v>4.58</v>
      </c>
      <c r="I15" s="87">
        <v>2.35</v>
      </c>
      <c r="J15" s="87">
        <v>2.27</v>
      </c>
      <c r="K15" s="87">
        <v>0</v>
      </c>
      <c r="L15" s="87">
        <v>2.59</v>
      </c>
    </row>
    <row r="16" spans="1:12" ht="15.75" customHeight="1">
      <c r="A16" s="89" t="s">
        <v>35</v>
      </c>
      <c r="B16" s="62" t="s">
        <v>36</v>
      </c>
      <c r="C16" s="86">
        <f>SUM(C17:C19)</f>
        <v>100</v>
      </c>
      <c r="D16" s="86">
        <f t="shared" ref="D16:L16" si="1">SUM(D17:D19)</f>
        <v>100</v>
      </c>
      <c r="E16" s="86">
        <f t="shared" si="1"/>
        <v>100</v>
      </c>
      <c r="F16" s="86">
        <f t="shared" si="1"/>
        <v>100.00000000000001</v>
      </c>
      <c r="G16" s="86">
        <f t="shared" si="1"/>
        <v>100</v>
      </c>
      <c r="H16" s="86">
        <f t="shared" si="1"/>
        <v>100</v>
      </c>
      <c r="I16" s="86">
        <f t="shared" si="1"/>
        <v>99.999999999999986</v>
      </c>
      <c r="J16" s="86">
        <f t="shared" si="1"/>
        <v>100.00000000000001</v>
      </c>
      <c r="K16" s="86">
        <f t="shared" si="1"/>
        <v>100</v>
      </c>
      <c r="L16" s="86">
        <f t="shared" si="1"/>
        <v>100</v>
      </c>
    </row>
    <row r="17" spans="1:12" ht="15.75" customHeight="1">
      <c r="A17" s="66" t="s">
        <v>1</v>
      </c>
      <c r="B17" s="67" t="s">
        <v>37</v>
      </c>
      <c r="C17" s="87">
        <v>93.55</v>
      </c>
      <c r="D17" s="87">
        <v>89.429999999999993</v>
      </c>
      <c r="E17" s="87">
        <v>95.34</v>
      </c>
      <c r="F17" s="87">
        <v>93.600000000000009</v>
      </c>
      <c r="G17" s="87">
        <v>79.11</v>
      </c>
      <c r="H17" s="87">
        <v>94.67</v>
      </c>
      <c r="I17" s="87">
        <v>80.77</v>
      </c>
      <c r="J17" s="87">
        <v>98.960000000000008</v>
      </c>
      <c r="K17" s="87">
        <v>92.97</v>
      </c>
      <c r="L17" s="87">
        <v>92.22</v>
      </c>
    </row>
    <row r="18" spans="1:12" ht="15.75" customHeight="1">
      <c r="A18" s="66" t="s">
        <v>2</v>
      </c>
      <c r="B18" s="67" t="s">
        <v>30</v>
      </c>
      <c r="C18" s="87">
        <v>5.3</v>
      </c>
      <c r="D18" s="87">
        <v>5.5</v>
      </c>
      <c r="E18" s="87">
        <v>2.4500000000000002</v>
      </c>
      <c r="F18" s="87">
        <v>6.0600000000000005</v>
      </c>
      <c r="G18" s="87">
        <v>20.77</v>
      </c>
      <c r="H18" s="87">
        <v>1.9999999999999998</v>
      </c>
      <c r="I18" s="87">
        <v>14.63</v>
      </c>
      <c r="J18" s="87">
        <v>0.64</v>
      </c>
      <c r="K18" s="87">
        <v>7.03</v>
      </c>
      <c r="L18" s="87">
        <v>5.7700000000000005</v>
      </c>
    </row>
    <row r="19" spans="1:12" ht="15.75" customHeight="1">
      <c r="A19" s="66" t="s">
        <v>3</v>
      </c>
      <c r="B19" s="67" t="s">
        <v>31</v>
      </c>
      <c r="C19" s="87">
        <v>1.1499999999999999</v>
      </c>
      <c r="D19" s="87">
        <v>5.07</v>
      </c>
      <c r="E19" s="87">
        <v>2.21</v>
      </c>
      <c r="F19" s="87">
        <v>0.33999999999999997</v>
      </c>
      <c r="G19" s="87">
        <v>0.12</v>
      </c>
      <c r="H19" s="87">
        <v>3.3300000000000005</v>
      </c>
      <c r="I19" s="87">
        <v>4.5999999999999996</v>
      </c>
      <c r="J19" s="87">
        <v>0.4</v>
      </c>
      <c r="K19" s="87">
        <v>0</v>
      </c>
      <c r="L19" s="87">
        <v>2.0099999999999998</v>
      </c>
    </row>
    <row r="20" spans="1:12" ht="21" customHeight="1"/>
    <row r="21" spans="1:12" ht="21" customHeight="1"/>
    <row r="22" spans="1:12" ht="21" customHeight="1"/>
    <row r="23" spans="1:12" ht="21" customHeight="1"/>
    <row r="24" spans="1:12" ht="21" customHeight="1"/>
    <row r="25" spans="1:12" ht="21" customHeight="1"/>
    <row r="26" spans="1:12" ht="21" customHeight="1"/>
    <row r="27" spans="1:12" ht="21" customHeight="1"/>
    <row r="28" spans="1:12" ht="21" customHeight="1"/>
    <row r="29" spans="1:12" ht="21" customHeight="1"/>
    <row r="30" spans="1:12" ht="21" customHeight="1"/>
    <row r="31" spans="1:12" ht="21" customHeight="1"/>
    <row r="32" spans="1:1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  <row r="498" ht="21" customHeight="1"/>
    <row r="499" ht="21" customHeight="1"/>
    <row r="500" ht="21" customHeight="1"/>
    <row r="501" ht="21" customHeight="1"/>
    <row r="502" ht="21" customHeight="1"/>
    <row r="503" ht="21" customHeight="1"/>
    <row r="504" ht="21" customHeight="1"/>
    <row r="505" ht="21" customHeight="1"/>
    <row r="506" ht="21" customHeight="1"/>
    <row r="507" ht="21" customHeight="1"/>
    <row r="508" ht="21" customHeight="1"/>
    <row r="509" ht="21" customHeight="1"/>
    <row r="510" ht="21" customHeight="1"/>
    <row r="511" ht="21" customHeight="1"/>
    <row r="512" ht="21" customHeight="1"/>
    <row r="513" ht="21" customHeight="1"/>
    <row r="514" ht="21" customHeight="1"/>
    <row r="515" ht="21" customHeight="1"/>
    <row r="516" ht="21" customHeight="1"/>
    <row r="517" ht="21" customHeight="1"/>
    <row r="518" ht="21" customHeight="1"/>
    <row r="519" ht="21" customHeight="1"/>
    <row r="520" ht="21" customHeight="1"/>
    <row r="521" ht="21" customHeight="1"/>
    <row r="522" ht="21" customHeight="1"/>
    <row r="523" ht="21" customHeight="1"/>
    <row r="524" ht="21" customHeight="1"/>
    <row r="525" ht="21" customHeight="1"/>
    <row r="526" ht="21" customHeight="1"/>
    <row r="527" ht="21" customHeight="1"/>
    <row r="528" ht="21" customHeight="1"/>
    <row r="529" ht="21" customHeight="1"/>
    <row r="530" ht="21" customHeight="1"/>
    <row r="531" ht="21" customHeight="1"/>
    <row r="532" ht="21" customHeight="1"/>
    <row r="533" ht="21" customHeight="1"/>
    <row r="534" ht="21" customHeight="1"/>
    <row r="535" ht="21" customHeight="1"/>
    <row r="536" ht="21" customHeight="1"/>
    <row r="537" ht="21" customHeight="1"/>
    <row r="538" ht="21" customHeight="1"/>
    <row r="539" ht="21" customHeight="1"/>
    <row r="540" ht="21" customHeight="1"/>
    <row r="541" ht="21" customHeight="1"/>
    <row r="542" ht="21" customHeight="1"/>
    <row r="543" ht="21" customHeight="1"/>
    <row r="544" ht="21" customHeight="1"/>
    <row r="545" ht="21" customHeight="1"/>
    <row r="546" ht="21" customHeight="1"/>
    <row r="547" ht="21" customHeight="1"/>
    <row r="548" ht="21" customHeight="1"/>
    <row r="549" ht="21" customHeight="1"/>
    <row r="550" ht="21" customHeight="1"/>
    <row r="551" ht="21" customHeight="1"/>
    <row r="552" ht="21" customHeight="1"/>
    <row r="553" ht="21" customHeight="1"/>
    <row r="554" ht="21" customHeight="1"/>
    <row r="555" ht="21" customHeight="1"/>
    <row r="556" ht="21" customHeight="1"/>
    <row r="557" ht="21" customHeight="1"/>
    <row r="558" ht="21" customHeight="1"/>
    <row r="559" ht="21" customHeight="1"/>
    <row r="560" ht="21" customHeight="1"/>
    <row r="561" ht="21" customHeight="1"/>
    <row r="562" ht="21" customHeight="1"/>
    <row r="563" ht="21" customHeight="1"/>
    <row r="564" ht="21" customHeight="1"/>
    <row r="565" ht="21" customHeight="1"/>
    <row r="566" ht="21" customHeight="1"/>
    <row r="567" ht="21" customHeight="1"/>
    <row r="568" ht="21" customHeight="1"/>
    <row r="569" ht="21" customHeight="1"/>
    <row r="570" ht="21" customHeight="1"/>
    <row r="571" ht="21" customHeight="1"/>
    <row r="572" ht="21" customHeight="1"/>
    <row r="573" ht="21" customHeight="1"/>
    <row r="574" ht="21" customHeight="1"/>
    <row r="575" ht="21" customHeight="1"/>
    <row r="576" ht="21" customHeight="1"/>
    <row r="577" ht="21" customHeight="1"/>
    <row r="578" ht="21" customHeight="1"/>
    <row r="579" ht="21" customHeight="1"/>
    <row r="580" ht="21" customHeight="1"/>
    <row r="581" ht="21" customHeight="1"/>
  </sheetData>
  <mergeCells count="2">
    <mergeCell ref="A1:L1"/>
    <mergeCell ref="I2:L2"/>
  </mergeCells>
  <phoneticPr fontId="3" type="noConversion"/>
  <printOptions horizontalCentered="1"/>
  <pageMargins left="0.2" right="0.2" top="0.98425196850393704" bottom="0.39370078740157483" header="0.51181102362204722" footer="0.51181102362204722"/>
  <pageSetup paperSize="9" scale="89" fitToHeight="4" orientation="landscape" r:id="rId1"/>
  <headerFooter alignWithMargins="0">
    <oddHeader>&amp;R&amp;"Times New Roman,Regular"&amp;16&amp;A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N18"/>
  <sheetViews>
    <sheetView showGridLines="0" zoomScaleNormal="75" workbookViewId="0">
      <selection sqref="A1:E1"/>
    </sheetView>
  </sheetViews>
  <sheetFormatPr defaultColWidth="9" defaultRowHeight="15.75"/>
  <cols>
    <col min="1" max="1" width="32.77734375" style="2" customWidth="1"/>
    <col min="2" max="3" width="7.88671875" style="2" customWidth="1"/>
    <col min="4" max="4" width="7.88671875" style="9" customWidth="1"/>
    <col min="5" max="5" width="7.88671875" style="2" customWidth="1"/>
    <col min="6" max="16384" width="9" style="2"/>
  </cols>
  <sheetData>
    <row r="1" spans="1:5" ht="33" customHeight="1">
      <c r="A1" s="118" t="s">
        <v>72</v>
      </c>
      <c r="B1" s="118"/>
      <c r="C1" s="118"/>
      <c r="D1" s="118"/>
      <c r="E1" s="118"/>
    </row>
    <row r="2" spans="1:5">
      <c r="A2" s="10"/>
      <c r="E2" s="10" t="s">
        <v>23</v>
      </c>
    </row>
    <row r="3" spans="1:5" ht="15.75" customHeight="1">
      <c r="A3" s="44" t="s">
        <v>52</v>
      </c>
      <c r="B3" s="6">
        <v>2015</v>
      </c>
      <c r="C3" s="100">
        <v>2016</v>
      </c>
      <c r="D3" s="101"/>
      <c r="E3" s="102"/>
    </row>
    <row r="4" spans="1:5" s="8" customFormat="1" ht="15.75" customHeight="1">
      <c r="A4" s="50" t="s">
        <v>55</v>
      </c>
      <c r="B4" s="5">
        <v>12</v>
      </c>
      <c r="C4" s="12">
        <v>1</v>
      </c>
      <c r="D4" s="5">
        <v>2</v>
      </c>
      <c r="E4" s="12">
        <v>3</v>
      </c>
    </row>
    <row r="5" spans="1:5" ht="15.75" customHeight="1">
      <c r="A5" s="20" t="s">
        <v>5</v>
      </c>
      <c r="B5" s="51">
        <v>3243.04</v>
      </c>
      <c r="C5" s="51">
        <v>3246.72</v>
      </c>
      <c r="D5" s="51">
        <v>3240.02</v>
      </c>
      <c r="E5" s="51">
        <v>3310.47</v>
      </c>
    </row>
    <row r="6" spans="1:5" ht="15.75" customHeight="1">
      <c r="A6" s="20" t="s">
        <v>6</v>
      </c>
      <c r="B6" s="51">
        <v>3899</v>
      </c>
      <c r="C6" s="51">
        <v>3935.08</v>
      </c>
      <c r="D6" s="51">
        <v>3877.31</v>
      </c>
      <c r="E6" s="51">
        <v>3897.11</v>
      </c>
    </row>
    <row r="7" spans="1:5" ht="15.75" customHeight="1">
      <c r="A7" s="20" t="s">
        <v>7</v>
      </c>
      <c r="B7" s="51">
        <v>3319.42</v>
      </c>
      <c r="C7" s="51">
        <v>3312.66</v>
      </c>
      <c r="D7" s="51">
        <v>3276.21</v>
      </c>
      <c r="E7" s="51">
        <v>3349.65</v>
      </c>
    </row>
    <row r="8" spans="1:5" ht="15.75" customHeight="1">
      <c r="A8" s="20" t="s">
        <v>8</v>
      </c>
      <c r="B8" s="51">
        <v>3429.96</v>
      </c>
      <c r="C8" s="51">
        <v>3380.66</v>
      </c>
      <c r="D8" s="51">
        <v>3374.74</v>
      </c>
      <c r="E8" s="51">
        <v>3444.93</v>
      </c>
    </row>
    <row r="9" spans="1:5" ht="15.75" customHeight="1">
      <c r="A9" s="20" t="s">
        <v>67</v>
      </c>
      <c r="B9" s="51">
        <v>2605.7800000000002</v>
      </c>
      <c r="C9" s="51">
        <v>2589.91</v>
      </c>
      <c r="D9" s="51">
        <v>2581.84</v>
      </c>
      <c r="E9" s="51">
        <v>2645.04</v>
      </c>
    </row>
    <row r="10" spans="1:5" ht="15.75" customHeight="1">
      <c r="A10" s="20" t="s">
        <v>9</v>
      </c>
      <c r="B10" s="51">
        <v>3112.59</v>
      </c>
      <c r="C10" s="51">
        <v>3155.39</v>
      </c>
      <c r="D10" s="51">
        <v>3117.44</v>
      </c>
      <c r="E10" s="51">
        <v>3124.06</v>
      </c>
    </row>
    <row r="11" spans="1:5" ht="15.75" customHeight="1">
      <c r="A11" s="20" t="s">
        <v>38</v>
      </c>
      <c r="B11" s="51">
        <v>1149.94</v>
      </c>
      <c r="C11" s="51">
        <v>1172.6099999999999</v>
      </c>
      <c r="D11" s="51">
        <v>1109.48</v>
      </c>
      <c r="E11" s="51">
        <v>1178.72</v>
      </c>
    </row>
    <row r="12" spans="1:5" ht="15.75" customHeight="1">
      <c r="A12" s="20" t="s">
        <v>32</v>
      </c>
      <c r="B12" s="51">
        <v>2446.67</v>
      </c>
      <c r="C12" s="51">
        <v>2475.9499999999998</v>
      </c>
      <c r="D12" s="51">
        <v>2442.52</v>
      </c>
      <c r="E12" s="51">
        <v>2439.33</v>
      </c>
    </row>
    <row r="13" spans="1:5" ht="30.75" customHeight="1">
      <c r="A13" s="20" t="s">
        <v>49</v>
      </c>
      <c r="B13" s="51">
        <v>1942.08</v>
      </c>
      <c r="C13" s="51">
        <v>1967.7</v>
      </c>
      <c r="D13" s="51">
        <v>2032.59</v>
      </c>
      <c r="E13" s="51">
        <v>2060.42</v>
      </c>
    </row>
    <row r="14" spans="1:5">
      <c r="A14" s="21" t="s">
        <v>17</v>
      </c>
      <c r="B14" s="51">
        <v>3145.65</v>
      </c>
      <c r="C14" s="51">
        <v>3149.9</v>
      </c>
      <c r="D14" s="51">
        <v>3121.49</v>
      </c>
      <c r="E14" s="51">
        <v>3174.2</v>
      </c>
    </row>
    <row r="16" spans="1:5" ht="18" customHeight="1">
      <c r="A16" s="94" t="s">
        <v>63</v>
      </c>
    </row>
    <row r="17" spans="1:14" ht="81" customHeight="1">
      <c r="A17" s="119" t="s">
        <v>64</v>
      </c>
      <c r="B17" s="119"/>
      <c r="C17" s="119"/>
      <c r="D17" s="119"/>
      <c r="E17" s="119"/>
      <c r="F17" s="97"/>
      <c r="G17" s="97"/>
      <c r="H17" s="97"/>
      <c r="I17" s="97"/>
      <c r="J17" s="97"/>
      <c r="K17" s="97"/>
      <c r="L17" s="97"/>
      <c r="M17" s="97"/>
      <c r="N17" s="97"/>
    </row>
    <row r="18" spans="1:14" ht="51.75" customHeight="1">
      <c r="A18" s="120" t="s">
        <v>65</v>
      </c>
      <c r="B18" s="120"/>
      <c r="C18" s="120"/>
      <c r="D18" s="120"/>
      <c r="E18" s="120"/>
      <c r="F18" s="98"/>
      <c r="G18" s="98"/>
      <c r="H18" s="98"/>
      <c r="I18" s="98"/>
      <c r="J18" s="98"/>
      <c r="K18" s="98"/>
      <c r="L18" s="98"/>
      <c r="M18" s="98"/>
      <c r="N18" s="98"/>
    </row>
  </sheetData>
  <mergeCells count="4">
    <mergeCell ref="A1:E1"/>
    <mergeCell ref="C3:E3"/>
    <mergeCell ref="A17:E17"/>
    <mergeCell ref="A18:E18"/>
  </mergeCells>
  <phoneticPr fontId="0" type="noConversion"/>
  <printOptions horizontalCentered="1" verticalCentered="1"/>
  <pageMargins left="0.8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Roman,Regular"&amp;14&amp;A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10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16" baseType="lpstr">
      <vt:lpstr>Таблица №1-П</vt:lpstr>
      <vt:lpstr>Таблица №1.1-П</vt:lpstr>
      <vt:lpstr>Таблица №2-П</vt:lpstr>
      <vt:lpstr>Таблица №2.1-П</vt:lpstr>
      <vt:lpstr>Таблица № 3-П</vt:lpstr>
      <vt:lpstr>Таблица №3.1-П</vt:lpstr>
      <vt:lpstr>Таблица №4-П</vt:lpstr>
      <vt:lpstr>Таблица №4.1-П</vt:lpstr>
      <vt:lpstr>Таблица №5-П</vt:lpstr>
      <vt:lpstr>Таблица №6-П</vt:lpstr>
      <vt:lpstr>Графика №1-П</vt:lpstr>
      <vt:lpstr>Графика №2-П</vt:lpstr>
      <vt:lpstr>Графика №3-П</vt:lpstr>
      <vt:lpstr>'Таблица № 3-П'!Print_Area</vt:lpstr>
      <vt:lpstr>'Таблица №3.1-П'!Print_Area</vt:lpstr>
      <vt:lpstr>'Таблица №6-П'!Print_Area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dashev_k</cp:lastModifiedBy>
  <cp:lastPrinted>2016-05-12T13:32:45Z</cp:lastPrinted>
  <dcterms:created xsi:type="dcterms:W3CDTF">2001-08-22T09:40:37Z</dcterms:created>
  <dcterms:modified xsi:type="dcterms:W3CDTF">2016-05-16T12:01:44Z</dcterms:modified>
</cp:coreProperties>
</file>