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4650" windowWidth="21255" windowHeight="5055" tabRatio="799"/>
  </bookViews>
  <sheets>
    <sheet name="Таблица №1-ПОД " sheetId="24" r:id="rId1"/>
    <sheet name="Таблица №2-ПОД" sheetId="25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definedNames>
    <definedName name="_xlnm.Print_Area" localSheetId="7">'Таблица №1-ОФ'!$A$1:$N$21</definedName>
    <definedName name="_xlnm.Print_Area" localSheetId="12">'Таблица№ 2-ОФ'!$A$1:$N$20</definedName>
  </definedNames>
  <calcPr calcId="124519"/>
</workbook>
</file>

<file path=xl/calcChain.xml><?xml version="1.0" encoding="utf-8"?>
<calcChain xmlns="http://schemas.openxmlformats.org/spreadsheetml/2006/main">
  <c r="C15" i="25"/>
  <c r="B15"/>
  <c r="I4" i="28" l="1"/>
  <c r="H4"/>
  <c r="G4"/>
  <c r="F4"/>
  <c r="E4"/>
  <c r="D4"/>
  <c r="C4"/>
  <c r="B4"/>
  <c r="M15" i="25"/>
  <c r="L15"/>
  <c r="M13"/>
  <c r="L13"/>
  <c r="M12"/>
  <c r="L12"/>
  <c r="M11"/>
  <c r="L11"/>
  <c r="M10"/>
  <c r="L10"/>
  <c r="M9"/>
  <c r="L9"/>
  <c r="M8"/>
  <c r="L8"/>
  <c r="M7"/>
  <c r="L7"/>
  <c r="M6"/>
  <c r="L6"/>
  <c r="M5"/>
  <c r="L5"/>
  <c r="W12" i="24"/>
  <c r="V12"/>
  <c r="W11"/>
  <c r="V11"/>
  <c r="W10"/>
  <c r="V10"/>
  <c r="W9"/>
  <c r="V9"/>
  <c r="W8"/>
  <c r="V8"/>
  <c r="W7"/>
  <c r="V7"/>
  <c r="W6"/>
  <c r="V6"/>
</calcChain>
</file>

<file path=xl/sharedStrings.xml><?xml version="1.0" encoding="utf-8"?>
<sst xmlns="http://schemas.openxmlformats.org/spreadsheetml/2006/main" count="402" uniqueCount="105">
  <si>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</si>
  <si>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</si>
  <si>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</si>
  <si>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</si>
  <si>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</si>
  <si>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</si>
  <si>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</si>
  <si>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</si>
  <si>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"БЪДЕЩЕ" АД</t>
  </si>
  <si>
    <t>ПОД "ТОПЛИНА" АД</t>
  </si>
  <si>
    <t xml:space="preserve">ОБЩО   </t>
  </si>
  <si>
    <t xml:space="preserve">                                                                 Период                         Финансови показатели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</si>
  <si>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</si>
  <si>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</si>
  <si>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</si>
  <si>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</si>
  <si>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</si>
  <si>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</si>
  <si>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</si>
  <si>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</si>
  <si>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</si>
  <si>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</si>
  <si>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</si>
  <si>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</si>
  <si>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</si>
  <si>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</si>
  <si>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</si>
  <si>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</si>
  <si>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</si>
  <si>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 xml:space="preserve">ПОД                                                        ФДПО 
                                                  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</si>
  <si>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</si>
  <si>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</si>
  <si>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</si>
  <si>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</si>
  <si>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</si>
  <si>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</si>
  <si>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</si>
  <si>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</si>
  <si>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</si>
  <si>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</si>
  <si>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</si>
  <si>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</si>
  <si>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</si>
  <si>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>Други такси (при промяна на участие, изтегляне на средства, получаване на допълнителна информация)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</si>
  <si>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</si>
  <si>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</si>
  <si>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</si>
  <si>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</si>
  <si>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</si>
  <si>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ПОД                                                Година, Месец 
       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</si>
  <si>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</si>
  <si>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</si>
  <si>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 xml:space="preserve">Пазарен  дял на пенсионноосигурителните дружества по броя на осигурените лица в управляваните от тях фондове за допълнително пенсионно осигуряване </t>
  </si>
  <si>
    <t xml:space="preserve">ПОД                                                Година, Месец 
                                             </t>
  </si>
  <si>
    <t xml:space="preserve">ПОД                                                ФДПО 
                                             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</si>
  <si>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</si>
  <si>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</si>
  <si>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ПОД                                                Година, Месец 
                                                   </t>
  </si>
  <si>
    <t xml:space="preserve"> ПОАД "ЦКБ-СИЛА" </t>
  </si>
  <si>
    <t xml:space="preserve">Пазарен дял на пенсионноосигурителните дружества по размера на нетните активи в управляваните от тях фондове за допълнително пенсионно осигуряване                            </t>
  </si>
  <si>
    <t xml:space="preserve">ПОД                                                Година, Месец 
                                           </t>
  </si>
  <si>
    <t>ПОД "АЛИАНЦ БЪЛГАРИЯ" АД</t>
  </si>
  <si>
    <t xml:space="preserve">ПОД                                                ФДПО 
                                           </t>
  </si>
  <si>
    <t xml:space="preserve">ПОД                                                ФДПО 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</si>
  <si>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</si>
  <si>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</si>
  <si>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</si>
  <si>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</si>
  <si>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</si>
  <si>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</si>
  <si>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</si>
  <si>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</si>
  <si>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</si>
  <si>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</si>
  <si>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</si>
  <si>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</si>
  <si>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</si>
  <si>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</si>
  <si>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</si>
  <si>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</si>
  <si>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</si>
  <si>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Относителен дял на балансовите активи на пенсионните фондове по дружества към 31.12.2015 г.</t>
  </si>
  <si>
    <t>Приходи на ПОД от такси и удръжки (по видове) за 2015 година</t>
  </si>
  <si>
    <t>Брой на осигурените лица във фондовете за допълнително пенсионно осигуряване по ПОД към 31.12.2015 г.</t>
  </si>
  <si>
    <t xml:space="preserve">Относително разпределение на осигурените лица във фондовете за допълнително пенсионно осигуряване по ПОД към 31.12.2015 г. </t>
  </si>
  <si>
    <t>Брой на новоосигурените лица във фондовете за допълнително пенсионно осигуряване за 2015 година</t>
  </si>
  <si>
    <t xml:space="preserve">Относително разпределение на нетните активи във фондовете за допълнително пенсионно осигуряване към 31.12.2015 г.                                        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</si>
  <si>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</si>
  <si>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</si>
  <si>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</si>
  <si>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</si>
  <si>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 xml:space="preserve">                                                                                   Година
ПОД</t>
  </si>
  <si>
    <t>31.12.2014</t>
  </si>
  <si>
    <t>31.12.2015</t>
  </si>
  <si>
    <t>–</t>
  </si>
  <si>
    <t>ОТНОСИТЕЛЕН ДЯЛ ПО ВИДОВЕ
ПЕНСИОННИ ФОНДОВЕ</t>
  </si>
  <si>
    <t xml:space="preserve">ПОД                                                        ФДПО, Година                                                </t>
  </si>
  <si>
    <t xml:space="preserve">ПОД                                    ФДПО, Година          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</si>
  <si>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</si>
  <si>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>Структура на приходите на ПОД от такси и удръжки (по видове) за 2015 година</t>
  </si>
  <si>
    <t>"ПОД УТРЕ" АД - в ликвидация*</t>
  </si>
  <si>
    <t xml:space="preserve">Забележка: </t>
  </si>
  <si>
    <t>* "ПОД Утре" АД е с отнета пенсионна лицензия и от 12.11.2015 г. е в процес на ликвидация. Посочените данни за 2015 г. са на база на финансовия отчет на "ПОД Утре" АД - в ликвидация към 31.12.2015 г.</t>
  </si>
  <si>
    <t>* "ПОД Утре" АД е с отнета пенсионна лицензия и от 12.11.2015 г. е в процес на ликвидация. Посочените данни към 31.12.2015 г. са на база на изготвения съгласно приложимите счетоводни стандарти финансов отчет на дружеството в ликвидация. Натрупаният финансов резултат до началото на процедурата по ликвидация е отнесен в резервите на  "ПОД Утре" АД - в ликвидация.</t>
  </si>
  <si>
    <t xml:space="preserve">Нетни активи на управляваните от пенсионноосигурителните дружества фондове за допълнително пенсионно осигуряване към 31.12.2015 г.                    </t>
  </si>
</sst>
</file>

<file path=xl/styles.xml><?xml version="1.0" encoding="utf-8"?>
<styleSheet xmlns="http://schemas.openxmlformats.org/spreadsheetml/2006/main">
  <numFmts count="7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0.00000%"/>
    <numFmt numFmtId="169" formatCode="0.000%"/>
    <numFmt numFmtId="170" formatCode="0.0000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  <font>
      <sz val="12"/>
      <color rgb="FF080000"/>
      <name val="Tahoma"/>
      <family val="2"/>
      <charset val="204"/>
    </font>
    <font>
      <b/>
      <sz val="12"/>
      <color rgb="FF080000"/>
      <name val="Arial"/>
      <family val="2"/>
      <charset val="204"/>
    </font>
    <font>
      <sz val="8"/>
      <color rgb="FF08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3" fillId="0" borderId="0"/>
    <xf numFmtId="0" fontId="13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1" xfId="2" applyFont="1" applyBorder="1" applyAlignment="1">
      <alignment horizontal="left" wrapText="1"/>
    </xf>
    <xf numFmtId="3" fontId="6" fillId="0" borderId="1" xfId="0" applyNumberFormat="1" applyFont="1" applyFill="1" applyBorder="1"/>
    <xf numFmtId="3" fontId="6" fillId="0" borderId="1" xfId="0" applyNumberFormat="1" applyFont="1" applyFill="1" applyBorder="1" applyAlignment="1">
      <alignment horizontal="right"/>
    </xf>
    <xf numFmtId="164" fontId="6" fillId="0" borderId="1" xfId="2" applyFont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/>
    <xf numFmtId="3" fontId="0" fillId="0" borderId="0" xfId="0" applyNumberFormat="1"/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5" xfId="0" applyFont="1" applyFill="1" applyBorder="1" applyAlignment="1">
      <alignment vertical="center" wrapText="1"/>
    </xf>
    <xf numFmtId="3" fontId="3" fillId="0" borderId="5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6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horizontal="left"/>
    </xf>
    <xf numFmtId="2" fontId="6" fillId="0" borderId="1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164" fontId="6" fillId="0" borderId="6" xfId="2" applyFont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center" vertical="center"/>
    </xf>
    <xf numFmtId="164" fontId="6" fillId="0" borderId="1" xfId="2" applyFont="1" applyBorder="1" applyAlignment="1">
      <alignment horizontal="left"/>
    </xf>
    <xf numFmtId="2" fontId="6" fillId="0" borderId="1" xfId="2" applyNumberFormat="1" applyFont="1" applyBorder="1" applyAlignment="1"/>
    <xf numFmtId="2" fontId="6" fillId="0" borderId="0" xfId="0" applyNumberFormat="1" applyFont="1"/>
    <xf numFmtId="2" fontId="6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6" fillId="0" borderId="0" xfId="0" applyNumberFormat="1" applyFont="1"/>
    <xf numFmtId="2" fontId="6" fillId="0" borderId="0" xfId="0" applyNumberFormat="1" applyFont="1" applyBorder="1" applyAlignment="1"/>
    <xf numFmtId="4" fontId="6" fillId="0" borderId="0" xfId="0" applyNumberFormat="1" applyFont="1" applyBorder="1" applyAlignment="1">
      <alignment horizontal="right"/>
    </xf>
    <xf numFmtId="164" fontId="6" fillId="0" borderId="0" xfId="2" applyFont="1" applyBorder="1" applyAlignment="1">
      <alignment vertical="center"/>
    </xf>
    <xf numFmtId="165" fontId="6" fillId="0" borderId="0" xfId="0" applyNumberFormat="1" applyFont="1" applyBorder="1"/>
    <xf numFmtId="0" fontId="6" fillId="0" borderId="0" xfId="3" applyFont="1" applyBorder="1" applyAlignment="1">
      <alignment horizontal="center" vertical="center" wrapText="1"/>
    </xf>
    <xf numFmtId="3" fontId="6" fillId="0" borderId="0" xfId="0" applyNumberFormat="1" applyFont="1" applyBorder="1" applyAlignment="1"/>
    <xf numFmtId="164" fontId="6" fillId="0" borderId="0" xfId="1" applyFont="1" applyBorder="1" applyAlignment="1">
      <alignment vertical="center"/>
    </xf>
    <xf numFmtId="2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/>
    <xf numFmtId="3" fontId="6" fillId="0" borderId="0" xfId="4" applyNumberFormat="1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164" fontId="6" fillId="0" borderId="1" xfId="2" applyFont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164" fontId="6" fillId="0" borderId="6" xfId="2" applyFont="1" applyBorder="1" applyAlignment="1">
      <alignment horizontal="center" vertical="center"/>
    </xf>
    <xf numFmtId="4" fontId="6" fillId="0" borderId="0" xfId="0" applyNumberFormat="1" applyFont="1" applyBorder="1" applyAlignment="1">
      <alignment vertical="center" wrapText="1"/>
    </xf>
    <xf numFmtId="4" fontId="6" fillId="0" borderId="0" xfId="5" applyNumberFormat="1" applyFont="1" applyBorder="1" applyAlignment="1">
      <alignment vertical="center" wrapText="1"/>
    </xf>
    <xf numFmtId="4" fontId="6" fillId="0" borderId="0" xfId="1" applyNumberFormat="1" applyFont="1" applyBorder="1" applyAlignment="1">
      <alignment horizontal="right" vertical="center" wrapText="1"/>
    </xf>
    <xf numFmtId="167" fontId="6" fillId="0" borderId="0" xfId="0" applyNumberFormat="1" applyFont="1" applyBorder="1" applyAlignment="1">
      <alignment vertical="center" wrapText="1"/>
    </xf>
    <xf numFmtId="167" fontId="6" fillId="0" borderId="0" xfId="0" applyNumberFormat="1" applyFont="1" applyFill="1" applyBorder="1" applyAlignment="1">
      <alignment horizontal="right"/>
    </xf>
    <xf numFmtId="166" fontId="6" fillId="0" borderId="0" xfId="5" applyNumberFormat="1" applyFont="1" applyBorder="1" applyAlignment="1">
      <alignment horizontal="right"/>
    </xf>
    <xf numFmtId="3" fontId="6" fillId="0" borderId="0" xfId="0" applyNumberFormat="1" applyFont="1" applyBorder="1" applyAlignment="1">
      <alignment wrapText="1"/>
    </xf>
    <xf numFmtId="4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6" fillId="0" borderId="1" xfId="0" applyFont="1" applyFill="1" applyBorder="1" applyAlignment="1">
      <alignment wrapText="1"/>
    </xf>
    <xf numFmtId="164" fontId="6" fillId="0" borderId="1" xfId="2" applyFont="1" applyFill="1" applyBorder="1" applyAlignment="1">
      <alignment horizontal="left" wrapText="1"/>
    </xf>
    <xf numFmtId="164" fontId="6" fillId="0" borderId="1" xfId="2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right" wrapText="1"/>
    </xf>
    <xf numFmtId="164" fontId="6" fillId="0" borderId="0" xfId="2" applyFont="1" applyFill="1" applyBorder="1" applyAlignment="1">
      <alignment horizontal="center" vertical="center" wrapText="1"/>
    </xf>
    <xf numFmtId="164" fontId="6" fillId="0" borderId="6" xfId="2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wrapText="1"/>
    </xf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164" fontId="5" fillId="0" borderId="1" xfId="2" applyFont="1" applyFill="1" applyBorder="1" applyAlignment="1">
      <alignment horizontal="left" wrapText="1"/>
    </xf>
    <xf numFmtId="164" fontId="5" fillId="0" borderId="1" xfId="2" applyFont="1" applyBorder="1" applyAlignment="1">
      <alignment horizontal="left" wrapText="1"/>
    </xf>
    <xf numFmtId="0" fontId="5" fillId="0" borderId="1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164" fontId="5" fillId="0" borderId="1" xfId="2" applyFont="1" applyBorder="1" applyAlignment="1">
      <alignment vertical="center" wrapText="1"/>
    </xf>
    <xf numFmtId="3" fontId="5" fillId="0" borderId="0" xfId="7" applyNumberFormat="1" applyFont="1" applyFill="1" applyAlignment="1"/>
    <xf numFmtId="0" fontId="5" fillId="0" borderId="0" xfId="7" applyFont="1" applyFill="1" applyAlignment="1"/>
    <xf numFmtId="0" fontId="5" fillId="0" borderId="1" xfId="6" applyFont="1" applyFill="1" applyBorder="1" applyAlignment="1">
      <alignment horizontal="center" vertical="center" wrapText="1"/>
    </xf>
    <xf numFmtId="3" fontId="5" fillId="0" borderId="0" xfId="7" applyNumberFormat="1" applyFont="1" applyFill="1" applyBorder="1" applyAlignment="1">
      <alignment wrapText="1"/>
    </xf>
    <xf numFmtId="0" fontId="5" fillId="0" borderId="0" xfId="7" applyFont="1" applyFill="1" applyBorder="1" applyAlignment="1">
      <alignment wrapText="1"/>
    </xf>
    <xf numFmtId="0" fontId="5" fillId="0" borderId="0" xfId="7" applyFont="1" applyFill="1" applyAlignment="1">
      <alignment wrapText="1"/>
    </xf>
    <xf numFmtId="0" fontId="7" fillId="0" borderId="0" xfId="6" applyFont="1" applyFill="1"/>
    <xf numFmtId="0" fontId="8" fillId="0" borderId="1" xfId="7" applyFont="1" applyFill="1" applyBorder="1" applyAlignment="1"/>
    <xf numFmtId="3" fontId="5" fillId="0" borderId="1" xfId="7" applyNumberFormat="1" applyFont="1" applyFill="1" applyBorder="1" applyAlignment="1"/>
    <xf numFmtId="3" fontId="5" fillId="0" borderId="1" xfId="7" applyNumberFormat="1" applyFont="1" applyFill="1" applyBorder="1" applyAlignment="1">
      <alignment horizontal="right"/>
    </xf>
    <xf numFmtId="1" fontId="3" fillId="0" borderId="0" xfId="7" applyNumberFormat="1" applyFont="1" applyFill="1" applyBorder="1" applyAlignment="1"/>
    <xf numFmtId="0" fontId="3" fillId="0" borderId="0" xfId="7" applyFont="1" applyFill="1" applyBorder="1" applyAlignment="1"/>
    <xf numFmtId="0" fontId="5" fillId="0" borderId="1" xfId="6" applyFont="1" applyFill="1" applyBorder="1" applyAlignment="1">
      <alignment wrapText="1"/>
    </xf>
    <xf numFmtId="0" fontId="5" fillId="0" borderId="1" xfId="7" applyFont="1" applyFill="1" applyBorder="1" applyAlignment="1">
      <alignment wrapText="1"/>
    </xf>
    <xf numFmtId="0" fontId="8" fillId="0" borderId="1" xfId="6" applyFont="1" applyFill="1" applyBorder="1" applyAlignment="1">
      <alignment wrapText="1"/>
    </xf>
    <xf numFmtId="0" fontId="5" fillId="0" borderId="0" xfId="7" applyFont="1" applyFill="1" applyBorder="1" applyAlignment="1"/>
    <xf numFmtId="0" fontId="5" fillId="0" borderId="0" xfId="7" applyFont="1" applyFill="1" applyAlignment="1">
      <alignment horizontal="center"/>
    </xf>
    <xf numFmtId="4" fontId="5" fillId="0" borderId="0" xfId="7" applyNumberFormat="1" applyFont="1" applyFill="1" applyAlignment="1"/>
    <xf numFmtId="0" fontId="2" fillId="0" borderId="0" xfId="6" applyFill="1"/>
    <xf numFmtId="49" fontId="5" fillId="0" borderId="10" xfId="6" applyNumberFormat="1" applyFont="1" applyFill="1" applyBorder="1" applyAlignment="1">
      <alignment horizontal="center" vertical="center" wrapText="1"/>
    </xf>
    <xf numFmtId="164" fontId="5" fillId="0" borderId="1" xfId="8" applyFont="1" applyFill="1" applyBorder="1" applyAlignment="1">
      <alignment horizontal="left" wrapText="1"/>
    </xf>
    <xf numFmtId="3" fontId="5" fillId="0" borderId="1" xfId="6" applyNumberFormat="1" applyFont="1" applyFill="1" applyBorder="1"/>
    <xf numFmtId="3" fontId="16" fillId="0" borderId="1" xfId="6" applyNumberFormat="1" applyFont="1" applyFill="1" applyBorder="1" applyAlignment="1">
      <alignment horizontal="right"/>
    </xf>
    <xf numFmtId="3" fontId="2" fillId="0" borderId="0" xfId="6" applyNumberFormat="1" applyFill="1"/>
    <xf numFmtId="0" fontId="2" fillId="0" borderId="0" xfId="6" applyFill="1" applyBorder="1"/>
    <xf numFmtId="164" fontId="5" fillId="0" borderId="1" xfId="8" applyFont="1" applyFill="1" applyBorder="1" applyAlignment="1">
      <alignment wrapText="1"/>
    </xf>
    <xf numFmtId="3" fontId="5" fillId="0" borderId="1" xfId="6" applyNumberFormat="1" applyFont="1" applyFill="1" applyBorder="1" applyAlignment="1">
      <alignment horizontal="right"/>
    </xf>
    <xf numFmtId="0" fontId="2" fillId="0" borderId="0" xfId="6"/>
    <xf numFmtId="0" fontId="5" fillId="0" borderId="3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14" fontId="2" fillId="0" borderId="0" xfId="6" applyNumberFormat="1"/>
    <xf numFmtId="164" fontId="5" fillId="0" borderId="1" xfId="8" applyFont="1" applyBorder="1" applyAlignment="1">
      <alignment horizontal="left" wrapText="1"/>
    </xf>
    <xf numFmtId="2" fontId="5" fillId="0" borderId="1" xfId="6" applyNumberFormat="1" applyFont="1" applyFill="1" applyBorder="1" applyAlignment="1">
      <alignment horizontal="right"/>
    </xf>
    <xf numFmtId="168" fontId="0" fillId="0" borderId="0" xfId="9" applyNumberFormat="1" applyFont="1"/>
    <xf numFmtId="10" fontId="0" fillId="0" borderId="0" xfId="9" applyNumberFormat="1" applyFont="1"/>
    <xf numFmtId="166" fontId="0" fillId="0" borderId="0" xfId="9" applyNumberFormat="1" applyFont="1"/>
    <xf numFmtId="164" fontId="5" fillId="0" borderId="1" xfId="8" applyFont="1" applyBorder="1" applyAlignment="1">
      <alignment wrapText="1"/>
    </xf>
    <xf numFmtId="0" fontId="5" fillId="0" borderId="4" xfId="6" applyFont="1" applyFill="1" applyBorder="1" applyAlignment="1">
      <alignment horizontal="left" wrapText="1"/>
    </xf>
    <xf numFmtId="0" fontId="5" fillId="0" borderId="1" xfId="6" applyFont="1" applyBorder="1" applyAlignment="1">
      <alignment horizontal="left" wrapText="1"/>
    </xf>
    <xf numFmtId="4" fontId="2" fillId="0" borderId="0" xfId="6" applyNumberFormat="1"/>
    <xf numFmtId="2" fontId="2" fillId="0" borderId="0" xfId="6" applyNumberFormat="1"/>
    <xf numFmtId="169" fontId="0" fillId="0" borderId="0" xfId="9" applyNumberFormat="1" applyFont="1" applyFill="1"/>
    <xf numFmtId="2" fontId="2" fillId="0" borderId="0" xfId="6" applyNumberFormat="1" applyFill="1"/>
    <xf numFmtId="0" fontId="5" fillId="0" borderId="10" xfId="6" applyFont="1" applyBorder="1" applyAlignment="1">
      <alignment horizontal="center" vertical="center" wrapText="1"/>
    </xf>
    <xf numFmtId="0" fontId="17" fillId="0" borderId="0" xfId="6" applyNumberFormat="1" applyFont="1" applyAlignment="1">
      <alignment horizontal="right" vertical="center" wrapText="1"/>
    </xf>
    <xf numFmtId="0" fontId="18" fillId="0" borderId="0" xfId="6" applyNumberFormat="1" applyFont="1" applyAlignment="1">
      <alignment horizontal="right" vertical="center" wrapText="1"/>
    </xf>
    <xf numFmtId="0" fontId="17" fillId="0" borderId="0" xfId="6" applyNumberFormat="1" applyFont="1" applyAlignment="1">
      <alignment horizontal="right" wrapText="1"/>
    </xf>
    <xf numFmtId="0" fontId="19" fillId="0" borderId="0" xfId="6" applyNumberFormat="1" applyFont="1" applyAlignment="1">
      <alignment horizontal="right" vertical="center" wrapText="1"/>
    </xf>
    <xf numFmtId="0" fontId="20" fillId="0" borderId="0" xfId="6" applyNumberFormat="1" applyFont="1" applyAlignment="1">
      <alignment horizontal="right" vertical="center" wrapText="1"/>
    </xf>
    <xf numFmtId="0" fontId="20" fillId="0" borderId="0" xfId="6" applyFont="1" applyAlignment="1">
      <alignment horizontal="left" wrapText="1"/>
    </xf>
    <xf numFmtId="0" fontId="19" fillId="0" borderId="0" xfId="10" applyFont="1" applyAlignment="1">
      <alignment horizontal="left" vertical="top" wrapText="1"/>
    </xf>
    <xf numFmtId="0" fontId="21" fillId="0" borderId="0" xfId="10" applyFont="1" applyAlignment="1">
      <alignment horizontal="left" vertical="center" wrapText="1"/>
    </xf>
    <xf numFmtId="0" fontId="20" fillId="0" borderId="0" xfId="10" applyNumberFormat="1" applyFont="1" applyAlignment="1">
      <alignment horizontal="right" vertical="center" wrapText="1"/>
    </xf>
    <xf numFmtId="0" fontId="20" fillId="0" borderId="0" xfId="10" applyFont="1" applyAlignment="1">
      <alignment horizontal="left" wrapText="1"/>
    </xf>
    <xf numFmtId="0" fontId="21" fillId="0" borderId="0" xfId="10" applyFont="1" applyAlignment="1">
      <alignment horizontal="center" vertical="center" wrapText="1"/>
    </xf>
    <xf numFmtId="0" fontId="21" fillId="0" borderId="0" xfId="10" applyNumberFormat="1" applyFont="1" applyAlignment="1">
      <alignment horizontal="right" vertical="center" wrapText="1"/>
    </xf>
    <xf numFmtId="0" fontId="21" fillId="0" borderId="0" xfId="6" applyNumberFormat="1" applyFont="1" applyAlignment="1">
      <alignment horizontal="right" vertical="center" wrapText="1"/>
    </xf>
    <xf numFmtId="0" fontId="5" fillId="0" borderId="10" xfId="7" applyFont="1" applyBorder="1" applyAlignment="1">
      <alignment horizontal="center" vertical="center" wrapText="1"/>
    </xf>
    <xf numFmtId="4" fontId="5" fillId="0" borderId="1" xfId="6" applyNumberFormat="1" applyFont="1" applyFill="1" applyBorder="1" applyAlignment="1">
      <alignment horizontal="right"/>
    </xf>
    <xf numFmtId="170" fontId="2" fillId="0" borderId="0" xfId="6" applyNumberFormat="1" applyFill="1"/>
    <xf numFmtId="2" fontId="2" fillId="0" borderId="0" xfId="9" applyNumberFormat="1" applyFill="1"/>
    <xf numFmtId="0" fontId="4" fillId="0" borderId="0" xfId="7" applyFont="1" applyFill="1" applyAlignment="1"/>
    <xf numFmtId="0" fontId="4" fillId="0" borderId="0" xfId="7" applyFont="1" applyFill="1" applyAlignment="1">
      <alignment wrapText="1"/>
    </xf>
    <xf numFmtId="0" fontId="5" fillId="0" borderId="1" xfId="6" applyFont="1" applyFill="1" applyBorder="1" applyAlignment="1">
      <alignment horizontal="center" wrapText="1"/>
    </xf>
    <xf numFmtId="0" fontId="3" fillId="0" borderId="1" xfId="6" applyFont="1" applyFill="1" applyBorder="1" applyAlignment="1">
      <alignment wrapText="1"/>
    </xf>
    <xf numFmtId="0" fontId="3" fillId="0" borderId="1" xfId="7" applyFont="1" applyFill="1" applyBorder="1" applyAlignment="1"/>
    <xf numFmtId="0" fontId="4" fillId="0" borderId="0" xfId="7" applyFont="1" applyFill="1" applyBorder="1" applyAlignment="1"/>
    <xf numFmtId="3" fontId="4" fillId="0" borderId="0" xfId="7" applyNumberFormat="1" applyFont="1" applyFill="1" applyAlignment="1"/>
    <xf numFmtId="0" fontId="22" fillId="0" borderId="0" xfId="11" applyNumberFormat="1" applyFont="1" applyAlignment="1">
      <alignment horizontal="right" vertical="center" wrapText="1"/>
    </xf>
    <xf numFmtId="3" fontId="12" fillId="0" borderId="1" xfId="6" applyNumberFormat="1" applyFont="1" applyFill="1" applyBorder="1" applyAlignment="1">
      <alignment horizontal="right" wrapText="1"/>
    </xf>
    <xf numFmtId="2" fontId="8" fillId="0" borderId="1" xfId="0" applyNumberFormat="1" applyFont="1" applyFill="1" applyBorder="1" applyAlignment="1">
      <alignment horizontal="right"/>
    </xf>
    <xf numFmtId="0" fontId="3" fillId="0" borderId="0" xfId="6" applyFont="1" applyFill="1" applyAlignment="1">
      <alignment horizontal="center" wrapText="1"/>
    </xf>
    <xf numFmtId="0" fontId="5" fillId="0" borderId="9" xfId="6" applyFont="1" applyFill="1" applyBorder="1" applyAlignment="1">
      <alignment horizontal="right" wrapText="1"/>
    </xf>
    <xf numFmtId="0" fontId="7" fillId="0" borderId="9" xfId="6" applyFont="1" applyFill="1" applyBorder="1" applyAlignment="1">
      <alignment horizontal="right" wrapText="1"/>
    </xf>
    <xf numFmtId="0" fontId="5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4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2" xfId="6" applyFont="1" applyFill="1" applyBorder="1" applyAlignment="1">
      <alignment horizontal="center" vertical="center" wrapText="1"/>
    </xf>
    <xf numFmtId="0" fontId="5" fillId="0" borderId="10" xfId="6" applyFont="1" applyFill="1" applyBorder="1" applyAlignment="1">
      <alignment horizontal="center" vertical="center" wrapText="1"/>
    </xf>
    <xf numFmtId="0" fontId="5" fillId="0" borderId="11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vertical="distributed" wrapText="1"/>
    </xf>
    <xf numFmtId="0" fontId="5" fillId="0" borderId="12" xfId="6" applyFont="1" applyFill="1" applyBorder="1" applyAlignment="1">
      <alignment vertical="distributed" wrapText="1"/>
    </xf>
    <xf numFmtId="0" fontId="5" fillId="0" borderId="0" xfId="7" applyFont="1" applyFill="1" applyAlignment="1">
      <alignment horizontal="left" wrapText="1"/>
    </xf>
    <xf numFmtId="0" fontId="5" fillId="0" borderId="0" xfId="6" applyFont="1" applyFill="1" applyBorder="1" applyAlignment="1">
      <alignment horizontal="left" wrapText="1"/>
    </xf>
    <xf numFmtId="0" fontId="5" fillId="0" borderId="0" xfId="6" applyFont="1" applyBorder="1" applyAlignment="1">
      <alignment horizontal="left"/>
    </xf>
    <xf numFmtId="164" fontId="10" fillId="0" borderId="0" xfId="8" applyFont="1" applyFill="1" applyBorder="1" applyAlignment="1">
      <alignment horizontal="center" vertical="center" wrapText="1"/>
    </xf>
    <xf numFmtId="0" fontId="10" fillId="0" borderId="0" xfId="6" applyFont="1" applyFill="1" applyBorder="1" applyAlignment="1">
      <alignment horizontal="center" vertical="center" wrapText="1"/>
    </xf>
    <xf numFmtId="0" fontId="2" fillId="0" borderId="0" xfId="6" applyFill="1" applyAlignment="1">
      <alignment horizontal="center" vertical="center" wrapText="1"/>
    </xf>
    <xf numFmtId="0" fontId="2" fillId="0" borderId="9" xfId="6" applyFill="1" applyBorder="1" applyAlignment="1">
      <alignment wrapText="1"/>
    </xf>
    <xf numFmtId="0" fontId="5" fillId="0" borderId="3" xfId="6" applyFont="1" applyFill="1" applyBorder="1" applyAlignment="1">
      <alignment horizontal="left" vertical="distributed" wrapText="1"/>
    </xf>
    <xf numFmtId="0" fontId="5" fillId="0" borderId="13" xfId="6" applyFont="1" applyFill="1" applyBorder="1" applyAlignment="1">
      <alignment horizontal="left" vertical="distributed" wrapText="1"/>
    </xf>
    <xf numFmtId="0" fontId="11" fillId="0" borderId="0" xfId="6" applyFont="1" applyFill="1" applyAlignment="1">
      <alignment horizontal="center" vertical="center" wrapText="1"/>
    </xf>
    <xf numFmtId="164" fontId="5" fillId="0" borderId="9" xfId="8" applyFont="1" applyBorder="1" applyAlignment="1">
      <alignment horizontal="right" vertical="center" wrapText="1"/>
    </xf>
    <xf numFmtId="0" fontId="2" fillId="0" borderId="9" xfId="6" applyBorder="1" applyAlignment="1">
      <alignment horizontal="right" wrapText="1"/>
    </xf>
    <xf numFmtId="0" fontId="5" fillId="0" borderId="3" xfId="6" applyFont="1" applyFill="1" applyBorder="1" applyAlignment="1">
      <alignment horizontal="center" vertical="center" wrapText="1"/>
    </xf>
    <xf numFmtId="0" fontId="5" fillId="0" borderId="13" xfId="6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right" vertical="justify" wrapText="1"/>
    </xf>
    <xf numFmtId="0" fontId="2" fillId="0" borderId="12" xfId="6" applyFill="1" applyBorder="1" applyAlignment="1">
      <alignment horizontal="right" vertical="justify" wrapText="1"/>
    </xf>
    <xf numFmtId="0" fontId="2" fillId="0" borderId="8" xfId="6" applyFill="1" applyBorder="1"/>
    <xf numFmtId="0" fontId="2" fillId="0" borderId="2" xfId="6" applyFill="1" applyBorder="1"/>
    <xf numFmtId="0" fontId="2" fillId="0" borderId="8" xfId="6" applyFill="1" applyBorder="1" applyAlignment="1">
      <alignment horizontal="center" vertical="center" wrapText="1"/>
    </xf>
    <xf numFmtId="0" fontId="2" fillId="0" borderId="8" xfId="6" applyFill="1" applyBorder="1" applyAlignment="1">
      <alignment vertical="center" wrapText="1"/>
    </xf>
    <xf numFmtId="0" fontId="2" fillId="0" borderId="8" xfId="6" applyFill="1" applyBorder="1" applyAlignment="1">
      <alignment wrapText="1"/>
    </xf>
    <xf numFmtId="0" fontId="2" fillId="0" borderId="2" xfId="6" applyFill="1" applyBorder="1" applyAlignment="1">
      <alignment vertical="center" wrapText="1"/>
    </xf>
    <xf numFmtId="0" fontId="5" fillId="0" borderId="0" xfId="6" applyFont="1" applyFill="1" applyBorder="1" applyAlignment="1">
      <alignment horizontal="right" wrapText="1"/>
    </xf>
    <xf numFmtId="0" fontId="2" fillId="0" borderId="1" xfId="6" applyFill="1" applyBorder="1" applyAlignment="1">
      <alignment horizontal="center" vertical="center" wrapText="1"/>
    </xf>
    <xf numFmtId="0" fontId="2" fillId="0" borderId="1" xfId="6" applyFill="1" applyBorder="1" applyAlignment="1">
      <alignment vertical="center" wrapText="1"/>
    </xf>
    <xf numFmtId="0" fontId="6" fillId="0" borderId="0" xfId="0" applyFont="1" applyFill="1" applyBorder="1" applyAlignment="1">
      <alignment horizontal="left" wrapText="1"/>
    </xf>
    <xf numFmtId="164" fontId="3" fillId="0" borderId="0" xfId="2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1" fontId="12" fillId="0" borderId="4" xfId="0" applyNumberFormat="1" applyFont="1" applyFill="1" applyBorder="1" applyAlignment="1">
      <alignment horizontal="center" vertical="center" wrapText="1"/>
    </xf>
    <xf numFmtId="1" fontId="12" fillId="0" borderId="8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0" fontId="3" fillId="0" borderId="0" xfId="2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right" wrapText="1" shrinkToFit="1"/>
    </xf>
    <xf numFmtId="164" fontId="10" fillId="0" borderId="9" xfId="2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6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" fillId="0" borderId="14" xfId="2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right" wrapText="1"/>
    </xf>
    <xf numFmtId="3" fontId="3" fillId="0" borderId="0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3" fontId="6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</cellXfs>
  <cellStyles count="18">
    <cellStyle name="Comma" xfId="1" builtinId="3"/>
    <cellStyle name="Comma_УПФ0603" xfId="2"/>
    <cellStyle name="Comma_УПФ0603 2" xfId="8"/>
    <cellStyle name="Normal" xfId="0" builtinId="0"/>
    <cellStyle name="Normal 2" xfId="12"/>
    <cellStyle name="Normal 2 2" xfId="6"/>
    <cellStyle name="Normal 2 2 2" xfId="13"/>
    <cellStyle name="Normal 3" xfId="14"/>
    <cellStyle name="Normal 4" xfId="15"/>
    <cellStyle name="Normal 5" xfId="10"/>
    <cellStyle name="Normal 6" xfId="16"/>
    <cellStyle name="Normal 79" xfId="11"/>
    <cellStyle name="Normal 8" xfId="17"/>
    <cellStyle name="Normal_Gragh_02_U" xfId="3"/>
    <cellStyle name="Normal_Graph_1_3 2" xfId="7"/>
    <cellStyle name="Normal_Таблица №2-ОФ" xfId="4"/>
    <cellStyle name="Percent" xfId="5" builtinId="5"/>
    <cellStyle name="Percent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31.12.2015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892561983471265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Lbls>
            <c:dLbl>
              <c:idx val="1"/>
              <c:layout>
                <c:manualLayout>
                  <c:x val="1.6520574391011168E-2"/>
                  <c:y val="4.2090546762462766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-1.4974512483460229E-2"/>
                  <c:y val="2.7070707070707072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4.648071625344375E-2"/>
                  <c:y val="-8.1108548300149862E-4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4.6482180429925826E-3"/>
                  <c:y val="-0.11339289659499589"/>
                </c:manualLayout>
              </c:layout>
              <c:showCatName val="1"/>
              <c:showPercent val="1"/>
            </c:dLbl>
            <c:numFmt formatCode="0.00%" sourceLinked="0"/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№1.1-ОФ'!$A$5:$A$13</c:f>
              <c:strCache>
                <c:ptCount val="9"/>
                <c:pt idx="0">
                  <c:v>ПОК "ДОВЕРИЕ" АД            </c:v>
                </c:pt>
                <c:pt idx="1">
                  <c:v>ПОК "СЪГЛАСИЕ" АД              </c:v>
                </c:pt>
                <c:pt idx="2">
                  <c:v>ПОК "ДСК-РОДИНА" АД             </c:v>
                </c:pt>
                <c:pt idx="3">
                  <c:v>ПОД "АЛИАНЦ БЪЛГАРИЯ" АД         </c:v>
                </c:pt>
                <c:pt idx="4">
                  <c:v>"ЕН ЕН ПОД" ЕАД            </c:v>
                </c:pt>
                <c:pt idx="5">
                  <c:v>ПОАД "ЦКБ-СИЛА"                      </c:v>
                </c:pt>
                <c:pt idx="6">
                  <c:v>ПОД  "БЪДЕЩЕ" АД                         </c:v>
                </c:pt>
                <c:pt idx="7">
                  <c:v>ПОД "ТОПЛИНА" АД             </c:v>
                </c:pt>
                <c:pt idx="8">
                  <c:v>"ПЕНСИОННООСИГУРИТЕЛЕН ИНСТИТУТ" АД                               </c:v>
                </c:pt>
              </c:strCache>
            </c:strRef>
          </c:cat>
          <c:val>
            <c:numRef>
              <c:f>'Таблица №1.1-ОФ'!$N$5:$N$13</c:f>
              <c:numCache>
                <c:formatCode>0.00</c:formatCode>
                <c:ptCount val="9"/>
                <c:pt idx="0">
                  <c:v>27.069999999999997</c:v>
                </c:pt>
                <c:pt idx="1">
                  <c:v>11.64</c:v>
                </c:pt>
                <c:pt idx="2">
                  <c:v>12.83</c:v>
                </c:pt>
                <c:pt idx="3">
                  <c:v>22.57</c:v>
                </c:pt>
                <c:pt idx="4">
                  <c:v>8.5399999999999991</c:v>
                </c:pt>
                <c:pt idx="5">
                  <c:v>9.64</c:v>
                </c:pt>
                <c:pt idx="6">
                  <c:v>4.0199999999999996</c:v>
                </c:pt>
                <c:pt idx="7">
                  <c:v>2.0499999999999998</c:v>
                </c:pt>
                <c:pt idx="8">
                  <c:v>1.64</c:v>
                </c:pt>
              </c:numCache>
            </c:numRef>
          </c:val>
        </c:ser>
        <c:dLbls>
          <c:showCatName val="1"/>
          <c:showPercent val="1"/>
          <c:separator> 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31.12.2015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921406411582333"/>
          <c:y val="0.4186440677966115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Lbls>
            <c:dLbl>
              <c:idx val="0"/>
              <c:layout>
                <c:manualLayout>
                  <c:x val="6.2263189179946124E-2"/>
                  <c:y val="8.4167445171050975E-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5.469740274192717E-4"/>
                  <c:y val="4.76282752791494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8903256276005774E-2"/>
                  <c:y val="7.75045153254148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5959878076254092E-2"/>
                  <c:y val="3.9539125405934428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7.1037898959631474E-2"/>
                  <c:y val="-4.184848080430643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5.5713832048140087E-2"/>
                  <c:y val="-7.9836291649984875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8.4668061787003725E-3"/>
                  <c:y val="-8.8310867921171043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№2.1-ОФ'!$A$5:$A$10,'Таблица №2.1-ОФ'!$A$11:$A$13)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('Таблица №2.1-ОФ'!$N$5:$N$10,'Таблица №2.1-ОФ'!$N$11:$N$13)</c:f>
              <c:numCache>
                <c:formatCode>#,##0.00</c:formatCode>
                <c:ptCount val="9"/>
                <c:pt idx="0">
                  <c:v>26.529999999999998</c:v>
                </c:pt>
                <c:pt idx="1">
                  <c:v>11.87</c:v>
                </c:pt>
                <c:pt idx="2">
                  <c:v>13.34</c:v>
                </c:pt>
                <c:pt idx="3">
                  <c:v>23.27</c:v>
                </c:pt>
                <c:pt idx="4">
                  <c:v>10.41</c:v>
                </c:pt>
                <c:pt idx="5">
                  <c:v>10.07</c:v>
                </c:pt>
                <c:pt idx="6">
                  <c:v>2.02</c:v>
                </c:pt>
                <c:pt idx="7">
                  <c:v>1.46</c:v>
                </c:pt>
                <c:pt idx="8">
                  <c:v>1.03</c:v>
                </c:pt>
              </c:numCache>
            </c:numRef>
          </c:val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31.12.2015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614270941054809"/>
          <c:y val="0.277966101694917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Lbls>
            <c:dLbl>
              <c:idx val="0"/>
              <c:layout>
                <c:manualLayout>
                  <c:x val="2.1967662522019461E-2"/>
                  <c:y val="2.270492459628988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1.851264972436872E-2"/>
                  <c:y val="-5.2136660883491705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2.502422460894559E-2"/>
                  <c:y val="-2.135539837181381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8.8202004739066728E-3"/>
                  <c:y val="-5.3234574491747864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79.88</c:v>
                </c:pt>
                <c:pt idx="1">
                  <c:v>6.34</c:v>
                </c:pt>
                <c:pt idx="2">
                  <c:v>13.62</c:v>
                </c:pt>
                <c:pt idx="3">
                  <c:v>0.16</c:v>
                </c:pt>
              </c:numCache>
            </c:numRef>
          </c:val>
        </c:ser>
        <c:dLbls>
          <c:showVal val="1"/>
          <c:showSer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31.12.2015 г.</a:t>
            </a:r>
          </a:p>
        </c:rich>
      </c:tx>
      <c:layout>
        <c:manualLayout>
          <c:xMode val="edge"/>
          <c:yMode val="edge"/>
          <c:x val="0.13960703205791172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083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2792764916795451E-2"/>
                  <c:y val="-5.4726989634770538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9.3356892953014737E-3"/>
                  <c:y val="-4.555362783041985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82.01</c:v>
                </c:pt>
                <c:pt idx="1">
                  <c:v>8.92</c:v>
                </c:pt>
                <c:pt idx="2">
                  <c:v>8.9600000000000009</c:v>
                </c:pt>
                <c:pt idx="3">
                  <c:v>0.11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54" name="Line 1"/>
        <xdr:cNvSpPr>
          <a:spLocks noChangeShapeType="1"/>
        </xdr:cNvSpPr>
      </xdr:nvSpPr>
      <xdr:spPr bwMode="auto">
        <a:xfrm>
          <a:off x="9525" y="11010900"/>
          <a:ext cx="395287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077" name="Line 1"/>
        <xdr:cNvSpPr>
          <a:spLocks noChangeShapeType="1"/>
        </xdr:cNvSpPr>
      </xdr:nvSpPr>
      <xdr:spPr bwMode="auto">
        <a:xfrm>
          <a:off x="9525" y="8439150"/>
          <a:ext cx="36385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9050" y="28575"/>
    <xdr:ext cx="9220200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H15"/>
  <sheetViews>
    <sheetView showGridLines="0" tabSelected="1" zoomScale="90" zoomScaleNormal="90" zoomScaleSheetLayoutView="55" workbookViewId="0">
      <selection sqref="A1:W1"/>
    </sheetView>
  </sheetViews>
  <sheetFormatPr defaultColWidth="10.28515625" defaultRowHeight="15.75"/>
  <cols>
    <col min="1" max="1" width="46" style="80" customWidth="1"/>
    <col min="2" max="2" width="9" style="95" customWidth="1"/>
    <col min="3" max="3" width="8.42578125" style="80" customWidth="1"/>
    <col min="4" max="4" width="8.7109375" style="95" customWidth="1"/>
    <col min="5" max="5" width="8.7109375" style="80" customWidth="1"/>
    <col min="6" max="6" width="8.5703125" style="95" customWidth="1"/>
    <col min="7" max="7" width="8.7109375" style="80" customWidth="1"/>
    <col min="8" max="8" width="8.5703125" style="95" customWidth="1"/>
    <col min="9" max="9" width="8.7109375" style="80" customWidth="1"/>
    <col min="10" max="10" width="9" style="95" customWidth="1"/>
    <col min="11" max="11" width="8.42578125" style="80" customWidth="1"/>
    <col min="12" max="12" width="8.42578125" style="95" customWidth="1"/>
    <col min="13" max="13" width="8.5703125" style="80" customWidth="1"/>
    <col min="14" max="14" width="9" style="95" customWidth="1"/>
    <col min="15" max="15" width="8.7109375" style="80" customWidth="1"/>
    <col min="16" max="16" width="9.140625" style="80" customWidth="1"/>
    <col min="17" max="17" width="8.7109375" style="80" customWidth="1"/>
    <col min="18" max="18" width="9.28515625" style="80" customWidth="1"/>
    <col min="19" max="23" width="8.7109375" style="80" customWidth="1"/>
    <col min="24" max="24" width="15.140625" style="79" customWidth="1"/>
    <col min="25" max="16384" width="10.28515625" style="80"/>
  </cols>
  <sheetData>
    <row r="1" spans="1:60" ht="23.25" customHeight="1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</row>
    <row r="2" spans="1:60" ht="22.5" customHeight="1">
      <c r="A2" s="151" t="s">
        <v>1</v>
      </c>
      <c r="B2" s="151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</row>
    <row r="3" spans="1:60" s="84" customFormat="1" ht="83.25" customHeight="1">
      <c r="A3" s="81" t="s">
        <v>2</v>
      </c>
      <c r="B3" s="153" t="s">
        <v>3</v>
      </c>
      <c r="C3" s="154"/>
      <c r="D3" s="153" t="s">
        <v>4</v>
      </c>
      <c r="E3" s="153"/>
      <c r="F3" s="153" t="s">
        <v>5</v>
      </c>
      <c r="G3" s="153"/>
      <c r="H3" s="153" t="s">
        <v>6</v>
      </c>
      <c r="I3" s="153"/>
      <c r="J3" s="153" t="s">
        <v>89</v>
      </c>
      <c r="K3" s="153"/>
      <c r="L3" s="153" t="s">
        <v>7</v>
      </c>
      <c r="M3" s="153"/>
      <c r="N3" s="153" t="s">
        <v>8</v>
      </c>
      <c r="O3" s="153"/>
      <c r="P3" s="155" t="s">
        <v>9</v>
      </c>
      <c r="Q3" s="156"/>
      <c r="R3" s="157" t="s">
        <v>90</v>
      </c>
      <c r="S3" s="158"/>
      <c r="T3" s="155" t="s">
        <v>100</v>
      </c>
      <c r="U3" s="156"/>
      <c r="V3" s="153" t="s">
        <v>10</v>
      </c>
      <c r="W3" s="153"/>
      <c r="X3" s="82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</row>
    <row r="4" spans="1:60" s="85" customFormat="1" ht="39.950000000000003" customHeight="1">
      <c r="A4" s="161" t="s">
        <v>11</v>
      </c>
      <c r="B4" s="159">
        <v>2014</v>
      </c>
      <c r="C4" s="159">
        <v>2015</v>
      </c>
      <c r="D4" s="159">
        <v>2014</v>
      </c>
      <c r="E4" s="159">
        <v>2015</v>
      </c>
      <c r="F4" s="159">
        <v>2014</v>
      </c>
      <c r="G4" s="159">
        <v>2015</v>
      </c>
      <c r="H4" s="159">
        <v>2014</v>
      </c>
      <c r="I4" s="159">
        <v>2015</v>
      </c>
      <c r="J4" s="159">
        <v>2014</v>
      </c>
      <c r="K4" s="159">
        <v>2015</v>
      </c>
      <c r="L4" s="159">
        <v>2014</v>
      </c>
      <c r="M4" s="159">
        <v>2015</v>
      </c>
      <c r="N4" s="159">
        <v>2014</v>
      </c>
      <c r="O4" s="159">
        <v>2015</v>
      </c>
      <c r="P4" s="159">
        <v>2014</v>
      </c>
      <c r="Q4" s="159">
        <v>2015</v>
      </c>
      <c r="R4" s="159">
        <v>2014</v>
      </c>
      <c r="S4" s="159">
        <v>2015</v>
      </c>
      <c r="T4" s="159">
        <v>2014</v>
      </c>
      <c r="U4" s="159">
        <v>2015</v>
      </c>
      <c r="V4" s="159">
        <v>2014</v>
      </c>
      <c r="W4" s="159">
        <v>2015</v>
      </c>
    </row>
    <row r="5" spans="1:60" s="84" customFormat="1" ht="30" customHeight="1">
      <c r="A5" s="162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82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</row>
    <row r="6" spans="1:60" s="90" customFormat="1" ht="34.5" customHeight="1">
      <c r="A6" s="86" t="s">
        <v>12</v>
      </c>
      <c r="B6" s="87">
        <v>36504</v>
      </c>
      <c r="C6" s="87">
        <v>39345</v>
      </c>
      <c r="D6" s="87">
        <v>22987</v>
      </c>
      <c r="E6" s="87">
        <v>30901</v>
      </c>
      <c r="F6" s="87">
        <v>17441</v>
      </c>
      <c r="G6" s="87">
        <v>21547</v>
      </c>
      <c r="H6" s="87">
        <v>30248</v>
      </c>
      <c r="I6" s="87">
        <v>33767</v>
      </c>
      <c r="J6" s="87">
        <v>14701</v>
      </c>
      <c r="K6" s="87">
        <v>17024</v>
      </c>
      <c r="L6" s="87">
        <v>19805</v>
      </c>
      <c r="M6" s="87">
        <v>18938</v>
      </c>
      <c r="N6" s="87">
        <v>3233</v>
      </c>
      <c r="O6" s="87">
        <v>3988</v>
      </c>
      <c r="P6" s="87">
        <v>2160</v>
      </c>
      <c r="Q6" s="87">
        <v>2649</v>
      </c>
      <c r="R6" s="88">
        <v>1327</v>
      </c>
      <c r="S6" s="88">
        <v>1846</v>
      </c>
      <c r="T6" s="88">
        <v>5</v>
      </c>
      <c r="U6" s="88">
        <v>6</v>
      </c>
      <c r="V6" s="87">
        <f t="shared" ref="V6:W12" si="0">B6+D6+F6+H6+J6+L6+N6+P6+R6+T6</f>
        <v>148411</v>
      </c>
      <c r="W6" s="87">
        <f t="shared" si="0"/>
        <v>170011</v>
      </c>
      <c r="X6" s="89"/>
      <c r="Y6" s="89"/>
    </row>
    <row r="7" spans="1:60" s="90" customFormat="1" ht="34.5" customHeight="1">
      <c r="A7" s="91" t="s">
        <v>13</v>
      </c>
      <c r="B7" s="87">
        <v>32552</v>
      </c>
      <c r="C7" s="87">
        <v>34830</v>
      </c>
      <c r="D7" s="87">
        <v>15338</v>
      </c>
      <c r="E7" s="87">
        <v>17444</v>
      </c>
      <c r="F7" s="87">
        <v>15923</v>
      </c>
      <c r="G7" s="87">
        <v>19790</v>
      </c>
      <c r="H7" s="87">
        <v>28314</v>
      </c>
      <c r="I7" s="87">
        <v>31132</v>
      </c>
      <c r="J7" s="87">
        <v>13019</v>
      </c>
      <c r="K7" s="87">
        <v>14777</v>
      </c>
      <c r="L7" s="87">
        <v>12470</v>
      </c>
      <c r="M7" s="87">
        <v>14544</v>
      </c>
      <c r="N7" s="87">
        <v>3050</v>
      </c>
      <c r="O7" s="87">
        <v>3789</v>
      </c>
      <c r="P7" s="87">
        <v>1980</v>
      </c>
      <c r="Q7" s="87">
        <v>2331</v>
      </c>
      <c r="R7" s="88">
        <v>1179</v>
      </c>
      <c r="S7" s="88">
        <v>1744</v>
      </c>
      <c r="T7" s="88">
        <v>0</v>
      </c>
      <c r="U7" s="88">
        <v>0</v>
      </c>
      <c r="V7" s="87">
        <f t="shared" si="0"/>
        <v>123825</v>
      </c>
      <c r="W7" s="87">
        <f t="shared" si="0"/>
        <v>140381</v>
      </c>
      <c r="X7" s="89"/>
      <c r="Y7" s="89"/>
    </row>
    <row r="8" spans="1:60" s="90" customFormat="1" ht="35.25" customHeight="1">
      <c r="A8" s="91" t="s">
        <v>14</v>
      </c>
      <c r="B8" s="87">
        <v>1831</v>
      </c>
      <c r="C8" s="87">
        <v>1787</v>
      </c>
      <c r="D8" s="87">
        <v>4103</v>
      </c>
      <c r="E8" s="87">
        <v>3004</v>
      </c>
      <c r="F8" s="87">
        <v>851</v>
      </c>
      <c r="G8" s="87">
        <v>804</v>
      </c>
      <c r="H8" s="87">
        <v>956</v>
      </c>
      <c r="I8" s="87">
        <v>1233</v>
      </c>
      <c r="J8" s="87">
        <v>1053</v>
      </c>
      <c r="K8" s="87">
        <v>1536</v>
      </c>
      <c r="L8" s="87">
        <v>6613</v>
      </c>
      <c r="M8" s="87">
        <v>3177</v>
      </c>
      <c r="N8" s="87">
        <v>105</v>
      </c>
      <c r="O8" s="87">
        <v>111</v>
      </c>
      <c r="P8" s="87">
        <v>113</v>
      </c>
      <c r="Q8" s="87">
        <v>201</v>
      </c>
      <c r="R8" s="88">
        <v>135</v>
      </c>
      <c r="S8" s="88">
        <v>84</v>
      </c>
      <c r="T8" s="88">
        <v>5</v>
      </c>
      <c r="U8" s="88">
        <v>6</v>
      </c>
      <c r="V8" s="87">
        <f t="shared" si="0"/>
        <v>15765</v>
      </c>
      <c r="W8" s="87">
        <f t="shared" si="0"/>
        <v>11943</v>
      </c>
      <c r="X8" s="89"/>
      <c r="Y8" s="89"/>
    </row>
    <row r="9" spans="1:60" s="90" customFormat="1" ht="27.75" customHeight="1">
      <c r="A9" s="86" t="s">
        <v>68</v>
      </c>
      <c r="B9" s="87">
        <v>20495</v>
      </c>
      <c r="C9" s="87">
        <v>23231</v>
      </c>
      <c r="D9" s="87">
        <v>20016</v>
      </c>
      <c r="E9" s="87">
        <v>26740</v>
      </c>
      <c r="F9" s="87">
        <v>10750</v>
      </c>
      <c r="G9" s="87">
        <v>11964</v>
      </c>
      <c r="H9" s="87">
        <v>15335</v>
      </c>
      <c r="I9" s="87">
        <v>15990</v>
      </c>
      <c r="J9" s="87">
        <v>12224</v>
      </c>
      <c r="K9" s="87">
        <v>13627</v>
      </c>
      <c r="L9" s="87">
        <v>16537</v>
      </c>
      <c r="M9" s="87">
        <v>17363</v>
      </c>
      <c r="N9" s="87">
        <v>3018</v>
      </c>
      <c r="O9" s="87">
        <v>3076</v>
      </c>
      <c r="P9" s="87">
        <v>2053</v>
      </c>
      <c r="Q9" s="87">
        <v>2432</v>
      </c>
      <c r="R9" s="88">
        <v>2681</v>
      </c>
      <c r="S9" s="88">
        <v>1671</v>
      </c>
      <c r="T9" s="88">
        <v>258</v>
      </c>
      <c r="U9" s="88">
        <v>6</v>
      </c>
      <c r="V9" s="87">
        <f t="shared" si="0"/>
        <v>103367</v>
      </c>
      <c r="W9" s="87">
        <f t="shared" si="0"/>
        <v>116100</v>
      </c>
      <c r="X9" s="89"/>
      <c r="Y9" s="89"/>
    </row>
    <row r="10" spans="1:60" s="90" customFormat="1" ht="32.25">
      <c r="A10" s="92" t="s">
        <v>69</v>
      </c>
      <c r="B10" s="87">
        <v>619</v>
      </c>
      <c r="C10" s="87">
        <v>1123</v>
      </c>
      <c r="D10" s="87">
        <v>2381</v>
      </c>
      <c r="E10" s="87">
        <v>6022</v>
      </c>
      <c r="F10" s="87">
        <v>270</v>
      </c>
      <c r="G10" s="87">
        <v>473</v>
      </c>
      <c r="H10" s="87">
        <v>344</v>
      </c>
      <c r="I10" s="87">
        <v>579</v>
      </c>
      <c r="J10" s="87">
        <v>822</v>
      </c>
      <c r="K10" s="87">
        <v>1139</v>
      </c>
      <c r="L10" s="87">
        <v>5363</v>
      </c>
      <c r="M10" s="87">
        <v>6775</v>
      </c>
      <c r="N10" s="87">
        <v>25</v>
      </c>
      <c r="O10" s="87">
        <v>15</v>
      </c>
      <c r="P10" s="87">
        <v>22</v>
      </c>
      <c r="Q10" s="87">
        <v>62</v>
      </c>
      <c r="R10" s="88">
        <v>4</v>
      </c>
      <c r="S10" s="88">
        <v>4</v>
      </c>
      <c r="T10" s="88">
        <v>0</v>
      </c>
      <c r="U10" s="88">
        <v>0</v>
      </c>
      <c r="V10" s="87">
        <f t="shared" si="0"/>
        <v>9850</v>
      </c>
      <c r="W10" s="87">
        <f t="shared" si="0"/>
        <v>16192</v>
      </c>
      <c r="X10" s="89"/>
      <c r="Y10" s="89"/>
    </row>
    <row r="11" spans="1:60" s="94" customFormat="1" ht="31.5" customHeight="1">
      <c r="A11" s="93" t="s">
        <v>70</v>
      </c>
      <c r="B11" s="87">
        <v>16009</v>
      </c>
      <c r="C11" s="87">
        <v>16114</v>
      </c>
      <c r="D11" s="87">
        <v>2971</v>
      </c>
      <c r="E11" s="87">
        <v>4161</v>
      </c>
      <c r="F11" s="87">
        <v>6691</v>
      </c>
      <c r="G11" s="87">
        <v>9583</v>
      </c>
      <c r="H11" s="87">
        <v>14913</v>
      </c>
      <c r="I11" s="87">
        <v>17777</v>
      </c>
      <c r="J11" s="87">
        <v>2477</v>
      </c>
      <c r="K11" s="87">
        <v>3397</v>
      </c>
      <c r="L11" s="87">
        <v>3268</v>
      </c>
      <c r="M11" s="87">
        <v>1575</v>
      </c>
      <c r="N11" s="87">
        <v>215</v>
      </c>
      <c r="O11" s="87">
        <v>912</v>
      </c>
      <c r="P11" s="87">
        <v>107</v>
      </c>
      <c r="Q11" s="87">
        <v>217</v>
      </c>
      <c r="R11" s="88">
        <v>-1354</v>
      </c>
      <c r="S11" s="88">
        <v>175</v>
      </c>
      <c r="T11" s="88">
        <v>-253</v>
      </c>
      <c r="U11" s="88">
        <v>0</v>
      </c>
      <c r="V11" s="87">
        <f t="shared" si="0"/>
        <v>45044</v>
      </c>
      <c r="W11" s="87">
        <f t="shared" si="0"/>
        <v>53911</v>
      </c>
      <c r="X11" s="89"/>
      <c r="Y11" s="89"/>
    </row>
    <row r="12" spans="1:60" ht="24.75" customHeight="1">
      <c r="A12" s="93" t="s">
        <v>71</v>
      </c>
      <c r="B12" s="87">
        <v>14388</v>
      </c>
      <c r="C12" s="87">
        <v>14494</v>
      </c>
      <c r="D12" s="87">
        <v>2711</v>
      </c>
      <c r="E12" s="87">
        <v>3818</v>
      </c>
      <c r="F12" s="87">
        <v>6020</v>
      </c>
      <c r="G12" s="87">
        <v>8620</v>
      </c>
      <c r="H12" s="87">
        <v>13418</v>
      </c>
      <c r="I12" s="87">
        <v>15943</v>
      </c>
      <c r="J12" s="87">
        <v>2198</v>
      </c>
      <c r="K12" s="87">
        <v>2987</v>
      </c>
      <c r="L12" s="87">
        <v>3200</v>
      </c>
      <c r="M12" s="87">
        <v>1494</v>
      </c>
      <c r="N12" s="87">
        <v>139</v>
      </c>
      <c r="O12" s="87">
        <v>681</v>
      </c>
      <c r="P12" s="87">
        <v>107</v>
      </c>
      <c r="Q12" s="87">
        <v>217</v>
      </c>
      <c r="R12" s="88">
        <v>-1354</v>
      </c>
      <c r="S12" s="87">
        <v>175</v>
      </c>
      <c r="T12" s="88">
        <v>-252</v>
      </c>
      <c r="U12" s="88">
        <v>-1</v>
      </c>
      <c r="V12" s="87">
        <f t="shared" si="0"/>
        <v>40575</v>
      </c>
      <c r="W12" s="87">
        <f t="shared" si="0"/>
        <v>48428</v>
      </c>
      <c r="X12" s="89"/>
      <c r="Y12" s="89"/>
    </row>
    <row r="13" spans="1:60">
      <c r="C13" s="95"/>
      <c r="E13" s="95"/>
      <c r="G13" s="95"/>
      <c r="I13" s="95"/>
      <c r="K13" s="95"/>
      <c r="M13" s="95"/>
      <c r="O13" s="95"/>
      <c r="P13" s="95"/>
      <c r="Q13" s="95"/>
      <c r="R13" s="95"/>
      <c r="S13" s="95"/>
      <c r="T13" s="95"/>
      <c r="U13" s="95"/>
      <c r="V13" s="95"/>
      <c r="W13" s="95"/>
      <c r="X13" s="96"/>
    </row>
    <row r="14" spans="1:60">
      <c r="A14" s="164" t="s">
        <v>101</v>
      </c>
      <c r="B14" s="165"/>
      <c r="C14" s="165"/>
      <c r="D14" s="165"/>
    </row>
    <row r="15" spans="1:60" ht="35.25" customHeight="1">
      <c r="A15" s="163" t="s">
        <v>103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</row>
  </sheetData>
  <mergeCells count="38">
    <mergeCell ref="A15:W15"/>
    <mergeCell ref="W4:W5"/>
    <mergeCell ref="R4:R5"/>
    <mergeCell ref="A14:D14"/>
    <mergeCell ref="N4:N5"/>
    <mergeCell ref="O4:O5"/>
    <mergeCell ref="P4:P5"/>
    <mergeCell ref="Q4:Q5"/>
    <mergeCell ref="M4:M5"/>
    <mergeCell ref="S4:S5"/>
    <mergeCell ref="H4:H5"/>
    <mergeCell ref="I4:I5"/>
    <mergeCell ref="J4:J5"/>
    <mergeCell ref="K4:K5"/>
    <mergeCell ref="L4:L5"/>
    <mergeCell ref="F4:F5"/>
    <mergeCell ref="G4:G5"/>
    <mergeCell ref="T4:T5"/>
    <mergeCell ref="U4:U5"/>
    <mergeCell ref="V4:V5"/>
    <mergeCell ref="A4:A5"/>
    <mergeCell ref="B4:B5"/>
    <mergeCell ref="C4:C5"/>
    <mergeCell ref="D4:D5"/>
    <mergeCell ref="E4:E5"/>
    <mergeCell ref="A1:W1"/>
    <mergeCell ref="A2:W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F12"/>
  <sheetViews>
    <sheetView showGridLines="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203" t="s">
        <v>83</v>
      </c>
      <c r="B1" s="204"/>
      <c r="C1" s="204"/>
      <c r="D1" s="204"/>
      <c r="E1" s="204"/>
      <c r="F1" s="205"/>
    </row>
    <row r="2" spans="1:6" ht="50.25" customHeight="1">
      <c r="A2" s="66" t="s">
        <v>54</v>
      </c>
      <c r="B2" s="11" t="s">
        <v>30</v>
      </c>
      <c r="C2" s="11" t="s">
        <v>31</v>
      </c>
      <c r="D2" s="11" t="s">
        <v>20</v>
      </c>
      <c r="E2" s="11" t="s">
        <v>66</v>
      </c>
      <c r="F2" s="67" t="s">
        <v>27</v>
      </c>
    </row>
    <row r="3" spans="1:6" ht="35.1" customHeight="1">
      <c r="A3" s="62" t="s">
        <v>22</v>
      </c>
      <c r="B3" s="4">
        <v>969575</v>
      </c>
      <c r="C3" s="4">
        <v>68643</v>
      </c>
      <c r="D3" s="4">
        <v>149554</v>
      </c>
      <c r="E3" s="4"/>
      <c r="F3" s="4">
        <v>1187772</v>
      </c>
    </row>
    <row r="4" spans="1:6" ht="35.1" customHeight="1">
      <c r="A4" s="62" t="s">
        <v>23</v>
      </c>
      <c r="B4" s="4">
        <v>418673</v>
      </c>
      <c r="C4" s="4">
        <v>41011</v>
      </c>
      <c r="D4" s="4">
        <v>50933</v>
      </c>
      <c r="E4" s="4"/>
      <c r="F4" s="4">
        <v>510617</v>
      </c>
    </row>
    <row r="5" spans="1:6" ht="35.1" customHeight="1">
      <c r="A5" s="62" t="s">
        <v>5</v>
      </c>
      <c r="B5" s="4">
        <v>449772</v>
      </c>
      <c r="C5" s="4">
        <v>32395</v>
      </c>
      <c r="D5" s="4">
        <v>73910</v>
      </c>
      <c r="E5" s="4">
        <v>6802</v>
      </c>
      <c r="F5" s="4">
        <v>562879</v>
      </c>
    </row>
    <row r="6" spans="1:6" ht="35.1" customHeight="1">
      <c r="A6" s="62" t="s">
        <v>6</v>
      </c>
      <c r="B6" s="4">
        <v>728749</v>
      </c>
      <c r="C6" s="4">
        <v>44806</v>
      </c>
      <c r="D6" s="4">
        <v>216460</v>
      </c>
      <c r="E6" s="4"/>
      <c r="F6" s="4">
        <v>990015</v>
      </c>
    </row>
    <row r="7" spans="1:6" ht="35.1" customHeight="1">
      <c r="A7" s="74" t="s">
        <v>87</v>
      </c>
      <c r="B7" s="4">
        <v>312584</v>
      </c>
      <c r="C7" s="4">
        <v>23861</v>
      </c>
      <c r="D7" s="4">
        <v>38296</v>
      </c>
      <c r="E7" s="4"/>
      <c r="F7" s="4">
        <v>374741</v>
      </c>
    </row>
    <row r="8" spans="1:6" ht="35.1" customHeight="1">
      <c r="A8" s="62" t="s">
        <v>55</v>
      </c>
      <c r="B8" s="4">
        <v>337599</v>
      </c>
      <c r="C8" s="4">
        <v>32540</v>
      </c>
      <c r="D8" s="4">
        <v>52669</v>
      </c>
      <c r="E8" s="4"/>
      <c r="F8" s="4">
        <v>422808</v>
      </c>
    </row>
    <row r="9" spans="1:6" ht="35.1" customHeight="1">
      <c r="A9" s="63" t="s">
        <v>26</v>
      </c>
      <c r="B9" s="4">
        <v>161843</v>
      </c>
      <c r="C9" s="4">
        <v>10004</v>
      </c>
      <c r="D9" s="4">
        <v>4295</v>
      </c>
      <c r="E9" s="4"/>
      <c r="F9" s="4">
        <v>176142</v>
      </c>
    </row>
    <row r="10" spans="1:6" ht="35.1" customHeight="1">
      <c r="A10" s="62" t="s">
        <v>9</v>
      </c>
      <c r="B10" s="4">
        <v>61436</v>
      </c>
      <c r="C10" s="4">
        <v>17263</v>
      </c>
      <c r="D10" s="4">
        <v>11167</v>
      </c>
      <c r="E10" s="4"/>
      <c r="F10" s="4">
        <v>89866</v>
      </c>
    </row>
    <row r="11" spans="1:6" ht="35.1" customHeight="1">
      <c r="A11" s="62" t="s">
        <v>65</v>
      </c>
      <c r="B11" s="4">
        <v>64085</v>
      </c>
      <c r="C11" s="4">
        <v>7539</v>
      </c>
      <c r="D11" s="4">
        <v>399</v>
      </c>
      <c r="E11" s="4"/>
      <c r="F11" s="4">
        <v>72023</v>
      </c>
    </row>
    <row r="12" spans="1:6" ht="35.1" customHeight="1">
      <c r="A12" s="3" t="s">
        <v>27</v>
      </c>
      <c r="B12" s="4">
        <v>3504316</v>
      </c>
      <c r="C12" s="4">
        <v>278062</v>
      </c>
      <c r="D12" s="4">
        <v>597683</v>
      </c>
      <c r="E12" s="4">
        <v>6802</v>
      </c>
      <c r="F12" s="4">
        <v>4386863</v>
      </c>
    </row>
  </sheetData>
  <mergeCells count="1">
    <mergeCell ref="A1:F1"/>
  </mergeCells>
  <phoneticPr fontId="9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BK29"/>
  <sheetViews>
    <sheetView showGridLines="0" zoomScale="90" zoomScaleNormal="90" workbookViewId="0">
      <selection sqref="A1:F1"/>
    </sheetView>
  </sheetViews>
  <sheetFormatPr defaultRowHeight="15.75"/>
  <cols>
    <col min="1" max="1" width="59.42578125" style="28" customWidth="1"/>
    <col min="2" max="5" width="12.7109375" style="28" customWidth="1"/>
    <col min="6" max="6" width="12" style="28" bestFit="1" customWidth="1"/>
    <col min="7" max="8" width="9.42578125" style="28" bestFit="1" customWidth="1"/>
    <col min="9" max="15" width="9.140625" style="28"/>
    <col min="16" max="19" width="9.42578125" style="28" bestFit="1" customWidth="1"/>
    <col min="20" max="16384" width="9.140625" style="28"/>
  </cols>
  <sheetData>
    <row r="1" spans="1:63" ht="52.5" customHeight="1">
      <c r="A1" s="209" t="s">
        <v>84</v>
      </c>
      <c r="B1" s="210"/>
      <c r="C1" s="210"/>
      <c r="D1" s="210"/>
      <c r="E1" s="211"/>
      <c r="F1" s="212"/>
    </row>
    <row r="2" spans="1:63">
      <c r="A2" s="206" t="s">
        <v>28</v>
      </c>
      <c r="B2" s="207"/>
      <c r="C2" s="207"/>
      <c r="D2" s="207"/>
      <c r="E2" s="207"/>
      <c r="F2" s="208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</row>
    <row r="3" spans="1:63" ht="51" customHeight="1">
      <c r="A3" s="26" t="s">
        <v>54</v>
      </c>
      <c r="B3" s="2" t="s">
        <v>30</v>
      </c>
      <c r="C3" s="2" t="s">
        <v>31</v>
      </c>
      <c r="D3" s="2" t="s">
        <v>20</v>
      </c>
      <c r="E3" s="2" t="s">
        <v>66</v>
      </c>
      <c r="F3" s="30" t="s">
        <v>27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</row>
    <row r="4" spans="1:63" ht="30" customHeight="1">
      <c r="A4" s="31" t="s">
        <v>22</v>
      </c>
      <c r="B4" s="32">
        <v>27.67</v>
      </c>
      <c r="C4" s="32">
        <v>24.69</v>
      </c>
      <c r="D4" s="32">
        <v>25.02</v>
      </c>
      <c r="E4" s="32"/>
      <c r="F4" s="32">
        <v>27.069999999999997</v>
      </c>
      <c r="G4" s="33"/>
      <c r="H4" s="34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</row>
    <row r="5" spans="1:63" ht="30" customHeight="1">
      <c r="A5" s="31" t="s">
        <v>23</v>
      </c>
      <c r="B5" s="32">
        <v>11.95</v>
      </c>
      <c r="C5" s="32">
        <v>14.75</v>
      </c>
      <c r="D5" s="32">
        <v>8.52</v>
      </c>
      <c r="E5" s="32"/>
      <c r="F5" s="32">
        <v>11.64</v>
      </c>
      <c r="G5" s="33"/>
      <c r="H5" s="34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</row>
    <row r="6" spans="1:63" ht="30" customHeight="1">
      <c r="A6" s="71" t="s">
        <v>5</v>
      </c>
      <c r="B6" s="32">
        <v>12.83</v>
      </c>
      <c r="C6" s="32">
        <v>11.65</v>
      </c>
      <c r="D6" s="32">
        <v>12.37</v>
      </c>
      <c r="E6" s="32">
        <v>100</v>
      </c>
      <c r="F6" s="32">
        <v>12.83</v>
      </c>
      <c r="G6" s="33"/>
      <c r="H6" s="34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</row>
    <row r="7" spans="1:63" ht="30" customHeight="1">
      <c r="A7" s="71" t="s">
        <v>6</v>
      </c>
      <c r="B7" s="32">
        <v>20.8</v>
      </c>
      <c r="C7" s="32">
        <v>16.11</v>
      </c>
      <c r="D7" s="32">
        <v>36.21</v>
      </c>
      <c r="E7" s="32"/>
      <c r="F7" s="32">
        <v>22.57</v>
      </c>
      <c r="G7" s="33"/>
      <c r="H7" s="34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</row>
    <row r="8" spans="1:63" ht="30" customHeight="1">
      <c r="A8" s="77" t="s">
        <v>87</v>
      </c>
      <c r="B8" s="32">
        <v>8.92</v>
      </c>
      <c r="C8" s="32">
        <v>8.58</v>
      </c>
      <c r="D8" s="32">
        <v>6.41</v>
      </c>
      <c r="E8" s="32"/>
      <c r="F8" s="32">
        <v>8.5399999999999991</v>
      </c>
      <c r="G8" s="33"/>
      <c r="H8" s="33"/>
    </row>
    <row r="9" spans="1:63" ht="30" customHeight="1">
      <c r="A9" s="71" t="s">
        <v>25</v>
      </c>
      <c r="B9" s="32">
        <v>9.6300000000000008</v>
      </c>
      <c r="C9" s="32">
        <v>11.7</v>
      </c>
      <c r="D9" s="32">
        <v>8.81</v>
      </c>
      <c r="E9" s="32"/>
      <c r="F9" s="32">
        <v>9.64</v>
      </c>
      <c r="G9" s="33"/>
      <c r="H9" s="33"/>
    </row>
    <row r="10" spans="1:63" ht="30" customHeight="1">
      <c r="A10" s="6" t="s">
        <v>26</v>
      </c>
      <c r="B10" s="32">
        <v>4.62</v>
      </c>
      <c r="C10" s="32">
        <v>3.6</v>
      </c>
      <c r="D10" s="32">
        <v>0.72</v>
      </c>
      <c r="E10" s="32"/>
      <c r="F10" s="32">
        <v>4.0199999999999996</v>
      </c>
      <c r="G10" s="33"/>
      <c r="H10" s="33"/>
    </row>
    <row r="11" spans="1:63" ht="30" customHeight="1">
      <c r="A11" s="3" t="s">
        <v>9</v>
      </c>
      <c r="B11" s="32">
        <v>1.75</v>
      </c>
      <c r="C11" s="32">
        <v>6.21</v>
      </c>
      <c r="D11" s="32">
        <v>1.87</v>
      </c>
      <c r="E11" s="32"/>
      <c r="F11" s="32">
        <v>2.0499999999999998</v>
      </c>
      <c r="G11" s="33"/>
      <c r="H11" s="33"/>
    </row>
    <row r="12" spans="1:63" ht="30" customHeight="1">
      <c r="A12" s="62" t="s">
        <v>65</v>
      </c>
      <c r="B12" s="32">
        <v>1.83</v>
      </c>
      <c r="C12" s="32">
        <v>2.71</v>
      </c>
      <c r="D12" s="32">
        <v>7.0000000000000007E-2</v>
      </c>
      <c r="E12" s="32"/>
      <c r="F12" s="32">
        <v>1.64</v>
      </c>
      <c r="G12" s="33"/>
      <c r="H12" s="33"/>
    </row>
    <row r="13" spans="1:63" ht="30" customHeight="1">
      <c r="A13" s="71" t="s">
        <v>32</v>
      </c>
      <c r="B13" s="32">
        <v>100</v>
      </c>
      <c r="C13" s="32">
        <v>99.999999999999972</v>
      </c>
      <c r="D13" s="32">
        <v>100</v>
      </c>
      <c r="E13" s="32">
        <v>100</v>
      </c>
      <c r="F13" s="32">
        <v>99.999999999999972</v>
      </c>
      <c r="G13" s="33"/>
      <c r="H13" s="33"/>
    </row>
    <row r="14" spans="1:63" ht="39" customHeight="1">
      <c r="A14" s="8" t="s">
        <v>33</v>
      </c>
      <c r="B14" s="32">
        <v>79.88</v>
      </c>
      <c r="C14" s="32">
        <v>6.34</v>
      </c>
      <c r="D14" s="32">
        <v>13.62</v>
      </c>
      <c r="E14" s="32">
        <v>0.16</v>
      </c>
      <c r="F14" s="32">
        <v>100</v>
      </c>
      <c r="G14" s="33"/>
      <c r="H14" s="33"/>
    </row>
    <row r="15" spans="1:63">
      <c r="A15" s="35"/>
      <c r="B15" s="36"/>
      <c r="C15" s="36"/>
      <c r="D15" s="36"/>
      <c r="E15" s="36"/>
      <c r="F15" s="13"/>
      <c r="G15" s="33"/>
      <c r="H15" s="33"/>
      <c r="I15" s="33"/>
      <c r="J15" s="33"/>
    </row>
    <row r="16" spans="1:63">
      <c r="B16" s="37"/>
      <c r="C16" s="37"/>
      <c r="D16" s="37"/>
      <c r="E16" s="37"/>
      <c r="F16" s="38"/>
      <c r="G16" s="13"/>
      <c r="H16" s="33"/>
      <c r="I16" s="33"/>
      <c r="J16" s="33"/>
    </row>
    <row r="17" spans="1:19" s="13" customFormat="1" ht="17.100000000000001" customHeight="1">
      <c r="A17" s="39"/>
      <c r="B17" s="38"/>
      <c r="C17" s="38"/>
      <c r="D17" s="38"/>
      <c r="E17" s="38"/>
      <c r="F17" s="38"/>
      <c r="G17" s="40"/>
      <c r="J17" s="21"/>
      <c r="M17" s="38"/>
      <c r="N17" s="38"/>
      <c r="O17" s="38"/>
      <c r="P17" s="38"/>
    </row>
    <row r="18" spans="1:19">
      <c r="A18" s="39"/>
      <c r="B18" s="41"/>
      <c r="C18" s="41"/>
      <c r="D18" s="41"/>
      <c r="E18" s="41"/>
      <c r="F18" s="38"/>
      <c r="G18" s="40"/>
      <c r="H18" s="29"/>
      <c r="I18" s="29"/>
      <c r="J18" s="29"/>
      <c r="K18" s="29"/>
      <c r="L18" s="29"/>
      <c r="M18" s="38"/>
      <c r="N18" s="38"/>
      <c r="O18" s="38"/>
      <c r="P18" s="38"/>
    </row>
    <row r="19" spans="1:19">
      <c r="A19" s="39"/>
      <c r="B19" s="42"/>
      <c r="C19" s="42"/>
      <c r="D19" s="42"/>
      <c r="E19" s="42"/>
      <c r="F19" s="41"/>
      <c r="G19" s="40"/>
      <c r="H19" s="29"/>
      <c r="I19" s="29"/>
      <c r="J19" s="29"/>
      <c r="K19" s="29"/>
      <c r="L19" s="29"/>
      <c r="M19" s="29"/>
      <c r="N19" s="29"/>
      <c r="O19" s="29"/>
      <c r="P19" s="29"/>
    </row>
    <row r="20" spans="1:19">
      <c r="A20" s="39"/>
      <c r="B20" s="18"/>
      <c r="C20" s="18"/>
      <c r="D20" s="18"/>
      <c r="E20" s="18"/>
      <c r="F20" s="38"/>
      <c r="G20" s="40"/>
      <c r="H20" s="29"/>
      <c r="I20" s="29"/>
      <c r="J20" s="29"/>
      <c r="K20" s="29"/>
      <c r="L20" s="29"/>
      <c r="M20" s="38"/>
      <c r="N20" s="38"/>
      <c r="O20" s="38"/>
      <c r="P20" s="38"/>
    </row>
    <row r="21" spans="1:19">
      <c r="A21" s="39"/>
      <c r="B21" s="18"/>
      <c r="C21" s="18"/>
      <c r="D21" s="18"/>
      <c r="E21" s="18"/>
      <c r="F21" s="38"/>
      <c r="G21" s="40"/>
      <c r="H21" s="29"/>
      <c r="I21" s="29"/>
      <c r="J21" s="29"/>
      <c r="K21" s="29"/>
      <c r="L21" s="29"/>
      <c r="M21" s="38"/>
      <c r="N21" s="38"/>
      <c r="O21" s="38"/>
      <c r="P21" s="38"/>
    </row>
    <row r="22" spans="1:19">
      <c r="A22" s="39"/>
      <c r="B22" s="18"/>
      <c r="C22" s="18"/>
      <c r="D22" s="18"/>
      <c r="E22" s="18"/>
      <c r="F22" s="38"/>
      <c r="G22" s="40"/>
      <c r="H22" s="29"/>
      <c r="I22" s="29"/>
      <c r="J22" s="29"/>
      <c r="K22" s="29"/>
      <c r="L22" s="29"/>
      <c r="M22" s="38"/>
      <c r="N22" s="38"/>
      <c r="O22" s="38"/>
      <c r="P22" s="38"/>
    </row>
    <row r="23" spans="1:19">
      <c r="A23" s="39"/>
      <c r="B23" s="18"/>
      <c r="C23" s="18"/>
      <c r="D23" s="18"/>
      <c r="E23" s="18"/>
      <c r="F23" s="38"/>
      <c r="G23" s="34"/>
      <c r="H23" s="29"/>
      <c r="I23" s="29"/>
      <c r="J23" s="29"/>
      <c r="K23" s="29"/>
      <c r="L23" s="29"/>
      <c r="M23" s="38"/>
      <c r="N23" s="38"/>
      <c r="O23" s="38"/>
      <c r="P23" s="38"/>
    </row>
    <row r="24" spans="1:19">
      <c r="A24" s="39"/>
      <c r="B24" s="18"/>
      <c r="C24" s="18"/>
      <c r="D24" s="18"/>
      <c r="E24" s="18"/>
      <c r="F24" s="38"/>
      <c r="G24" s="38"/>
      <c r="H24" s="29"/>
      <c r="I24" s="29"/>
      <c r="J24" s="29"/>
      <c r="K24" s="29"/>
      <c r="L24" s="29"/>
      <c r="M24" s="38"/>
      <c r="N24" s="38"/>
      <c r="O24" s="38"/>
      <c r="P24" s="38"/>
    </row>
    <row r="25" spans="1:19">
      <c r="A25" s="43"/>
      <c r="B25" s="44"/>
      <c r="C25" s="44"/>
      <c r="D25" s="44"/>
      <c r="E25" s="44"/>
      <c r="F25" s="29"/>
      <c r="G25" s="38"/>
      <c r="H25" s="38"/>
      <c r="I25" s="38"/>
      <c r="J25" s="34"/>
      <c r="K25" s="29"/>
      <c r="L25" s="29"/>
      <c r="M25" s="29"/>
      <c r="N25" s="29"/>
      <c r="O25" s="29"/>
      <c r="P25" s="38"/>
      <c r="Q25" s="38"/>
      <c r="R25" s="38"/>
      <c r="S25" s="38"/>
    </row>
    <row r="26" spans="1:19">
      <c r="A26" s="13"/>
      <c r="B26" s="29"/>
      <c r="C26" s="29"/>
      <c r="D26" s="29"/>
      <c r="E26" s="29"/>
      <c r="F26" s="29"/>
      <c r="G26" s="29"/>
      <c r="H26" s="38"/>
      <c r="I26" s="38"/>
      <c r="J26" s="29"/>
      <c r="K26" s="29"/>
      <c r="L26" s="29"/>
      <c r="M26" s="29"/>
      <c r="N26" s="29"/>
      <c r="O26" s="29"/>
      <c r="P26" s="38"/>
      <c r="Q26" s="38"/>
      <c r="R26" s="38"/>
      <c r="S26" s="38"/>
    </row>
    <row r="27" spans="1:19">
      <c r="A27" s="13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</row>
    <row r="28" spans="1:19">
      <c r="A28" s="29"/>
      <c r="B28" s="29"/>
      <c r="C28" s="29"/>
      <c r="D28" s="29"/>
      <c r="E28" s="29"/>
      <c r="G28" s="29"/>
      <c r="H28" s="29"/>
      <c r="I28" s="29"/>
      <c r="J28" s="29"/>
      <c r="K28" s="29"/>
      <c r="L28" s="29"/>
      <c r="M28" s="29"/>
      <c r="N28" s="29"/>
      <c r="O28" s="29"/>
      <c r="P28" s="45"/>
      <c r="Q28" s="45"/>
      <c r="R28" s="45"/>
      <c r="S28" s="45"/>
    </row>
    <row r="29" spans="1:19">
      <c r="A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F14"/>
  <sheetViews>
    <sheetView showGridLines="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6" ht="40.5" customHeight="1">
      <c r="A1" s="203" t="s">
        <v>85</v>
      </c>
      <c r="B1" s="204"/>
      <c r="C1" s="204"/>
      <c r="D1" s="204"/>
      <c r="E1" s="204"/>
      <c r="F1" s="205"/>
    </row>
    <row r="2" spans="1:6" ht="50.25" customHeight="1">
      <c r="A2" s="26" t="s">
        <v>54</v>
      </c>
      <c r="B2" s="1" t="s">
        <v>30</v>
      </c>
      <c r="C2" s="1" t="s">
        <v>31</v>
      </c>
      <c r="D2" s="1" t="s">
        <v>20</v>
      </c>
      <c r="E2" s="1" t="s">
        <v>66</v>
      </c>
      <c r="F2" s="27" t="s">
        <v>27</v>
      </c>
    </row>
    <row r="3" spans="1:6" ht="35.1" customHeight="1">
      <c r="A3" s="3" t="s">
        <v>22</v>
      </c>
      <c r="B3" s="5">
        <v>9866</v>
      </c>
      <c r="C3" s="5">
        <v>1855</v>
      </c>
      <c r="D3" s="5">
        <v>1910</v>
      </c>
      <c r="E3" s="5"/>
      <c r="F3" s="5">
        <v>13631</v>
      </c>
    </row>
    <row r="4" spans="1:6" ht="35.1" customHeight="1">
      <c r="A4" s="3" t="s">
        <v>23</v>
      </c>
      <c r="B4" s="5">
        <v>14844</v>
      </c>
      <c r="C4" s="5">
        <v>2607</v>
      </c>
      <c r="D4" s="5">
        <v>1470</v>
      </c>
      <c r="E4" s="5"/>
      <c r="F4" s="5">
        <v>18921</v>
      </c>
    </row>
    <row r="5" spans="1:6" ht="35.1" customHeight="1">
      <c r="A5" s="3" t="s">
        <v>5</v>
      </c>
      <c r="B5" s="5">
        <v>8818</v>
      </c>
      <c r="C5" s="5">
        <v>1335</v>
      </c>
      <c r="D5" s="5">
        <v>9357</v>
      </c>
      <c r="E5" s="5">
        <v>521</v>
      </c>
      <c r="F5" s="5">
        <v>20031</v>
      </c>
    </row>
    <row r="6" spans="1:6" ht="35.1" customHeight="1">
      <c r="A6" s="3" t="s">
        <v>6</v>
      </c>
      <c r="B6" s="5">
        <v>13707</v>
      </c>
      <c r="C6" s="5">
        <v>1010</v>
      </c>
      <c r="D6" s="5">
        <v>5661</v>
      </c>
      <c r="E6" s="5"/>
      <c r="F6" s="5">
        <v>20378</v>
      </c>
    </row>
    <row r="7" spans="1:6" ht="35.1" customHeight="1">
      <c r="A7" s="75" t="s">
        <v>87</v>
      </c>
      <c r="B7" s="5">
        <v>5879</v>
      </c>
      <c r="C7" s="5">
        <v>1282</v>
      </c>
      <c r="D7" s="5">
        <v>1684</v>
      </c>
      <c r="E7" s="5"/>
      <c r="F7" s="5">
        <v>8845</v>
      </c>
    </row>
    <row r="8" spans="1:6" ht="35.1" customHeight="1">
      <c r="A8" s="3" t="s">
        <v>55</v>
      </c>
      <c r="B8" s="5">
        <v>8704</v>
      </c>
      <c r="C8" s="5">
        <v>2411</v>
      </c>
      <c r="D8" s="5">
        <v>1647</v>
      </c>
      <c r="E8" s="5"/>
      <c r="F8" s="5">
        <v>12762</v>
      </c>
    </row>
    <row r="9" spans="1:6" ht="35.1" customHeight="1">
      <c r="A9" s="6" t="s">
        <v>26</v>
      </c>
      <c r="B9" s="5">
        <v>20419</v>
      </c>
      <c r="C9" s="5">
        <v>2360</v>
      </c>
      <c r="D9" s="5">
        <v>13</v>
      </c>
      <c r="E9" s="5"/>
      <c r="F9" s="5">
        <v>22792</v>
      </c>
    </row>
    <row r="10" spans="1:6" ht="35.1" customHeight="1">
      <c r="A10" s="3" t="s">
        <v>9</v>
      </c>
      <c r="B10" s="5">
        <v>3714</v>
      </c>
      <c r="C10" s="5">
        <v>1972</v>
      </c>
      <c r="D10" s="5">
        <v>404</v>
      </c>
      <c r="E10" s="5"/>
      <c r="F10" s="5">
        <v>6090</v>
      </c>
    </row>
    <row r="11" spans="1:6" ht="35.1" customHeight="1">
      <c r="A11" s="62" t="s">
        <v>65</v>
      </c>
      <c r="B11" s="5">
        <v>8917</v>
      </c>
      <c r="C11" s="5">
        <v>1025</v>
      </c>
      <c r="D11" s="5">
        <v>22</v>
      </c>
      <c r="E11" s="5"/>
      <c r="F11" s="5">
        <v>9964</v>
      </c>
    </row>
    <row r="12" spans="1:6" ht="35.1" customHeight="1">
      <c r="A12" s="3" t="s">
        <v>27</v>
      </c>
      <c r="B12" s="5">
        <v>94868</v>
      </c>
      <c r="C12" s="5">
        <v>15857</v>
      </c>
      <c r="D12" s="5">
        <v>22168</v>
      </c>
      <c r="E12" s="5">
        <v>521</v>
      </c>
      <c r="F12" s="5">
        <v>133414</v>
      </c>
    </row>
    <row r="14" spans="1:6">
      <c r="B14" s="10"/>
      <c r="C14" s="10"/>
      <c r="D14" s="10"/>
      <c r="E14" s="10"/>
      <c r="F14" s="10"/>
    </row>
  </sheetData>
  <mergeCells count="1">
    <mergeCell ref="A1:F1"/>
  </mergeCells>
  <phoneticPr fontId="9" type="noConversion"/>
  <printOptions horizontalCentered="1" verticalCentered="1"/>
  <pageMargins left="0" right="0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N22"/>
  <sheetViews>
    <sheetView showGridLines="0" zoomScale="90" zoomScaleNormal="90" workbookViewId="0">
      <selection sqref="A1:N2"/>
    </sheetView>
  </sheetViews>
  <sheetFormatPr defaultRowHeight="12.75"/>
  <cols>
    <col min="1" max="1" width="54.7109375" customWidth="1"/>
    <col min="2" max="14" width="12.140625" customWidth="1"/>
  </cols>
  <sheetData>
    <row r="1" spans="1:14" ht="33.75" customHeight="1">
      <c r="A1" s="219" t="s">
        <v>56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</row>
    <row r="2" spans="1:14" ht="32.25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</row>
    <row r="3" spans="1:14" ht="28.5" customHeight="1">
      <c r="A3" s="218" t="s">
        <v>16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</row>
    <row r="4" spans="1:14" ht="30" customHeight="1">
      <c r="A4" s="213" t="s">
        <v>57</v>
      </c>
      <c r="B4" s="2">
        <v>2014</v>
      </c>
      <c r="C4" s="215">
        <v>2015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7"/>
    </row>
    <row r="5" spans="1:14" ht="30" customHeight="1">
      <c r="A5" s="214"/>
      <c r="B5" s="30">
        <v>12</v>
      </c>
      <c r="C5" s="30">
        <v>1</v>
      </c>
      <c r="D5" s="30">
        <v>2</v>
      </c>
      <c r="E5" s="30">
        <v>3</v>
      </c>
      <c r="F5" s="30">
        <v>4</v>
      </c>
      <c r="G5" s="30">
        <v>5</v>
      </c>
      <c r="H5" s="30">
        <v>6</v>
      </c>
      <c r="I5" s="30">
        <v>7</v>
      </c>
      <c r="J5" s="30">
        <v>8</v>
      </c>
      <c r="K5" s="30">
        <v>9</v>
      </c>
      <c r="L5" s="30">
        <v>10</v>
      </c>
      <c r="M5" s="30">
        <v>11</v>
      </c>
      <c r="N5" s="30">
        <v>12</v>
      </c>
    </row>
    <row r="6" spans="1:14" ht="30" customHeight="1">
      <c r="A6" s="3" t="s">
        <v>22</v>
      </c>
      <c r="B6" s="64">
        <v>2242869</v>
      </c>
      <c r="C6" s="64">
        <v>2307978</v>
      </c>
      <c r="D6" s="64">
        <v>2340074</v>
      </c>
      <c r="E6" s="64">
        <v>2370742</v>
      </c>
      <c r="F6" s="64">
        <v>2390518</v>
      </c>
      <c r="G6" s="64">
        <v>2377710</v>
      </c>
      <c r="H6" s="64">
        <v>2351112</v>
      </c>
      <c r="I6" s="64">
        <v>2417854</v>
      </c>
      <c r="J6" s="64">
        <v>2358212</v>
      </c>
      <c r="K6" s="64">
        <v>2366163</v>
      </c>
      <c r="L6" s="64">
        <v>2471192</v>
      </c>
      <c r="M6" s="64">
        <v>2488166</v>
      </c>
      <c r="N6" s="64">
        <v>2478550</v>
      </c>
    </row>
    <row r="7" spans="1:14" ht="30" customHeight="1">
      <c r="A7" s="3" t="s">
        <v>23</v>
      </c>
      <c r="B7" s="64">
        <v>978425</v>
      </c>
      <c r="C7" s="64">
        <v>998695</v>
      </c>
      <c r="D7" s="64">
        <v>1004881</v>
      </c>
      <c r="E7" s="64">
        <v>1039293</v>
      </c>
      <c r="F7" s="64">
        <v>1041601</v>
      </c>
      <c r="G7" s="64">
        <v>1039749</v>
      </c>
      <c r="H7" s="64">
        <v>1036023</v>
      </c>
      <c r="I7" s="64">
        <v>1060844</v>
      </c>
      <c r="J7" s="64">
        <v>1049587</v>
      </c>
      <c r="K7" s="64">
        <v>1062004</v>
      </c>
      <c r="L7" s="64">
        <v>1100017</v>
      </c>
      <c r="M7" s="64">
        <v>1107249</v>
      </c>
      <c r="N7" s="64">
        <v>1107997</v>
      </c>
    </row>
    <row r="8" spans="1:14" ht="30" customHeight="1">
      <c r="A8" s="3" t="s">
        <v>5</v>
      </c>
      <c r="B8" s="64">
        <v>1034497</v>
      </c>
      <c r="C8" s="64">
        <v>1064292</v>
      </c>
      <c r="D8" s="64">
        <v>1109786</v>
      </c>
      <c r="E8" s="64">
        <v>1127599</v>
      </c>
      <c r="F8" s="64">
        <v>1135283</v>
      </c>
      <c r="G8" s="64">
        <v>1157722</v>
      </c>
      <c r="H8" s="64">
        <v>1154452</v>
      </c>
      <c r="I8" s="64">
        <v>1179291</v>
      </c>
      <c r="J8" s="64">
        <v>1175300</v>
      </c>
      <c r="K8" s="64">
        <v>1178612</v>
      </c>
      <c r="L8" s="64">
        <v>1219153</v>
      </c>
      <c r="M8" s="64">
        <v>1244145</v>
      </c>
      <c r="N8" s="64">
        <v>1245328</v>
      </c>
    </row>
    <row r="9" spans="1:14" ht="30" customHeight="1">
      <c r="A9" s="3" t="s">
        <v>6</v>
      </c>
      <c r="B9" s="64">
        <v>1898776</v>
      </c>
      <c r="C9" s="64">
        <v>1939959</v>
      </c>
      <c r="D9" s="64">
        <v>1995610</v>
      </c>
      <c r="E9" s="64">
        <v>2021757</v>
      </c>
      <c r="F9" s="64">
        <v>2064208</v>
      </c>
      <c r="G9" s="64">
        <v>2068677</v>
      </c>
      <c r="H9" s="64">
        <v>2054308</v>
      </c>
      <c r="I9" s="64">
        <v>2082013</v>
      </c>
      <c r="J9" s="64">
        <v>2042914</v>
      </c>
      <c r="K9" s="64">
        <v>2040923</v>
      </c>
      <c r="L9" s="64">
        <v>2134783</v>
      </c>
      <c r="M9" s="64">
        <v>2163609</v>
      </c>
      <c r="N9" s="64">
        <v>2172937</v>
      </c>
    </row>
    <row r="10" spans="1:14" ht="30" customHeight="1">
      <c r="A10" s="75" t="s">
        <v>87</v>
      </c>
      <c r="B10" s="64">
        <v>851582</v>
      </c>
      <c r="C10" s="64">
        <v>874609</v>
      </c>
      <c r="D10" s="64">
        <v>902160</v>
      </c>
      <c r="E10" s="64">
        <v>920966</v>
      </c>
      <c r="F10" s="64">
        <v>930873</v>
      </c>
      <c r="G10" s="64">
        <v>932985</v>
      </c>
      <c r="H10" s="64">
        <v>921264</v>
      </c>
      <c r="I10" s="64">
        <v>943225</v>
      </c>
      <c r="J10" s="64">
        <v>927608</v>
      </c>
      <c r="K10" s="64">
        <v>920058</v>
      </c>
      <c r="L10" s="64">
        <v>964355</v>
      </c>
      <c r="M10" s="64">
        <v>972748</v>
      </c>
      <c r="N10" s="64">
        <v>971977</v>
      </c>
    </row>
    <row r="11" spans="1:14" ht="30" customHeight="1">
      <c r="A11" s="3" t="s">
        <v>58</v>
      </c>
      <c r="B11" s="64">
        <v>812260</v>
      </c>
      <c r="C11" s="64">
        <v>838232</v>
      </c>
      <c r="D11" s="64">
        <v>848380</v>
      </c>
      <c r="E11" s="64">
        <v>868607</v>
      </c>
      <c r="F11" s="64">
        <v>869102</v>
      </c>
      <c r="G11" s="64">
        <v>875700</v>
      </c>
      <c r="H11" s="64">
        <v>876119</v>
      </c>
      <c r="I11" s="64">
        <v>892699</v>
      </c>
      <c r="J11" s="64">
        <v>891670</v>
      </c>
      <c r="K11" s="64">
        <v>903958</v>
      </c>
      <c r="L11" s="64">
        <v>927048</v>
      </c>
      <c r="M11" s="64">
        <v>935599</v>
      </c>
      <c r="N11" s="64">
        <v>940121</v>
      </c>
    </row>
    <row r="12" spans="1:14" ht="30" customHeight="1">
      <c r="A12" s="6" t="s">
        <v>26</v>
      </c>
      <c r="B12" s="64">
        <v>157864</v>
      </c>
      <c r="C12" s="64">
        <v>162184</v>
      </c>
      <c r="D12" s="64">
        <v>163459</v>
      </c>
      <c r="E12" s="64">
        <v>169646</v>
      </c>
      <c r="F12" s="64">
        <v>172651</v>
      </c>
      <c r="G12" s="64">
        <v>173488</v>
      </c>
      <c r="H12" s="64">
        <v>176167</v>
      </c>
      <c r="I12" s="64">
        <v>179748</v>
      </c>
      <c r="J12" s="64">
        <v>177926</v>
      </c>
      <c r="K12" s="64">
        <v>180984</v>
      </c>
      <c r="L12" s="64">
        <v>185672</v>
      </c>
      <c r="M12" s="64">
        <v>184745</v>
      </c>
      <c r="N12" s="64">
        <v>188672</v>
      </c>
    </row>
    <row r="13" spans="1:14" ht="30" customHeight="1">
      <c r="A13" s="3" t="s">
        <v>9</v>
      </c>
      <c r="B13" s="64">
        <v>118320</v>
      </c>
      <c r="C13" s="64">
        <v>121908</v>
      </c>
      <c r="D13" s="64">
        <v>123670</v>
      </c>
      <c r="E13" s="64">
        <v>126145</v>
      </c>
      <c r="F13" s="64">
        <v>128639</v>
      </c>
      <c r="G13" s="64">
        <v>127946</v>
      </c>
      <c r="H13" s="64">
        <v>128706</v>
      </c>
      <c r="I13" s="64">
        <v>130678</v>
      </c>
      <c r="J13" s="64">
        <v>129862</v>
      </c>
      <c r="K13" s="64">
        <v>132072</v>
      </c>
      <c r="L13" s="64">
        <v>134870</v>
      </c>
      <c r="M13" s="64">
        <v>135690</v>
      </c>
      <c r="N13" s="64">
        <v>136288</v>
      </c>
    </row>
    <row r="14" spans="1:14" ht="30" customHeight="1">
      <c r="A14" s="62" t="s">
        <v>65</v>
      </c>
      <c r="B14" s="64">
        <v>69956</v>
      </c>
      <c r="C14" s="64">
        <v>72395</v>
      </c>
      <c r="D14" s="64">
        <v>77965</v>
      </c>
      <c r="E14" s="64">
        <v>79101</v>
      </c>
      <c r="F14" s="64">
        <v>80765</v>
      </c>
      <c r="G14" s="64">
        <v>83348</v>
      </c>
      <c r="H14" s="64">
        <v>83858</v>
      </c>
      <c r="I14" s="64">
        <v>85586</v>
      </c>
      <c r="J14" s="64">
        <v>87260</v>
      </c>
      <c r="K14" s="64">
        <v>88648</v>
      </c>
      <c r="L14" s="64">
        <v>91475</v>
      </c>
      <c r="M14" s="64">
        <v>94773</v>
      </c>
      <c r="N14" s="64">
        <v>96112</v>
      </c>
    </row>
    <row r="15" spans="1:14" ht="30" customHeight="1">
      <c r="A15" s="8" t="s">
        <v>27</v>
      </c>
      <c r="B15" s="64">
        <v>8164549</v>
      </c>
      <c r="C15" s="64">
        <v>8380252</v>
      </c>
      <c r="D15" s="64">
        <v>8565985</v>
      </c>
      <c r="E15" s="64">
        <v>8723856</v>
      </c>
      <c r="F15" s="64">
        <v>8813640</v>
      </c>
      <c r="G15" s="64">
        <v>8837325</v>
      </c>
      <c r="H15" s="64">
        <v>8782009</v>
      </c>
      <c r="I15" s="64">
        <v>8971938</v>
      </c>
      <c r="J15" s="64">
        <v>8840339</v>
      </c>
      <c r="K15" s="64">
        <v>8873422</v>
      </c>
      <c r="L15" s="64">
        <v>9228565</v>
      </c>
      <c r="M15" s="64">
        <v>9326724</v>
      </c>
      <c r="N15" s="64">
        <v>9337982</v>
      </c>
    </row>
    <row r="16" spans="1:14" ht="30" customHeight="1">
      <c r="A16" s="47"/>
      <c r="B16" s="46"/>
    </row>
    <row r="17" spans="1:2" ht="30" customHeight="1">
      <c r="A17" s="47"/>
      <c r="B17" s="46"/>
    </row>
    <row r="18" spans="1:2" ht="30" customHeight="1">
      <c r="A18" s="47"/>
      <c r="B18" s="46"/>
    </row>
    <row r="19" spans="1:2" ht="30" customHeight="1">
      <c r="A19" s="47"/>
      <c r="B19" s="46"/>
    </row>
    <row r="20" spans="1:2" ht="30" customHeight="1">
      <c r="A20" s="47"/>
      <c r="B20" s="46"/>
    </row>
    <row r="21" spans="1:2" ht="30" customHeight="1">
      <c r="A21" s="47"/>
      <c r="B21" s="46"/>
    </row>
    <row r="22" spans="1:2" ht="30" customHeight="1">
      <c r="A22" s="47"/>
      <c r="B22" s="46"/>
    </row>
  </sheetData>
  <mergeCells count="4">
    <mergeCell ref="A4:A5"/>
    <mergeCell ref="C4:N4"/>
    <mergeCell ref="A3:N3"/>
    <mergeCell ref="A1:N2"/>
  </mergeCells>
  <phoneticPr fontId="9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O30"/>
  <sheetViews>
    <sheetView showGridLines="0" workbookViewId="0">
      <selection sqref="A1:N1"/>
    </sheetView>
  </sheetViews>
  <sheetFormatPr defaultRowHeight="12.75"/>
  <cols>
    <col min="1" max="1" width="55.85546875" customWidth="1"/>
    <col min="2" max="2" width="10.7109375" customWidth="1"/>
  </cols>
  <sheetData>
    <row r="1" spans="1:15" ht="62.25" customHeight="1">
      <c r="A1" s="190" t="s">
        <v>59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</row>
    <row r="2" spans="1:15" ht="19.5" customHeight="1">
      <c r="A2" s="220" t="s">
        <v>28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5" ht="30" customHeight="1">
      <c r="A3" s="213" t="s">
        <v>60</v>
      </c>
      <c r="B3" s="2">
        <v>2014</v>
      </c>
      <c r="C3" s="221">
        <v>2015</v>
      </c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2"/>
      <c r="O3" s="69"/>
    </row>
    <row r="4" spans="1:15" ht="30" customHeight="1">
      <c r="A4" s="214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  <c r="M4" s="1">
        <v>11</v>
      </c>
      <c r="N4" s="1">
        <v>12</v>
      </c>
    </row>
    <row r="5" spans="1:15" ht="30" customHeight="1">
      <c r="A5" s="48" t="s">
        <v>22</v>
      </c>
      <c r="B5" s="7">
        <v>27.47</v>
      </c>
      <c r="C5" s="7">
        <v>27.54</v>
      </c>
      <c r="D5" s="7">
        <v>27.32</v>
      </c>
      <c r="E5" s="7">
        <v>27.16</v>
      </c>
      <c r="F5" s="7">
        <v>27.12</v>
      </c>
      <c r="G5" s="7">
        <v>26.9</v>
      </c>
      <c r="H5" s="7">
        <v>26.76</v>
      </c>
      <c r="I5" s="7">
        <v>26.96</v>
      </c>
      <c r="J5" s="7">
        <v>26.68</v>
      </c>
      <c r="K5" s="7">
        <v>26.66</v>
      </c>
      <c r="L5" s="7">
        <v>26.78</v>
      </c>
      <c r="M5" s="7">
        <v>26.68</v>
      </c>
      <c r="N5" s="7">
        <v>26.529999999999998</v>
      </c>
    </row>
    <row r="6" spans="1:15" ht="30" customHeight="1">
      <c r="A6" s="48" t="s">
        <v>23</v>
      </c>
      <c r="B6" s="7">
        <v>11.98</v>
      </c>
      <c r="C6" s="7">
        <v>11.92</v>
      </c>
      <c r="D6" s="7">
        <v>11.73</v>
      </c>
      <c r="E6" s="7">
        <v>11.91</v>
      </c>
      <c r="F6" s="7">
        <v>11.82</v>
      </c>
      <c r="G6" s="7">
        <v>11.77</v>
      </c>
      <c r="H6" s="7">
        <v>11.8</v>
      </c>
      <c r="I6" s="7">
        <v>11.82</v>
      </c>
      <c r="J6" s="7">
        <v>11.87</v>
      </c>
      <c r="K6" s="7">
        <v>11.97</v>
      </c>
      <c r="L6" s="7">
        <v>11.92</v>
      </c>
      <c r="M6" s="7">
        <v>11.87</v>
      </c>
      <c r="N6" s="7">
        <v>11.87</v>
      </c>
    </row>
    <row r="7" spans="1:15" ht="30" customHeight="1">
      <c r="A7" s="48" t="s">
        <v>5</v>
      </c>
      <c r="B7" s="7">
        <v>12.67</v>
      </c>
      <c r="C7" s="7">
        <v>12.7</v>
      </c>
      <c r="D7" s="7">
        <v>12.96</v>
      </c>
      <c r="E7" s="7">
        <v>12.93</v>
      </c>
      <c r="F7" s="7">
        <v>12.88</v>
      </c>
      <c r="G7" s="7">
        <v>13.1</v>
      </c>
      <c r="H7" s="7">
        <v>13.15</v>
      </c>
      <c r="I7" s="7">
        <v>13.14</v>
      </c>
      <c r="J7" s="7">
        <v>13.29</v>
      </c>
      <c r="K7" s="7">
        <v>13.28</v>
      </c>
      <c r="L7" s="7">
        <v>13.21</v>
      </c>
      <c r="M7" s="7">
        <v>13.34</v>
      </c>
      <c r="N7" s="7">
        <v>13.34</v>
      </c>
    </row>
    <row r="8" spans="1:15" ht="30" customHeight="1">
      <c r="A8" s="48" t="s">
        <v>61</v>
      </c>
      <c r="B8" s="7">
        <v>23.26</v>
      </c>
      <c r="C8" s="7">
        <v>23.15</v>
      </c>
      <c r="D8" s="7">
        <v>23.3</v>
      </c>
      <c r="E8" s="7">
        <v>23.18</v>
      </c>
      <c r="F8" s="7">
        <v>23.42</v>
      </c>
      <c r="G8" s="7">
        <v>23.41</v>
      </c>
      <c r="H8" s="7">
        <v>23.39</v>
      </c>
      <c r="I8" s="7">
        <v>23.21</v>
      </c>
      <c r="J8" s="7">
        <v>23.11</v>
      </c>
      <c r="K8" s="7">
        <v>23</v>
      </c>
      <c r="L8" s="7">
        <v>23.13</v>
      </c>
      <c r="M8" s="7">
        <v>23.2</v>
      </c>
      <c r="N8" s="7">
        <v>23.27</v>
      </c>
    </row>
    <row r="9" spans="1:15" ht="30" customHeight="1">
      <c r="A9" s="78" t="s">
        <v>87</v>
      </c>
      <c r="B9" s="7">
        <v>10.43</v>
      </c>
      <c r="C9" s="7">
        <v>10.44</v>
      </c>
      <c r="D9" s="7">
        <v>10.53</v>
      </c>
      <c r="E9" s="7">
        <v>10.56</v>
      </c>
      <c r="F9" s="7">
        <v>10.56</v>
      </c>
      <c r="G9" s="7">
        <v>10.56</v>
      </c>
      <c r="H9" s="7">
        <v>10.49</v>
      </c>
      <c r="I9" s="7">
        <v>10.51</v>
      </c>
      <c r="J9" s="7">
        <v>10.49</v>
      </c>
      <c r="K9" s="7">
        <v>10.37</v>
      </c>
      <c r="L9" s="7">
        <v>10.45</v>
      </c>
      <c r="M9" s="7">
        <v>10.43</v>
      </c>
      <c r="N9" s="7">
        <v>10.41</v>
      </c>
    </row>
    <row r="10" spans="1:15" ht="30" customHeight="1">
      <c r="A10" s="48" t="s">
        <v>25</v>
      </c>
      <c r="B10" s="7">
        <v>9.9499999999999993</v>
      </c>
      <c r="C10" s="7">
        <v>10</v>
      </c>
      <c r="D10" s="7">
        <v>9.9</v>
      </c>
      <c r="E10" s="7">
        <v>9.9600000000000009</v>
      </c>
      <c r="F10" s="7">
        <v>9.86</v>
      </c>
      <c r="G10" s="7">
        <v>9.91</v>
      </c>
      <c r="H10" s="7">
        <v>9.98</v>
      </c>
      <c r="I10" s="7">
        <v>9.9499999999999993</v>
      </c>
      <c r="J10" s="7">
        <v>10.09</v>
      </c>
      <c r="K10" s="7">
        <v>10.19</v>
      </c>
      <c r="L10" s="7">
        <v>10.050000000000001</v>
      </c>
      <c r="M10" s="7">
        <v>10.029999999999999</v>
      </c>
      <c r="N10" s="7">
        <v>10.07</v>
      </c>
    </row>
    <row r="11" spans="1:15" ht="30" customHeight="1">
      <c r="A11" s="6" t="s">
        <v>26</v>
      </c>
      <c r="B11" s="7">
        <v>1.93</v>
      </c>
      <c r="C11" s="7">
        <v>1.94</v>
      </c>
      <c r="D11" s="7">
        <v>1.91</v>
      </c>
      <c r="E11" s="7">
        <v>1.94</v>
      </c>
      <c r="F11" s="7">
        <v>1.96</v>
      </c>
      <c r="G11" s="7">
        <v>1.96</v>
      </c>
      <c r="H11" s="7">
        <v>2.0099999999999998</v>
      </c>
      <c r="I11" s="7">
        <v>2</v>
      </c>
      <c r="J11" s="7">
        <v>2.0099999999999998</v>
      </c>
      <c r="K11" s="7">
        <v>2.04</v>
      </c>
      <c r="L11" s="7">
        <v>2.0099999999999998</v>
      </c>
      <c r="M11" s="7">
        <v>1.98</v>
      </c>
      <c r="N11" s="7">
        <v>2.02</v>
      </c>
    </row>
    <row r="12" spans="1:15" ht="30" customHeight="1">
      <c r="A12" s="3" t="s">
        <v>9</v>
      </c>
      <c r="B12" s="7">
        <v>1.45</v>
      </c>
      <c r="C12" s="7">
        <v>1.45</v>
      </c>
      <c r="D12" s="7">
        <v>1.44</v>
      </c>
      <c r="E12" s="7">
        <v>1.45</v>
      </c>
      <c r="F12" s="7">
        <v>1.46</v>
      </c>
      <c r="G12" s="7">
        <v>1.45</v>
      </c>
      <c r="H12" s="7">
        <v>1.47</v>
      </c>
      <c r="I12" s="7">
        <v>1.46</v>
      </c>
      <c r="J12" s="7">
        <v>1.47</v>
      </c>
      <c r="K12" s="7">
        <v>1.49</v>
      </c>
      <c r="L12" s="7">
        <v>1.46</v>
      </c>
      <c r="M12" s="7">
        <v>1.45</v>
      </c>
      <c r="N12" s="7">
        <v>1.46</v>
      </c>
    </row>
    <row r="13" spans="1:15" ht="30" customHeight="1">
      <c r="A13" s="62" t="s">
        <v>65</v>
      </c>
      <c r="B13" s="7">
        <v>0.86</v>
      </c>
      <c r="C13" s="7">
        <v>0.86</v>
      </c>
      <c r="D13" s="7">
        <v>0.91</v>
      </c>
      <c r="E13" s="7">
        <v>0.91</v>
      </c>
      <c r="F13" s="7">
        <v>0.92</v>
      </c>
      <c r="G13" s="7">
        <v>0.94</v>
      </c>
      <c r="H13" s="7">
        <v>0.95</v>
      </c>
      <c r="I13" s="7">
        <v>0.95</v>
      </c>
      <c r="J13" s="7">
        <v>0.99</v>
      </c>
      <c r="K13" s="7">
        <v>1</v>
      </c>
      <c r="L13" s="7">
        <v>0.99</v>
      </c>
      <c r="M13" s="7">
        <v>1.02</v>
      </c>
      <c r="N13" s="7">
        <v>1.03</v>
      </c>
    </row>
    <row r="14" spans="1:15" ht="30" customHeight="1">
      <c r="A14" s="48" t="s">
        <v>27</v>
      </c>
      <c r="B14" s="7">
        <v>100.00000000000001</v>
      </c>
      <c r="C14" s="7">
        <v>100</v>
      </c>
      <c r="D14" s="7">
        <v>100</v>
      </c>
      <c r="E14" s="7">
        <v>100.00000000000001</v>
      </c>
      <c r="F14" s="7">
        <v>100</v>
      </c>
      <c r="G14" s="7">
        <v>100</v>
      </c>
      <c r="H14" s="7">
        <v>100</v>
      </c>
      <c r="I14" s="7">
        <v>100</v>
      </c>
      <c r="J14" s="7">
        <v>99.999999999999986</v>
      </c>
      <c r="K14" s="7">
        <v>100</v>
      </c>
      <c r="L14" s="7">
        <v>100</v>
      </c>
      <c r="M14" s="7">
        <v>100.00000000000001</v>
      </c>
      <c r="N14" s="7">
        <v>99.999999999999972</v>
      </c>
    </row>
    <row r="15" spans="1:15" ht="15.75">
      <c r="A15" s="20"/>
    </row>
    <row r="16" spans="1:15" ht="15.75">
      <c r="A16" s="20"/>
      <c r="B16" s="50"/>
    </row>
    <row r="17" spans="1:2" ht="15.75">
      <c r="A17" s="20"/>
      <c r="B17" s="13"/>
    </row>
    <row r="18" spans="1:2" ht="15.75">
      <c r="A18" s="20"/>
      <c r="B18" s="13"/>
    </row>
    <row r="19" spans="1:2" ht="15.75">
      <c r="A19" s="20"/>
      <c r="B19" s="13"/>
    </row>
    <row r="20" spans="1:2" ht="15.75">
      <c r="A20" s="20"/>
      <c r="B20" s="13"/>
    </row>
    <row r="21" spans="1:2" ht="15.75">
      <c r="A21" s="20"/>
      <c r="B21" s="13"/>
    </row>
    <row r="22" spans="1:2" ht="15.75">
      <c r="A22" s="20"/>
      <c r="B22" s="13"/>
    </row>
    <row r="23" spans="1:2" ht="15.75">
      <c r="A23" s="20"/>
      <c r="B23" s="13"/>
    </row>
    <row r="24" spans="1:2" ht="15.75">
      <c r="A24" s="20"/>
      <c r="B24" s="13"/>
    </row>
    <row r="25" spans="1:2" ht="15.75">
      <c r="A25" s="20"/>
      <c r="B25" s="13"/>
    </row>
    <row r="26" spans="1:2" ht="15.75">
      <c r="A26" s="20"/>
      <c r="B26" s="13"/>
    </row>
    <row r="27" spans="1:2" ht="15.75">
      <c r="A27" s="20"/>
      <c r="B27" s="13"/>
    </row>
    <row r="28" spans="1:2" ht="15.75">
      <c r="A28" s="20"/>
      <c r="B28" s="13"/>
    </row>
    <row r="29" spans="1:2" ht="15.75">
      <c r="A29" s="20"/>
      <c r="B29" s="13"/>
    </row>
    <row r="30" spans="1:2" ht="15.75">
      <c r="A30" s="20"/>
      <c r="B30" s="13"/>
    </row>
  </sheetData>
  <mergeCells count="4">
    <mergeCell ref="A3:A4"/>
    <mergeCell ref="A2:N2"/>
    <mergeCell ref="A1:N1"/>
    <mergeCell ref="C3:N3"/>
  </mergeCells>
  <phoneticPr fontId="9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F13"/>
  <sheetViews>
    <sheetView showGridLines="0" workbookViewId="0">
      <selection sqref="A1:F1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190" t="s">
        <v>104</v>
      </c>
      <c r="B1" s="223"/>
      <c r="C1" s="223"/>
      <c r="D1" s="223"/>
      <c r="E1" s="223"/>
      <c r="F1" s="224"/>
    </row>
    <row r="2" spans="1:6" ht="13.5">
      <c r="A2" s="225" t="s">
        <v>16</v>
      </c>
      <c r="B2" s="226"/>
      <c r="C2" s="226"/>
      <c r="D2" s="226"/>
      <c r="E2" s="226"/>
      <c r="F2" s="227"/>
    </row>
    <row r="3" spans="1:6" ht="51" customHeight="1">
      <c r="A3" s="26" t="s">
        <v>62</v>
      </c>
      <c r="B3" s="2" t="s">
        <v>30</v>
      </c>
      <c r="C3" s="2" t="s">
        <v>31</v>
      </c>
      <c r="D3" s="2" t="s">
        <v>20</v>
      </c>
      <c r="E3" s="2" t="s">
        <v>66</v>
      </c>
      <c r="F3" s="11" t="s">
        <v>27</v>
      </c>
    </row>
    <row r="4" spans="1:6" ht="30" customHeight="1">
      <c r="A4" s="48" t="s">
        <v>22</v>
      </c>
      <c r="B4" s="9">
        <v>2140635</v>
      </c>
      <c r="C4" s="9">
        <v>207671</v>
      </c>
      <c r="D4" s="9">
        <v>130244</v>
      </c>
      <c r="E4" s="9"/>
      <c r="F4" s="9">
        <v>2478550</v>
      </c>
    </row>
    <row r="5" spans="1:6" ht="30" customHeight="1">
      <c r="A5" s="48" t="s">
        <v>23</v>
      </c>
      <c r="B5" s="9">
        <v>888041</v>
      </c>
      <c r="C5" s="9">
        <v>151090</v>
      </c>
      <c r="D5" s="9">
        <v>68866</v>
      </c>
      <c r="E5" s="9"/>
      <c r="F5" s="9">
        <v>1107997</v>
      </c>
    </row>
    <row r="6" spans="1:6" ht="30" customHeight="1">
      <c r="A6" s="48" t="s">
        <v>5</v>
      </c>
      <c r="B6" s="9">
        <v>1064474</v>
      </c>
      <c r="C6" s="9">
        <v>104253</v>
      </c>
      <c r="D6" s="9">
        <v>66544</v>
      </c>
      <c r="E6" s="9">
        <v>10057</v>
      </c>
      <c r="F6" s="9">
        <v>1245328</v>
      </c>
    </row>
    <row r="7" spans="1:6" ht="30" customHeight="1">
      <c r="A7" s="48" t="s">
        <v>6</v>
      </c>
      <c r="B7" s="9">
        <v>1644477</v>
      </c>
      <c r="C7" s="9">
        <v>147708</v>
      </c>
      <c r="D7" s="9">
        <v>380752</v>
      </c>
      <c r="E7" s="9"/>
      <c r="F7" s="9">
        <v>2172937</v>
      </c>
    </row>
    <row r="8" spans="1:6" ht="30" customHeight="1">
      <c r="A8" s="78" t="s">
        <v>87</v>
      </c>
      <c r="B8" s="9">
        <v>805614</v>
      </c>
      <c r="C8" s="9">
        <v>59357</v>
      </c>
      <c r="D8" s="9">
        <v>107006</v>
      </c>
      <c r="E8" s="9"/>
      <c r="F8" s="9">
        <v>971977</v>
      </c>
    </row>
    <row r="9" spans="1:6" ht="30" customHeight="1">
      <c r="A9" s="48" t="s">
        <v>25</v>
      </c>
      <c r="B9" s="9">
        <v>774273</v>
      </c>
      <c r="C9" s="9">
        <v>96288</v>
      </c>
      <c r="D9" s="9">
        <v>69560</v>
      </c>
      <c r="E9" s="9"/>
      <c r="F9" s="9">
        <v>940121</v>
      </c>
    </row>
    <row r="10" spans="1:6" ht="30" customHeight="1">
      <c r="A10" s="6" t="s">
        <v>26</v>
      </c>
      <c r="B10" s="9">
        <v>174756</v>
      </c>
      <c r="C10" s="9">
        <v>10990</v>
      </c>
      <c r="D10" s="9">
        <v>2926</v>
      </c>
      <c r="E10" s="9"/>
      <c r="F10" s="9">
        <v>188672</v>
      </c>
    </row>
    <row r="11" spans="1:6" ht="30" customHeight="1">
      <c r="A11" s="3" t="s">
        <v>9</v>
      </c>
      <c r="B11" s="9">
        <v>85086</v>
      </c>
      <c r="C11" s="9">
        <v>40874</v>
      </c>
      <c r="D11" s="9">
        <v>10328</v>
      </c>
      <c r="E11" s="9"/>
      <c r="F11" s="9">
        <v>136288</v>
      </c>
    </row>
    <row r="12" spans="1:6" ht="30" customHeight="1">
      <c r="A12" s="62" t="s">
        <v>65</v>
      </c>
      <c r="B12" s="9">
        <v>80668</v>
      </c>
      <c r="C12" s="9">
        <v>14620</v>
      </c>
      <c r="D12" s="9">
        <v>824</v>
      </c>
      <c r="E12" s="9"/>
      <c r="F12" s="9">
        <v>96112</v>
      </c>
    </row>
    <row r="13" spans="1:6" ht="30" customHeight="1">
      <c r="A13" s="48" t="s">
        <v>27</v>
      </c>
      <c r="B13" s="9">
        <v>7658024</v>
      </c>
      <c r="C13" s="9">
        <v>832851</v>
      </c>
      <c r="D13" s="9">
        <v>837050</v>
      </c>
      <c r="E13" s="9">
        <v>10057</v>
      </c>
      <c r="F13" s="9">
        <v>9337982</v>
      </c>
    </row>
  </sheetData>
  <mergeCells count="2">
    <mergeCell ref="A1:F1"/>
    <mergeCell ref="A2:F2"/>
  </mergeCells>
  <phoneticPr fontId="9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J45"/>
  <sheetViews>
    <sheetView showGridLines="0" workbookViewId="0">
      <selection sqref="A1:F1"/>
    </sheetView>
  </sheetViews>
  <sheetFormatPr defaultRowHeight="13.5" customHeight="1"/>
  <cols>
    <col min="1" max="1" width="56.85546875" style="20" bestFit="1" customWidth="1"/>
    <col min="2" max="6" width="10.7109375" style="13" customWidth="1"/>
    <col min="7" max="8" width="9.140625" style="13"/>
    <col min="9" max="10" width="11.140625" style="13" bestFit="1" customWidth="1"/>
    <col min="11" max="11" width="9.140625" style="13"/>
    <col min="12" max="13" width="9.85546875" style="13" bestFit="1" customWidth="1"/>
    <col min="14" max="14" width="11.7109375" style="13" bestFit="1" customWidth="1"/>
    <col min="15" max="15" width="11.28515625" style="13" bestFit="1" customWidth="1"/>
    <col min="16" max="16384" width="9.140625" style="13"/>
  </cols>
  <sheetData>
    <row r="1" spans="1:10" ht="37.5" customHeight="1">
      <c r="A1" s="190" t="s">
        <v>86</v>
      </c>
      <c r="B1" s="228"/>
      <c r="C1" s="228"/>
      <c r="D1" s="228"/>
      <c r="E1" s="228"/>
      <c r="F1" s="229"/>
    </row>
    <row r="2" spans="1:10" ht="14.25" customHeight="1">
      <c r="A2" s="220" t="s">
        <v>28</v>
      </c>
      <c r="B2" s="226"/>
      <c r="C2" s="226"/>
      <c r="D2" s="226"/>
      <c r="E2" s="226"/>
      <c r="F2" s="227"/>
    </row>
    <row r="3" spans="1:10" ht="57" customHeight="1">
      <c r="A3" s="51" t="s">
        <v>63</v>
      </c>
      <c r="B3" s="2" t="s">
        <v>30</v>
      </c>
      <c r="C3" s="2" t="s">
        <v>31</v>
      </c>
      <c r="D3" s="2" t="s">
        <v>20</v>
      </c>
      <c r="E3" s="2" t="s">
        <v>66</v>
      </c>
      <c r="F3" s="30" t="s">
        <v>27</v>
      </c>
    </row>
    <row r="4" spans="1:10" ht="30" customHeight="1">
      <c r="A4" s="3" t="s">
        <v>22</v>
      </c>
      <c r="B4" s="12">
        <v>27.96</v>
      </c>
      <c r="C4" s="12">
        <v>24.919999999999998</v>
      </c>
      <c r="D4" s="12">
        <v>15.56</v>
      </c>
      <c r="E4" s="12"/>
      <c r="F4" s="12">
        <v>26.529999999999998</v>
      </c>
      <c r="G4" s="52"/>
      <c r="H4" s="53"/>
      <c r="I4" s="54"/>
      <c r="J4" s="49"/>
    </row>
    <row r="5" spans="1:10" ht="30" customHeight="1">
      <c r="A5" s="3" t="s">
        <v>23</v>
      </c>
      <c r="B5" s="12">
        <v>11.6</v>
      </c>
      <c r="C5" s="12">
        <v>18.14</v>
      </c>
      <c r="D5" s="12">
        <v>8.23</v>
      </c>
      <c r="E5" s="12"/>
      <c r="F5" s="12">
        <v>11.87</v>
      </c>
      <c r="G5" s="52"/>
      <c r="H5" s="53"/>
      <c r="I5" s="54"/>
      <c r="J5" s="49"/>
    </row>
    <row r="6" spans="1:10" ht="30" customHeight="1">
      <c r="A6" s="3" t="s">
        <v>5</v>
      </c>
      <c r="B6" s="12">
        <v>13.9</v>
      </c>
      <c r="C6" s="12">
        <v>12.52</v>
      </c>
      <c r="D6" s="12">
        <v>7.95</v>
      </c>
      <c r="E6" s="12">
        <v>100</v>
      </c>
      <c r="F6" s="12">
        <v>13.34</v>
      </c>
      <c r="G6" s="52"/>
      <c r="H6" s="53"/>
      <c r="I6" s="54"/>
      <c r="J6" s="49"/>
    </row>
    <row r="7" spans="1:10" ht="30" customHeight="1">
      <c r="A7" s="3" t="s">
        <v>64</v>
      </c>
      <c r="B7" s="12">
        <v>21.47</v>
      </c>
      <c r="C7" s="12">
        <v>17.739999999999998</v>
      </c>
      <c r="D7" s="12">
        <v>45.49</v>
      </c>
      <c r="E7" s="12"/>
      <c r="F7" s="12">
        <v>23.27</v>
      </c>
      <c r="G7" s="52"/>
      <c r="H7" s="53"/>
      <c r="I7" s="54"/>
      <c r="J7" s="49"/>
    </row>
    <row r="8" spans="1:10" ht="30" customHeight="1">
      <c r="A8" s="75" t="s">
        <v>87</v>
      </c>
      <c r="B8" s="12">
        <v>10.52</v>
      </c>
      <c r="C8" s="12">
        <v>7.13</v>
      </c>
      <c r="D8" s="12">
        <v>12.78</v>
      </c>
      <c r="E8" s="12"/>
      <c r="F8" s="12">
        <v>10.41</v>
      </c>
      <c r="G8" s="52"/>
      <c r="H8" s="53"/>
      <c r="I8" s="54"/>
      <c r="J8" s="49"/>
    </row>
    <row r="9" spans="1:10" ht="30" customHeight="1">
      <c r="A9" s="3" t="s">
        <v>58</v>
      </c>
      <c r="B9" s="12">
        <v>10.11</v>
      </c>
      <c r="C9" s="12">
        <v>11.56</v>
      </c>
      <c r="D9" s="12">
        <v>8.31</v>
      </c>
      <c r="E9" s="12"/>
      <c r="F9" s="12">
        <v>10.07</v>
      </c>
      <c r="G9" s="52"/>
      <c r="H9" s="53"/>
      <c r="I9" s="54"/>
      <c r="J9" s="49"/>
    </row>
    <row r="10" spans="1:10" ht="30" customHeight="1">
      <c r="A10" s="6" t="s">
        <v>26</v>
      </c>
      <c r="B10" s="12">
        <v>2.2799999999999998</v>
      </c>
      <c r="C10" s="12">
        <v>1.32</v>
      </c>
      <c r="D10" s="12">
        <v>0.35</v>
      </c>
      <c r="E10" s="12"/>
      <c r="F10" s="12">
        <v>2.02</v>
      </c>
      <c r="G10" s="55"/>
      <c r="H10" s="53"/>
      <c r="I10" s="54"/>
      <c r="J10" s="56"/>
    </row>
    <row r="11" spans="1:10" ht="30" customHeight="1">
      <c r="A11" s="3" t="s">
        <v>9</v>
      </c>
      <c r="B11" s="12">
        <v>1.1100000000000001</v>
      </c>
      <c r="C11" s="12">
        <v>4.91</v>
      </c>
      <c r="D11" s="12">
        <v>1.23</v>
      </c>
      <c r="E11" s="12"/>
      <c r="F11" s="12">
        <v>1.46</v>
      </c>
      <c r="G11" s="55"/>
      <c r="H11" s="53"/>
      <c r="I11" s="54"/>
      <c r="J11" s="56"/>
    </row>
    <row r="12" spans="1:10" ht="30" customHeight="1">
      <c r="A12" s="62" t="s">
        <v>65</v>
      </c>
      <c r="B12" s="12">
        <v>1.05</v>
      </c>
      <c r="C12" s="12">
        <v>1.76</v>
      </c>
      <c r="D12" s="12">
        <v>0.1</v>
      </c>
      <c r="E12" s="12"/>
      <c r="F12" s="12">
        <v>1.03</v>
      </c>
      <c r="G12" s="55"/>
      <c r="H12" s="53"/>
      <c r="I12" s="54"/>
      <c r="J12" s="56"/>
    </row>
    <row r="13" spans="1:10" ht="30" customHeight="1">
      <c r="A13" s="8" t="s">
        <v>27</v>
      </c>
      <c r="B13" s="12">
        <v>100</v>
      </c>
      <c r="C13" s="12">
        <v>99.999999999999986</v>
      </c>
      <c r="D13" s="12">
        <v>100</v>
      </c>
      <c r="E13" s="12">
        <v>100</v>
      </c>
      <c r="F13" s="12">
        <v>99.999999999999972</v>
      </c>
      <c r="G13" s="52"/>
      <c r="H13" s="53"/>
      <c r="I13" s="54"/>
      <c r="J13" s="49"/>
    </row>
    <row r="14" spans="1:10" ht="36.75" customHeight="1">
      <c r="A14" s="8" t="s">
        <v>33</v>
      </c>
      <c r="B14" s="12">
        <v>82.01</v>
      </c>
      <c r="C14" s="12">
        <v>8.92</v>
      </c>
      <c r="D14" s="12">
        <v>8.9600000000000009</v>
      </c>
      <c r="E14" s="12">
        <v>0.11</v>
      </c>
      <c r="F14" s="12">
        <v>100.00000000000001</v>
      </c>
      <c r="G14" s="52"/>
      <c r="H14" s="53"/>
      <c r="I14" s="54"/>
      <c r="J14" s="49"/>
    </row>
    <row r="15" spans="1:10" ht="21" customHeight="1">
      <c r="B15" s="38"/>
      <c r="C15" s="38"/>
      <c r="D15" s="38"/>
      <c r="E15" s="38"/>
    </row>
    <row r="16" spans="1:10" ht="13.5" customHeight="1">
      <c r="A16" s="13"/>
      <c r="B16" s="57"/>
      <c r="C16" s="57"/>
      <c r="D16" s="57"/>
      <c r="E16" s="57"/>
    </row>
    <row r="17" spans="1:5" ht="17.100000000000001" customHeight="1">
      <c r="A17" s="13"/>
      <c r="B17" s="58"/>
      <c r="C17" s="58"/>
      <c r="D17" s="58"/>
      <c r="E17" s="58"/>
    </row>
    <row r="18" spans="1:5" ht="17.100000000000001" customHeight="1">
      <c r="A18" s="13"/>
      <c r="B18" s="38"/>
      <c r="C18" s="38"/>
      <c r="D18" s="38"/>
      <c r="E18" s="38"/>
    </row>
    <row r="19" spans="1:5" ht="13.5" customHeight="1">
      <c r="A19" s="13"/>
      <c r="B19" s="38"/>
      <c r="C19" s="38"/>
      <c r="D19" s="38"/>
      <c r="E19" s="38"/>
    </row>
    <row r="20" spans="1:5" ht="13.5" customHeight="1">
      <c r="A20" s="13"/>
      <c r="B20" s="38"/>
      <c r="C20" s="38"/>
      <c r="D20" s="38"/>
      <c r="E20" s="38"/>
    </row>
    <row r="21" spans="1:5" ht="13.5" customHeight="1">
      <c r="A21" s="13"/>
      <c r="B21" s="38"/>
      <c r="C21" s="38"/>
      <c r="D21" s="38"/>
      <c r="E21" s="38"/>
    </row>
    <row r="22" spans="1:5" ht="13.5" customHeight="1">
      <c r="A22" s="13"/>
      <c r="B22" s="38"/>
      <c r="C22" s="38"/>
      <c r="D22" s="38"/>
      <c r="E22" s="38"/>
    </row>
    <row r="23" spans="1:5" ht="13.5" customHeight="1">
      <c r="A23" s="13"/>
      <c r="B23" s="38"/>
      <c r="C23" s="38"/>
      <c r="D23" s="38"/>
      <c r="E23" s="38"/>
    </row>
    <row r="24" spans="1:5" ht="13.5" customHeight="1">
      <c r="A24" s="13"/>
      <c r="B24" s="44"/>
      <c r="C24" s="44"/>
      <c r="D24" s="44"/>
      <c r="E24" s="44"/>
    </row>
    <row r="25" spans="1:5" ht="13.5" customHeight="1">
      <c r="A25" s="13"/>
      <c r="B25" s="38"/>
      <c r="C25" s="38"/>
      <c r="D25" s="38"/>
      <c r="E25" s="38"/>
    </row>
    <row r="26" spans="1:5" ht="13.5" customHeight="1">
      <c r="A26" s="13"/>
    </row>
    <row r="27" spans="1:5" ht="13.5" customHeight="1">
      <c r="A27" s="13"/>
      <c r="B27" s="59"/>
      <c r="C27" s="59"/>
      <c r="D27" s="59"/>
      <c r="E27" s="59"/>
    </row>
    <row r="28" spans="1:5" ht="13.5" customHeight="1">
      <c r="A28" s="13"/>
    </row>
    <row r="29" spans="1:5" ht="13.5" customHeight="1">
      <c r="A29" s="13"/>
    </row>
    <row r="30" spans="1:5" ht="13.5" customHeight="1">
      <c r="A30" s="13"/>
    </row>
    <row r="31" spans="1:5" ht="13.5" customHeight="1">
      <c r="A31" s="13"/>
    </row>
    <row r="32" spans="1:5" ht="13.5" customHeight="1">
      <c r="A32" s="13"/>
      <c r="B32" s="44"/>
      <c r="C32" s="44"/>
      <c r="D32" s="44"/>
      <c r="E32" s="44"/>
    </row>
    <row r="33" spans="2:10" ht="13.5" customHeight="1">
      <c r="B33" s="44"/>
      <c r="C33" s="44"/>
      <c r="D33" s="44"/>
      <c r="E33" s="44"/>
    </row>
    <row r="34" spans="2:10" ht="13.5" customHeight="1">
      <c r="B34" s="44"/>
      <c r="C34" s="44"/>
      <c r="D34" s="44"/>
      <c r="E34" s="44"/>
    </row>
    <row r="35" spans="2:10" ht="13.5" customHeight="1">
      <c r="B35" s="44"/>
      <c r="C35" s="44"/>
      <c r="D35" s="44"/>
      <c r="E35" s="44"/>
      <c r="G35" s="44"/>
      <c r="I35" s="44"/>
    </row>
    <row r="36" spans="2:10" ht="13.5" customHeight="1">
      <c r="B36" s="44"/>
      <c r="C36" s="44"/>
      <c r="D36" s="44"/>
      <c r="E36" s="44"/>
      <c r="G36" s="44"/>
      <c r="I36" s="44"/>
      <c r="J36" s="44"/>
    </row>
    <row r="37" spans="2:10" ht="13.5" customHeight="1">
      <c r="B37" s="44"/>
      <c r="C37" s="44"/>
      <c r="D37" s="44"/>
      <c r="E37" s="44"/>
      <c r="G37" s="44"/>
      <c r="H37" s="44"/>
      <c r="I37" s="44"/>
      <c r="J37" s="44"/>
    </row>
    <row r="38" spans="2:10" ht="13.5" customHeight="1">
      <c r="B38" s="44"/>
      <c r="C38" s="44"/>
      <c r="D38" s="44"/>
      <c r="E38" s="44"/>
      <c r="G38" s="44"/>
      <c r="H38" s="44"/>
      <c r="I38" s="44"/>
      <c r="J38" s="44"/>
    </row>
    <row r="39" spans="2:10" ht="13.5" customHeight="1">
      <c r="B39" s="44"/>
      <c r="C39" s="44"/>
      <c r="D39" s="44"/>
      <c r="E39" s="44"/>
      <c r="G39" s="44"/>
      <c r="H39" s="44"/>
      <c r="I39" s="44"/>
      <c r="J39" s="44"/>
    </row>
    <row r="40" spans="2:10" ht="13.5" customHeight="1">
      <c r="B40" s="44"/>
      <c r="C40" s="44"/>
      <c r="D40" s="44"/>
      <c r="E40" s="44"/>
      <c r="G40" s="44"/>
      <c r="H40" s="44"/>
      <c r="I40" s="44"/>
      <c r="J40" s="44"/>
    </row>
    <row r="41" spans="2:10" ht="13.5" customHeight="1">
      <c r="B41" s="44"/>
      <c r="C41" s="44"/>
      <c r="D41" s="44"/>
      <c r="E41" s="44"/>
      <c r="G41" s="44"/>
      <c r="H41" s="44"/>
      <c r="I41" s="44"/>
      <c r="J41" s="44"/>
    </row>
    <row r="42" spans="2:10" ht="13.5" customHeight="1">
      <c r="B42" s="44"/>
      <c r="C42" s="44"/>
      <c r="D42" s="44"/>
      <c r="E42" s="44"/>
      <c r="G42" s="44"/>
      <c r="H42" s="44"/>
      <c r="I42" s="44"/>
      <c r="J42" s="44"/>
    </row>
    <row r="43" spans="2:10" ht="13.5" customHeight="1">
      <c r="B43" s="44"/>
      <c r="C43" s="44"/>
      <c r="D43" s="44"/>
      <c r="E43" s="44"/>
      <c r="G43" s="60"/>
      <c r="H43" s="44"/>
      <c r="I43" s="60"/>
      <c r="J43" s="44"/>
    </row>
    <row r="44" spans="2:10" ht="13.5" customHeight="1">
      <c r="B44" s="44"/>
      <c r="C44" s="44"/>
      <c r="D44" s="44"/>
      <c r="E44" s="44"/>
      <c r="H44" s="44"/>
      <c r="J44" s="60"/>
    </row>
    <row r="45" spans="2:10" ht="13.5" customHeight="1">
      <c r="H45" s="60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22"/>
  <sheetViews>
    <sheetView showGridLines="0" zoomScale="80" zoomScaleNormal="80" workbookViewId="0">
      <selection sqref="A1:M1"/>
    </sheetView>
  </sheetViews>
  <sheetFormatPr defaultRowHeight="12.75"/>
  <cols>
    <col min="1" max="1" width="57.140625" style="97" customWidth="1"/>
    <col min="2" max="2" width="13.42578125" style="97" bestFit="1" customWidth="1"/>
    <col min="3" max="3" width="13.42578125" style="97" customWidth="1"/>
    <col min="4" max="6" width="13.42578125" style="97" bestFit="1" customWidth="1"/>
    <col min="7" max="7" width="13.42578125" style="97" customWidth="1"/>
    <col min="8" max="9" width="13.42578125" style="97" bestFit="1" customWidth="1"/>
    <col min="10" max="13" width="13.42578125" style="97" customWidth="1"/>
    <col min="14" max="14" width="10.28515625" style="97" customWidth="1"/>
    <col min="15" max="15" width="10.42578125" style="97" bestFit="1" customWidth="1"/>
    <col min="16" max="16" width="11.5703125" style="97" customWidth="1"/>
    <col min="17" max="16384" width="9.140625" style="97"/>
  </cols>
  <sheetData>
    <row r="1" spans="1:16" ht="51" customHeight="1">
      <c r="A1" s="166" t="s">
        <v>15</v>
      </c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8"/>
    </row>
    <row r="2" spans="1:16" ht="22.5" customHeight="1">
      <c r="A2" s="151" t="s">
        <v>16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3" spans="1:16" ht="33" customHeight="1">
      <c r="A3" s="170" t="s">
        <v>91</v>
      </c>
      <c r="B3" s="153" t="s">
        <v>17</v>
      </c>
      <c r="C3" s="153"/>
      <c r="D3" s="153" t="s">
        <v>18</v>
      </c>
      <c r="E3" s="153"/>
      <c r="F3" s="153" t="s">
        <v>19</v>
      </c>
      <c r="G3" s="153"/>
      <c r="H3" s="153" t="s">
        <v>20</v>
      </c>
      <c r="I3" s="153"/>
      <c r="J3" s="155" t="s">
        <v>66</v>
      </c>
      <c r="K3" s="156"/>
      <c r="L3" s="153" t="s">
        <v>21</v>
      </c>
      <c r="M3" s="153"/>
    </row>
    <row r="4" spans="1:16" ht="37.5" customHeight="1">
      <c r="A4" s="171"/>
      <c r="B4" s="98" t="s">
        <v>92</v>
      </c>
      <c r="C4" s="98" t="s">
        <v>93</v>
      </c>
      <c r="D4" s="98" t="s">
        <v>92</v>
      </c>
      <c r="E4" s="98" t="s">
        <v>93</v>
      </c>
      <c r="F4" s="98" t="s">
        <v>92</v>
      </c>
      <c r="G4" s="98" t="s">
        <v>93</v>
      </c>
      <c r="H4" s="98" t="s">
        <v>92</v>
      </c>
      <c r="I4" s="98" t="s">
        <v>93</v>
      </c>
      <c r="J4" s="98" t="s">
        <v>92</v>
      </c>
      <c r="K4" s="98" t="s">
        <v>93</v>
      </c>
      <c r="L4" s="98" t="s">
        <v>92</v>
      </c>
      <c r="M4" s="98" t="s">
        <v>93</v>
      </c>
    </row>
    <row r="5" spans="1:16" ht="35.1" customHeight="1">
      <c r="A5" s="99" t="s">
        <v>22</v>
      </c>
      <c r="B5" s="100">
        <v>63821</v>
      </c>
      <c r="C5" s="100">
        <v>68988</v>
      </c>
      <c r="D5" s="100">
        <v>1922122</v>
      </c>
      <c r="E5" s="100">
        <v>2151949</v>
      </c>
      <c r="F5" s="100">
        <v>198691</v>
      </c>
      <c r="G5" s="100">
        <v>209428</v>
      </c>
      <c r="H5" s="100">
        <v>128634</v>
      </c>
      <c r="I5" s="100">
        <v>131374</v>
      </c>
      <c r="J5" s="105" t="s">
        <v>94</v>
      </c>
      <c r="K5" s="105" t="s">
        <v>94</v>
      </c>
      <c r="L5" s="100">
        <f>D5+F5+H5</f>
        <v>2249447</v>
      </c>
      <c r="M5" s="100">
        <f>E5+G5+I5</f>
        <v>2492751</v>
      </c>
      <c r="N5" s="102"/>
      <c r="P5" s="102"/>
    </row>
    <row r="6" spans="1:16" ht="35.1" customHeight="1">
      <c r="A6" s="99" t="s">
        <v>23</v>
      </c>
      <c r="B6" s="100">
        <v>40093</v>
      </c>
      <c r="C6" s="100">
        <v>42844</v>
      </c>
      <c r="D6" s="100">
        <v>776190</v>
      </c>
      <c r="E6" s="100">
        <v>909833</v>
      </c>
      <c r="F6" s="100">
        <v>138888</v>
      </c>
      <c r="G6" s="100">
        <v>151637</v>
      </c>
      <c r="H6" s="100">
        <v>64226</v>
      </c>
      <c r="I6" s="100">
        <v>69263</v>
      </c>
      <c r="J6" s="105" t="s">
        <v>94</v>
      </c>
      <c r="K6" s="105" t="s">
        <v>94</v>
      </c>
      <c r="L6" s="100">
        <f>D6+F6+H6</f>
        <v>979304</v>
      </c>
      <c r="M6" s="100">
        <f>E6+G6+I6</f>
        <v>1130733</v>
      </c>
      <c r="N6" s="102"/>
      <c r="P6" s="102"/>
    </row>
    <row r="7" spans="1:16" ht="35.1" customHeight="1">
      <c r="A7" s="99" t="s">
        <v>24</v>
      </c>
      <c r="B7" s="100">
        <v>38893</v>
      </c>
      <c r="C7" s="100">
        <v>49616</v>
      </c>
      <c r="D7" s="100">
        <v>886368</v>
      </c>
      <c r="E7" s="100">
        <v>1070064</v>
      </c>
      <c r="F7" s="100">
        <v>90447</v>
      </c>
      <c r="G7" s="100">
        <v>104509</v>
      </c>
      <c r="H7" s="100">
        <v>52354</v>
      </c>
      <c r="I7" s="100">
        <v>66691</v>
      </c>
      <c r="J7" s="100">
        <v>8868</v>
      </c>
      <c r="K7" s="100">
        <v>10075</v>
      </c>
      <c r="L7" s="100">
        <f>D7+F7+H7+J7</f>
        <v>1038037</v>
      </c>
      <c r="M7" s="100">
        <f>E7+G7+I7+K7</f>
        <v>1251339</v>
      </c>
      <c r="N7" s="102"/>
      <c r="O7" s="103"/>
      <c r="P7" s="102"/>
    </row>
    <row r="8" spans="1:16" ht="35.1" customHeight="1">
      <c r="A8" s="99" t="s">
        <v>6</v>
      </c>
      <c r="B8" s="100">
        <v>42808</v>
      </c>
      <c r="C8" s="100">
        <v>48035</v>
      </c>
      <c r="D8" s="100">
        <v>1429015</v>
      </c>
      <c r="E8" s="100">
        <v>1648740</v>
      </c>
      <c r="F8" s="100">
        <v>136586</v>
      </c>
      <c r="G8" s="100">
        <v>147843</v>
      </c>
      <c r="H8" s="100">
        <v>339753</v>
      </c>
      <c r="I8" s="100">
        <v>380972</v>
      </c>
      <c r="J8" s="105" t="s">
        <v>94</v>
      </c>
      <c r="K8" s="105" t="s">
        <v>94</v>
      </c>
      <c r="L8" s="100">
        <f t="shared" ref="L8:M13" si="0">D8+F8+H8</f>
        <v>1905354</v>
      </c>
      <c r="M8" s="100">
        <f t="shared" si="0"/>
        <v>2177555</v>
      </c>
      <c r="N8" s="102"/>
      <c r="P8" s="102"/>
    </row>
    <row r="9" spans="1:16" ht="35.1" customHeight="1">
      <c r="A9" s="99" t="s">
        <v>89</v>
      </c>
      <c r="B9" s="100">
        <v>22978</v>
      </c>
      <c r="C9" s="100">
        <v>26953</v>
      </c>
      <c r="D9" s="100">
        <v>702082</v>
      </c>
      <c r="E9" s="100">
        <v>808223</v>
      </c>
      <c r="F9" s="100">
        <v>53574</v>
      </c>
      <c r="G9" s="100">
        <v>59453</v>
      </c>
      <c r="H9" s="100">
        <v>97298</v>
      </c>
      <c r="I9" s="100">
        <v>107118</v>
      </c>
      <c r="J9" s="105" t="s">
        <v>94</v>
      </c>
      <c r="K9" s="105" t="s">
        <v>94</v>
      </c>
      <c r="L9" s="100">
        <f t="shared" si="0"/>
        <v>852954</v>
      </c>
      <c r="M9" s="100">
        <f t="shared" si="0"/>
        <v>974794</v>
      </c>
      <c r="N9" s="102"/>
      <c r="P9" s="102"/>
    </row>
    <row r="10" spans="1:16" ht="35.1" customHeight="1">
      <c r="A10" s="99" t="s">
        <v>25</v>
      </c>
      <c r="B10" s="100">
        <v>31052</v>
      </c>
      <c r="C10" s="100">
        <v>34979</v>
      </c>
      <c r="D10" s="100">
        <v>661436</v>
      </c>
      <c r="E10" s="100">
        <v>778620</v>
      </c>
      <c r="F10" s="100">
        <v>86893</v>
      </c>
      <c r="G10" s="100">
        <v>96369</v>
      </c>
      <c r="H10" s="100">
        <v>65102</v>
      </c>
      <c r="I10" s="100">
        <v>69856</v>
      </c>
      <c r="J10" s="105" t="s">
        <v>94</v>
      </c>
      <c r="K10" s="105" t="s">
        <v>94</v>
      </c>
      <c r="L10" s="100">
        <f t="shared" si="0"/>
        <v>813431</v>
      </c>
      <c r="M10" s="100">
        <f t="shared" si="0"/>
        <v>944845</v>
      </c>
      <c r="N10" s="102"/>
      <c r="P10" s="102"/>
    </row>
    <row r="11" spans="1:16" ht="35.1" customHeight="1">
      <c r="A11" s="104" t="s">
        <v>26</v>
      </c>
      <c r="B11" s="100">
        <v>4907</v>
      </c>
      <c r="C11" s="100">
        <v>5952</v>
      </c>
      <c r="D11" s="100">
        <v>145767</v>
      </c>
      <c r="E11" s="100">
        <v>175009</v>
      </c>
      <c r="F11" s="100">
        <v>9232</v>
      </c>
      <c r="G11" s="100">
        <v>11000</v>
      </c>
      <c r="H11" s="100">
        <v>3020</v>
      </c>
      <c r="I11" s="100">
        <v>2930</v>
      </c>
      <c r="J11" s="105" t="s">
        <v>94</v>
      </c>
      <c r="K11" s="105" t="s">
        <v>94</v>
      </c>
      <c r="L11" s="100">
        <f t="shared" si="0"/>
        <v>158019</v>
      </c>
      <c r="M11" s="100">
        <f t="shared" si="0"/>
        <v>188939</v>
      </c>
      <c r="N11" s="102"/>
      <c r="P11" s="102"/>
    </row>
    <row r="12" spans="1:16" ht="35.1" customHeight="1">
      <c r="A12" s="99" t="s">
        <v>9</v>
      </c>
      <c r="B12" s="100">
        <v>4686</v>
      </c>
      <c r="C12" s="100">
        <v>5046</v>
      </c>
      <c r="D12" s="100">
        <v>71936</v>
      </c>
      <c r="E12" s="100">
        <v>85227</v>
      </c>
      <c r="F12" s="100">
        <v>37805</v>
      </c>
      <c r="G12" s="100">
        <v>40933</v>
      </c>
      <c r="H12" s="100">
        <v>8747</v>
      </c>
      <c r="I12" s="100">
        <v>10330</v>
      </c>
      <c r="J12" s="105" t="s">
        <v>94</v>
      </c>
      <c r="K12" s="105" t="s">
        <v>94</v>
      </c>
      <c r="L12" s="100">
        <f t="shared" si="0"/>
        <v>118488</v>
      </c>
      <c r="M12" s="100">
        <f t="shared" si="0"/>
        <v>136490</v>
      </c>
      <c r="N12" s="102"/>
      <c r="P12" s="102"/>
    </row>
    <row r="13" spans="1:16" ht="35.1" customHeight="1">
      <c r="A13" s="99" t="s">
        <v>65</v>
      </c>
      <c r="B13" s="100">
        <v>3565</v>
      </c>
      <c r="C13" s="100">
        <v>4492</v>
      </c>
      <c r="D13" s="100">
        <v>59721</v>
      </c>
      <c r="E13" s="105">
        <v>80900</v>
      </c>
      <c r="F13" s="100">
        <v>9690</v>
      </c>
      <c r="G13" s="105">
        <v>14643</v>
      </c>
      <c r="H13" s="100">
        <v>646</v>
      </c>
      <c r="I13" s="105">
        <v>825</v>
      </c>
      <c r="J13" s="105" t="s">
        <v>94</v>
      </c>
      <c r="K13" s="105" t="s">
        <v>94</v>
      </c>
      <c r="L13" s="100">
        <f t="shared" si="0"/>
        <v>70057</v>
      </c>
      <c r="M13" s="100">
        <f t="shared" si="0"/>
        <v>96368</v>
      </c>
      <c r="N13" s="102"/>
      <c r="P13" s="102"/>
    </row>
    <row r="14" spans="1:16" ht="35.1" customHeight="1">
      <c r="A14" s="99" t="s">
        <v>100</v>
      </c>
      <c r="B14" s="100">
        <v>5036</v>
      </c>
      <c r="C14" s="100">
        <v>4185</v>
      </c>
      <c r="D14" s="105"/>
      <c r="E14" s="105" t="s">
        <v>94</v>
      </c>
      <c r="F14" s="105"/>
      <c r="G14" s="105" t="s">
        <v>94</v>
      </c>
      <c r="H14" s="105"/>
      <c r="I14" s="105" t="s">
        <v>94</v>
      </c>
      <c r="J14" s="105" t="s">
        <v>94</v>
      </c>
      <c r="K14" s="105" t="s">
        <v>94</v>
      </c>
      <c r="L14" s="105" t="s">
        <v>94</v>
      </c>
      <c r="M14" s="105" t="s">
        <v>94</v>
      </c>
      <c r="P14" s="102"/>
    </row>
    <row r="15" spans="1:16" ht="35.1" customHeight="1">
      <c r="A15" s="99" t="s">
        <v>27</v>
      </c>
      <c r="B15" s="105">
        <f>SUM(B5:B14)</f>
        <v>257839</v>
      </c>
      <c r="C15" s="105">
        <f>SUM(C5:C14)</f>
        <v>291090</v>
      </c>
      <c r="D15" s="105">
        <v>6654637</v>
      </c>
      <c r="E15" s="105">
        <v>7708565</v>
      </c>
      <c r="F15" s="105">
        <v>761806</v>
      </c>
      <c r="G15" s="105">
        <v>835815</v>
      </c>
      <c r="H15" s="105">
        <v>759780</v>
      </c>
      <c r="I15" s="105">
        <v>839359</v>
      </c>
      <c r="J15" s="100">
        <v>8868</v>
      </c>
      <c r="K15" s="100">
        <v>10075</v>
      </c>
      <c r="L15" s="100">
        <f>D15+F15+H15+J15</f>
        <v>8185091</v>
      </c>
      <c r="M15" s="100">
        <f>E15+G15+I15+K15</f>
        <v>9393814</v>
      </c>
      <c r="P15" s="102"/>
    </row>
    <row r="16" spans="1:16">
      <c r="C16" s="102"/>
    </row>
    <row r="17" spans="1:24"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</row>
    <row r="18" spans="1:24" s="80" customFormat="1" ht="15.75">
      <c r="A18" s="164" t="s">
        <v>101</v>
      </c>
      <c r="B18" s="165"/>
      <c r="C18" s="165"/>
      <c r="D18" s="165"/>
      <c r="F18" s="95"/>
      <c r="H18" s="95"/>
      <c r="J18" s="95"/>
      <c r="L18" s="95"/>
      <c r="N18" s="95"/>
      <c r="X18" s="79"/>
    </row>
    <row r="19" spans="1:24" s="80" customFormat="1" ht="22.5" customHeight="1">
      <c r="A19" s="163" t="s">
        <v>102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79"/>
    </row>
    <row r="22" spans="1:24" s="103" customFormat="1"/>
  </sheetData>
  <mergeCells count="11">
    <mergeCell ref="A18:D18"/>
    <mergeCell ref="A19:W19"/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showGridLines="0" zoomScale="90" zoomScaleNormal="90" workbookViewId="0">
      <selection sqref="A1:F2"/>
    </sheetView>
  </sheetViews>
  <sheetFormatPr defaultRowHeight="12.75"/>
  <cols>
    <col min="1" max="1" width="54.85546875" style="106" customWidth="1"/>
    <col min="2" max="6" width="12.7109375" style="97" customWidth="1"/>
    <col min="7" max="7" width="9.140625" style="106"/>
    <col min="8" max="8" width="12.5703125" style="106" customWidth="1"/>
    <col min="9" max="9" width="9.140625" style="106"/>
    <col min="10" max="12" width="13.85546875" style="106" bestFit="1" customWidth="1"/>
    <col min="13" max="16384" width="9.140625" style="106"/>
  </cols>
  <sheetData>
    <row r="1" spans="1:12">
      <c r="A1" s="166" t="s">
        <v>81</v>
      </c>
      <c r="B1" s="167"/>
      <c r="C1" s="167"/>
      <c r="D1" s="167"/>
      <c r="E1" s="167"/>
      <c r="F1" s="168"/>
    </row>
    <row r="2" spans="1:12" ht="30.75" customHeight="1">
      <c r="A2" s="172"/>
      <c r="B2" s="172"/>
      <c r="C2" s="172"/>
      <c r="D2" s="172"/>
      <c r="E2" s="172"/>
      <c r="F2" s="168"/>
    </row>
    <row r="3" spans="1:12">
      <c r="A3" s="173" t="s">
        <v>28</v>
      </c>
      <c r="B3" s="174"/>
      <c r="C3" s="174"/>
      <c r="D3" s="174"/>
      <c r="E3" s="174"/>
      <c r="F3" s="174"/>
    </row>
    <row r="4" spans="1:12" ht="60" customHeight="1">
      <c r="A4" s="107" t="s">
        <v>29</v>
      </c>
      <c r="B4" s="108" t="s">
        <v>30</v>
      </c>
      <c r="C4" s="108" t="s">
        <v>31</v>
      </c>
      <c r="D4" s="108" t="s">
        <v>20</v>
      </c>
      <c r="E4" s="108" t="s">
        <v>66</v>
      </c>
      <c r="F4" s="108" t="s">
        <v>27</v>
      </c>
      <c r="J4" s="109"/>
      <c r="K4" s="109"/>
      <c r="L4" s="109"/>
    </row>
    <row r="5" spans="1:12" ht="35.1" customHeight="1">
      <c r="A5" s="110" t="s">
        <v>22</v>
      </c>
      <c r="B5" s="111">
        <v>27.916337217108499</v>
      </c>
      <c r="C5" s="111">
        <v>25.056741025226874</v>
      </c>
      <c r="D5" s="111">
        <v>15.651705646809052</v>
      </c>
      <c r="E5" s="101" t="s">
        <v>94</v>
      </c>
      <c r="F5" s="111">
        <v>26.536090665623142</v>
      </c>
      <c r="H5" s="112"/>
      <c r="I5" s="113"/>
    </row>
    <row r="6" spans="1:12" ht="35.1" customHeight="1">
      <c r="A6" s="110" t="s">
        <v>23</v>
      </c>
      <c r="B6" s="111">
        <v>11.802884194399347</v>
      </c>
      <c r="C6" s="111">
        <v>18.142411897369634</v>
      </c>
      <c r="D6" s="111">
        <v>8.2518922177518803</v>
      </c>
      <c r="E6" s="101" t="s">
        <v>94</v>
      </c>
      <c r="F6" s="111">
        <v>12.03699583577022</v>
      </c>
      <c r="H6" s="112"/>
      <c r="I6" s="113"/>
    </row>
    <row r="7" spans="1:12" ht="35.1" customHeight="1">
      <c r="A7" s="110" t="s">
        <v>24</v>
      </c>
      <c r="B7" s="111">
        <v>13.881494156175631</v>
      </c>
      <c r="C7" s="111">
        <v>12.503843553896496</v>
      </c>
      <c r="D7" s="111">
        <v>7.9454679106318036</v>
      </c>
      <c r="E7" s="111">
        <v>100</v>
      </c>
      <c r="F7" s="111">
        <v>13.320883296177676</v>
      </c>
      <c r="H7" s="112"/>
      <c r="I7" s="113"/>
    </row>
    <row r="8" spans="1:12" ht="35.1" customHeight="1">
      <c r="A8" s="110" t="s">
        <v>6</v>
      </c>
      <c r="B8" s="111">
        <v>21.388416650829306</v>
      </c>
      <c r="C8" s="111">
        <v>17.688483695554638</v>
      </c>
      <c r="D8" s="111">
        <v>45.388445230229259</v>
      </c>
      <c r="E8" s="101" t="s">
        <v>94</v>
      </c>
      <c r="F8" s="111">
        <v>23.180733618953919</v>
      </c>
      <c r="H8" s="112"/>
      <c r="I8" s="113"/>
    </row>
    <row r="9" spans="1:12" ht="35.1" customHeight="1">
      <c r="A9" s="110" t="s">
        <v>89</v>
      </c>
      <c r="B9" s="111">
        <v>10.484740026191645</v>
      </c>
      <c r="C9" s="111">
        <v>7.1131769590160498</v>
      </c>
      <c r="D9" s="111">
        <v>12.761881388059221</v>
      </c>
      <c r="E9" s="101" t="s">
        <v>94</v>
      </c>
      <c r="F9" s="111">
        <v>10.376977870756225</v>
      </c>
      <c r="H9" s="112"/>
      <c r="I9" s="113"/>
    </row>
    <row r="10" spans="1:12" ht="35.1" customHeight="1">
      <c r="A10" s="110" t="s">
        <v>25</v>
      </c>
      <c r="B10" s="111">
        <v>10.100712648852284</v>
      </c>
      <c r="C10" s="111">
        <v>11.529943827282354</v>
      </c>
      <c r="D10" s="111">
        <v>8.3225413678771538</v>
      </c>
      <c r="E10" s="101" t="s">
        <v>94</v>
      </c>
      <c r="F10" s="111">
        <v>10.05816167959042</v>
      </c>
      <c r="H10" s="114"/>
      <c r="I10" s="113"/>
    </row>
    <row r="11" spans="1:12" ht="35.1" customHeight="1">
      <c r="A11" s="115" t="s">
        <v>26</v>
      </c>
      <c r="B11" s="111">
        <v>2.2703187947432499</v>
      </c>
      <c r="C11" s="111">
        <v>1.3160807116407338</v>
      </c>
      <c r="D11" s="111">
        <v>0.34907590196804944</v>
      </c>
      <c r="E11" s="101" t="s">
        <v>94</v>
      </c>
      <c r="F11" s="111">
        <v>2.0113129768164453</v>
      </c>
      <c r="H11" s="114"/>
      <c r="I11" s="113"/>
    </row>
    <row r="12" spans="1:12" ht="35.1" customHeight="1">
      <c r="A12" s="110" t="s">
        <v>9</v>
      </c>
      <c r="B12" s="111">
        <v>1.1056143393744491</v>
      </c>
      <c r="C12" s="111">
        <v>4.8973756154172872</v>
      </c>
      <c r="D12" s="111">
        <v>1.2307010468702904</v>
      </c>
      <c r="E12" s="101" t="s">
        <v>94</v>
      </c>
      <c r="F12" s="111">
        <v>1.4529774594217002</v>
      </c>
      <c r="H12" s="114"/>
      <c r="I12" s="113"/>
    </row>
    <row r="13" spans="1:12" ht="35.1" customHeight="1">
      <c r="A13" s="99" t="s">
        <v>65</v>
      </c>
      <c r="B13" s="111">
        <v>1.0494819723255884</v>
      </c>
      <c r="C13" s="111">
        <v>1.7519427145959332</v>
      </c>
      <c r="D13" s="111">
        <v>9.8289289803290367E-2</v>
      </c>
      <c r="E13" s="101" t="s">
        <v>94</v>
      </c>
      <c r="F13" s="111">
        <v>1.0258665968902514</v>
      </c>
      <c r="H13" s="114"/>
      <c r="I13" s="113"/>
    </row>
    <row r="14" spans="1:12" ht="35.1" customHeight="1">
      <c r="A14" s="116" t="s">
        <v>32</v>
      </c>
      <c r="B14" s="111">
        <v>100</v>
      </c>
      <c r="C14" s="111">
        <v>99.999999999999986</v>
      </c>
      <c r="D14" s="111">
        <v>100</v>
      </c>
      <c r="E14" s="111">
        <v>100</v>
      </c>
      <c r="F14" s="111">
        <v>100.00000000000001</v>
      </c>
    </row>
    <row r="15" spans="1:12" ht="35.1" customHeight="1">
      <c r="A15" s="117" t="s">
        <v>95</v>
      </c>
      <c r="B15" s="149">
        <v>82.06</v>
      </c>
      <c r="C15" s="149">
        <v>8.9</v>
      </c>
      <c r="D15" s="149">
        <v>8.93</v>
      </c>
      <c r="E15" s="149">
        <v>0.11</v>
      </c>
      <c r="F15" s="149">
        <v>100</v>
      </c>
      <c r="G15" s="118"/>
      <c r="H15" s="119"/>
    </row>
    <row r="17" spans="2:9">
      <c r="B17" s="120"/>
      <c r="C17" s="120"/>
      <c r="D17" s="120"/>
      <c r="E17" s="120"/>
      <c r="G17" s="120"/>
      <c r="I17" s="120"/>
    </row>
    <row r="18" spans="2:9">
      <c r="B18" s="121"/>
      <c r="C18" s="121"/>
      <c r="E18" s="121"/>
      <c r="F18" s="121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showGridLines="0" workbookViewId="0">
      <selection sqref="A1:I1"/>
    </sheetView>
  </sheetViews>
  <sheetFormatPr defaultRowHeight="12.75"/>
  <cols>
    <col min="1" max="1" width="56.140625" style="97" bestFit="1" customWidth="1"/>
    <col min="2" max="5" width="13.7109375" style="97" bestFit="1" customWidth="1"/>
    <col min="6" max="7" width="13.7109375" style="97" customWidth="1"/>
    <col min="8" max="9" width="13.7109375" style="97" bestFit="1" customWidth="1"/>
    <col min="10" max="16384" width="9.140625" style="97"/>
  </cols>
  <sheetData>
    <row r="1" spans="1:13" ht="52.5" customHeight="1">
      <c r="A1" s="166" t="s">
        <v>34</v>
      </c>
      <c r="B1" s="166"/>
      <c r="C1" s="166"/>
      <c r="D1" s="167"/>
      <c r="E1" s="167"/>
      <c r="F1" s="167"/>
      <c r="G1" s="167"/>
      <c r="H1" s="167"/>
      <c r="I1" s="167"/>
    </row>
    <row r="2" spans="1:13" ht="15.75" customHeight="1">
      <c r="A2" s="151" t="s">
        <v>16</v>
      </c>
      <c r="B2" s="169"/>
      <c r="C2" s="169"/>
      <c r="D2" s="169"/>
      <c r="E2" s="169"/>
      <c r="F2" s="169"/>
      <c r="G2" s="169"/>
      <c r="H2" s="169"/>
      <c r="I2" s="169"/>
    </row>
    <row r="3" spans="1:13" ht="30" customHeight="1">
      <c r="A3" s="175" t="s">
        <v>96</v>
      </c>
      <c r="B3" s="153" t="s">
        <v>18</v>
      </c>
      <c r="C3" s="153"/>
      <c r="D3" s="153" t="s">
        <v>19</v>
      </c>
      <c r="E3" s="153"/>
      <c r="F3" s="153" t="s">
        <v>35</v>
      </c>
      <c r="G3" s="153"/>
      <c r="H3" s="153" t="s">
        <v>66</v>
      </c>
      <c r="I3" s="153"/>
    </row>
    <row r="4" spans="1:13" ht="50.25" customHeight="1">
      <c r="A4" s="176"/>
      <c r="B4" s="122">
        <v>2014</v>
      </c>
      <c r="C4" s="122">
        <v>2015</v>
      </c>
      <c r="D4" s="122">
        <v>2014</v>
      </c>
      <c r="E4" s="122">
        <v>2015</v>
      </c>
      <c r="F4" s="122">
        <v>2014</v>
      </c>
      <c r="G4" s="122">
        <v>2015</v>
      </c>
      <c r="H4" s="122">
        <v>2014</v>
      </c>
      <c r="I4" s="122">
        <v>2015</v>
      </c>
    </row>
    <row r="5" spans="1:13" ht="24.95" customHeight="1">
      <c r="A5" s="99" t="s">
        <v>22</v>
      </c>
      <c r="B5" s="148">
        <v>28556</v>
      </c>
      <c r="C5" s="148">
        <v>31468</v>
      </c>
      <c r="D5" s="148">
        <v>2792</v>
      </c>
      <c r="E5" s="148">
        <v>2838</v>
      </c>
      <c r="F5" s="148">
        <v>1204</v>
      </c>
      <c r="G5" s="148">
        <v>524</v>
      </c>
      <c r="H5" s="101"/>
      <c r="I5" s="101"/>
      <c r="L5" s="123"/>
      <c r="M5" s="124"/>
    </row>
    <row r="6" spans="1:13" ht="24.95" customHeight="1">
      <c r="A6" s="99" t="s">
        <v>23</v>
      </c>
      <c r="B6" s="148">
        <v>12882</v>
      </c>
      <c r="C6" s="148">
        <v>14706</v>
      </c>
      <c r="D6" s="148">
        <v>2115</v>
      </c>
      <c r="E6" s="148">
        <v>2306</v>
      </c>
      <c r="F6" s="148">
        <v>341</v>
      </c>
      <c r="G6" s="148">
        <v>432</v>
      </c>
      <c r="H6" s="101"/>
      <c r="I6" s="101"/>
      <c r="L6" s="125"/>
      <c r="M6" s="125"/>
    </row>
    <row r="7" spans="1:13" ht="24.95" customHeight="1">
      <c r="A7" s="99" t="s">
        <v>5</v>
      </c>
      <c r="B7" s="148">
        <v>13767</v>
      </c>
      <c r="C7" s="148">
        <v>17197</v>
      </c>
      <c r="D7" s="148">
        <v>1362</v>
      </c>
      <c r="E7" s="148">
        <v>1609</v>
      </c>
      <c r="F7" s="148">
        <v>674</v>
      </c>
      <c r="G7" s="148">
        <v>915</v>
      </c>
      <c r="H7" s="148">
        <v>120</v>
      </c>
      <c r="I7" s="148">
        <v>69</v>
      </c>
      <c r="L7" s="125"/>
      <c r="M7" s="125"/>
    </row>
    <row r="8" spans="1:13" ht="24.95" customHeight="1">
      <c r="A8" s="99" t="s">
        <v>6</v>
      </c>
      <c r="B8" s="148">
        <v>23037</v>
      </c>
      <c r="C8" s="148">
        <v>27171</v>
      </c>
      <c r="D8" s="148">
        <v>2023</v>
      </c>
      <c r="E8" s="148">
        <v>2209</v>
      </c>
      <c r="F8" s="148">
        <v>3254</v>
      </c>
      <c r="G8" s="148">
        <v>1752</v>
      </c>
      <c r="H8" s="101"/>
      <c r="I8" s="101"/>
      <c r="L8" s="123"/>
      <c r="M8" s="123"/>
    </row>
    <row r="9" spans="1:13" ht="24.95" customHeight="1">
      <c r="A9" s="99" t="s">
        <v>89</v>
      </c>
      <c r="B9" s="148">
        <v>11116</v>
      </c>
      <c r="C9" s="148">
        <v>13204</v>
      </c>
      <c r="D9" s="148">
        <v>838</v>
      </c>
      <c r="E9" s="148">
        <v>956</v>
      </c>
      <c r="F9" s="148">
        <v>1065</v>
      </c>
      <c r="G9" s="148">
        <v>617</v>
      </c>
      <c r="H9" s="101"/>
      <c r="I9" s="101"/>
      <c r="L9" s="126"/>
      <c r="M9" s="126"/>
    </row>
    <row r="10" spans="1:13" ht="24.95" customHeight="1">
      <c r="A10" s="99" t="s">
        <v>25</v>
      </c>
      <c r="B10" s="148">
        <v>10579</v>
      </c>
      <c r="C10" s="148">
        <v>12590</v>
      </c>
      <c r="D10" s="148">
        <v>1323</v>
      </c>
      <c r="E10" s="148">
        <v>1470</v>
      </c>
      <c r="F10" s="148">
        <v>568</v>
      </c>
      <c r="G10" s="148">
        <v>484</v>
      </c>
      <c r="H10" s="101"/>
      <c r="I10" s="101"/>
      <c r="L10" s="102"/>
    </row>
    <row r="11" spans="1:13" ht="24.95" customHeight="1">
      <c r="A11" s="104" t="s">
        <v>26</v>
      </c>
      <c r="B11" s="148">
        <v>2855</v>
      </c>
      <c r="C11" s="148">
        <v>3543</v>
      </c>
      <c r="D11" s="148">
        <v>187</v>
      </c>
      <c r="E11" s="148">
        <v>234</v>
      </c>
      <c r="F11" s="148">
        <v>8</v>
      </c>
      <c r="G11" s="148">
        <v>12</v>
      </c>
      <c r="H11" s="101"/>
      <c r="I11" s="101"/>
      <c r="L11" s="102"/>
    </row>
    <row r="12" spans="1:13" ht="24.75" customHeight="1">
      <c r="A12" s="99" t="s">
        <v>9</v>
      </c>
      <c r="B12" s="148">
        <v>1293</v>
      </c>
      <c r="C12" s="148">
        <v>1503</v>
      </c>
      <c r="D12" s="148">
        <v>618</v>
      </c>
      <c r="E12" s="148">
        <v>709</v>
      </c>
      <c r="F12" s="148">
        <v>69</v>
      </c>
      <c r="G12" s="148">
        <v>119</v>
      </c>
      <c r="H12" s="101"/>
      <c r="I12" s="101"/>
      <c r="L12" s="102"/>
    </row>
    <row r="13" spans="1:13" ht="24.95" customHeight="1">
      <c r="A13" s="99" t="s">
        <v>65</v>
      </c>
      <c r="B13" s="148">
        <v>1015</v>
      </c>
      <c r="C13" s="148">
        <v>1492</v>
      </c>
      <c r="D13" s="148">
        <v>155</v>
      </c>
      <c r="E13" s="148">
        <v>246</v>
      </c>
      <c r="F13" s="148">
        <v>9</v>
      </c>
      <c r="G13" s="148">
        <v>6</v>
      </c>
      <c r="H13" s="101"/>
      <c r="I13" s="101"/>
      <c r="L13" s="102"/>
    </row>
    <row r="14" spans="1:13" ht="24.95" customHeight="1">
      <c r="A14" s="99" t="s">
        <v>27</v>
      </c>
      <c r="B14" s="148">
        <v>105100</v>
      </c>
      <c r="C14" s="148">
        <v>122874</v>
      </c>
      <c r="D14" s="148">
        <v>11413</v>
      </c>
      <c r="E14" s="148">
        <v>12577</v>
      </c>
      <c r="F14" s="148">
        <v>7192</v>
      </c>
      <c r="G14" s="148">
        <v>4861</v>
      </c>
      <c r="H14" s="148">
        <v>120</v>
      </c>
      <c r="I14" s="148">
        <v>69</v>
      </c>
      <c r="L14" s="102"/>
    </row>
    <row r="16" spans="1:13">
      <c r="B16" s="102"/>
      <c r="C16" s="102"/>
      <c r="D16" s="102"/>
      <c r="E16" s="102"/>
      <c r="F16" s="102"/>
      <c r="G16" s="102"/>
      <c r="H16" s="102"/>
      <c r="I16" s="102"/>
    </row>
    <row r="17" spans="1:11">
      <c r="B17" s="102"/>
      <c r="C17" s="102"/>
      <c r="D17" s="102"/>
      <c r="E17" s="102"/>
      <c r="F17" s="102"/>
      <c r="G17" s="102"/>
      <c r="H17" s="102"/>
      <c r="I17" s="102"/>
    </row>
    <row r="18" spans="1:11" ht="15">
      <c r="B18" s="127"/>
      <c r="C18" s="127"/>
      <c r="D18" s="127"/>
      <c r="E18" s="127"/>
      <c r="F18" s="127"/>
      <c r="G18" s="127"/>
      <c r="H18" s="128"/>
      <c r="I18" s="128"/>
      <c r="J18" s="127"/>
      <c r="K18" s="127"/>
    </row>
    <row r="19" spans="1:11" ht="15">
      <c r="A19" s="129"/>
      <c r="B19" s="127"/>
      <c r="C19" s="127"/>
      <c r="D19" s="127"/>
      <c r="E19" s="127"/>
      <c r="F19" s="127"/>
      <c r="G19" s="127"/>
      <c r="H19" s="128"/>
      <c r="I19" s="128"/>
      <c r="J19" s="127"/>
      <c r="K19" s="127"/>
    </row>
    <row r="20" spans="1:11" ht="15.75">
      <c r="A20" s="130"/>
      <c r="C20" s="131"/>
      <c r="D20" s="131"/>
      <c r="E20" s="131"/>
      <c r="F20" s="131"/>
      <c r="G20" s="131"/>
      <c r="H20" s="131"/>
      <c r="I20" s="132"/>
    </row>
    <row r="21" spans="1:11" ht="15.75">
      <c r="A21" s="133"/>
      <c r="C21" s="134"/>
      <c r="D21" s="134"/>
      <c r="E21" s="134"/>
      <c r="F21" s="134"/>
      <c r="G21" s="134"/>
      <c r="H21" s="134"/>
      <c r="I21" s="134"/>
    </row>
    <row r="23" spans="1:11" ht="15">
      <c r="B23" s="127"/>
      <c r="C23" s="127"/>
      <c r="D23" s="127"/>
      <c r="E23" s="127"/>
      <c r="F23" s="127"/>
      <c r="G23" s="127"/>
    </row>
    <row r="24" spans="1:11" ht="15">
      <c r="B24" s="127"/>
      <c r="C24" s="127"/>
      <c r="D24" s="127"/>
      <c r="E24" s="127"/>
      <c r="F24" s="127"/>
      <c r="G24" s="127"/>
    </row>
    <row r="25" spans="1:11" ht="15">
      <c r="B25" s="127"/>
      <c r="C25" s="127"/>
      <c r="D25" s="127"/>
      <c r="E25" s="127"/>
      <c r="F25" s="127"/>
      <c r="G25" s="127"/>
    </row>
    <row r="26" spans="1:11" ht="15">
      <c r="B26" s="127"/>
      <c r="C26" s="127"/>
      <c r="D26" s="127"/>
      <c r="E26" s="127"/>
      <c r="F26" s="127"/>
      <c r="G26" s="127"/>
    </row>
    <row r="27" spans="1:11" ht="15">
      <c r="B27" s="127"/>
      <c r="C27" s="127"/>
      <c r="D27" s="127"/>
      <c r="E27" s="127"/>
      <c r="F27" s="127"/>
      <c r="G27" s="127"/>
    </row>
    <row r="28" spans="1:11" ht="15">
      <c r="B28" s="127"/>
      <c r="C28" s="127"/>
      <c r="D28" s="127"/>
      <c r="E28" s="127"/>
      <c r="F28" s="127"/>
      <c r="G28" s="127"/>
    </row>
    <row r="29" spans="1:11" ht="15">
      <c r="B29" s="127"/>
      <c r="C29" s="127"/>
      <c r="D29" s="127"/>
      <c r="E29" s="127"/>
      <c r="F29" s="127"/>
      <c r="G29" s="127"/>
    </row>
    <row r="30" spans="1:11" ht="15">
      <c r="B30" s="127"/>
      <c r="C30" s="127"/>
      <c r="D30" s="127"/>
      <c r="E30" s="127"/>
      <c r="F30" s="127"/>
      <c r="G30" s="127"/>
    </row>
    <row r="31" spans="1:11" ht="15">
      <c r="B31" s="127"/>
      <c r="C31" s="127"/>
      <c r="D31" s="127"/>
      <c r="E31" s="127"/>
      <c r="F31" s="127"/>
      <c r="G31" s="127"/>
    </row>
    <row r="32" spans="1:11" ht="15.75">
      <c r="B32" s="135"/>
      <c r="C32" s="135"/>
      <c r="D32" s="135"/>
      <c r="E32" s="135"/>
      <c r="F32" s="135"/>
      <c r="G32" s="135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showGridLines="0" workbookViewId="0">
      <selection sqref="A1:I1"/>
    </sheetView>
  </sheetViews>
  <sheetFormatPr defaultRowHeight="12.75"/>
  <cols>
    <col min="1" max="1" width="55.7109375" style="97" customWidth="1"/>
    <col min="2" max="5" width="13.42578125" style="97" bestFit="1" customWidth="1"/>
    <col min="6" max="7" width="13.42578125" style="97" customWidth="1"/>
    <col min="8" max="9" width="13.42578125" style="97" bestFit="1" customWidth="1"/>
    <col min="10" max="16384" width="9.140625" style="97"/>
  </cols>
  <sheetData>
    <row r="1" spans="1:9" ht="47.25" customHeight="1">
      <c r="A1" s="166" t="s">
        <v>36</v>
      </c>
      <c r="B1" s="166"/>
      <c r="C1" s="166"/>
      <c r="D1" s="167"/>
      <c r="E1" s="167"/>
      <c r="F1" s="167"/>
      <c r="G1" s="167"/>
      <c r="H1" s="167"/>
      <c r="I1" s="167"/>
    </row>
    <row r="2" spans="1:9" ht="13.5">
      <c r="A2" s="151" t="s">
        <v>28</v>
      </c>
      <c r="B2" s="169"/>
      <c r="C2" s="169"/>
      <c r="D2" s="169"/>
      <c r="E2" s="169"/>
      <c r="F2" s="169"/>
      <c r="G2" s="169"/>
      <c r="H2" s="169"/>
      <c r="I2" s="169"/>
    </row>
    <row r="3" spans="1:9" ht="30" customHeight="1">
      <c r="A3" s="175" t="s">
        <v>97</v>
      </c>
      <c r="B3" s="155" t="s">
        <v>18</v>
      </c>
      <c r="C3" s="177"/>
      <c r="D3" s="155" t="s">
        <v>19</v>
      </c>
      <c r="E3" s="177"/>
      <c r="F3" s="155" t="s">
        <v>35</v>
      </c>
      <c r="G3" s="156"/>
      <c r="H3" s="155" t="s">
        <v>67</v>
      </c>
      <c r="I3" s="156"/>
    </row>
    <row r="4" spans="1:9" ht="41.25" customHeight="1">
      <c r="A4" s="176"/>
      <c r="B4" s="136">
        <f>'Таблица № 2.2-ПОД'!B4:B4</f>
        <v>2014</v>
      </c>
      <c r="C4" s="136">
        <f>'Таблица № 2.2-ПОД'!C4:C4</f>
        <v>2015</v>
      </c>
      <c r="D4" s="136">
        <f>'Таблица № 2.2-ПОД'!D4:D4</f>
        <v>2014</v>
      </c>
      <c r="E4" s="136">
        <f>'Таблица № 2.2-ПОД'!E4:E4</f>
        <v>2015</v>
      </c>
      <c r="F4" s="136">
        <f>'Таблица № 2.2-ПОД'!F4:F4</f>
        <v>2014</v>
      </c>
      <c r="G4" s="136">
        <f>'Таблица № 2.2-ПОД'!G4:G4</f>
        <v>2015</v>
      </c>
      <c r="H4" s="136">
        <f>'Таблица № 2.2-ПОД'!H4:H4</f>
        <v>2014</v>
      </c>
      <c r="I4" s="136">
        <f>'Таблица № 2.2-ПОД'!I4:I4</f>
        <v>2015</v>
      </c>
    </row>
    <row r="5" spans="1:9" ht="24.95" customHeight="1">
      <c r="A5" s="99" t="s">
        <v>22</v>
      </c>
      <c r="B5" s="137">
        <v>27.17031398667935</v>
      </c>
      <c r="C5" s="137">
        <v>25.609974445366802</v>
      </c>
      <c r="D5" s="137">
        <v>24.463331288881101</v>
      </c>
      <c r="E5" s="137">
        <v>22.564999602448914</v>
      </c>
      <c r="F5" s="137">
        <v>16.740823136818687</v>
      </c>
      <c r="G5" s="137">
        <v>10.779674963999177</v>
      </c>
      <c r="H5" s="101" t="s">
        <v>94</v>
      </c>
      <c r="I5" s="101" t="s">
        <v>94</v>
      </c>
    </row>
    <row r="6" spans="1:9" ht="24.95" customHeight="1">
      <c r="A6" s="99" t="s">
        <v>23</v>
      </c>
      <c r="B6" s="137">
        <v>12.256898192197907</v>
      </c>
      <c r="C6" s="137">
        <v>11.968357829972167</v>
      </c>
      <c r="D6" s="137">
        <v>18.531499167615877</v>
      </c>
      <c r="E6" s="137">
        <v>18.335056054703031</v>
      </c>
      <c r="F6" s="137">
        <v>4.7413793103448274</v>
      </c>
      <c r="G6" s="137">
        <v>8.887060275663444</v>
      </c>
      <c r="H6" s="101" t="s">
        <v>94</v>
      </c>
      <c r="I6" s="101" t="s">
        <v>94</v>
      </c>
    </row>
    <row r="7" spans="1:9" ht="24.95" customHeight="1">
      <c r="A7" s="99" t="s">
        <v>5</v>
      </c>
      <c r="B7" s="137">
        <v>13.098953377735489</v>
      </c>
      <c r="C7" s="137">
        <v>13.995637807835671</v>
      </c>
      <c r="D7" s="137">
        <v>11.933759747656183</v>
      </c>
      <c r="E7" s="137">
        <v>12.793193925419416</v>
      </c>
      <c r="F7" s="137">
        <v>9.3715239154616246</v>
      </c>
      <c r="G7" s="137">
        <v>18.823287389426042</v>
      </c>
      <c r="H7" s="137">
        <v>100</v>
      </c>
      <c r="I7" s="137">
        <v>100</v>
      </c>
    </row>
    <row r="8" spans="1:9" ht="24.95" customHeight="1">
      <c r="A8" s="99" t="s">
        <v>6</v>
      </c>
      <c r="B8" s="137">
        <v>21.919124643196955</v>
      </c>
      <c r="C8" s="137">
        <v>22.112896137506713</v>
      </c>
      <c r="D8" s="137">
        <v>17.725400858669936</v>
      </c>
      <c r="E8" s="137">
        <v>17.563806949192969</v>
      </c>
      <c r="F8" s="137">
        <v>45.244716351501665</v>
      </c>
      <c r="G8" s="137">
        <v>36.041966673523966</v>
      </c>
      <c r="H8" s="101" t="s">
        <v>94</v>
      </c>
      <c r="I8" s="101" t="s">
        <v>94</v>
      </c>
    </row>
    <row r="9" spans="1:9" ht="24.95" customHeight="1">
      <c r="A9" s="99" t="s">
        <v>89</v>
      </c>
      <c r="B9" s="137">
        <v>10.576593720266413</v>
      </c>
      <c r="C9" s="137">
        <v>10.745967413773458</v>
      </c>
      <c r="D9" s="137">
        <v>7.3425041619206173</v>
      </c>
      <c r="E9" s="137">
        <v>7.601176751212531</v>
      </c>
      <c r="F9" s="137">
        <v>14.808120133481648</v>
      </c>
      <c r="G9" s="137">
        <v>12.692861551121167</v>
      </c>
      <c r="H9" s="101" t="s">
        <v>94</v>
      </c>
      <c r="I9" s="101" t="s">
        <v>94</v>
      </c>
    </row>
    <row r="10" spans="1:9" ht="24.95" customHeight="1">
      <c r="A10" s="99" t="s">
        <v>25</v>
      </c>
      <c r="B10" s="137">
        <v>10.065651760228354</v>
      </c>
      <c r="C10" s="137">
        <v>10.24626853524749</v>
      </c>
      <c r="D10" s="137">
        <v>11.592044160168228</v>
      </c>
      <c r="E10" s="137">
        <v>11.688001908245209</v>
      </c>
      <c r="F10" s="137">
        <v>7.8976640711902109</v>
      </c>
      <c r="G10" s="137">
        <v>9.9567990125488581</v>
      </c>
      <c r="H10" s="101" t="s">
        <v>94</v>
      </c>
      <c r="I10" s="101" t="s">
        <v>94</v>
      </c>
    </row>
    <row r="11" spans="1:9" ht="24.95" customHeight="1">
      <c r="A11" s="104" t="s">
        <v>26</v>
      </c>
      <c r="B11" s="137">
        <v>2.7164605137963842</v>
      </c>
      <c r="C11" s="137">
        <v>2.8834415742956199</v>
      </c>
      <c r="D11" s="137">
        <v>1.6384824323140277</v>
      </c>
      <c r="E11" s="137">
        <v>1.8605390792716863</v>
      </c>
      <c r="F11" s="137">
        <v>0.11123470522803114</v>
      </c>
      <c r="G11" s="137">
        <v>0.24686278543509566</v>
      </c>
      <c r="H11" s="101" t="s">
        <v>94</v>
      </c>
      <c r="I11" s="101" t="s">
        <v>94</v>
      </c>
    </row>
    <row r="12" spans="1:9" ht="24.95" customHeight="1">
      <c r="A12" s="99" t="s">
        <v>9</v>
      </c>
      <c r="B12" s="137">
        <v>1.230256898192198</v>
      </c>
      <c r="C12" s="137">
        <v>1.223204258020411</v>
      </c>
      <c r="D12" s="137">
        <v>5.4148777709629368</v>
      </c>
      <c r="E12" s="137">
        <v>5.6372743897590833</v>
      </c>
      <c r="F12" s="137">
        <v>0.95939933259176857</v>
      </c>
      <c r="G12" s="137">
        <v>2.4480559555646986</v>
      </c>
      <c r="H12" s="101" t="s">
        <v>94</v>
      </c>
      <c r="I12" s="101" t="s">
        <v>94</v>
      </c>
    </row>
    <row r="13" spans="1:9" ht="24.95" customHeight="1">
      <c r="A13" s="99" t="s">
        <v>65</v>
      </c>
      <c r="B13" s="137">
        <v>0.96574690770694571</v>
      </c>
      <c r="C13" s="137">
        <v>1.2142519979816724</v>
      </c>
      <c r="D13" s="137">
        <v>1.3581004118110926</v>
      </c>
      <c r="E13" s="137">
        <v>1.9559513397471573</v>
      </c>
      <c r="F13" s="137">
        <v>0.12513904338153503</v>
      </c>
      <c r="G13" s="137">
        <v>0.12343139271754783</v>
      </c>
      <c r="H13" s="101" t="s">
        <v>94</v>
      </c>
      <c r="I13" s="101" t="s">
        <v>94</v>
      </c>
    </row>
    <row r="14" spans="1:9" ht="24.95" customHeight="1">
      <c r="A14" s="99" t="s">
        <v>27</v>
      </c>
      <c r="B14" s="137">
        <v>100</v>
      </c>
      <c r="C14" s="137">
        <v>100</v>
      </c>
      <c r="D14" s="137">
        <v>100</v>
      </c>
      <c r="E14" s="137">
        <v>100</v>
      </c>
      <c r="F14" s="137">
        <v>100</v>
      </c>
      <c r="G14" s="137">
        <v>100</v>
      </c>
      <c r="H14" s="137">
        <v>100</v>
      </c>
      <c r="I14" s="137">
        <v>100</v>
      </c>
    </row>
    <row r="17" spans="2:9">
      <c r="B17" s="138"/>
      <c r="C17" s="138"/>
      <c r="D17" s="138"/>
      <c r="E17" s="138"/>
      <c r="F17" s="138"/>
      <c r="G17" s="138"/>
    </row>
    <row r="18" spans="2:9">
      <c r="B18" s="139"/>
      <c r="C18" s="139"/>
      <c r="D18" s="139"/>
      <c r="E18" s="139"/>
      <c r="F18" s="139"/>
      <c r="G18" s="139"/>
      <c r="H18" s="139"/>
      <c r="I18" s="139"/>
    </row>
    <row r="19" spans="2:9">
      <c r="B19" s="139"/>
      <c r="C19" s="139"/>
      <c r="D19" s="139"/>
      <c r="E19" s="139"/>
      <c r="F19" s="139"/>
      <c r="G19" s="139"/>
      <c r="H19" s="139"/>
      <c r="I19" s="139"/>
    </row>
    <row r="20" spans="2:9">
      <c r="B20" s="139"/>
      <c r="C20" s="139"/>
      <c r="D20" s="139"/>
      <c r="E20" s="139"/>
      <c r="F20" s="139"/>
      <c r="G20" s="139"/>
      <c r="H20" s="139"/>
      <c r="I20" s="139"/>
    </row>
    <row r="21" spans="2:9">
      <c r="B21" s="139"/>
      <c r="C21" s="139"/>
      <c r="D21" s="139"/>
      <c r="E21" s="139"/>
      <c r="F21" s="139"/>
      <c r="G21" s="139"/>
      <c r="H21" s="139"/>
      <c r="I21" s="139"/>
    </row>
    <row r="22" spans="2:9">
      <c r="B22" s="139"/>
      <c r="C22" s="139"/>
      <c r="D22" s="139"/>
      <c r="E22" s="139"/>
      <c r="F22" s="139"/>
      <c r="G22" s="139"/>
      <c r="H22" s="139"/>
      <c r="I22" s="139"/>
    </row>
    <row r="23" spans="2:9">
      <c r="B23" s="139"/>
      <c r="C23" s="139"/>
      <c r="D23" s="139"/>
      <c r="E23" s="139"/>
      <c r="F23" s="139"/>
      <c r="G23" s="139"/>
      <c r="H23" s="139"/>
      <c r="I23" s="139"/>
    </row>
    <row r="24" spans="2:9">
      <c r="B24" s="139"/>
      <c r="C24" s="139"/>
      <c r="D24" s="139"/>
      <c r="E24" s="139"/>
      <c r="F24" s="139"/>
      <c r="G24" s="139"/>
      <c r="H24" s="139"/>
      <c r="I24" s="139"/>
    </row>
    <row r="25" spans="2:9">
      <c r="B25" s="139"/>
      <c r="C25" s="139"/>
      <c r="D25" s="139"/>
      <c r="E25" s="139"/>
      <c r="F25" s="139"/>
      <c r="G25" s="139"/>
      <c r="H25" s="139"/>
      <c r="I25" s="139"/>
    </row>
    <row r="26" spans="2:9">
      <c r="B26" s="139"/>
      <c r="C26" s="139"/>
      <c r="D26" s="139"/>
      <c r="E26" s="139"/>
      <c r="F26" s="139"/>
      <c r="G26" s="139"/>
      <c r="H26" s="139"/>
      <c r="I26" s="139"/>
    </row>
    <row r="27" spans="2:9">
      <c r="B27" s="139"/>
      <c r="C27" s="139"/>
      <c r="D27" s="139"/>
      <c r="E27" s="139"/>
      <c r="F27" s="139"/>
      <c r="G27" s="139"/>
      <c r="H27" s="139"/>
      <c r="I27" s="139"/>
    </row>
    <row r="28" spans="2:9">
      <c r="B28" s="139"/>
    </row>
    <row r="29" spans="2:9">
      <c r="B29" s="139"/>
      <c r="C29" s="121"/>
      <c r="D29" s="121"/>
      <c r="E29" s="121"/>
      <c r="F29" s="121"/>
      <c r="G29" s="121"/>
    </row>
    <row r="30" spans="2:9">
      <c r="B30" s="139"/>
      <c r="C30" s="121"/>
      <c r="D30" s="121"/>
      <c r="E30" s="121"/>
      <c r="F30" s="121"/>
      <c r="G30" s="121"/>
    </row>
    <row r="31" spans="2:9">
      <c r="B31" s="139"/>
      <c r="C31" s="121"/>
      <c r="D31" s="121"/>
      <c r="E31" s="121"/>
      <c r="F31" s="121"/>
      <c r="G31" s="121"/>
    </row>
    <row r="32" spans="2:9">
      <c r="B32" s="139"/>
      <c r="C32" s="121"/>
      <c r="D32" s="121"/>
      <c r="E32" s="121"/>
      <c r="F32" s="121"/>
      <c r="G32" s="121"/>
    </row>
    <row r="33" spans="2:7">
      <c r="B33" s="121"/>
      <c r="C33" s="121"/>
      <c r="D33" s="121"/>
      <c r="E33" s="121"/>
      <c r="F33" s="121"/>
      <c r="G33" s="121"/>
    </row>
    <row r="34" spans="2:7">
      <c r="B34" s="121"/>
      <c r="C34" s="121"/>
      <c r="D34" s="121"/>
      <c r="E34" s="121"/>
      <c r="F34" s="121"/>
      <c r="G34" s="121"/>
    </row>
    <row r="35" spans="2:7">
      <c r="B35" s="121"/>
      <c r="C35" s="121"/>
      <c r="D35" s="121"/>
      <c r="E35" s="121"/>
      <c r="F35" s="121"/>
      <c r="G35" s="121"/>
    </row>
    <row r="36" spans="2:7">
      <c r="B36" s="121"/>
      <c r="C36" s="121"/>
      <c r="D36" s="121"/>
      <c r="E36" s="121"/>
      <c r="F36" s="121"/>
      <c r="G36" s="121"/>
    </row>
    <row r="37" spans="2:7">
      <c r="B37" s="121"/>
      <c r="C37" s="121"/>
      <c r="D37" s="121"/>
      <c r="E37" s="121"/>
      <c r="F37" s="121"/>
      <c r="G37" s="121"/>
    </row>
    <row r="38" spans="2:7">
      <c r="B38" s="121"/>
      <c r="C38" s="121"/>
      <c r="D38" s="121"/>
      <c r="E38" s="121"/>
      <c r="F38" s="121"/>
      <c r="G38" s="121"/>
    </row>
    <row r="39" spans="2:7">
      <c r="B39" s="121"/>
      <c r="C39" s="121"/>
      <c r="D39" s="121"/>
      <c r="E39" s="121"/>
      <c r="F39" s="121"/>
      <c r="G39" s="121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K18"/>
  <sheetViews>
    <sheetView showGridLines="0" zoomScale="90" zoomScaleNormal="90" workbookViewId="0">
      <selection sqref="A1:AG1"/>
    </sheetView>
  </sheetViews>
  <sheetFormatPr defaultRowHeight="15"/>
  <cols>
    <col min="1" max="1" width="51.28515625" style="140" customWidth="1"/>
    <col min="2" max="2" width="8" style="140" customWidth="1"/>
    <col min="3" max="4" width="6.7109375" style="140" customWidth="1"/>
    <col min="5" max="5" width="7.85546875" style="140" customWidth="1"/>
    <col min="6" max="7" width="6.7109375" style="140" customWidth="1"/>
    <col min="8" max="8" width="7.85546875" style="140" customWidth="1"/>
    <col min="9" max="10" width="6.7109375" style="140" customWidth="1"/>
    <col min="11" max="11" width="9.5703125" style="140" bestFit="1" customWidth="1"/>
    <col min="12" max="12" width="8.28515625" style="140" bestFit="1" customWidth="1"/>
    <col min="13" max="14" width="6.7109375" style="140" customWidth="1"/>
    <col min="15" max="15" width="7.7109375" style="140" customWidth="1"/>
    <col min="16" max="17" width="6.7109375" style="140" customWidth="1"/>
    <col min="18" max="18" width="8.85546875" style="140" customWidth="1"/>
    <col min="19" max="29" width="6.7109375" style="140" customWidth="1"/>
    <col min="30" max="30" width="9.42578125" style="140" bestFit="1" customWidth="1"/>
    <col min="31" max="31" width="8.140625" style="140" customWidth="1"/>
    <col min="32" max="32" width="6.5703125" style="140" customWidth="1"/>
    <col min="33" max="33" width="9.42578125" style="140" customWidth="1"/>
    <col min="34" max="16384" width="9.140625" style="140"/>
  </cols>
  <sheetData>
    <row r="1" spans="1:245" ht="23.25" customHeight="1">
      <c r="A1" s="150" t="s">
        <v>82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</row>
    <row r="2" spans="1:245" ht="15" customHeight="1">
      <c r="A2" s="151" t="s">
        <v>16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</row>
    <row r="3" spans="1:245" s="141" customFormat="1" ht="59.25" customHeight="1">
      <c r="A3" s="178" t="s">
        <v>98</v>
      </c>
      <c r="B3" s="155" t="s">
        <v>3</v>
      </c>
      <c r="C3" s="180"/>
      <c r="D3" s="181"/>
      <c r="E3" s="155" t="s">
        <v>37</v>
      </c>
      <c r="F3" s="177"/>
      <c r="G3" s="182"/>
      <c r="H3" s="155" t="s">
        <v>38</v>
      </c>
      <c r="I3" s="177"/>
      <c r="J3" s="177"/>
      <c r="K3" s="156"/>
      <c r="L3" s="155" t="s">
        <v>6</v>
      </c>
      <c r="M3" s="177"/>
      <c r="N3" s="183"/>
      <c r="O3" s="155" t="s">
        <v>89</v>
      </c>
      <c r="P3" s="177"/>
      <c r="Q3" s="184"/>
      <c r="R3" s="155" t="s">
        <v>39</v>
      </c>
      <c r="S3" s="177"/>
      <c r="T3" s="183"/>
      <c r="U3" s="155" t="s">
        <v>26</v>
      </c>
      <c r="V3" s="177"/>
      <c r="W3" s="185"/>
      <c r="X3" s="155" t="s">
        <v>9</v>
      </c>
      <c r="Y3" s="177"/>
      <c r="Z3" s="156"/>
      <c r="AA3" s="155" t="s">
        <v>90</v>
      </c>
      <c r="AB3" s="177"/>
      <c r="AC3" s="156"/>
      <c r="AD3" s="155" t="s">
        <v>32</v>
      </c>
      <c r="AE3" s="177"/>
      <c r="AF3" s="177"/>
      <c r="AG3" s="156"/>
    </row>
    <row r="4" spans="1:245" ht="15.75">
      <c r="A4" s="179"/>
      <c r="B4" s="142" t="s">
        <v>30</v>
      </c>
      <c r="C4" s="142" t="s">
        <v>31</v>
      </c>
      <c r="D4" s="142" t="s">
        <v>20</v>
      </c>
      <c r="E4" s="142" t="s">
        <v>30</v>
      </c>
      <c r="F4" s="142" t="s">
        <v>31</v>
      </c>
      <c r="G4" s="142" t="s">
        <v>20</v>
      </c>
      <c r="H4" s="142" t="s">
        <v>30</v>
      </c>
      <c r="I4" s="142" t="s">
        <v>31</v>
      </c>
      <c r="J4" s="142" t="s">
        <v>20</v>
      </c>
      <c r="K4" s="142" t="s">
        <v>66</v>
      </c>
      <c r="L4" s="142" t="s">
        <v>30</v>
      </c>
      <c r="M4" s="142" t="s">
        <v>31</v>
      </c>
      <c r="N4" s="142" t="s">
        <v>20</v>
      </c>
      <c r="O4" s="142" t="s">
        <v>30</v>
      </c>
      <c r="P4" s="142" t="s">
        <v>31</v>
      </c>
      <c r="Q4" s="142" t="s">
        <v>20</v>
      </c>
      <c r="R4" s="142" t="s">
        <v>30</v>
      </c>
      <c r="S4" s="142" t="s">
        <v>31</v>
      </c>
      <c r="T4" s="142" t="s">
        <v>20</v>
      </c>
      <c r="U4" s="142" t="s">
        <v>30</v>
      </c>
      <c r="V4" s="142" t="s">
        <v>31</v>
      </c>
      <c r="W4" s="142" t="s">
        <v>20</v>
      </c>
      <c r="X4" s="142" t="s">
        <v>30</v>
      </c>
      <c r="Y4" s="142" t="s">
        <v>31</v>
      </c>
      <c r="Z4" s="142" t="s">
        <v>20</v>
      </c>
      <c r="AA4" s="142" t="s">
        <v>30</v>
      </c>
      <c r="AB4" s="142" t="s">
        <v>31</v>
      </c>
      <c r="AC4" s="142" t="s">
        <v>20</v>
      </c>
      <c r="AD4" s="142" t="s">
        <v>30</v>
      </c>
      <c r="AE4" s="142" t="s">
        <v>31</v>
      </c>
      <c r="AF4" s="142" t="s">
        <v>20</v>
      </c>
      <c r="AG4" s="142" t="s">
        <v>66</v>
      </c>
    </row>
    <row r="5" spans="1:245" s="144" customFormat="1" ht="39.75" customHeight="1">
      <c r="A5" s="143" t="s">
        <v>40</v>
      </c>
      <c r="B5" s="105">
        <v>12182</v>
      </c>
      <c r="C5" s="105">
        <v>946</v>
      </c>
      <c r="D5" s="105">
        <v>229</v>
      </c>
      <c r="E5" s="105">
        <v>5919</v>
      </c>
      <c r="F5" s="105">
        <v>847</v>
      </c>
      <c r="G5" s="105">
        <v>83</v>
      </c>
      <c r="H5" s="105">
        <v>6961</v>
      </c>
      <c r="I5" s="105">
        <v>600</v>
      </c>
      <c r="J5" s="105">
        <v>761</v>
      </c>
      <c r="K5" s="105">
        <v>57</v>
      </c>
      <c r="L5" s="105">
        <v>11104</v>
      </c>
      <c r="M5" s="105">
        <v>748</v>
      </c>
      <c r="N5" s="105">
        <v>1404</v>
      </c>
      <c r="O5" s="105">
        <v>5262</v>
      </c>
      <c r="P5" s="105">
        <v>364</v>
      </c>
      <c r="Q5" s="105">
        <v>390</v>
      </c>
      <c r="R5" s="105">
        <v>5044</v>
      </c>
      <c r="S5" s="105">
        <v>536</v>
      </c>
      <c r="T5" s="105">
        <v>173</v>
      </c>
      <c r="U5" s="105">
        <v>1768</v>
      </c>
      <c r="V5" s="105">
        <v>125</v>
      </c>
      <c r="W5" s="105">
        <v>3</v>
      </c>
      <c r="X5" s="105">
        <v>626</v>
      </c>
      <c r="Y5" s="105">
        <v>293</v>
      </c>
      <c r="Z5" s="105">
        <v>84</v>
      </c>
      <c r="AA5" s="105">
        <v>712</v>
      </c>
      <c r="AB5" s="105">
        <v>115</v>
      </c>
      <c r="AC5" s="105">
        <v>4</v>
      </c>
      <c r="AD5" s="105">
        <v>49578</v>
      </c>
      <c r="AE5" s="105">
        <v>4574</v>
      </c>
      <c r="AF5" s="105">
        <v>3131</v>
      </c>
      <c r="AG5" s="105">
        <v>57</v>
      </c>
      <c r="AH5" s="140"/>
      <c r="AI5" s="140"/>
      <c r="AJ5" s="14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</row>
    <row r="6" spans="1:245" s="144" customFormat="1" ht="39.75" customHeight="1">
      <c r="A6" s="143" t="s">
        <v>41</v>
      </c>
      <c r="B6" s="105">
        <v>18422</v>
      </c>
      <c r="C6" s="105">
        <v>1836</v>
      </c>
      <c r="D6" s="105">
        <v>244</v>
      </c>
      <c r="E6" s="105">
        <v>8359</v>
      </c>
      <c r="F6" s="105">
        <v>1427</v>
      </c>
      <c r="G6" s="105">
        <v>325</v>
      </c>
      <c r="H6" s="105">
        <v>9886</v>
      </c>
      <c r="I6" s="105">
        <v>986</v>
      </c>
      <c r="J6" s="105">
        <v>27</v>
      </c>
      <c r="K6" s="105">
        <v>7</v>
      </c>
      <c r="L6" s="105">
        <v>15475</v>
      </c>
      <c r="M6" s="105">
        <v>1430</v>
      </c>
      <c r="N6" s="105">
        <v>251</v>
      </c>
      <c r="O6" s="105">
        <v>7664</v>
      </c>
      <c r="P6" s="105">
        <v>572</v>
      </c>
      <c r="Q6" s="105">
        <v>207</v>
      </c>
      <c r="R6" s="105">
        <v>7224</v>
      </c>
      <c r="S6" s="105">
        <v>908</v>
      </c>
      <c r="T6" s="105">
        <v>292</v>
      </c>
      <c r="U6" s="105">
        <v>1614</v>
      </c>
      <c r="V6" s="105">
        <v>100</v>
      </c>
      <c r="W6" s="105">
        <v>7</v>
      </c>
      <c r="X6" s="105">
        <v>792</v>
      </c>
      <c r="Y6" s="105">
        <v>398</v>
      </c>
      <c r="Z6" s="105">
        <v>31</v>
      </c>
      <c r="AA6" s="105">
        <v>706</v>
      </c>
      <c r="AB6" s="105">
        <v>124</v>
      </c>
      <c r="AC6" s="105">
        <v>1</v>
      </c>
      <c r="AD6" s="105">
        <v>70142</v>
      </c>
      <c r="AE6" s="105">
        <v>7781</v>
      </c>
      <c r="AF6" s="105">
        <v>1385</v>
      </c>
      <c r="AG6" s="105">
        <v>7</v>
      </c>
      <c r="AH6" s="140"/>
      <c r="AI6" s="140"/>
      <c r="AJ6" s="14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90"/>
      <c r="FQ6" s="90"/>
      <c r="FR6" s="90"/>
      <c r="FS6" s="90"/>
      <c r="FT6" s="90"/>
      <c r="FU6" s="90"/>
      <c r="FV6" s="90"/>
      <c r="FW6" s="90"/>
      <c r="FX6" s="90"/>
      <c r="FY6" s="90"/>
      <c r="FZ6" s="90"/>
      <c r="GA6" s="90"/>
      <c r="GB6" s="90"/>
      <c r="GC6" s="90"/>
      <c r="GD6" s="90"/>
      <c r="GE6" s="90"/>
      <c r="GF6" s="90"/>
      <c r="GG6" s="90"/>
      <c r="GH6" s="90"/>
      <c r="GI6" s="90"/>
      <c r="GJ6" s="90"/>
      <c r="GK6" s="90"/>
      <c r="GL6" s="90"/>
      <c r="GM6" s="90"/>
      <c r="GN6" s="90"/>
      <c r="GO6" s="90"/>
      <c r="GP6" s="90"/>
      <c r="GQ6" s="90"/>
      <c r="GR6" s="90"/>
      <c r="GS6" s="90"/>
      <c r="GT6" s="90"/>
      <c r="GU6" s="90"/>
      <c r="GV6" s="90"/>
      <c r="GW6" s="90"/>
      <c r="GX6" s="90"/>
      <c r="GY6" s="90"/>
      <c r="GZ6" s="90"/>
      <c r="HA6" s="90"/>
      <c r="HB6" s="90"/>
      <c r="HC6" s="90"/>
      <c r="HD6" s="90"/>
      <c r="HE6" s="90"/>
      <c r="HF6" s="90"/>
      <c r="HG6" s="90"/>
      <c r="HH6" s="90"/>
      <c r="HI6" s="90"/>
      <c r="HJ6" s="90"/>
      <c r="HK6" s="90"/>
      <c r="HL6" s="90"/>
      <c r="HM6" s="90"/>
      <c r="HN6" s="90"/>
      <c r="HO6" s="90"/>
      <c r="HP6" s="90"/>
      <c r="HQ6" s="90"/>
      <c r="HR6" s="90"/>
      <c r="HS6" s="90"/>
      <c r="HT6" s="90"/>
      <c r="HU6" s="90"/>
      <c r="HV6" s="90"/>
      <c r="HW6" s="90"/>
      <c r="HX6" s="90"/>
      <c r="HY6" s="90"/>
      <c r="HZ6" s="90"/>
      <c r="IA6" s="90"/>
      <c r="IB6" s="90"/>
      <c r="IC6" s="90"/>
      <c r="ID6" s="90"/>
      <c r="IE6" s="90"/>
      <c r="IF6" s="90"/>
      <c r="IG6" s="90"/>
      <c r="IH6" s="90"/>
      <c r="II6" s="90"/>
      <c r="IJ6" s="90"/>
      <c r="IK6" s="90"/>
    </row>
    <row r="7" spans="1:245" ht="37.5" customHeight="1">
      <c r="A7" s="143" t="s">
        <v>42</v>
      </c>
      <c r="B7" s="105"/>
      <c r="C7" s="105"/>
      <c r="D7" s="105">
        <v>0</v>
      </c>
      <c r="E7" s="105"/>
      <c r="F7" s="105"/>
      <c r="G7" s="105">
        <v>3</v>
      </c>
      <c r="H7" s="105"/>
      <c r="I7" s="105"/>
      <c r="J7" s="105">
        <v>95</v>
      </c>
      <c r="K7" s="105">
        <v>5</v>
      </c>
      <c r="L7" s="105"/>
      <c r="M7" s="105"/>
      <c r="N7" s="105">
        <v>46</v>
      </c>
      <c r="O7" s="105"/>
      <c r="P7" s="105"/>
      <c r="Q7" s="105">
        <v>12</v>
      </c>
      <c r="R7" s="105"/>
      <c r="S7" s="105"/>
      <c r="T7" s="105">
        <v>6</v>
      </c>
      <c r="U7" s="105"/>
      <c r="V7" s="105"/>
      <c r="W7" s="105">
        <v>0</v>
      </c>
      <c r="X7" s="105"/>
      <c r="Y7" s="105"/>
      <c r="Z7" s="105">
        <v>3</v>
      </c>
      <c r="AA7" s="105"/>
      <c r="AB7" s="105"/>
      <c r="AC7" s="105">
        <v>0</v>
      </c>
      <c r="AD7" s="105"/>
      <c r="AE7" s="105"/>
      <c r="AF7" s="105">
        <v>165</v>
      </c>
      <c r="AG7" s="105">
        <v>5</v>
      </c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  <c r="BJ7" s="145"/>
      <c r="BK7" s="145"/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45"/>
      <c r="BY7" s="145"/>
      <c r="BZ7" s="145"/>
      <c r="CA7" s="145"/>
      <c r="CB7" s="145"/>
      <c r="CC7" s="145"/>
      <c r="CD7" s="145"/>
      <c r="CE7" s="145"/>
      <c r="CF7" s="145"/>
      <c r="CG7" s="145"/>
      <c r="CH7" s="145"/>
      <c r="CI7" s="145"/>
      <c r="CJ7" s="145"/>
      <c r="CK7" s="145"/>
      <c r="CL7" s="145"/>
      <c r="CM7" s="145"/>
      <c r="CN7" s="145"/>
      <c r="CO7" s="145"/>
      <c r="CP7" s="145"/>
      <c r="CQ7" s="145"/>
      <c r="CR7" s="145"/>
      <c r="CS7" s="145"/>
      <c r="CT7" s="145"/>
      <c r="CU7" s="145"/>
      <c r="CV7" s="145"/>
      <c r="CW7" s="145"/>
      <c r="CX7" s="145"/>
      <c r="CY7" s="145"/>
      <c r="CZ7" s="145"/>
      <c r="DA7" s="145"/>
      <c r="DB7" s="145"/>
      <c r="DC7" s="145"/>
      <c r="DD7" s="145"/>
      <c r="DE7" s="145"/>
      <c r="DF7" s="145"/>
      <c r="DG7" s="145"/>
      <c r="DH7" s="145"/>
      <c r="DI7" s="145"/>
      <c r="DJ7" s="145"/>
      <c r="DK7" s="145"/>
      <c r="DL7" s="145"/>
      <c r="DM7" s="145"/>
      <c r="DN7" s="145"/>
      <c r="DO7" s="145"/>
      <c r="DP7" s="145"/>
      <c r="DQ7" s="145"/>
      <c r="DR7" s="145"/>
      <c r="DS7" s="145"/>
      <c r="DT7" s="145"/>
      <c r="DU7" s="145"/>
      <c r="DV7" s="145"/>
      <c r="DW7" s="145"/>
      <c r="DX7" s="145"/>
      <c r="DY7" s="145"/>
      <c r="DZ7" s="145"/>
      <c r="EA7" s="145"/>
      <c r="EB7" s="145"/>
      <c r="EC7" s="145"/>
      <c r="ED7" s="145"/>
      <c r="EE7" s="145"/>
      <c r="EF7" s="145"/>
      <c r="EG7" s="145"/>
      <c r="EH7" s="145"/>
      <c r="EI7" s="145"/>
      <c r="EJ7" s="145"/>
      <c r="EK7" s="145"/>
      <c r="EL7" s="145"/>
      <c r="EM7" s="145"/>
      <c r="EN7" s="145"/>
      <c r="EO7" s="145"/>
      <c r="EP7" s="145"/>
      <c r="EQ7" s="145"/>
      <c r="ER7" s="145"/>
      <c r="ES7" s="145"/>
      <c r="ET7" s="145"/>
      <c r="EU7" s="145"/>
      <c r="EV7" s="145"/>
      <c r="EW7" s="145"/>
      <c r="EX7" s="145"/>
      <c r="EY7" s="145"/>
      <c r="EZ7" s="145"/>
      <c r="FA7" s="145"/>
      <c r="FB7" s="145"/>
      <c r="FC7" s="145"/>
      <c r="FD7" s="145"/>
      <c r="FE7" s="145"/>
      <c r="FF7" s="145"/>
      <c r="FG7" s="145"/>
      <c r="FH7" s="145"/>
      <c r="FI7" s="145"/>
      <c r="FJ7" s="145"/>
      <c r="FK7" s="145"/>
      <c r="FL7" s="145"/>
      <c r="FM7" s="145"/>
      <c r="FN7" s="145"/>
      <c r="FO7" s="145"/>
      <c r="FP7" s="145"/>
      <c r="FQ7" s="145"/>
      <c r="FR7" s="145"/>
      <c r="FS7" s="145"/>
      <c r="FT7" s="145"/>
      <c r="FU7" s="145"/>
      <c r="FV7" s="145"/>
      <c r="FW7" s="145"/>
      <c r="FX7" s="145"/>
      <c r="FY7" s="145"/>
      <c r="FZ7" s="145"/>
      <c r="GA7" s="145"/>
      <c r="GB7" s="145"/>
      <c r="GC7" s="145"/>
      <c r="GD7" s="145"/>
      <c r="GE7" s="145"/>
      <c r="GF7" s="145"/>
      <c r="GG7" s="145"/>
      <c r="GH7" s="145"/>
      <c r="GI7" s="145"/>
      <c r="GJ7" s="145"/>
      <c r="GK7" s="145"/>
      <c r="GL7" s="145"/>
      <c r="GM7" s="145"/>
      <c r="GN7" s="145"/>
      <c r="GO7" s="145"/>
      <c r="GP7" s="145"/>
      <c r="GQ7" s="145"/>
      <c r="GR7" s="145"/>
      <c r="GS7" s="145"/>
      <c r="GT7" s="145"/>
      <c r="GU7" s="145"/>
      <c r="GV7" s="145"/>
      <c r="GW7" s="145"/>
      <c r="GX7" s="145"/>
      <c r="GY7" s="145"/>
      <c r="GZ7" s="145"/>
      <c r="HA7" s="145"/>
      <c r="HB7" s="145"/>
      <c r="HC7" s="145"/>
      <c r="HD7" s="145"/>
      <c r="HE7" s="145"/>
      <c r="HF7" s="145"/>
      <c r="HG7" s="145"/>
      <c r="HH7" s="145"/>
      <c r="HI7" s="145"/>
      <c r="HJ7" s="145"/>
      <c r="HK7" s="145"/>
      <c r="HL7" s="145"/>
      <c r="HM7" s="145"/>
      <c r="HN7" s="145"/>
      <c r="HO7" s="145"/>
      <c r="HP7" s="145"/>
      <c r="HQ7" s="145"/>
      <c r="HR7" s="145"/>
      <c r="HS7" s="145"/>
      <c r="HT7" s="145"/>
      <c r="HU7" s="145"/>
      <c r="HV7" s="145"/>
      <c r="HW7" s="145"/>
      <c r="HX7" s="145"/>
      <c r="HY7" s="145"/>
      <c r="HZ7" s="145"/>
      <c r="IA7" s="145"/>
      <c r="IB7" s="145"/>
      <c r="IC7" s="145"/>
      <c r="ID7" s="145"/>
      <c r="IE7" s="145"/>
      <c r="IF7" s="145"/>
      <c r="IG7" s="145"/>
      <c r="IH7" s="145"/>
      <c r="II7" s="145"/>
      <c r="IJ7" s="145"/>
      <c r="IK7" s="145"/>
    </row>
    <row r="8" spans="1:245" ht="56.25">
      <c r="A8" s="143" t="s">
        <v>43</v>
      </c>
      <c r="B8" s="105">
        <v>864</v>
      </c>
      <c r="C8" s="105">
        <v>56</v>
      </c>
      <c r="D8" s="105">
        <v>51</v>
      </c>
      <c r="E8" s="105">
        <v>428</v>
      </c>
      <c r="F8" s="105">
        <v>32</v>
      </c>
      <c r="G8" s="105">
        <v>21</v>
      </c>
      <c r="H8" s="105">
        <v>350</v>
      </c>
      <c r="I8" s="105">
        <v>23</v>
      </c>
      <c r="J8" s="105">
        <v>32</v>
      </c>
      <c r="K8" s="105">
        <v>0</v>
      </c>
      <c r="L8" s="105">
        <v>592</v>
      </c>
      <c r="M8" s="105">
        <v>31</v>
      </c>
      <c r="N8" s="105">
        <v>51</v>
      </c>
      <c r="O8" s="105">
        <v>278</v>
      </c>
      <c r="P8" s="105">
        <v>20</v>
      </c>
      <c r="Q8" s="105">
        <v>8</v>
      </c>
      <c r="R8" s="105">
        <v>322</v>
      </c>
      <c r="S8" s="105">
        <v>26</v>
      </c>
      <c r="T8" s="105">
        <v>13</v>
      </c>
      <c r="U8" s="105">
        <v>161</v>
      </c>
      <c r="V8" s="105">
        <v>9</v>
      </c>
      <c r="W8" s="105">
        <v>2</v>
      </c>
      <c r="X8" s="105">
        <v>85</v>
      </c>
      <c r="Y8" s="105">
        <v>18</v>
      </c>
      <c r="Z8" s="105">
        <v>1</v>
      </c>
      <c r="AA8" s="105">
        <v>74</v>
      </c>
      <c r="AB8" s="105">
        <v>7</v>
      </c>
      <c r="AC8" s="105">
        <v>1</v>
      </c>
      <c r="AD8" s="105">
        <v>3154</v>
      </c>
      <c r="AE8" s="105">
        <v>222</v>
      </c>
      <c r="AF8" s="105">
        <v>180</v>
      </c>
      <c r="AG8" s="105">
        <v>0</v>
      </c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  <c r="BI8" s="145"/>
      <c r="BJ8" s="145"/>
      <c r="BK8" s="145"/>
      <c r="BL8" s="145"/>
      <c r="BM8" s="145"/>
      <c r="BN8" s="145"/>
      <c r="BO8" s="145"/>
      <c r="BP8" s="145"/>
      <c r="BQ8" s="145"/>
      <c r="BR8" s="145"/>
      <c r="BS8" s="145"/>
      <c r="BT8" s="145"/>
      <c r="BU8" s="145"/>
      <c r="BV8" s="145"/>
      <c r="BW8" s="145"/>
      <c r="BX8" s="145"/>
      <c r="BY8" s="145"/>
      <c r="BZ8" s="145"/>
      <c r="CA8" s="145"/>
      <c r="CB8" s="145"/>
      <c r="CC8" s="145"/>
      <c r="CD8" s="145"/>
      <c r="CE8" s="145"/>
      <c r="CF8" s="145"/>
      <c r="CG8" s="145"/>
      <c r="CH8" s="145"/>
      <c r="CI8" s="145"/>
      <c r="CJ8" s="145"/>
      <c r="CK8" s="145"/>
      <c r="CL8" s="145"/>
      <c r="CM8" s="145"/>
      <c r="CN8" s="145"/>
      <c r="CO8" s="145"/>
      <c r="CP8" s="145"/>
      <c r="CQ8" s="145"/>
      <c r="CR8" s="145"/>
      <c r="CS8" s="145"/>
      <c r="CT8" s="145"/>
      <c r="CU8" s="145"/>
      <c r="CV8" s="145"/>
      <c r="CW8" s="145"/>
      <c r="CX8" s="145"/>
      <c r="CY8" s="145"/>
      <c r="CZ8" s="145"/>
      <c r="DA8" s="145"/>
      <c r="DB8" s="145"/>
      <c r="DC8" s="145"/>
      <c r="DD8" s="145"/>
      <c r="DE8" s="145"/>
      <c r="DF8" s="145"/>
      <c r="DG8" s="145"/>
      <c r="DH8" s="145"/>
      <c r="DI8" s="145"/>
      <c r="DJ8" s="145"/>
      <c r="DK8" s="145"/>
      <c r="DL8" s="145"/>
      <c r="DM8" s="145"/>
      <c r="DN8" s="145"/>
      <c r="DO8" s="145"/>
      <c r="DP8" s="145"/>
      <c r="DQ8" s="145"/>
      <c r="DR8" s="145"/>
      <c r="DS8" s="145"/>
      <c r="DT8" s="145"/>
      <c r="DU8" s="145"/>
      <c r="DV8" s="145"/>
      <c r="DW8" s="145"/>
      <c r="DX8" s="145"/>
      <c r="DY8" s="145"/>
      <c r="DZ8" s="145"/>
      <c r="EA8" s="145"/>
      <c r="EB8" s="145"/>
      <c r="EC8" s="145"/>
      <c r="ED8" s="145"/>
      <c r="EE8" s="145"/>
      <c r="EF8" s="145"/>
      <c r="EG8" s="145"/>
      <c r="EH8" s="145"/>
      <c r="EI8" s="145"/>
      <c r="EJ8" s="145"/>
      <c r="EK8" s="145"/>
      <c r="EL8" s="145"/>
      <c r="EM8" s="145"/>
      <c r="EN8" s="145"/>
      <c r="EO8" s="145"/>
      <c r="EP8" s="145"/>
      <c r="EQ8" s="145"/>
      <c r="ER8" s="145"/>
      <c r="ES8" s="145"/>
      <c r="ET8" s="145"/>
      <c r="EU8" s="145"/>
      <c r="EV8" s="145"/>
      <c r="EW8" s="145"/>
      <c r="EX8" s="145"/>
      <c r="EY8" s="145"/>
      <c r="EZ8" s="145"/>
      <c r="FA8" s="145"/>
      <c r="FB8" s="145"/>
      <c r="FC8" s="145"/>
      <c r="FD8" s="145"/>
      <c r="FE8" s="145"/>
      <c r="FF8" s="145"/>
      <c r="FG8" s="145"/>
      <c r="FH8" s="145"/>
      <c r="FI8" s="145"/>
      <c r="FJ8" s="145"/>
      <c r="FK8" s="145"/>
      <c r="FL8" s="145"/>
      <c r="FM8" s="145"/>
      <c r="FN8" s="145"/>
      <c r="FO8" s="145"/>
      <c r="FP8" s="145"/>
      <c r="FQ8" s="145"/>
      <c r="FR8" s="145"/>
      <c r="FS8" s="145"/>
      <c r="FT8" s="145"/>
      <c r="FU8" s="145"/>
      <c r="FV8" s="145"/>
      <c r="FW8" s="145"/>
      <c r="FX8" s="145"/>
      <c r="FY8" s="145"/>
      <c r="FZ8" s="145"/>
      <c r="GA8" s="145"/>
      <c r="GB8" s="145"/>
      <c r="GC8" s="145"/>
      <c r="GD8" s="145"/>
      <c r="GE8" s="145"/>
      <c r="GF8" s="145"/>
      <c r="GG8" s="145"/>
      <c r="GH8" s="145"/>
      <c r="GI8" s="145"/>
      <c r="GJ8" s="145"/>
      <c r="GK8" s="145"/>
      <c r="GL8" s="145"/>
      <c r="GM8" s="145"/>
      <c r="GN8" s="145"/>
      <c r="GO8" s="145"/>
      <c r="GP8" s="145"/>
      <c r="GQ8" s="145"/>
      <c r="GR8" s="145"/>
      <c r="GS8" s="145"/>
      <c r="GT8" s="145"/>
      <c r="GU8" s="145"/>
      <c r="GV8" s="145"/>
      <c r="GW8" s="145"/>
      <c r="GX8" s="145"/>
      <c r="GY8" s="145"/>
      <c r="GZ8" s="145"/>
      <c r="HA8" s="145"/>
      <c r="HB8" s="145"/>
      <c r="HC8" s="145"/>
      <c r="HD8" s="145"/>
      <c r="HE8" s="145"/>
      <c r="HF8" s="145"/>
      <c r="HG8" s="145"/>
      <c r="HH8" s="145"/>
      <c r="HI8" s="145"/>
      <c r="HJ8" s="145"/>
      <c r="HK8" s="145"/>
      <c r="HL8" s="145"/>
      <c r="HM8" s="145"/>
      <c r="HN8" s="145"/>
      <c r="HO8" s="145"/>
      <c r="HP8" s="145"/>
      <c r="HQ8" s="145"/>
      <c r="HR8" s="145"/>
      <c r="HS8" s="145"/>
      <c r="HT8" s="145"/>
      <c r="HU8" s="145"/>
      <c r="HV8" s="145"/>
      <c r="HW8" s="145"/>
      <c r="HX8" s="145"/>
      <c r="HY8" s="145"/>
      <c r="HZ8" s="145"/>
      <c r="IA8" s="145"/>
      <c r="IB8" s="145"/>
      <c r="IC8" s="145"/>
      <c r="ID8" s="145"/>
      <c r="IE8" s="145"/>
      <c r="IF8" s="145"/>
      <c r="IG8" s="145"/>
      <c r="IH8" s="145"/>
      <c r="II8" s="145"/>
      <c r="IJ8" s="145"/>
      <c r="IK8" s="145"/>
    </row>
    <row r="9" spans="1:245" s="144" customFormat="1" ht="18.75">
      <c r="A9" s="143" t="s">
        <v>44</v>
      </c>
      <c r="B9" s="105">
        <v>31468</v>
      </c>
      <c r="C9" s="105">
        <v>2838</v>
      </c>
      <c r="D9" s="105">
        <v>524</v>
      </c>
      <c r="E9" s="105">
        <v>14706</v>
      </c>
      <c r="F9" s="105">
        <v>2306</v>
      </c>
      <c r="G9" s="105">
        <v>432</v>
      </c>
      <c r="H9" s="105">
        <v>17197</v>
      </c>
      <c r="I9" s="105">
        <v>1609</v>
      </c>
      <c r="J9" s="105">
        <v>915</v>
      </c>
      <c r="K9" s="105">
        <v>69</v>
      </c>
      <c r="L9" s="105">
        <v>27171</v>
      </c>
      <c r="M9" s="105">
        <v>2209</v>
      </c>
      <c r="N9" s="105">
        <v>1752</v>
      </c>
      <c r="O9" s="105">
        <v>13204</v>
      </c>
      <c r="P9" s="105">
        <v>956</v>
      </c>
      <c r="Q9" s="105">
        <v>617</v>
      </c>
      <c r="R9" s="105">
        <v>12590</v>
      </c>
      <c r="S9" s="105">
        <v>1470</v>
      </c>
      <c r="T9" s="105">
        <v>484</v>
      </c>
      <c r="U9" s="105">
        <v>3543</v>
      </c>
      <c r="V9" s="105">
        <v>234</v>
      </c>
      <c r="W9" s="105">
        <v>12</v>
      </c>
      <c r="X9" s="105">
        <v>1503</v>
      </c>
      <c r="Y9" s="105">
        <v>709</v>
      </c>
      <c r="Z9" s="105">
        <v>119</v>
      </c>
      <c r="AA9" s="105">
        <v>1492</v>
      </c>
      <c r="AB9" s="105">
        <v>246</v>
      </c>
      <c r="AC9" s="105">
        <v>6</v>
      </c>
      <c r="AD9" s="105">
        <v>122874</v>
      </c>
      <c r="AE9" s="105">
        <v>12577</v>
      </c>
      <c r="AF9" s="105">
        <v>4861</v>
      </c>
      <c r="AG9" s="105">
        <v>69</v>
      </c>
      <c r="AH9" s="140"/>
      <c r="AI9" s="140"/>
      <c r="AJ9" s="14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0"/>
      <c r="FG9" s="90"/>
      <c r="FH9" s="90"/>
      <c r="FI9" s="90"/>
      <c r="FJ9" s="90"/>
      <c r="FK9" s="90"/>
      <c r="FL9" s="90"/>
      <c r="FM9" s="90"/>
      <c r="FN9" s="90"/>
      <c r="FO9" s="90"/>
      <c r="FP9" s="90"/>
      <c r="FQ9" s="90"/>
      <c r="FR9" s="90"/>
      <c r="FS9" s="90"/>
      <c r="FT9" s="90"/>
      <c r="FU9" s="90"/>
      <c r="FV9" s="90"/>
      <c r="FW9" s="90"/>
      <c r="FX9" s="90"/>
      <c r="FY9" s="90"/>
      <c r="FZ9" s="90"/>
      <c r="GA9" s="90"/>
      <c r="GB9" s="90"/>
      <c r="GC9" s="90"/>
      <c r="GD9" s="90"/>
      <c r="GE9" s="90"/>
      <c r="GF9" s="90"/>
      <c r="GG9" s="90"/>
      <c r="GH9" s="90"/>
      <c r="GI9" s="90"/>
      <c r="GJ9" s="90"/>
      <c r="GK9" s="90"/>
      <c r="GL9" s="90"/>
      <c r="GM9" s="90"/>
      <c r="GN9" s="90"/>
      <c r="GO9" s="90"/>
      <c r="GP9" s="90"/>
      <c r="GQ9" s="90"/>
      <c r="GR9" s="90"/>
      <c r="GS9" s="90"/>
      <c r="GT9" s="90"/>
      <c r="GU9" s="90"/>
      <c r="GV9" s="90"/>
      <c r="GW9" s="90"/>
      <c r="GX9" s="90"/>
      <c r="GY9" s="90"/>
      <c r="GZ9" s="90"/>
      <c r="HA9" s="90"/>
      <c r="HB9" s="90"/>
      <c r="HC9" s="90"/>
      <c r="HD9" s="90"/>
      <c r="HE9" s="90"/>
      <c r="HF9" s="90"/>
      <c r="HG9" s="90"/>
      <c r="HH9" s="90"/>
      <c r="HI9" s="90"/>
      <c r="HJ9" s="90"/>
      <c r="HK9" s="90"/>
      <c r="HL9" s="90"/>
      <c r="HM9" s="90"/>
      <c r="HN9" s="90"/>
      <c r="HO9" s="90"/>
      <c r="HP9" s="90"/>
      <c r="HQ9" s="90"/>
      <c r="HR9" s="90"/>
      <c r="HS9" s="90"/>
      <c r="HT9" s="90"/>
      <c r="HU9" s="90"/>
      <c r="HV9" s="90"/>
      <c r="HW9" s="90"/>
      <c r="HX9" s="90"/>
      <c r="HY9" s="90"/>
      <c r="HZ9" s="90"/>
      <c r="IA9" s="90"/>
      <c r="IB9" s="90"/>
      <c r="IC9" s="90"/>
      <c r="ID9" s="90"/>
      <c r="IE9" s="90"/>
      <c r="IF9" s="90"/>
      <c r="IG9" s="90"/>
      <c r="IH9" s="90"/>
      <c r="II9" s="90"/>
      <c r="IJ9" s="90"/>
      <c r="IK9" s="90"/>
    </row>
    <row r="10" spans="1:245" s="146" customFormat="1" ht="15" customHeight="1"/>
    <row r="11" spans="1:245" s="146" customFormat="1" ht="15" customHeight="1"/>
    <row r="12" spans="1:245" s="146" customFormat="1" ht="15" customHeight="1"/>
    <row r="15" spans="1:245">
      <c r="B15" s="147"/>
      <c r="C15" s="147"/>
      <c r="D15" s="147"/>
      <c r="E15" s="147"/>
      <c r="F15" s="147"/>
      <c r="G15" s="147"/>
      <c r="H15" s="147"/>
      <c r="I15" s="147"/>
      <c r="J15" s="147"/>
      <c r="K15" s="147"/>
    </row>
    <row r="16" spans="1:245">
      <c r="B16" s="147"/>
      <c r="C16" s="147"/>
      <c r="D16" s="147"/>
      <c r="E16" s="147"/>
      <c r="F16" s="147"/>
      <c r="G16" s="147"/>
      <c r="H16" s="147"/>
      <c r="I16" s="147"/>
      <c r="J16" s="147"/>
      <c r="K16" s="147"/>
    </row>
    <row r="17" spans="2:11"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2:11">
      <c r="B18" s="147"/>
      <c r="C18" s="147"/>
      <c r="D18" s="147"/>
      <c r="E18" s="147"/>
      <c r="F18" s="147"/>
      <c r="G18" s="147"/>
      <c r="H18" s="147"/>
      <c r="I18" s="147"/>
      <c r="J18" s="147"/>
      <c r="K18" s="147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"/>
  <sheetViews>
    <sheetView showGridLines="0" zoomScale="90" zoomScaleNormal="90" workbookViewId="0">
      <selection sqref="A1:AG1"/>
    </sheetView>
  </sheetViews>
  <sheetFormatPr defaultRowHeight="15"/>
  <cols>
    <col min="1" max="1" width="48.42578125" style="140" customWidth="1"/>
    <col min="2" max="2" width="7.5703125" style="140" customWidth="1"/>
    <col min="3" max="3" width="7.42578125" style="140" customWidth="1"/>
    <col min="4" max="10" width="7.5703125" style="140" customWidth="1"/>
    <col min="11" max="11" width="9.7109375" style="140" customWidth="1"/>
    <col min="12" max="28" width="7.5703125" style="140" customWidth="1"/>
    <col min="29" max="29" width="7.42578125" style="140" customWidth="1"/>
    <col min="30" max="32" width="7.5703125" style="140" customWidth="1"/>
    <col min="33" max="33" width="9.42578125" style="140" bestFit="1" customWidth="1"/>
    <col min="34" max="16384" width="9.140625" style="140"/>
  </cols>
  <sheetData>
    <row r="1" spans="1:33" ht="23.25" customHeight="1">
      <c r="A1" s="150" t="s">
        <v>99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</row>
    <row r="2" spans="1:33" ht="15" customHeight="1">
      <c r="A2" s="186" t="s">
        <v>28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</row>
    <row r="3" spans="1:33" s="141" customFormat="1" ht="51" customHeight="1">
      <c r="A3" s="178" t="s">
        <v>98</v>
      </c>
      <c r="B3" s="153" t="s">
        <v>3</v>
      </c>
      <c r="C3" s="153"/>
      <c r="D3" s="187"/>
      <c r="E3" s="153" t="s">
        <v>45</v>
      </c>
      <c r="F3" s="153"/>
      <c r="G3" s="187"/>
      <c r="H3" s="155" t="s">
        <v>46</v>
      </c>
      <c r="I3" s="177"/>
      <c r="J3" s="177"/>
      <c r="K3" s="156"/>
      <c r="L3" s="153" t="s">
        <v>6</v>
      </c>
      <c r="M3" s="153"/>
      <c r="N3" s="188"/>
      <c r="O3" s="155" t="s">
        <v>89</v>
      </c>
      <c r="P3" s="177"/>
      <c r="Q3" s="184"/>
      <c r="R3" s="153" t="s">
        <v>47</v>
      </c>
      <c r="S3" s="153"/>
      <c r="T3" s="188"/>
      <c r="U3" s="153" t="s">
        <v>26</v>
      </c>
      <c r="V3" s="153"/>
      <c r="W3" s="188"/>
      <c r="X3" s="155" t="s">
        <v>9</v>
      </c>
      <c r="Y3" s="177"/>
      <c r="Z3" s="156"/>
      <c r="AA3" s="155" t="s">
        <v>90</v>
      </c>
      <c r="AB3" s="177"/>
      <c r="AC3" s="156"/>
      <c r="AD3" s="155" t="s">
        <v>32</v>
      </c>
      <c r="AE3" s="177"/>
      <c r="AF3" s="177"/>
      <c r="AG3" s="156"/>
    </row>
    <row r="4" spans="1:33" ht="30.95" customHeight="1">
      <c r="A4" s="179"/>
      <c r="B4" s="142" t="s">
        <v>30</v>
      </c>
      <c r="C4" s="142" t="s">
        <v>31</v>
      </c>
      <c r="D4" s="142" t="s">
        <v>20</v>
      </c>
      <c r="E4" s="142" t="s">
        <v>30</v>
      </c>
      <c r="F4" s="142" t="s">
        <v>31</v>
      </c>
      <c r="G4" s="142" t="s">
        <v>20</v>
      </c>
      <c r="H4" s="142" t="s">
        <v>30</v>
      </c>
      <c r="I4" s="142" t="s">
        <v>31</v>
      </c>
      <c r="J4" s="142" t="s">
        <v>20</v>
      </c>
      <c r="K4" s="142" t="s">
        <v>66</v>
      </c>
      <c r="L4" s="142" t="s">
        <v>30</v>
      </c>
      <c r="M4" s="142" t="s">
        <v>31</v>
      </c>
      <c r="N4" s="142" t="s">
        <v>20</v>
      </c>
      <c r="O4" s="142" t="s">
        <v>30</v>
      </c>
      <c r="P4" s="142" t="s">
        <v>31</v>
      </c>
      <c r="Q4" s="142" t="s">
        <v>20</v>
      </c>
      <c r="R4" s="142" t="s">
        <v>30</v>
      </c>
      <c r="S4" s="142" t="s">
        <v>31</v>
      </c>
      <c r="T4" s="142" t="s">
        <v>20</v>
      </c>
      <c r="U4" s="142" t="s">
        <v>30</v>
      </c>
      <c r="V4" s="142" t="s">
        <v>31</v>
      </c>
      <c r="W4" s="142" t="s">
        <v>20</v>
      </c>
      <c r="X4" s="142" t="s">
        <v>30</v>
      </c>
      <c r="Y4" s="142" t="s">
        <v>31</v>
      </c>
      <c r="Z4" s="142" t="s">
        <v>20</v>
      </c>
      <c r="AA4" s="142" t="s">
        <v>30</v>
      </c>
      <c r="AB4" s="142" t="s">
        <v>31</v>
      </c>
      <c r="AC4" s="142" t="s">
        <v>20</v>
      </c>
      <c r="AD4" s="142" t="s">
        <v>30</v>
      </c>
      <c r="AE4" s="142" t="s">
        <v>31</v>
      </c>
      <c r="AF4" s="142" t="s">
        <v>20</v>
      </c>
      <c r="AG4" s="142" t="s">
        <v>66</v>
      </c>
    </row>
    <row r="5" spans="1:33" s="90" customFormat="1" ht="39.950000000000003" customHeight="1">
      <c r="A5" s="143" t="s">
        <v>40</v>
      </c>
      <c r="B5" s="137">
        <v>38.712342697343331</v>
      </c>
      <c r="C5" s="137">
        <v>33.333333333333329</v>
      </c>
      <c r="D5" s="137">
        <v>43.702290076335878</v>
      </c>
      <c r="E5" s="137">
        <v>40.248878008975929</v>
      </c>
      <c r="F5" s="137">
        <v>36.730268863833473</v>
      </c>
      <c r="G5" s="137">
        <v>19.212962962962962</v>
      </c>
      <c r="H5" s="137">
        <v>40.477990347153572</v>
      </c>
      <c r="I5" s="137">
        <v>37.290242386575514</v>
      </c>
      <c r="J5" s="137">
        <v>83.169398907103826</v>
      </c>
      <c r="K5" s="137">
        <v>82.608695652173907</v>
      </c>
      <c r="L5" s="137">
        <v>40.867100953222185</v>
      </c>
      <c r="M5" s="137">
        <v>33.861475780896335</v>
      </c>
      <c r="N5" s="137">
        <v>80.136986301369859</v>
      </c>
      <c r="O5" s="137">
        <v>39.851560133292942</v>
      </c>
      <c r="P5" s="137">
        <v>38.07531380753138</v>
      </c>
      <c r="Q5" s="137">
        <v>63.209076175040522</v>
      </c>
      <c r="R5" s="137">
        <v>40.063542494042892</v>
      </c>
      <c r="S5" s="137">
        <v>36.462585034013607</v>
      </c>
      <c r="T5" s="137">
        <v>35.743801652892557</v>
      </c>
      <c r="U5" s="137">
        <v>49.901213660739486</v>
      </c>
      <c r="V5" s="137">
        <v>53.418803418803421</v>
      </c>
      <c r="W5" s="137">
        <v>25</v>
      </c>
      <c r="X5" s="137">
        <v>41.650033266799738</v>
      </c>
      <c r="Y5" s="137">
        <v>41.325811001410443</v>
      </c>
      <c r="Z5" s="137">
        <v>70.588235294117652</v>
      </c>
      <c r="AA5" s="137">
        <v>47.721179624664877</v>
      </c>
      <c r="AB5" s="137">
        <v>46.747967479674799</v>
      </c>
      <c r="AC5" s="137">
        <v>66.666666666666657</v>
      </c>
      <c r="AD5" s="137">
        <v>40.348649836417792</v>
      </c>
      <c r="AE5" s="137">
        <v>36.367973284567071</v>
      </c>
      <c r="AF5" s="137">
        <v>64.410615099773707</v>
      </c>
      <c r="AG5" s="137">
        <v>82.608695652173907</v>
      </c>
    </row>
    <row r="6" spans="1:33" s="90" customFormat="1" ht="39" customHeight="1">
      <c r="A6" s="143" t="s">
        <v>41</v>
      </c>
      <c r="B6" s="137">
        <v>58.542010931740187</v>
      </c>
      <c r="C6" s="137">
        <v>64.693446088794929</v>
      </c>
      <c r="D6" s="137">
        <v>46.564885496183209</v>
      </c>
      <c r="E6" s="137">
        <v>56.840745274037808</v>
      </c>
      <c r="F6" s="137">
        <v>61.882046834345182</v>
      </c>
      <c r="G6" s="137">
        <v>75.231481481481481</v>
      </c>
      <c r="H6" s="137">
        <v>57.486770948421238</v>
      </c>
      <c r="I6" s="137">
        <v>61.2802983219391</v>
      </c>
      <c r="J6" s="137">
        <v>2.9508196721311477</v>
      </c>
      <c r="K6" s="137">
        <v>10.144927536231885</v>
      </c>
      <c r="L6" s="137">
        <v>56.954105480107465</v>
      </c>
      <c r="M6" s="137">
        <v>64.735174287007695</v>
      </c>
      <c r="N6" s="137">
        <v>14.326484018264839</v>
      </c>
      <c r="O6" s="137">
        <v>58.043017267494704</v>
      </c>
      <c r="P6" s="137">
        <v>59.832635983263593</v>
      </c>
      <c r="Q6" s="137">
        <v>33.549432739059966</v>
      </c>
      <c r="R6" s="137">
        <v>57.37887212073074</v>
      </c>
      <c r="S6" s="137">
        <v>61.7687074829932</v>
      </c>
      <c r="T6" s="137">
        <v>60.330578512396691</v>
      </c>
      <c r="U6" s="137">
        <v>45.554614733276885</v>
      </c>
      <c r="V6" s="137">
        <v>42.735042735042732</v>
      </c>
      <c r="W6" s="137">
        <v>58.333333333333336</v>
      </c>
      <c r="X6" s="137">
        <v>52.694610778443121</v>
      </c>
      <c r="Y6" s="137">
        <v>56.13540197461213</v>
      </c>
      <c r="Z6" s="137">
        <v>26.05042016806723</v>
      </c>
      <c r="AA6" s="137">
        <v>47.319034852546913</v>
      </c>
      <c r="AB6" s="137">
        <v>50.40650406504065</v>
      </c>
      <c r="AC6" s="137">
        <v>16.666666666666664</v>
      </c>
      <c r="AD6" s="137">
        <v>57.084493057929265</v>
      </c>
      <c r="AE6" s="137">
        <v>61.866899896636717</v>
      </c>
      <c r="AF6" s="137">
        <v>28.492079818967291</v>
      </c>
      <c r="AG6" s="137">
        <v>10.144927536231885</v>
      </c>
    </row>
    <row r="7" spans="1:33" ht="39.950000000000003" customHeight="1">
      <c r="A7" s="143" t="s">
        <v>42</v>
      </c>
      <c r="B7" s="105">
        <v>0</v>
      </c>
      <c r="C7" s="105">
        <v>0</v>
      </c>
      <c r="D7" s="105">
        <v>0</v>
      </c>
      <c r="E7" s="105">
        <v>0</v>
      </c>
      <c r="F7" s="105">
        <v>0</v>
      </c>
      <c r="G7" s="137">
        <v>0.69444444444444442</v>
      </c>
      <c r="H7" s="105">
        <v>0</v>
      </c>
      <c r="I7" s="105">
        <v>0</v>
      </c>
      <c r="J7" s="137">
        <v>10.382513661202186</v>
      </c>
      <c r="K7" s="137">
        <v>7.2463768115942031</v>
      </c>
      <c r="L7" s="105">
        <v>0</v>
      </c>
      <c r="M7" s="105">
        <v>0</v>
      </c>
      <c r="N7" s="137">
        <v>2.6255707762557075</v>
      </c>
      <c r="O7" s="105">
        <v>0</v>
      </c>
      <c r="P7" s="105">
        <v>0</v>
      </c>
      <c r="Q7" s="137">
        <v>1.9448946515397085</v>
      </c>
      <c r="R7" s="105">
        <v>0</v>
      </c>
      <c r="S7" s="105">
        <v>0</v>
      </c>
      <c r="T7" s="137">
        <v>1.2396694214876034</v>
      </c>
      <c r="U7" s="105">
        <v>0</v>
      </c>
      <c r="V7" s="105">
        <v>0</v>
      </c>
      <c r="W7" s="105">
        <v>0</v>
      </c>
      <c r="X7" s="105">
        <v>0</v>
      </c>
      <c r="Y7" s="105">
        <v>0</v>
      </c>
      <c r="Z7" s="137">
        <v>2.5210084033613445</v>
      </c>
      <c r="AA7" s="105">
        <v>0</v>
      </c>
      <c r="AB7" s="105">
        <v>0</v>
      </c>
      <c r="AC7" s="105">
        <v>0</v>
      </c>
      <c r="AD7" s="105">
        <v>0</v>
      </c>
      <c r="AE7" s="105">
        <v>0</v>
      </c>
      <c r="AF7" s="137">
        <v>3.3943632997325652</v>
      </c>
      <c r="AG7" s="137">
        <v>7.2463768115942031</v>
      </c>
    </row>
    <row r="8" spans="1:33" ht="57" customHeight="1">
      <c r="A8" s="143" t="s">
        <v>43</v>
      </c>
      <c r="B8" s="137">
        <v>2.7456463709164867</v>
      </c>
      <c r="C8" s="137">
        <v>1.9732205778717407</v>
      </c>
      <c r="D8" s="137">
        <v>9.7328244274809155</v>
      </c>
      <c r="E8" s="137">
        <v>2.910376716986264</v>
      </c>
      <c r="F8" s="137">
        <v>1.3876843018213356</v>
      </c>
      <c r="G8" s="137">
        <v>4.8611111111111116</v>
      </c>
      <c r="H8" s="137">
        <v>2.0352387044251903</v>
      </c>
      <c r="I8" s="137">
        <v>1.4294592914853945</v>
      </c>
      <c r="J8" s="137">
        <v>3.4972677595628414</v>
      </c>
      <c r="K8" s="137">
        <v>0</v>
      </c>
      <c r="L8" s="137">
        <v>2.1787935666703473</v>
      </c>
      <c r="M8" s="137">
        <v>1.403349932095971</v>
      </c>
      <c r="N8" s="137">
        <v>2.9109589041095889</v>
      </c>
      <c r="O8" s="137">
        <v>2.1054225992123596</v>
      </c>
      <c r="P8" s="137">
        <v>2.0920502092050208</v>
      </c>
      <c r="Q8" s="137">
        <v>1.2965964343598055</v>
      </c>
      <c r="R8" s="137">
        <v>2.5575853852263699</v>
      </c>
      <c r="S8" s="137">
        <v>1.7687074829931975</v>
      </c>
      <c r="T8" s="137">
        <v>2.6859504132231407</v>
      </c>
      <c r="U8" s="137">
        <v>4.5441716059836299</v>
      </c>
      <c r="V8" s="137">
        <v>3.8461538461538463</v>
      </c>
      <c r="W8" s="137">
        <v>16.666666666666664</v>
      </c>
      <c r="X8" s="137">
        <v>5.6553559547571526</v>
      </c>
      <c r="Y8" s="137">
        <v>2.5387870239774331</v>
      </c>
      <c r="Z8" s="137">
        <v>0.84033613445378152</v>
      </c>
      <c r="AA8" s="137">
        <v>4.9597855227882039</v>
      </c>
      <c r="AB8" s="137">
        <v>2.8455284552845526</v>
      </c>
      <c r="AC8" s="137">
        <v>16.666666666666664</v>
      </c>
      <c r="AD8" s="137">
        <v>2.5668571056529452</v>
      </c>
      <c r="AE8" s="137">
        <v>1.7651268187962155</v>
      </c>
      <c r="AF8" s="137">
        <v>3.7029417815264352</v>
      </c>
      <c r="AG8" s="137">
        <v>0</v>
      </c>
    </row>
    <row r="9" spans="1:33" s="90" customFormat="1" ht="39.950000000000003" customHeight="1">
      <c r="A9" s="143" t="s">
        <v>44</v>
      </c>
      <c r="B9" s="137">
        <v>100</v>
      </c>
      <c r="C9" s="137">
        <v>100</v>
      </c>
      <c r="D9" s="137">
        <v>100</v>
      </c>
      <c r="E9" s="137">
        <v>100</v>
      </c>
      <c r="F9" s="137">
        <v>100</v>
      </c>
      <c r="G9" s="137">
        <v>100</v>
      </c>
      <c r="H9" s="137">
        <v>100</v>
      </c>
      <c r="I9" s="137">
        <v>100</v>
      </c>
      <c r="J9" s="137">
        <v>100</v>
      </c>
      <c r="K9" s="137">
        <v>100</v>
      </c>
      <c r="L9" s="137">
        <v>100</v>
      </c>
      <c r="M9" s="137">
        <v>100</v>
      </c>
      <c r="N9" s="137">
        <v>100</v>
      </c>
      <c r="O9" s="137">
        <v>100</v>
      </c>
      <c r="P9" s="137">
        <v>100</v>
      </c>
      <c r="Q9" s="137">
        <v>100</v>
      </c>
      <c r="R9" s="137">
        <v>100</v>
      </c>
      <c r="S9" s="137">
        <v>100</v>
      </c>
      <c r="T9" s="137">
        <v>100</v>
      </c>
      <c r="U9" s="137">
        <v>100</v>
      </c>
      <c r="V9" s="137">
        <v>100</v>
      </c>
      <c r="W9" s="137">
        <v>100</v>
      </c>
      <c r="X9" s="137">
        <v>100</v>
      </c>
      <c r="Y9" s="137">
        <v>100</v>
      </c>
      <c r="Z9" s="137">
        <v>100</v>
      </c>
      <c r="AA9" s="137">
        <v>100</v>
      </c>
      <c r="AB9" s="137">
        <v>100</v>
      </c>
      <c r="AC9" s="137">
        <v>100</v>
      </c>
      <c r="AD9" s="137">
        <v>100</v>
      </c>
      <c r="AE9" s="137">
        <v>100</v>
      </c>
      <c r="AF9" s="137">
        <v>100</v>
      </c>
      <c r="AG9" s="137">
        <v>100</v>
      </c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9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25"/>
  <sheetViews>
    <sheetView showGridLines="0" zoomScale="80" zoomScaleNormal="80" workbookViewId="0">
      <selection sqref="A1:N1"/>
    </sheetView>
  </sheetViews>
  <sheetFormatPr defaultRowHeight="13.5" customHeight="1"/>
  <cols>
    <col min="1" max="1" width="59.42578125" style="20" customWidth="1"/>
    <col min="2" max="2" width="13" style="13" bestFit="1" customWidth="1"/>
    <col min="3" max="14" width="12.7109375" style="13" customWidth="1"/>
    <col min="15" max="16384" width="9.140625" style="13"/>
  </cols>
  <sheetData>
    <row r="1" spans="1:14" ht="69" customHeight="1">
      <c r="A1" s="190" t="s">
        <v>48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</row>
    <row r="2" spans="1:14" ht="13.5" customHeight="1">
      <c r="A2" s="65"/>
      <c r="B2" s="21"/>
    </row>
    <row r="3" spans="1:14" ht="30.75" customHeight="1">
      <c r="A3" s="193" t="s">
        <v>49</v>
      </c>
      <c r="B3" s="70">
        <v>2014</v>
      </c>
      <c r="C3" s="195">
        <v>2015</v>
      </c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7"/>
    </row>
    <row r="4" spans="1:14" ht="51.75" customHeight="1">
      <c r="A4" s="194"/>
      <c r="B4" s="22">
        <v>12</v>
      </c>
      <c r="C4" s="68">
        <v>1</v>
      </c>
      <c r="D4" s="68">
        <v>2</v>
      </c>
      <c r="E4" s="68">
        <v>3</v>
      </c>
      <c r="F4" s="68">
        <v>4</v>
      </c>
      <c r="G4" s="68">
        <v>5</v>
      </c>
      <c r="H4" s="68">
        <v>6</v>
      </c>
      <c r="I4" s="68">
        <v>7</v>
      </c>
      <c r="J4" s="68">
        <v>8</v>
      </c>
      <c r="K4" s="68">
        <v>9</v>
      </c>
      <c r="L4" s="68">
        <v>10</v>
      </c>
      <c r="M4" s="68">
        <v>11</v>
      </c>
      <c r="N4" s="68">
        <v>12</v>
      </c>
    </row>
    <row r="5" spans="1:14" ht="35.1" customHeight="1">
      <c r="A5" s="23" t="s">
        <v>22</v>
      </c>
      <c r="B5" s="64">
        <v>1190819</v>
      </c>
      <c r="C5" s="64">
        <v>1190589</v>
      </c>
      <c r="D5" s="64">
        <v>1188585</v>
      </c>
      <c r="E5" s="64">
        <v>1188324</v>
      </c>
      <c r="F5" s="64">
        <v>1188226</v>
      </c>
      <c r="G5" s="64">
        <v>1187837</v>
      </c>
      <c r="H5" s="64">
        <v>1187443</v>
      </c>
      <c r="I5" s="64">
        <v>1187451</v>
      </c>
      <c r="J5" s="64">
        <v>1186162</v>
      </c>
      <c r="K5" s="64">
        <v>1186349</v>
      </c>
      <c r="L5" s="64">
        <v>1186579</v>
      </c>
      <c r="M5" s="64">
        <v>1188954</v>
      </c>
      <c r="N5" s="64">
        <v>1187772</v>
      </c>
    </row>
    <row r="6" spans="1:14" ht="35.1" customHeight="1">
      <c r="A6" s="23" t="s">
        <v>23</v>
      </c>
      <c r="B6" s="64">
        <v>512900</v>
      </c>
      <c r="C6" s="64">
        <v>512992</v>
      </c>
      <c r="D6" s="64">
        <v>511077</v>
      </c>
      <c r="E6" s="64">
        <v>511363</v>
      </c>
      <c r="F6" s="64">
        <v>512081</v>
      </c>
      <c r="G6" s="64">
        <v>510129</v>
      </c>
      <c r="H6" s="64">
        <v>511044</v>
      </c>
      <c r="I6" s="64">
        <v>511728</v>
      </c>
      <c r="J6" s="64">
        <v>509002</v>
      </c>
      <c r="K6" s="64">
        <v>509538</v>
      </c>
      <c r="L6" s="64">
        <v>510927</v>
      </c>
      <c r="M6" s="64">
        <v>510990</v>
      </c>
      <c r="N6" s="64">
        <v>510617</v>
      </c>
    </row>
    <row r="7" spans="1:14" ht="35.1" customHeight="1">
      <c r="A7" s="61" t="s">
        <v>5</v>
      </c>
      <c r="B7" s="64">
        <v>526955</v>
      </c>
      <c r="C7" s="64">
        <v>527499</v>
      </c>
      <c r="D7" s="64">
        <v>534897</v>
      </c>
      <c r="E7" s="64">
        <v>535452</v>
      </c>
      <c r="F7" s="64">
        <v>536273</v>
      </c>
      <c r="G7" s="64">
        <v>543725</v>
      </c>
      <c r="H7" s="64">
        <v>545181</v>
      </c>
      <c r="I7" s="64">
        <v>546161</v>
      </c>
      <c r="J7" s="64">
        <v>553609</v>
      </c>
      <c r="K7" s="64">
        <v>554263</v>
      </c>
      <c r="L7" s="64">
        <v>554833</v>
      </c>
      <c r="M7" s="64">
        <v>561908</v>
      </c>
      <c r="N7" s="64">
        <v>562879</v>
      </c>
    </row>
    <row r="8" spans="1:14" ht="35.1" customHeight="1">
      <c r="A8" s="61" t="s">
        <v>6</v>
      </c>
      <c r="B8" s="64">
        <v>969501</v>
      </c>
      <c r="C8" s="64">
        <v>969456</v>
      </c>
      <c r="D8" s="64">
        <v>973342</v>
      </c>
      <c r="E8" s="64">
        <v>973548</v>
      </c>
      <c r="F8" s="64">
        <v>974165</v>
      </c>
      <c r="G8" s="64">
        <v>977955</v>
      </c>
      <c r="H8" s="64">
        <v>979367</v>
      </c>
      <c r="I8" s="64">
        <v>980397</v>
      </c>
      <c r="J8" s="64">
        <v>984356</v>
      </c>
      <c r="K8" s="64">
        <v>985138</v>
      </c>
      <c r="L8" s="64">
        <v>985843</v>
      </c>
      <c r="M8" s="64">
        <v>989881</v>
      </c>
      <c r="N8" s="64">
        <v>990015</v>
      </c>
    </row>
    <row r="9" spans="1:14" ht="35.1" customHeight="1">
      <c r="A9" s="76" t="s">
        <v>87</v>
      </c>
      <c r="B9" s="64">
        <v>367515</v>
      </c>
      <c r="C9" s="64">
        <v>367647</v>
      </c>
      <c r="D9" s="64">
        <v>370084</v>
      </c>
      <c r="E9" s="64">
        <v>370368</v>
      </c>
      <c r="F9" s="64">
        <v>370755</v>
      </c>
      <c r="G9" s="64">
        <v>372920</v>
      </c>
      <c r="H9" s="64">
        <v>373138</v>
      </c>
      <c r="I9" s="64">
        <v>373442</v>
      </c>
      <c r="J9" s="64">
        <v>374103</v>
      </c>
      <c r="K9" s="64">
        <v>374438</v>
      </c>
      <c r="L9" s="64">
        <v>374531</v>
      </c>
      <c r="M9" s="64">
        <v>374737</v>
      </c>
      <c r="N9" s="64">
        <v>374741</v>
      </c>
    </row>
    <row r="10" spans="1:14" ht="34.5" customHeight="1">
      <c r="A10" s="61" t="s">
        <v>25</v>
      </c>
      <c r="B10" s="64">
        <v>416065</v>
      </c>
      <c r="C10" s="64">
        <v>416290</v>
      </c>
      <c r="D10" s="64">
        <v>418975</v>
      </c>
      <c r="E10" s="64">
        <v>419219</v>
      </c>
      <c r="F10" s="64">
        <v>419619</v>
      </c>
      <c r="G10" s="64">
        <v>420619</v>
      </c>
      <c r="H10" s="64">
        <v>420813</v>
      </c>
      <c r="I10" s="64">
        <v>421017</v>
      </c>
      <c r="J10" s="64">
        <v>421515</v>
      </c>
      <c r="K10" s="64">
        <v>421912</v>
      </c>
      <c r="L10" s="64">
        <v>422107</v>
      </c>
      <c r="M10" s="64">
        <v>422937</v>
      </c>
      <c r="N10" s="64">
        <v>422808</v>
      </c>
    </row>
    <row r="11" spans="1:14" ht="35.1" customHeight="1">
      <c r="A11" s="62" t="s">
        <v>26</v>
      </c>
      <c r="B11" s="64">
        <v>160215</v>
      </c>
      <c r="C11" s="64">
        <v>160860</v>
      </c>
      <c r="D11" s="64">
        <v>162804</v>
      </c>
      <c r="E11" s="64">
        <v>163678</v>
      </c>
      <c r="F11" s="64">
        <v>164434</v>
      </c>
      <c r="G11" s="64">
        <v>167061</v>
      </c>
      <c r="H11" s="64">
        <v>169064</v>
      </c>
      <c r="I11" s="64">
        <v>170344</v>
      </c>
      <c r="J11" s="64">
        <v>170099</v>
      </c>
      <c r="K11" s="64">
        <v>171297</v>
      </c>
      <c r="L11" s="64">
        <v>172592</v>
      </c>
      <c r="M11" s="64">
        <v>175104</v>
      </c>
      <c r="N11" s="64">
        <v>176142</v>
      </c>
    </row>
    <row r="12" spans="1:14" ht="35.1" customHeight="1">
      <c r="A12" s="62" t="s">
        <v>9</v>
      </c>
      <c r="B12" s="64">
        <v>86596</v>
      </c>
      <c r="C12" s="64">
        <v>86738</v>
      </c>
      <c r="D12" s="64">
        <v>87638</v>
      </c>
      <c r="E12" s="64">
        <v>87738</v>
      </c>
      <c r="F12" s="64">
        <v>88081</v>
      </c>
      <c r="G12" s="64">
        <v>88487</v>
      </c>
      <c r="H12" s="64">
        <v>88642</v>
      </c>
      <c r="I12" s="64">
        <v>88662</v>
      </c>
      <c r="J12" s="64">
        <v>88715</v>
      </c>
      <c r="K12" s="64">
        <v>88851</v>
      </c>
      <c r="L12" s="64">
        <v>88853</v>
      </c>
      <c r="M12" s="64">
        <v>90086</v>
      </c>
      <c r="N12" s="64">
        <v>89866</v>
      </c>
    </row>
    <row r="13" spans="1:14" ht="35.1" customHeight="1">
      <c r="A13" s="62" t="s">
        <v>65</v>
      </c>
      <c r="B13" s="64">
        <v>60533</v>
      </c>
      <c r="C13" s="64">
        <v>60896</v>
      </c>
      <c r="D13" s="64">
        <v>63546</v>
      </c>
      <c r="E13" s="64">
        <v>63811</v>
      </c>
      <c r="F13" s="64">
        <v>64080</v>
      </c>
      <c r="G13" s="64">
        <v>66291</v>
      </c>
      <c r="H13" s="64">
        <v>66836</v>
      </c>
      <c r="I13" s="64">
        <v>67440</v>
      </c>
      <c r="J13" s="64">
        <v>68297</v>
      </c>
      <c r="K13" s="64">
        <v>69182</v>
      </c>
      <c r="L13" s="64">
        <v>69499</v>
      </c>
      <c r="M13" s="64">
        <v>71996</v>
      </c>
      <c r="N13" s="64">
        <v>72023</v>
      </c>
    </row>
    <row r="14" spans="1:14" ht="35.1" customHeight="1">
      <c r="A14" s="71" t="s">
        <v>32</v>
      </c>
      <c r="B14" s="64">
        <v>4291099</v>
      </c>
      <c r="C14" s="64">
        <v>4292967</v>
      </c>
      <c r="D14" s="64">
        <v>4310948</v>
      </c>
      <c r="E14" s="64">
        <v>4313501</v>
      </c>
      <c r="F14" s="64">
        <v>4317714</v>
      </c>
      <c r="G14" s="64">
        <v>4335024</v>
      </c>
      <c r="H14" s="64">
        <v>4341528</v>
      </c>
      <c r="I14" s="64">
        <v>4346642</v>
      </c>
      <c r="J14" s="64">
        <v>4355858</v>
      </c>
      <c r="K14" s="64">
        <v>4360968</v>
      </c>
      <c r="L14" s="64">
        <v>4365764</v>
      </c>
      <c r="M14" s="64">
        <v>4386593</v>
      </c>
      <c r="N14" s="64">
        <v>4386863</v>
      </c>
    </row>
    <row r="15" spans="1:14" ht="18.75" customHeight="1">
      <c r="A15" s="15"/>
      <c r="B15" s="16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4" ht="16.5" customHeight="1">
      <c r="A16" s="189" t="s">
        <v>50</v>
      </c>
      <c r="B16" s="191"/>
      <c r="C16" s="191"/>
      <c r="D16" s="191"/>
      <c r="E16" s="72"/>
      <c r="F16" s="72"/>
      <c r="G16" s="72"/>
      <c r="H16" s="72"/>
      <c r="I16" s="72"/>
      <c r="J16" s="72"/>
      <c r="K16" s="72"/>
      <c r="L16" s="72"/>
      <c r="M16" s="72"/>
    </row>
    <row r="17" spans="1:14" ht="23.25" customHeight="1">
      <c r="A17" s="189" t="s">
        <v>80</v>
      </c>
      <c r="B17" s="192"/>
      <c r="C17" s="192"/>
      <c r="D17" s="192"/>
      <c r="E17" s="73"/>
      <c r="F17" s="73"/>
      <c r="G17" s="73"/>
      <c r="H17" s="73"/>
      <c r="I17" s="73"/>
      <c r="J17" s="73"/>
      <c r="K17" s="73"/>
      <c r="L17" s="73"/>
      <c r="M17" s="73"/>
    </row>
    <row r="18" spans="1:14" ht="23.25" customHeight="1">
      <c r="A18" s="189" t="s">
        <v>51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</row>
    <row r="19" spans="1:14" ht="35.1" customHeight="1">
      <c r="A19" s="17"/>
      <c r="B19" s="14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4" ht="35.1" customHeight="1">
      <c r="A20" s="17"/>
      <c r="B20" s="14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1:14" ht="35.1" customHeight="1">
      <c r="A21" s="19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1:14" ht="35.1" customHeight="1">
      <c r="A22" s="19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1:14" ht="35.1" customHeight="1">
      <c r="A23" s="19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4" ht="35.1" customHeight="1">
      <c r="A24" s="19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1:14" ht="35.1" customHeight="1">
      <c r="A25" s="19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</sheetData>
  <mergeCells count="6">
    <mergeCell ref="A18:N18"/>
    <mergeCell ref="A1:N1"/>
    <mergeCell ref="A16:D16"/>
    <mergeCell ref="A17:D17"/>
    <mergeCell ref="A3:A4"/>
    <mergeCell ref="C3:N3"/>
  </mergeCells>
  <phoneticPr fontId="0" type="noConversion"/>
  <printOptions horizontalCentered="1" verticalCentered="1"/>
  <pageMargins left="0.2" right="0.19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N16"/>
  <sheetViews>
    <sheetView showGridLines="0" zoomScale="90" zoomScaleNormal="90" workbookViewId="0">
      <selection sqref="A1:N1"/>
    </sheetView>
  </sheetViews>
  <sheetFormatPr defaultRowHeight="13.5" customHeight="1"/>
  <cols>
    <col min="1" max="1" width="58.28515625" style="25" customWidth="1"/>
    <col min="2" max="2" width="9.7109375" style="21" customWidth="1"/>
    <col min="3" max="16384" width="9.140625" style="21"/>
  </cols>
  <sheetData>
    <row r="1" spans="1:14" ht="57" customHeight="1">
      <c r="A1" s="201" t="s">
        <v>52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</row>
    <row r="2" spans="1:14" ht="26.25" customHeight="1">
      <c r="A2" s="202" t="s">
        <v>28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</row>
    <row r="3" spans="1:14" ht="21" customHeight="1">
      <c r="A3" s="193" t="s">
        <v>53</v>
      </c>
      <c r="B3" s="22">
        <v>2014</v>
      </c>
      <c r="C3" s="198">
        <v>2015</v>
      </c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200"/>
    </row>
    <row r="4" spans="1:14" ht="48" customHeight="1">
      <c r="A4" s="194"/>
      <c r="B4" s="22">
        <v>12</v>
      </c>
      <c r="C4" s="22">
        <v>1</v>
      </c>
      <c r="D4" s="22">
        <v>2</v>
      </c>
      <c r="E4" s="22">
        <v>3</v>
      </c>
      <c r="F4" s="22">
        <v>4</v>
      </c>
      <c r="G4" s="22">
        <v>5</v>
      </c>
      <c r="H4" s="22">
        <v>6</v>
      </c>
      <c r="I4" s="22">
        <v>7</v>
      </c>
      <c r="J4" s="22">
        <v>8</v>
      </c>
      <c r="K4" s="22">
        <v>9</v>
      </c>
      <c r="L4" s="22">
        <v>10</v>
      </c>
      <c r="M4" s="22">
        <v>11</v>
      </c>
      <c r="N4" s="22">
        <v>12</v>
      </c>
    </row>
    <row r="5" spans="1:14" ht="35.1" customHeight="1">
      <c r="A5" s="23" t="s">
        <v>74</v>
      </c>
      <c r="B5" s="24">
        <v>27.75</v>
      </c>
      <c r="C5" s="24">
        <v>27.73</v>
      </c>
      <c r="D5" s="24">
        <v>27.57</v>
      </c>
      <c r="E5" s="24">
        <v>27.56</v>
      </c>
      <c r="F5" s="24">
        <v>27.52</v>
      </c>
      <c r="G5" s="24">
        <v>27.41</v>
      </c>
      <c r="H5" s="24">
        <v>27.36</v>
      </c>
      <c r="I5" s="24">
        <v>27.31</v>
      </c>
      <c r="J5" s="24">
        <v>27.21</v>
      </c>
      <c r="K5" s="24">
        <v>27.2</v>
      </c>
      <c r="L5" s="24">
        <v>27.18</v>
      </c>
      <c r="M5" s="24">
        <v>27.110000000000003</v>
      </c>
      <c r="N5" s="24">
        <v>27.069999999999997</v>
      </c>
    </row>
    <row r="6" spans="1:14" ht="35.1" customHeight="1">
      <c r="A6" s="23" t="s">
        <v>75</v>
      </c>
      <c r="B6" s="24">
        <v>11.95</v>
      </c>
      <c r="C6" s="24">
        <v>11.95</v>
      </c>
      <c r="D6" s="24">
        <v>11.86</v>
      </c>
      <c r="E6" s="24">
        <v>11.85</v>
      </c>
      <c r="F6" s="24">
        <v>11.86</v>
      </c>
      <c r="G6" s="24">
        <v>11.77</v>
      </c>
      <c r="H6" s="24">
        <v>11.77</v>
      </c>
      <c r="I6" s="24">
        <v>11.77</v>
      </c>
      <c r="J6" s="24">
        <v>11.69</v>
      </c>
      <c r="K6" s="24">
        <v>11.68</v>
      </c>
      <c r="L6" s="24">
        <v>11.7</v>
      </c>
      <c r="M6" s="24">
        <v>11.65</v>
      </c>
      <c r="N6" s="24">
        <v>11.64</v>
      </c>
    </row>
    <row r="7" spans="1:14" ht="35.1" customHeight="1">
      <c r="A7" s="71" t="s">
        <v>76</v>
      </c>
      <c r="B7" s="24">
        <v>12.28</v>
      </c>
      <c r="C7" s="24">
        <v>12.29</v>
      </c>
      <c r="D7" s="24">
        <v>12.41</v>
      </c>
      <c r="E7" s="24">
        <v>12.41</v>
      </c>
      <c r="F7" s="24">
        <v>12.42</v>
      </c>
      <c r="G7" s="24">
        <v>12.54</v>
      </c>
      <c r="H7" s="24">
        <v>12.56</v>
      </c>
      <c r="I7" s="24">
        <v>12.57</v>
      </c>
      <c r="J7" s="24">
        <v>12.71</v>
      </c>
      <c r="K7" s="24">
        <v>12.71</v>
      </c>
      <c r="L7" s="24">
        <v>12.71</v>
      </c>
      <c r="M7" s="24">
        <v>12.81</v>
      </c>
      <c r="N7" s="24">
        <v>12.83</v>
      </c>
    </row>
    <row r="8" spans="1:14" ht="35.1" customHeight="1">
      <c r="A8" s="71" t="s">
        <v>72</v>
      </c>
      <c r="B8" s="24">
        <v>22.59</v>
      </c>
      <c r="C8" s="24">
        <v>22.58</v>
      </c>
      <c r="D8" s="24">
        <v>22.58</v>
      </c>
      <c r="E8" s="24">
        <v>22.57</v>
      </c>
      <c r="F8" s="24">
        <v>22.56</v>
      </c>
      <c r="G8" s="24">
        <v>22.56</v>
      </c>
      <c r="H8" s="24">
        <v>22.56</v>
      </c>
      <c r="I8" s="24">
        <v>22.56</v>
      </c>
      <c r="J8" s="24">
        <v>22.6</v>
      </c>
      <c r="K8" s="24">
        <v>22.59</v>
      </c>
      <c r="L8" s="24">
        <v>22.58</v>
      </c>
      <c r="M8" s="24">
        <v>22.57</v>
      </c>
      <c r="N8" s="24">
        <v>22.57</v>
      </c>
    </row>
    <row r="9" spans="1:14" ht="35.1" customHeight="1">
      <c r="A9" s="77" t="s">
        <v>88</v>
      </c>
      <c r="B9" s="24">
        <v>8.57</v>
      </c>
      <c r="C9" s="24">
        <v>8.56</v>
      </c>
      <c r="D9" s="24">
        <v>8.58</v>
      </c>
      <c r="E9" s="24">
        <v>8.59</v>
      </c>
      <c r="F9" s="24">
        <v>8.59</v>
      </c>
      <c r="G9" s="24">
        <v>8.6</v>
      </c>
      <c r="H9" s="24">
        <v>8.59</v>
      </c>
      <c r="I9" s="24">
        <v>8.59</v>
      </c>
      <c r="J9" s="24">
        <v>8.59</v>
      </c>
      <c r="K9" s="24">
        <v>8.59</v>
      </c>
      <c r="L9" s="24">
        <v>8.58</v>
      </c>
      <c r="M9" s="24">
        <v>8.5399999999999991</v>
      </c>
      <c r="N9" s="24">
        <v>8.5399999999999991</v>
      </c>
    </row>
    <row r="10" spans="1:14" ht="35.1" customHeight="1">
      <c r="A10" s="71" t="s">
        <v>73</v>
      </c>
      <c r="B10" s="24">
        <v>9.6999999999999993</v>
      </c>
      <c r="C10" s="24">
        <v>9.6999999999999993</v>
      </c>
      <c r="D10" s="24">
        <v>9.7200000000000006</v>
      </c>
      <c r="E10" s="24">
        <v>9.7200000000000006</v>
      </c>
      <c r="F10" s="24">
        <v>9.7200000000000006</v>
      </c>
      <c r="G10" s="24">
        <v>9.6999999999999993</v>
      </c>
      <c r="H10" s="24">
        <v>9.69</v>
      </c>
      <c r="I10" s="24">
        <v>9.69</v>
      </c>
      <c r="J10" s="24">
        <v>9.68</v>
      </c>
      <c r="K10" s="24">
        <v>9.67</v>
      </c>
      <c r="L10" s="24">
        <v>9.67</v>
      </c>
      <c r="M10" s="24">
        <v>9.64</v>
      </c>
      <c r="N10" s="24">
        <v>9.64</v>
      </c>
    </row>
    <row r="11" spans="1:14" ht="35.1" customHeight="1">
      <c r="A11" s="6" t="s">
        <v>77</v>
      </c>
      <c r="B11" s="24">
        <v>3.73</v>
      </c>
      <c r="C11" s="24">
        <v>3.75</v>
      </c>
      <c r="D11" s="24">
        <v>3.78</v>
      </c>
      <c r="E11" s="24">
        <v>3.79</v>
      </c>
      <c r="F11" s="24">
        <v>3.81</v>
      </c>
      <c r="G11" s="24">
        <v>3.85</v>
      </c>
      <c r="H11" s="24">
        <v>3.89</v>
      </c>
      <c r="I11" s="24">
        <v>3.92</v>
      </c>
      <c r="J11" s="24">
        <v>3.91</v>
      </c>
      <c r="K11" s="24">
        <v>3.93</v>
      </c>
      <c r="L11" s="24">
        <v>3.95</v>
      </c>
      <c r="M11" s="24">
        <v>3.99</v>
      </c>
      <c r="N11" s="24">
        <v>4.0199999999999996</v>
      </c>
    </row>
    <row r="12" spans="1:14" ht="34.5" customHeight="1">
      <c r="A12" s="3" t="s">
        <v>78</v>
      </c>
      <c r="B12" s="24">
        <v>2.02</v>
      </c>
      <c r="C12" s="24">
        <v>2.02</v>
      </c>
      <c r="D12" s="24">
        <v>2.0299999999999998</v>
      </c>
      <c r="E12" s="24">
        <v>2.0299999999999998</v>
      </c>
      <c r="F12" s="24">
        <v>2.04</v>
      </c>
      <c r="G12" s="24">
        <v>2.04</v>
      </c>
      <c r="H12" s="24">
        <v>2.04</v>
      </c>
      <c r="I12" s="24">
        <v>2.04</v>
      </c>
      <c r="J12" s="24">
        <v>2.04</v>
      </c>
      <c r="K12" s="24">
        <v>2.04</v>
      </c>
      <c r="L12" s="24">
        <v>2.04</v>
      </c>
      <c r="M12" s="24">
        <v>2.0499999999999998</v>
      </c>
      <c r="N12" s="24">
        <v>2.0499999999999998</v>
      </c>
    </row>
    <row r="13" spans="1:14" ht="34.5" customHeight="1">
      <c r="A13" s="62" t="s">
        <v>79</v>
      </c>
      <c r="B13" s="24">
        <v>1.41</v>
      </c>
      <c r="C13" s="24">
        <v>1.42</v>
      </c>
      <c r="D13" s="24">
        <v>1.47</v>
      </c>
      <c r="E13" s="24">
        <v>1.48</v>
      </c>
      <c r="F13" s="24">
        <v>1.48</v>
      </c>
      <c r="G13" s="24">
        <v>1.53</v>
      </c>
      <c r="H13" s="24">
        <v>1.54</v>
      </c>
      <c r="I13" s="24">
        <v>1.55</v>
      </c>
      <c r="J13" s="24">
        <v>1.57</v>
      </c>
      <c r="K13" s="24">
        <v>1.59</v>
      </c>
      <c r="L13" s="24">
        <v>1.59</v>
      </c>
      <c r="M13" s="24">
        <v>1.64</v>
      </c>
      <c r="N13" s="24">
        <v>1.64</v>
      </c>
    </row>
    <row r="14" spans="1:14" ht="35.1" customHeight="1">
      <c r="A14" s="71" t="s">
        <v>32</v>
      </c>
      <c r="B14" s="24">
        <v>100.00000000000001</v>
      </c>
      <c r="C14" s="24">
        <v>100</v>
      </c>
      <c r="D14" s="24">
        <v>100</v>
      </c>
      <c r="E14" s="24">
        <v>100</v>
      </c>
      <c r="F14" s="24">
        <v>100.00000000000001</v>
      </c>
      <c r="G14" s="24">
        <v>100</v>
      </c>
      <c r="H14" s="24">
        <v>100.00000000000001</v>
      </c>
      <c r="I14" s="24">
        <v>100</v>
      </c>
      <c r="J14" s="24">
        <v>100.00000000000001</v>
      </c>
      <c r="K14" s="24">
        <v>100.00000000000001</v>
      </c>
      <c r="L14" s="24">
        <v>100</v>
      </c>
      <c r="M14" s="24">
        <v>100</v>
      </c>
      <c r="N14" s="24">
        <v>99.999999999999972</v>
      </c>
    </row>
    <row r="16" spans="1:14" ht="17.100000000000001" customHeight="1">
      <c r="A16" s="21"/>
    </row>
  </sheetData>
  <mergeCells count="4">
    <mergeCell ref="A3:A4"/>
    <mergeCell ref="C3:N3"/>
    <mergeCell ref="A1:N1"/>
    <mergeCell ref="A2:N2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  <vt:lpstr>'Таблица №1-ОФ'!Print_Area</vt:lpstr>
      <vt:lpstr>'Таблица№ 2-ОФ'!Print_Area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2016-04-18T12:31:54Z</cp:lastPrinted>
  <dcterms:created xsi:type="dcterms:W3CDTF">2008-05-09T10:07:54Z</dcterms:created>
  <dcterms:modified xsi:type="dcterms:W3CDTF">2016-04-26T13:21:52Z</dcterms:modified>
</cp:coreProperties>
</file>