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40" yWindow="90" windowWidth="11340" windowHeight="6300" tabRatio="602"/>
  </bookViews>
  <sheets>
    <sheet name="ППФ - IV-то тримесечие 2015 г." sheetId="9" r:id="rId1"/>
    <sheet name="ППФ - 2015 г." sheetId="6" r:id="rId2"/>
  </sheets>
  <definedNames>
    <definedName name="_xlnm.Print_Area" localSheetId="1">'ППФ - 2015 г.'!$A$1:$X$38</definedName>
    <definedName name="_xlnm.Print_Area" localSheetId="0">'ППФ - IV-то тримесечие 2015 г.'!$A$1:$X$38</definedName>
    <definedName name="_xlnm.Print_Titles" localSheetId="1">'ППФ - 2015 г.'!$A:$B</definedName>
    <definedName name="_xlnm.Print_Titles" localSheetId="0">'ППФ - IV-то тримесечие 2015 г.'!$A:$B</definedName>
  </definedNames>
  <calcPr calcId="124519"/>
</workbook>
</file>

<file path=xl/calcChain.xml><?xml version="1.0" encoding="utf-8"?>
<calcChain xmlns="http://schemas.openxmlformats.org/spreadsheetml/2006/main">
  <c r="S16" i="6"/>
  <c r="R16"/>
  <c r="Q16"/>
  <c r="P16"/>
  <c r="O16"/>
  <c r="M16"/>
  <c r="K16"/>
  <c r="J16"/>
  <c r="I16"/>
  <c r="H16"/>
  <c r="G16"/>
  <c r="U16"/>
  <c r="P16" i="9"/>
  <c r="L16"/>
  <c r="H16"/>
  <c r="V16"/>
  <c r="U16"/>
  <c r="C16"/>
  <c r="E16"/>
  <c r="F16"/>
  <c r="G16"/>
  <c r="I16"/>
  <c r="J16"/>
  <c r="K16"/>
  <c r="M16"/>
  <c r="N16"/>
  <c r="O16"/>
  <c r="Q16"/>
  <c r="R16"/>
  <c r="S16"/>
  <c r="T16"/>
  <c r="D16" i="6"/>
  <c r="F16"/>
  <c r="L16"/>
  <c r="N16"/>
  <c r="T16"/>
  <c r="E16"/>
  <c r="C16"/>
  <c r="V16"/>
  <c r="D16" i="9"/>
</calcChain>
</file>

<file path=xl/sharedStrings.xml><?xml version="1.0" encoding="utf-8"?>
<sst xmlns="http://schemas.openxmlformats.org/spreadsheetml/2006/main" count="98" uniqueCount="22">
  <si>
    <t>Общо</t>
  </si>
  <si>
    <t xml:space="preserve">ППФ "Доверие" </t>
  </si>
  <si>
    <t xml:space="preserve">ППФ "Съгласие" </t>
  </si>
  <si>
    <t xml:space="preserve">ППФ "ДСК-Родина" </t>
  </si>
  <si>
    <t>ППФ "ЦКБ - Сила"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</si>
  <si>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</si>
  <si>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</si>
  <si>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</si>
  <si>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</si>
  <si>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</si>
  <si>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</si>
  <si>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ЗППФ "Алианц България" </t>
  </si>
  <si>
    <t xml:space="preserve">"ППФ - Бъдеще" </t>
  </si>
  <si>
    <t xml:space="preserve"> ППФ "Топлина" </t>
  </si>
  <si>
    <t>ППФ "Пенсионно-осигурителен институт"</t>
  </si>
  <si>
    <t>ППФ "Топлина"</t>
  </si>
  <si>
    <t>ППФ "Пенсионноосигурителен институт"</t>
  </si>
  <si>
    <t>и за размера на прехвърлените средства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</si>
  <si>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01.10.2015 г. - 31.12.2015 г. </t>
    </r>
  </si>
  <si>
    <t xml:space="preserve">"Ен Ен ППФ"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</si>
  <si>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01.01.2015 г. - 31.12.2015 г. </t>
    </r>
  </si>
  <si>
    <t>и за размера на прехвърлените средства на 15.02.2016 г.</t>
  </si>
</sst>
</file>

<file path=xl/styles.xml><?xml version="1.0" encoding="utf-8"?>
<styleSheet xmlns="http://schemas.openxmlformats.org/spreadsheetml/2006/main">
  <fonts count="14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3" fontId="1" fillId="0" borderId="1" xfId="0" applyNumberFormat="1" applyFont="1" applyBorder="1" applyAlignment="1"/>
    <xf numFmtId="3" fontId="9" fillId="0" borderId="1" xfId="0" applyNumberFormat="1" applyFont="1" applyFill="1" applyBorder="1" applyAlignment="1"/>
    <xf numFmtId="3" fontId="7" fillId="0" borderId="1" xfId="0" applyNumberFormat="1" applyFont="1" applyBorder="1" applyAlignment="1"/>
    <xf numFmtId="3" fontId="1" fillId="0" borderId="3" xfId="0" applyNumberFormat="1" applyFont="1" applyBorder="1" applyAlignment="1"/>
    <xf numFmtId="4" fontId="1" fillId="2" borderId="3" xfId="0" applyNumberFormat="1" applyFont="1" applyFill="1" applyBorder="1" applyAlignment="1"/>
    <xf numFmtId="3" fontId="7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6" fillId="0" borderId="1" xfId="0" applyNumberFormat="1" applyFont="1" applyFill="1" applyBorder="1" applyAlignment="1"/>
    <xf numFmtId="3" fontId="6" fillId="0" borderId="1" xfId="0" applyNumberFormat="1" applyFont="1" applyBorder="1" applyAlignment="1"/>
    <xf numFmtId="0" fontId="1" fillId="0" borderId="1" xfId="0" applyFont="1" applyBorder="1" applyAlignment="1"/>
    <xf numFmtId="3" fontId="1" fillId="0" borderId="1" xfId="0" applyNumberFormat="1" applyFont="1" applyFill="1" applyBorder="1" applyAlignment="1"/>
    <xf numFmtId="0" fontId="1" fillId="0" borderId="3" xfId="0" applyFont="1" applyBorder="1" applyAlignment="1"/>
    <xf numFmtId="3" fontId="6" fillId="0" borderId="3" xfId="0" applyNumberFormat="1" applyFont="1" applyBorder="1" applyAlignment="1"/>
    <xf numFmtId="3" fontId="6" fillId="0" borderId="3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0" xfId="0" applyFont="1" applyFill="1" applyAlignment="1">
      <alignment vertical="center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b="1"/>
            </a:pPr>
            <a:r>
              <a:rPr lang="bg-BG" b="1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2677005417848342"/>
          <c:y val="3.379721669980119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345185322819466E-2"/>
          <c:y val="8.5487077534791206E-2"/>
          <c:w val="0.88716862078296765"/>
          <c:h val="0.70377733598409564"/>
        </c:manualLayout>
      </c:layout>
      <c:barChart>
        <c:barDir val="col"/>
        <c:grouping val="clustered"/>
        <c:ser>
          <c:idx val="0"/>
          <c:order val="0"/>
          <c:tx>
            <c:strRef>
              <c:f>'ППФ - IV-то тримесечие 2015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6.5689176371095856E-4"/>
                  <c:y val="-8.2538887410446467E-3"/>
                </c:manualLayout>
              </c:layout>
              <c:dLblPos val="outEnd"/>
              <c:showVal val="1"/>
            </c:dLbl>
            <c:spPr>
              <a:solidFill>
                <a:schemeClr val="bg1"/>
              </a:solidFill>
              <a:ln w="25400">
                <a:noFill/>
              </a:ln>
            </c:spPr>
            <c:dLblPos val="outEnd"/>
            <c:showVal val="1"/>
          </c:dLbls>
          <c:val>
            <c:numRef>
              <c:f>'ППФ - IV-то тримесечие 2015 г.'!$X$7</c:f>
              <c:numCache>
                <c:formatCode>#,##0</c:formatCode>
                <c:ptCount val="1"/>
                <c:pt idx="0">
                  <c:v>-843619.83000000007</c:v>
                </c:pt>
              </c:numCache>
            </c:numRef>
          </c:val>
        </c:ser>
        <c:ser>
          <c:idx val="1"/>
          <c:order val="1"/>
          <c:tx>
            <c:strRef>
              <c:f>'ППФ - IV-то тримесечие 2015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2.2672262275213804E-3"/>
                  <c:y val="-4.349132003261153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showVal val="1"/>
          </c:dLbls>
          <c:val>
            <c:numRef>
              <c:f>'ППФ - IV-то тримесечие 2015 г.'!$X$8</c:f>
              <c:numCache>
                <c:formatCode>#,##0</c:formatCode>
                <c:ptCount val="1"/>
                <c:pt idx="0">
                  <c:v>-1149304.47</c:v>
                </c:pt>
              </c:numCache>
            </c:numRef>
          </c:val>
        </c:ser>
        <c:ser>
          <c:idx val="2"/>
          <c:order val="2"/>
          <c:tx>
            <c:strRef>
              <c:f>'ППФ - IV-то тримесечие 2015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8457652880472669E-3"/>
                  <c:y val="4.0310368758577023E-3"/>
                </c:manualLayout>
              </c:layout>
              <c:dLblPos val="outEnd"/>
              <c:showVal val="1"/>
            </c:dLbl>
            <c:spPr>
              <a:solidFill>
                <a:schemeClr val="bg1"/>
              </a:solidFill>
              <a:ln w="25400">
                <a:noFill/>
              </a:ln>
            </c:spPr>
            <c:dLblPos val="outEnd"/>
            <c:showVal val="1"/>
          </c:dLbls>
          <c:val>
            <c:numRef>
              <c:f>'ППФ - IV-то тримесечие 2015 г.'!$X$9</c:f>
              <c:numCache>
                <c:formatCode>#,##0</c:formatCode>
                <c:ptCount val="1"/>
                <c:pt idx="0">
                  <c:v>1720020.7399999998</c:v>
                </c:pt>
              </c:numCache>
            </c:numRef>
          </c:val>
        </c:ser>
        <c:ser>
          <c:idx val="3"/>
          <c:order val="3"/>
          <c:tx>
            <c:strRef>
              <c:f>'ППФ - IV-то тримесечие 2015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3.7221580974366607E-4"/>
                  <c:y val="-1.6945883752602506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showVal val="1"/>
          </c:dLbls>
          <c:val>
            <c:numRef>
              <c:f>'ППФ - IV-то тримесечие 2015 г.'!$X$10</c:f>
              <c:numCache>
                <c:formatCode>#,##0</c:formatCode>
                <c:ptCount val="1"/>
                <c:pt idx="0">
                  <c:v>1083217.23</c:v>
                </c:pt>
              </c:numCache>
            </c:numRef>
          </c:val>
        </c:ser>
        <c:ser>
          <c:idx val="4"/>
          <c:order val="4"/>
          <c:tx>
            <c:strRef>
              <c:f>'ППФ - IV-то тримесечие 2015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chemeClr val="bg1"/>
              </a:solidFill>
              <a:ln w="25400">
                <a:noFill/>
              </a:ln>
            </c:spPr>
            <c:dLblPos val="outEnd"/>
            <c:showVal val="1"/>
          </c:dLbls>
          <c:val>
            <c:numRef>
              <c:f>'ППФ - IV-то тримесечие 2015 г.'!$X$11</c:f>
              <c:numCache>
                <c:formatCode>#,##0</c:formatCode>
                <c:ptCount val="1"/>
                <c:pt idx="0">
                  <c:v>33745.250000000116</c:v>
                </c:pt>
              </c:numCache>
            </c:numRef>
          </c:val>
        </c:ser>
        <c:ser>
          <c:idx val="5"/>
          <c:order val="5"/>
          <c:tx>
            <c:strRef>
              <c:f>'ППФ - IV-то тримесечие 2015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2232333445518328E-3"/>
                  <c:y val="-9.0156292216244053E-3"/>
                </c:manualLayout>
              </c:layout>
              <c:dLblPos val="outEnd"/>
              <c:showVal val="1"/>
            </c:dLbl>
            <c:spPr>
              <a:solidFill>
                <a:schemeClr val="bg1"/>
              </a:solidFill>
              <a:ln w="25400">
                <a:noFill/>
              </a:ln>
            </c:spPr>
            <c:showVal val="1"/>
          </c:dLbls>
          <c:val>
            <c:numRef>
              <c:f>'ППФ - IV-то тримесечие 2015 г.'!$X$12</c:f>
              <c:numCache>
                <c:formatCode>#,##0</c:formatCode>
                <c:ptCount val="1"/>
                <c:pt idx="0">
                  <c:v>-954820.98</c:v>
                </c:pt>
              </c:numCache>
            </c:numRef>
          </c:val>
        </c:ser>
        <c:ser>
          <c:idx val="7"/>
          <c:order val="6"/>
          <c:tx>
            <c:strRef>
              <c:f>'ППФ - IV-то тримесечие 2015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showVal val="1"/>
          </c:dLbls>
          <c:val>
            <c:numRef>
              <c:f>'ППФ - IV-то тримесечие 2015 г.'!$X$13</c:f>
              <c:numCache>
                <c:formatCode>#,##0</c:formatCode>
                <c:ptCount val="1"/>
                <c:pt idx="0">
                  <c:v>-143500.57</c:v>
                </c:pt>
              </c:numCache>
            </c:numRef>
          </c:val>
        </c:ser>
        <c:ser>
          <c:idx val="8"/>
          <c:order val="7"/>
          <c:tx>
            <c:strRef>
              <c:f>'ППФ - IV-то тримесечие 2015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4.3191662000161063E-3"/>
                  <c:y val="2.3656486279175341E-3"/>
                </c:manualLayout>
              </c:layout>
              <c:dLblPos val="outEnd"/>
              <c:showVal val="1"/>
            </c:dLbl>
            <c:spPr>
              <a:solidFill>
                <a:schemeClr val="bg1"/>
              </a:solidFill>
              <a:ln w="25400">
                <a:noFill/>
              </a:ln>
            </c:spPr>
            <c:showVal val="1"/>
          </c:dLbls>
          <c:val>
            <c:numRef>
              <c:f>'ППФ - IV-то тримесечие 2015 г.'!$X$14</c:f>
              <c:numCache>
                <c:formatCode>#,##0</c:formatCode>
                <c:ptCount val="1"/>
                <c:pt idx="0">
                  <c:v>-736887.37</c:v>
                </c:pt>
              </c:numCache>
            </c:numRef>
          </c:val>
        </c:ser>
        <c:ser>
          <c:idx val="9"/>
          <c:order val="8"/>
          <c:tx>
            <c:strRef>
              <c:f>'ППФ - IV-то тримесечие 2015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showVal val="1"/>
          </c:dLbls>
          <c:val>
            <c:numRef>
              <c:f>'ППФ - IV-то тримесечие 2015 г.'!$X$15</c:f>
              <c:numCache>
                <c:formatCode>#,##0</c:formatCode>
                <c:ptCount val="1"/>
                <c:pt idx="0">
                  <c:v>991150</c:v>
                </c:pt>
              </c:numCache>
            </c:numRef>
          </c:val>
        </c:ser>
        <c:dLbls>
          <c:showVal val="1"/>
        </c:dLbls>
        <c:axId val="49917312"/>
        <c:axId val="49927296"/>
      </c:barChart>
      <c:catAx>
        <c:axId val="49917312"/>
        <c:scaling>
          <c:orientation val="minMax"/>
        </c:scaling>
        <c:delete val="1"/>
        <c:axPos val="b"/>
        <c:tickLblPos val="nextTo"/>
        <c:crossAx val="49927296"/>
        <c:crosses val="autoZero"/>
        <c:auto val="1"/>
        <c:lblAlgn val="ctr"/>
        <c:lblOffset val="100"/>
      </c:catAx>
      <c:valAx>
        <c:axId val="49927296"/>
        <c:scaling>
          <c:orientation val="minMax"/>
          <c:max val="2000000"/>
          <c:min val="-15000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bg-BG"/>
          </a:p>
        </c:txPr>
        <c:crossAx val="49917312"/>
        <c:crosses val="autoZero"/>
        <c:crossBetween val="between"/>
        <c:majorUnit val="500000"/>
        <c:minorUnit val="24000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7494652123870845E-2"/>
          <c:y val="0.81709741550695825"/>
          <c:w val="0.88686995735979179"/>
          <c:h val="0.1590457256461233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/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b="1"/>
            </a:pPr>
            <a:r>
              <a:rPr lang="bg-BG" b="1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229539489382024"/>
          <c:y val="2.97619047619047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1636556854410225E-2"/>
          <c:y val="8.1349363973687056E-2"/>
          <c:w val="0.91817215727949009"/>
          <c:h val="0.70635057499103848"/>
        </c:manualLayout>
      </c:layout>
      <c:barChart>
        <c:barDir val="col"/>
        <c:grouping val="clustered"/>
        <c:ser>
          <c:idx val="0"/>
          <c:order val="0"/>
          <c:tx>
            <c:strRef>
              <c:f>'ППФ - IV-то тримесечие 2015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7.4672405089612013E-3"/>
                  <c:y val="4.1518654361890929E-3"/>
                </c:manualLayout>
              </c:layout>
              <c:dLblPos val="outEnd"/>
              <c:showVal val="1"/>
            </c:dLbl>
            <c:spPr>
              <a:solidFill>
                <a:schemeClr val="bg1"/>
              </a:solidFill>
              <a:ln w="25400">
                <a:noFill/>
              </a:ln>
            </c:spPr>
            <c:showVal val="1"/>
          </c:dLbls>
          <c:val>
            <c:numRef>
              <c:f>'ППФ - IV-то тримесечие 2015 г.'!$W$7</c:f>
              <c:numCache>
                <c:formatCode>#,##0</c:formatCode>
                <c:ptCount val="1"/>
                <c:pt idx="0">
                  <c:v>-74</c:v>
                </c:pt>
              </c:numCache>
            </c:numRef>
          </c:val>
        </c:ser>
        <c:ser>
          <c:idx val="1"/>
          <c:order val="1"/>
          <c:tx>
            <c:strRef>
              <c:f>'ППФ - IV-то тримесечие 2015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chemeClr val="bg1"/>
              </a:solidFill>
              <a:ln w="25400">
                <a:noFill/>
              </a:ln>
            </c:spPr>
            <c:showVal val="1"/>
          </c:dLbls>
          <c:val>
            <c:numRef>
              <c:f>'ППФ - IV-то тримесечие 2015 г.'!$W$8</c:f>
              <c:numCache>
                <c:formatCode>#,##0</c:formatCode>
                <c:ptCount val="1"/>
                <c:pt idx="0">
                  <c:v>-261</c:v>
                </c:pt>
              </c:numCache>
            </c:numRef>
          </c:val>
        </c:ser>
        <c:ser>
          <c:idx val="2"/>
          <c:order val="2"/>
          <c:tx>
            <c:strRef>
              <c:f>'ППФ - IV-то тримесечие 2015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4.9743336840120016E-3"/>
                  <c:y val="-6.8843429035107791E-3"/>
                </c:manualLayout>
              </c:layout>
              <c:dLblPos val="outEnd"/>
              <c:showVal val="1"/>
            </c:dLbl>
            <c:spPr>
              <a:solidFill>
                <a:schemeClr val="bg1"/>
              </a:solidFill>
              <a:ln w="25400">
                <a:noFill/>
              </a:ln>
            </c:spPr>
            <c:dLblPos val="outEnd"/>
            <c:showVal val="1"/>
          </c:dLbls>
          <c:val>
            <c:numRef>
              <c:f>'ППФ - IV-то тримесечие 2015 г.'!$W$9</c:f>
              <c:numCache>
                <c:formatCode>#,##0</c:formatCode>
                <c:ptCount val="1"/>
                <c:pt idx="0">
                  <c:v>568</c:v>
                </c:pt>
              </c:numCache>
            </c:numRef>
          </c:val>
        </c:ser>
        <c:ser>
          <c:idx val="3"/>
          <c:order val="3"/>
          <c:tx>
            <c:strRef>
              <c:f>'ППФ - IV-то тримесечие 2015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4.1984673553860927E-4"/>
                  <c:y val="7.97554910899296E-4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bg-BG"/>
                </a:p>
              </c:txPr>
              <c:dLblPos val="outEnd"/>
              <c:showVal val="1"/>
            </c:dLbl>
            <c:spPr>
              <a:solidFill>
                <a:srgbClr val="C0C0C0"/>
              </a:solidFill>
              <a:ln w="25400">
                <a:noFill/>
              </a:ln>
            </c:spPr>
            <c:showVal val="1"/>
          </c:dLbls>
          <c:val>
            <c:numRef>
              <c:f>'ППФ - IV-то тримесечие 2015 г.'!$W$10</c:f>
              <c:numCache>
                <c:formatCode>#,##0</c:formatCode>
                <c:ptCount val="1"/>
                <c:pt idx="0">
                  <c:v>274</c:v>
                </c:pt>
              </c:numCache>
            </c:numRef>
          </c:val>
        </c:ser>
        <c:ser>
          <c:idx val="4"/>
          <c:order val="4"/>
          <c:tx>
            <c:strRef>
              <c:f>'ППФ - IV-то тримесечие 2015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chemeClr val="bg1"/>
              </a:solidFill>
              <a:ln w="25400">
                <a:noFill/>
              </a:ln>
            </c:spPr>
            <c:dLblPos val="outEnd"/>
            <c:showVal val="1"/>
          </c:dLbls>
          <c:val>
            <c:numRef>
              <c:f>'ППФ - IV-то тримесечие 2015 г.'!$W$11</c:f>
              <c:numCache>
                <c:formatCode>#,##0</c:formatCode>
                <c:ptCount val="1"/>
                <c:pt idx="0">
                  <c:v>-97</c:v>
                </c:pt>
              </c:numCache>
            </c:numRef>
          </c:val>
        </c:ser>
        <c:ser>
          <c:idx val="5"/>
          <c:order val="5"/>
          <c:tx>
            <c:strRef>
              <c:f>'ППФ - IV-то тримесечие 2015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chemeClr val="bg1"/>
              </a:solidFill>
              <a:ln w="25400">
                <a:noFill/>
              </a:ln>
            </c:spPr>
            <c:showVal val="1"/>
          </c:dLbls>
          <c:val>
            <c:numRef>
              <c:f>'ППФ - IV-то тримесечие 2015 г.'!$W$12</c:f>
              <c:numCache>
                <c:formatCode>#,##0</c:formatCode>
                <c:ptCount val="1"/>
                <c:pt idx="0">
                  <c:v>-223</c:v>
                </c:pt>
              </c:numCache>
            </c:numRef>
          </c:val>
        </c:ser>
        <c:ser>
          <c:idx val="7"/>
          <c:order val="6"/>
          <c:tx>
            <c:strRef>
              <c:f>'ППФ - IV-то тримесечие 2015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5.5584465707909812E-5"/>
                  <c:y val="3.857459690238573E-3"/>
                </c:manualLayout>
              </c:layout>
              <c:dLblPos val="outEnd"/>
              <c:showVal val="1"/>
            </c:dLbl>
            <c:spPr>
              <a:solidFill>
                <a:schemeClr val="bg1"/>
              </a:solidFill>
              <a:ln w="25400">
                <a:noFill/>
              </a:ln>
            </c:spPr>
            <c:dLblPos val="ctr"/>
            <c:showVal val="1"/>
          </c:dLbls>
          <c:val>
            <c:numRef>
              <c:f>'ППФ - IV-то тримесечие 2015 г.'!$W$13</c:f>
              <c:numCache>
                <c:formatCode>#,##0</c:formatCode>
                <c:ptCount val="1"/>
                <c:pt idx="0">
                  <c:v>-72</c:v>
                </c:pt>
              </c:numCache>
            </c:numRef>
          </c:val>
        </c:ser>
        <c:ser>
          <c:idx val="8"/>
          <c:order val="7"/>
          <c:tx>
            <c:strRef>
              <c:f>'ППФ - IV-то тримесечие 2015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chemeClr val="bg1"/>
              </a:solidFill>
              <a:ln w="25400">
                <a:noFill/>
              </a:ln>
            </c:spPr>
            <c:dLblPos val="outEnd"/>
            <c:showVal val="1"/>
          </c:dLbls>
          <c:val>
            <c:numRef>
              <c:f>'ППФ - IV-то тримесечие 2015 г.'!$W$14</c:f>
              <c:numCache>
                <c:formatCode>#,##0</c:formatCode>
                <c:ptCount val="1"/>
                <c:pt idx="0">
                  <c:v>-211</c:v>
                </c:pt>
              </c:numCache>
            </c:numRef>
          </c:val>
        </c:ser>
        <c:ser>
          <c:idx val="9"/>
          <c:order val="8"/>
          <c:tx>
            <c:strRef>
              <c:f>'ППФ - IV-то тримесечие 2015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chemeClr val="bg1"/>
              </a:solidFill>
              <a:ln w="25400">
                <a:noFill/>
              </a:ln>
            </c:spPr>
            <c:showVal val="1"/>
          </c:dLbls>
          <c:val>
            <c:numRef>
              <c:f>'ППФ - IV-то тримесечие 2015 г.'!$W$15</c:f>
              <c:numCache>
                <c:formatCode>#,##0</c:formatCode>
                <c:ptCount val="1"/>
                <c:pt idx="0">
                  <c:v>96</c:v>
                </c:pt>
              </c:numCache>
            </c:numRef>
          </c:val>
        </c:ser>
        <c:dLbls>
          <c:showVal val="1"/>
        </c:dLbls>
        <c:axId val="50023424"/>
        <c:axId val="50062080"/>
      </c:barChart>
      <c:catAx>
        <c:axId val="50023424"/>
        <c:scaling>
          <c:orientation val="minMax"/>
        </c:scaling>
        <c:delete val="1"/>
        <c:axPos val="b"/>
        <c:tickLblPos val="nextTo"/>
        <c:crossAx val="50062080"/>
        <c:crosses val="autoZero"/>
        <c:auto val="1"/>
        <c:lblAlgn val="ctr"/>
        <c:lblOffset val="100"/>
      </c:catAx>
      <c:valAx>
        <c:axId val="50062080"/>
        <c:scaling>
          <c:orientation val="minMax"/>
          <c:max val="700"/>
          <c:min val="-4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bg-BG"/>
          </a:p>
        </c:txPr>
        <c:crossAx val="50023424"/>
        <c:crosses val="autoZero"/>
        <c:crossBetween val="between"/>
        <c:majorUnit val="100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2102464464669188E-2"/>
          <c:y val="0.80555701370661981"/>
          <c:w val="0.91283941780004774"/>
          <c:h val="0.168651210265383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/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b="1"/>
            </a:pPr>
            <a:r>
              <a:rPr lang="bg-BG" b="1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9572984670218768"/>
          <c:y val="3.29457841207349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269289448594873"/>
          <c:y val="8.5271479211102549E-2"/>
          <c:w val="0.87070089002827789"/>
          <c:h val="0.70930366798326216"/>
        </c:manualLayout>
      </c:layout>
      <c:barChart>
        <c:barDir val="col"/>
        <c:grouping val="clustered"/>
        <c:ser>
          <c:idx val="0"/>
          <c:order val="0"/>
          <c:tx>
            <c:strRef>
              <c:f>'ППФ - 2015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dLblPos val="outEnd"/>
            <c:showVal val="1"/>
          </c:dLbls>
          <c:val>
            <c:numRef>
              <c:f>'ППФ - 2015 г.'!$X$7</c:f>
              <c:numCache>
                <c:formatCode>#,##0</c:formatCode>
                <c:ptCount val="1"/>
                <c:pt idx="0">
                  <c:v>-4050867.4199999981</c:v>
                </c:pt>
              </c:numCache>
            </c:numRef>
          </c:val>
        </c:ser>
        <c:ser>
          <c:idx val="1"/>
          <c:order val="1"/>
          <c:tx>
            <c:strRef>
              <c:f>'ППФ - 2015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8.6283914556571195E-4"/>
                  <c:y val="6.2624943902737571E-4"/>
                </c:manualLayout>
              </c:layout>
              <c:dLblPos val="outEnd"/>
              <c:showVal val="1"/>
            </c:dLbl>
            <c:spPr>
              <a:solidFill>
                <a:sysClr val="window" lastClr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showVal val="1"/>
          </c:dLbls>
          <c:val>
            <c:numRef>
              <c:f>'ППФ - 2015 г.'!$X$8</c:f>
              <c:numCache>
                <c:formatCode>#,##0</c:formatCode>
                <c:ptCount val="1"/>
                <c:pt idx="0">
                  <c:v>-4223389.959999999</c:v>
                </c:pt>
              </c:numCache>
            </c:numRef>
          </c:val>
        </c:ser>
        <c:ser>
          <c:idx val="2"/>
          <c:order val="2"/>
          <c:tx>
            <c:strRef>
              <c:f>'ППФ - 2015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3.8222509551596897E-4"/>
                  <c:y val="1.2362888947679038E-3"/>
                </c:manualLayout>
              </c:layout>
              <c:dLblPos val="outEnd"/>
              <c:showVal val="1"/>
            </c:dLbl>
            <c:spPr>
              <a:solidFill>
                <a:sysClr val="window" lastClr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dLblPos val="outEnd"/>
            <c:showVal val="1"/>
          </c:dLbls>
          <c:val>
            <c:numRef>
              <c:f>'ППФ - 2015 г.'!$X$9</c:f>
              <c:numCache>
                <c:formatCode>#,##0</c:formatCode>
                <c:ptCount val="1"/>
                <c:pt idx="0">
                  <c:v>6307819.6099999985</c:v>
                </c:pt>
              </c:numCache>
            </c:numRef>
          </c:val>
        </c:ser>
        <c:ser>
          <c:idx val="3"/>
          <c:order val="3"/>
          <c:tx>
            <c:strRef>
              <c:f>'ППФ - 2015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4.1577223307320528E-3"/>
                  <c:y val="1.6234840390087428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showVal val="1"/>
          </c:dLbls>
          <c:val>
            <c:numRef>
              <c:f>'ППФ - 2015 г.'!$X$10</c:f>
              <c:numCache>
                <c:formatCode>#,##0</c:formatCode>
                <c:ptCount val="1"/>
                <c:pt idx="0">
                  <c:v>4121494.84</c:v>
                </c:pt>
              </c:numCache>
            </c:numRef>
          </c:val>
        </c:ser>
        <c:ser>
          <c:idx val="4"/>
          <c:order val="4"/>
          <c:tx>
            <c:strRef>
              <c:f>'ППФ - 2015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dLblPos val="outEnd"/>
            <c:showVal val="1"/>
          </c:dLbls>
          <c:val>
            <c:numRef>
              <c:f>'ППФ - 2015 г.'!$X$11</c:f>
              <c:numCache>
                <c:formatCode>#,##0</c:formatCode>
                <c:ptCount val="1"/>
                <c:pt idx="0">
                  <c:v>384331.72999999952</c:v>
                </c:pt>
              </c:numCache>
            </c:numRef>
          </c:val>
        </c:ser>
        <c:ser>
          <c:idx val="5"/>
          <c:order val="5"/>
          <c:tx>
            <c:strRef>
              <c:f>'ППФ - 2015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3573357258340371E-3"/>
                  <c:y val="9.8498009113886231E-3"/>
                </c:manualLayout>
              </c:layout>
              <c:dLblPos val="outEnd"/>
              <c:showVal val="1"/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showVal val="1"/>
          </c:dLbls>
          <c:val>
            <c:numRef>
              <c:f>'ППФ - 2015 г.'!$X$12</c:f>
              <c:numCache>
                <c:formatCode>#,##0</c:formatCode>
                <c:ptCount val="1"/>
                <c:pt idx="0">
                  <c:v>-2161862.27</c:v>
                </c:pt>
              </c:numCache>
            </c:numRef>
          </c:val>
        </c:ser>
        <c:ser>
          <c:idx val="7"/>
          <c:order val="6"/>
          <c:tx>
            <c:strRef>
              <c:f>'ППФ - 2015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showVal val="1"/>
          </c:dLbls>
          <c:val>
            <c:numRef>
              <c:f>'ППФ - 2015 г.'!$X$13</c:f>
              <c:numCache>
                <c:formatCode>#,##0</c:formatCode>
                <c:ptCount val="1"/>
                <c:pt idx="0">
                  <c:v>-702091.7799999998</c:v>
                </c:pt>
              </c:numCache>
            </c:numRef>
          </c:val>
        </c:ser>
        <c:ser>
          <c:idx val="8"/>
          <c:order val="7"/>
          <c:tx>
            <c:strRef>
              <c:f>'ППФ - 2015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0882331366184011E-5"/>
                  <c:y val="4.2640969466844671E-3"/>
                </c:manualLayout>
              </c:layout>
              <c:dLblPos val="outEnd"/>
              <c:showVal val="1"/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showVal val="1"/>
          </c:dLbls>
          <c:val>
            <c:numRef>
              <c:f>'ППФ - 2015 г.'!$X$14</c:f>
              <c:numCache>
                <c:formatCode>#,##0</c:formatCode>
                <c:ptCount val="1"/>
                <c:pt idx="0">
                  <c:v>-2213096.3499999996</c:v>
                </c:pt>
              </c:numCache>
            </c:numRef>
          </c:val>
        </c:ser>
        <c:ser>
          <c:idx val="9"/>
          <c:order val="8"/>
          <c:tx>
            <c:strRef>
              <c:f>'ППФ - 2015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0"/>
                  <c:y val="1.8096839132193442E-3"/>
                </c:manualLayout>
              </c:layout>
              <c:dLblPos val="outEnd"/>
              <c:showVal val="1"/>
            </c:dLbl>
            <c:spPr>
              <a:solidFill>
                <a:sysClr val="window" lastClr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showVal val="1"/>
          </c:dLbls>
          <c:val>
            <c:numRef>
              <c:f>'ППФ - 2015 г.'!$X$15</c:f>
              <c:numCache>
                <c:formatCode>#,##0</c:formatCode>
                <c:ptCount val="1"/>
                <c:pt idx="0">
                  <c:v>2537661.6</c:v>
                </c:pt>
              </c:numCache>
            </c:numRef>
          </c:val>
        </c:ser>
        <c:dLbls>
          <c:showVal val="1"/>
        </c:dLbls>
        <c:axId val="50166400"/>
        <c:axId val="50172288"/>
      </c:barChart>
      <c:catAx>
        <c:axId val="50166400"/>
        <c:scaling>
          <c:orientation val="minMax"/>
        </c:scaling>
        <c:delete val="1"/>
        <c:axPos val="b"/>
        <c:tickLblPos val="nextTo"/>
        <c:crossAx val="50172288"/>
        <c:crosses val="autoZero"/>
        <c:auto val="1"/>
        <c:lblAlgn val="ctr"/>
        <c:lblOffset val="100"/>
      </c:catAx>
      <c:valAx>
        <c:axId val="501722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bg-BG"/>
          </a:p>
        </c:txPr>
        <c:crossAx val="50166400"/>
        <c:crosses val="autoZero"/>
        <c:crossBetween val="between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123353518454536"/>
          <c:y val="0.82170706200787424"/>
          <c:w val="0.886451116243264"/>
          <c:h val="0.1550389599737532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/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b="1"/>
            </a:pPr>
            <a:r>
              <a:rPr lang="bg-BG" b="1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94352003169421"/>
          <c:y val="2.918283836567674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497123130034549E-2"/>
          <c:y val="8.1712139880361481E-2"/>
          <c:w val="0.90563866513233582"/>
          <c:h val="0.70428082468311592"/>
        </c:manualLayout>
      </c:layout>
      <c:barChart>
        <c:barDir val="col"/>
        <c:grouping val="clustered"/>
        <c:ser>
          <c:idx val="0"/>
          <c:order val="0"/>
          <c:tx>
            <c:strRef>
              <c:f>'ППФ - 2015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2.7448376701066091E-3"/>
                  <c:y val="-4.5746007627691099E-3"/>
                </c:manualLayout>
              </c:layout>
              <c:dLblPos val="outEnd"/>
              <c:showVal val="1"/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showVal val="1"/>
          </c:dLbls>
          <c:val>
            <c:numRef>
              <c:f>'ППФ - 2015 г.'!$W$7</c:f>
              <c:numCache>
                <c:formatCode>#,##0</c:formatCode>
                <c:ptCount val="1"/>
                <c:pt idx="0">
                  <c:v>-482</c:v>
                </c:pt>
              </c:numCache>
            </c:numRef>
          </c:val>
        </c:ser>
        <c:ser>
          <c:idx val="1"/>
          <c:order val="1"/>
          <c:tx>
            <c:strRef>
              <c:f>'ППФ - 2015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1.7406440382941688E-3"/>
                  <c:y val="7.4234449928571311E-3"/>
                </c:manualLayout>
              </c:layout>
              <c:showVal val="1"/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showVal val="1"/>
          </c:dLbls>
          <c:val>
            <c:numRef>
              <c:f>'ППФ - 2015 г.'!$W$8</c:f>
              <c:numCache>
                <c:formatCode>#,##0</c:formatCode>
                <c:ptCount val="1"/>
                <c:pt idx="0">
                  <c:v>-966</c:v>
                </c:pt>
              </c:numCache>
            </c:numRef>
          </c:val>
        </c:ser>
        <c:ser>
          <c:idx val="2"/>
          <c:order val="2"/>
          <c:tx>
            <c:strRef>
              <c:f>'ППФ - 2015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2.8081933622526975E-3"/>
                  <c:y val="8.5530361305497654E-3"/>
                </c:manualLayout>
              </c:layout>
              <c:dLblPos val="outEnd"/>
              <c:showVal val="1"/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dLblPos val="outEnd"/>
            <c:showVal val="1"/>
          </c:dLbls>
          <c:val>
            <c:numRef>
              <c:f>'ППФ - 2015 г.'!$W$9</c:f>
              <c:numCache>
                <c:formatCode>#,##0</c:formatCode>
                <c:ptCount val="1"/>
                <c:pt idx="0">
                  <c:v>1703</c:v>
                </c:pt>
              </c:numCache>
            </c:numRef>
          </c:val>
        </c:ser>
        <c:ser>
          <c:idx val="3"/>
          <c:order val="3"/>
          <c:tx>
            <c:strRef>
              <c:f>'ППФ - 2015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1.7399864582588001E-3"/>
                  <c:y val="2.7676240208877301E-3"/>
                </c:manualLayout>
              </c:layout>
              <c:dLblPos val="outEnd"/>
              <c:showVal val="1"/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showVal val="1"/>
          </c:dLbls>
          <c:val>
            <c:numRef>
              <c:f>'ППФ - 2015 г.'!$W$10</c:f>
              <c:numCache>
                <c:formatCode>#,##0</c:formatCode>
                <c:ptCount val="1"/>
                <c:pt idx="0">
                  <c:v>1341</c:v>
                </c:pt>
              </c:numCache>
            </c:numRef>
          </c:val>
        </c:ser>
        <c:ser>
          <c:idx val="4"/>
          <c:order val="4"/>
          <c:tx>
            <c:strRef>
              <c:f>'ППФ - 2015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0"/>
                  <c:y val="7.4237372544710195E-3"/>
                </c:manualLayout>
              </c:layout>
              <c:dLblPos val="outEnd"/>
              <c:showVal val="1"/>
            </c:dLbl>
            <c:spPr>
              <a:solidFill>
                <a:sysClr val="window" lastClr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dLblPos val="outEnd"/>
            <c:showVal val="1"/>
          </c:dLbls>
          <c:val>
            <c:numRef>
              <c:f>'ППФ - 2015 г.'!$W$11</c:f>
              <c:numCache>
                <c:formatCode>#,##0</c:formatCode>
                <c:ptCount val="1"/>
                <c:pt idx="0">
                  <c:v>-219</c:v>
                </c:pt>
              </c:numCache>
            </c:numRef>
          </c:val>
        </c:ser>
        <c:ser>
          <c:idx val="5"/>
          <c:order val="5"/>
          <c:tx>
            <c:strRef>
              <c:f>'ППФ - 2015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3.4812880765883385E-3"/>
                  <c:y val="1.1135167489285695E-2"/>
                </c:manualLayout>
              </c:layout>
              <c:showVal val="1"/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showVal val="1"/>
          </c:dLbls>
          <c:val>
            <c:numRef>
              <c:f>'ППФ - 2015 г.'!$W$12</c:f>
              <c:numCache>
                <c:formatCode>#,##0</c:formatCode>
                <c:ptCount val="1"/>
                <c:pt idx="0">
                  <c:v>-607</c:v>
                </c:pt>
              </c:numCache>
            </c:numRef>
          </c:val>
        </c:ser>
        <c:ser>
          <c:idx val="7"/>
          <c:order val="6"/>
          <c:tx>
            <c:strRef>
              <c:f>'ППФ - 2015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2.0507463212524413E-3"/>
                  <c:y val="3.6113366487058422E-3"/>
                </c:manualLayout>
              </c:layout>
              <c:dLblPos val="outEnd"/>
              <c:showVal val="1"/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dLblPos val="ctr"/>
            <c:showVal val="1"/>
          </c:dLbls>
          <c:val>
            <c:numRef>
              <c:f>'ППФ - 2015 г.'!$W$13</c:f>
              <c:numCache>
                <c:formatCode>#,##0</c:formatCode>
                <c:ptCount val="1"/>
                <c:pt idx="0">
                  <c:v>-306</c:v>
                </c:pt>
              </c:numCache>
            </c:numRef>
          </c:val>
        </c:ser>
        <c:ser>
          <c:idx val="8"/>
          <c:order val="7"/>
          <c:tx>
            <c:strRef>
              <c:f>'ППФ - 2015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dLblPos val="outEnd"/>
            <c:showVal val="1"/>
          </c:dLbls>
          <c:val>
            <c:numRef>
              <c:f>'ППФ - 2015 г.'!$W$14</c:f>
              <c:numCache>
                <c:formatCode>#,##0</c:formatCode>
                <c:ptCount val="1"/>
                <c:pt idx="0">
                  <c:v>-667</c:v>
                </c:pt>
              </c:numCache>
            </c:numRef>
          </c:val>
        </c:ser>
        <c:ser>
          <c:idx val="9"/>
          <c:order val="8"/>
          <c:tx>
            <c:strRef>
              <c:f>'ППФ - 2015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bg-BG"/>
              </a:p>
            </c:txPr>
            <c:showVal val="1"/>
          </c:dLbls>
          <c:val>
            <c:numRef>
              <c:f>'ППФ - 2015 г.'!$W$15</c:f>
              <c:numCache>
                <c:formatCode>#,##0</c:formatCode>
                <c:ptCount val="1"/>
                <c:pt idx="0">
                  <c:v>203</c:v>
                </c:pt>
              </c:numCache>
            </c:numRef>
          </c:val>
        </c:ser>
        <c:dLbls>
          <c:showVal val="1"/>
        </c:dLbls>
        <c:axId val="50685824"/>
        <c:axId val="50687360"/>
      </c:barChart>
      <c:catAx>
        <c:axId val="50685824"/>
        <c:scaling>
          <c:orientation val="minMax"/>
        </c:scaling>
        <c:delete val="1"/>
        <c:axPos val="b"/>
        <c:tickLblPos val="nextTo"/>
        <c:crossAx val="50687360"/>
        <c:crosses val="autoZero"/>
        <c:auto val="1"/>
        <c:lblAlgn val="ctr"/>
        <c:lblOffset val="100"/>
      </c:catAx>
      <c:valAx>
        <c:axId val="506873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bg-BG"/>
          </a:p>
        </c:txPr>
        <c:crossAx val="50685824"/>
        <c:crosses val="autoZero"/>
        <c:crossBetween val="between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4791883325905039E-2"/>
          <c:y val="0.80933928534523703"/>
          <c:w val="0.91958512850987972"/>
          <c:h val="0.1634242668485337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/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375709</xdr:colOff>
      <xdr:row>18</xdr:row>
      <xdr:rowOff>28576</xdr:rowOff>
    </xdr:from>
    <xdr:to>
      <xdr:col>23</xdr:col>
      <xdr:colOff>825500</xdr:colOff>
      <xdr:row>36</xdr:row>
      <xdr:rowOff>190500</xdr:rowOff>
    </xdr:to>
    <xdr:graphicFrame macro="">
      <xdr:nvGraphicFramePr>
        <xdr:cNvPr id="9628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19051</xdr:rowOff>
    </xdr:from>
    <xdr:to>
      <xdr:col>11</xdr:col>
      <xdr:colOff>342900</xdr:colOff>
      <xdr:row>37</xdr:row>
      <xdr:rowOff>1</xdr:rowOff>
    </xdr:to>
    <xdr:graphicFrame macro="">
      <xdr:nvGraphicFramePr>
        <xdr:cNvPr id="9628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370416</xdr:colOff>
      <xdr:row>18</xdr:row>
      <xdr:rowOff>17992</xdr:rowOff>
    </xdr:from>
    <xdr:to>
      <xdr:col>23</xdr:col>
      <xdr:colOff>842432</xdr:colOff>
      <xdr:row>35</xdr:row>
      <xdr:rowOff>137583</xdr:rowOff>
    </xdr:to>
    <xdr:graphicFrame macro="">
      <xdr:nvGraphicFramePr>
        <xdr:cNvPr id="1232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18</xdr:row>
      <xdr:rowOff>8467</xdr:rowOff>
    </xdr:from>
    <xdr:to>
      <xdr:col>11</xdr:col>
      <xdr:colOff>349250</xdr:colOff>
      <xdr:row>35</xdr:row>
      <xdr:rowOff>128058</xdr:rowOff>
    </xdr:to>
    <xdr:graphicFrame macro="">
      <xdr:nvGraphicFramePr>
        <xdr:cNvPr id="1232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P19"/>
  <sheetViews>
    <sheetView tabSelected="1" zoomScale="90" zoomScaleNormal="90" zoomScaleSheetLayoutView="75" workbookViewId="0">
      <selection sqref="A1:X1"/>
    </sheetView>
  </sheetViews>
  <sheetFormatPr defaultRowHeight="15.75"/>
  <cols>
    <col min="1" max="1" width="6.85546875" style="2" customWidth="1"/>
    <col min="2" max="2" width="24.85546875" style="2" customWidth="1"/>
    <col min="3" max="3" width="7.7109375" style="2" customWidth="1"/>
    <col min="4" max="4" width="10.5703125" style="2" customWidth="1"/>
    <col min="5" max="5" width="7.85546875" style="2" customWidth="1"/>
    <col min="6" max="6" width="15.42578125" style="2" bestFit="1" customWidth="1"/>
    <col min="7" max="7" width="7.85546875" style="2" customWidth="1"/>
    <col min="8" max="8" width="15.42578125" style="2" bestFit="1" customWidth="1"/>
    <col min="9" max="9" width="7.85546875" style="2" customWidth="1"/>
    <col min="10" max="10" width="15.42578125" style="2" bestFit="1" customWidth="1"/>
    <col min="11" max="11" width="7.28515625" style="2" customWidth="1"/>
    <col min="12" max="12" width="15.42578125" style="2" bestFit="1" customWidth="1"/>
    <col min="13" max="13" width="7.28515625" style="2" customWidth="1"/>
    <col min="14" max="14" width="15.42578125" style="2" bestFit="1" customWidth="1"/>
    <col min="15" max="15" width="7.28515625" style="2" customWidth="1"/>
    <col min="16" max="16" width="10.5703125" style="2" customWidth="1"/>
    <col min="17" max="17" width="7.28515625" style="2" customWidth="1"/>
    <col min="18" max="18" width="10.5703125" style="2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16384" width="9.140625" style="2"/>
  </cols>
  <sheetData>
    <row r="1" spans="1:94" ht="18.75">
      <c r="A1" s="45" t="s">
        <v>18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</row>
    <row r="2" spans="1:94" ht="18.75">
      <c r="A2" s="45" t="s">
        <v>21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</row>
    <row r="3" spans="1:94" ht="16.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>
      <c r="A4" s="49" t="s">
        <v>8</v>
      </c>
      <c r="B4" s="49"/>
      <c r="C4" s="47" t="s">
        <v>9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>
      <c r="A5" s="49"/>
      <c r="B5" s="49"/>
      <c r="C5" s="49" t="s">
        <v>1</v>
      </c>
      <c r="D5" s="49"/>
      <c r="E5" s="49" t="s">
        <v>2</v>
      </c>
      <c r="F5" s="49"/>
      <c r="G5" s="49" t="s">
        <v>3</v>
      </c>
      <c r="H5" s="49"/>
      <c r="I5" s="49" t="s">
        <v>11</v>
      </c>
      <c r="J5" s="49"/>
      <c r="K5" s="49" t="s">
        <v>19</v>
      </c>
      <c r="L5" s="49"/>
      <c r="M5" s="49" t="s">
        <v>4</v>
      </c>
      <c r="N5" s="49"/>
      <c r="O5" s="49" t="s">
        <v>12</v>
      </c>
      <c r="P5" s="49"/>
      <c r="Q5" s="49" t="s">
        <v>13</v>
      </c>
      <c r="R5" s="49"/>
      <c r="S5" s="49" t="s">
        <v>14</v>
      </c>
      <c r="T5" s="49"/>
      <c r="U5" s="48" t="s">
        <v>0</v>
      </c>
      <c r="V5" s="48"/>
      <c r="W5" s="46" t="s">
        <v>10</v>
      </c>
      <c r="X5" s="46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>
      <c r="A6" s="49"/>
      <c r="B6" s="49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>
      <c r="A7" s="51" t="s">
        <v>5</v>
      </c>
      <c r="B7" s="19" t="s">
        <v>1</v>
      </c>
      <c r="C7" s="25"/>
      <c r="D7" s="26"/>
      <c r="E7" s="27">
        <v>54</v>
      </c>
      <c r="F7" s="27">
        <v>218080.68</v>
      </c>
      <c r="G7" s="27">
        <v>287</v>
      </c>
      <c r="H7" s="27">
        <v>960159.51</v>
      </c>
      <c r="I7" s="27">
        <v>206</v>
      </c>
      <c r="J7" s="27">
        <v>721005.42</v>
      </c>
      <c r="K7" s="27">
        <v>49</v>
      </c>
      <c r="L7" s="27">
        <v>213676.52</v>
      </c>
      <c r="M7" s="27">
        <v>45</v>
      </c>
      <c r="N7" s="27">
        <v>135154.64000000001</v>
      </c>
      <c r="O7" s="27">
        <v>5</v>
      </c>
      <c r="P7" s="27">
        <v>2944.19</v>
      </c>
      <c r="Q7" s="27">
        <v>23</v>
      </c>
      <c r="R7" s="27">
        <v>52485.97</v>
      </c>
      <c r="S7" s="27">
        <v>55</v>
      </c>
      <c r="T7" s="27">
        <v>235076.25</v>
      </c>
      <c r="U7" s="36">
        <v>724</v>
      </c>
      <c r="V7" s="36">
        <v>2538583.1800000002</v>
      </c>
      <c r="W7" s="37">
        <v>-74</v>
      </c>
      <c r="X7" s="37">
        <v>-843619.83000000007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>
      <c r="A8" s="52"/>
      <c r="B8" s="19" t="s">
        <v>2</v>
      </c>
      <c r="C8" s="27">
        <v>116</v>
      </c>
      <c r="D8" s="27">
        <v>393132.06</v>
      </c>
      <c r="E8" s="25"/>
      <c r="F8" s="26"/>
      <c r="G8" s="27">
        <v>126</v>
      </c>
      <c r="H8" s="27">
        <v>613933.91</v>
      </c>
      <c r="I8" s="27">
        <v>109</v>
      </c>
      <c r="J8" s="27">
        <v>495185.05</v>
      </c>
      <c r="K8" s="27">
        <v>26</v>
      </c>
      <c r="L8" s="27">
        <v>84812.93</v>
      </c>
      <c r="M8" s="27">
        <v>3</v>
      </c>
      <c r="N8" s="27">
        <v>9515.2999999999993</v>
      </c>
      <c r="O8" s="27">
        <v>4</v>
      </c>
      <c r="P8" s="27">
        <v>4093</v>
      </c>
      <c r="Q8" s="38">
        <v>11</v>
      </c>
      <c r="R8" s="27">
        <v>16072.5</v>
      </c>
      <c r="S8" s="27">
        <v>27</v>
      </c>
      <c r="T8" s="27">
        <v>153291.67000000001</v>
      </c>
      <c r="U8" s="36">
        <v>422</v>
      </c>
      <c r="V8" s="36">
        <v>1770036.42</v>
      </c>
      <c r="W8" s="37">
        <v>-261</v>
      </c>
      <c r="X8" s="36">
        <v>-1149304.47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>
      <c r="A9" s="52"/>
      <c r="B9" s="19" t="s">
        <v>3</v>
      </c>
      <c r="C9" s="27">
        <v>89</v>
      </c>
      <c r="D9" s="27">
        <v>221283.09</v>
      </c>
      <c r="E9" s="27">
        <v>25</v>
      </c>
      <c r="F9" s="27">
        <v>105161.15</v>
      </c>
      <c r="G9" s="25"/>
      <c r="H9" s="26"/>
      <c r="I9" s="27">
        <v>114</v>
      </c>
      <c r="J9" s="27">
        <v>360221.51</v>
      </c>
      <c r="K9" s="27">
        <v>26</v>
      </c>
      <c r="L9" s="27">
        <v>91676.46</v>
      </c>
      <c r="M9" s="27">
        <v>25</v>
      </c>
      <c r="N9" s="27">
        <v>128648.24</v>
      </c>
      <c r="O9" s="27">
        <v>1</v>
      </c>
      <c r="P9" s="27">
        <v>255.72</v>
      </c>
      <c r="Q9" s="38">
        <v>10</v>
      </c>
      <c r="R9" s="27">
        <v>22213.71</v>
      </c>
      <c r="S9" s="27">
        <v>38</v>
      </c>
      <c r="T9" s="27">
        <v>377892.19</v>
      </c>
      <c r="U9" s="36">
        <v>328</v>
      </c>
      <c r="V9" s="36">
        <v>1307352.0699999998</v>
      </c>
      <c r="W9" s="37">
        <v>568</v>
      </c>
      <c r="X9" s="36">
        <v>1720020.7399999998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>
      <c r="A10" s="52"/>
      <c r="B10" s="20" t="s">
        <v>11</v>
      </c>
      <c r="C10" s="27">
        <v>173</v>
      </c>
      <c r="D10" s="27">
        <v>405980.28</v>
      </c>
      <c r="E10" s="27">
        <v>40</v>
      </c>
      <c r="F10" s="27">
        <v>151748.19</v>
      </c>
      <c r="G10" s="27">
        <v>165</v>
      </c>
      <c r="H10" s="27">
        <v>665829.11</v>
      </c>
      <c r="I10" s="25"/>
      <c r="J10" s="25"/>
      <c r="K10" s="27">
        <v>48</v>
      </c>
      <c r="L10" s="27">
        <v>170895.15</v>
      </c>
      <c r="M10" s="27">
        <v>28</v>
      </c>
      <c r="N10" s="27">
        <v>113935.55</v>
      </c>
      <c r="O10" s="27">
        <v>1</v>
      </c>
      <c r="P10" s="27">
        <v>205.35</v>
      </c>
      <c r="Q10" s="38">
        <v>12</v>
      </c>
      <c r="R10" s="27">
        <v>10521.29</v>
      </c>
      <c r="S10" s="27">
        <v>33</v>
      </c>
      <c r="T10" s="27">
        <v>143894.24</v>
      </c>
      <c r="U10" s="36">
        <v>500</v>
      </c>
      <c r="V10" s="36">
        <v>1663009.1600000001</v>
      </c>
      <c r="W10" s="37">
        <v>274</v>
      </c>
      <c r="X10" s="36">
        <v>1083217.23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>
      <c r="A11" s="52"/>
      <c r="B11" s="21" t="s">
        <v>19</v>
      </c>
      <c r="C11" s="27">
        <v>70</v>
      </c>
      <c r="D11" s="27">
        <v>130599.57</v>
      </c>
      <c r="E11" s="27">
        <v>18</v>
      </c>
      <c r="F11" s="27">
        <v>70214.37</v>
      </c>
      <c r="G11" s="27">
        <v>97</v>
      </c>
      <c r="H11" s="39">
        <v>201304.65</v>
      </c>
      <c r="I11" s="27">
        <v>79</v>
      </c>
      <c r="J11" s="27">
        <v>152687.01999999999</v>
      </c>
      <c r="K11" s="25"/>
      <c r="L11" s="25"/>
      <c r="M11" s="27">
        <v>20</v>
      </c>
      <c r="N11" s="27">
        <v>71299.83</v>
      </c>
      <c r="O11" s="27">
        <v>1</v>
      </c>
      <c r="P11" s="27">
        <v>3.33</v>
      </c>
      <c r="Q11" s="38">
        <v>8</v>
      </c>
      <c r="R11" s="27">
        <v>18648.34</v>
      </c>
      <c r="S11" s="27">
        <v>7</v>
      </c>
      <c r="T11" s="27">
        <v>55545.97</v>
      </c>
      <c r="U11" s="36">
        <v>300</v>
      </c>
      <c r="V11" s="36">
        <v>700303.07999999984</v>
      </c>
      <c r="W11" s="37">
        <v>-97</v>
      </c>
      <c r="X11" s="36">
        <v>33745.250000000116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>
      <c r="A12" s="52"/>
      <c r="B12" s="19" t="s">
        <v>4</v>
      </c>
      <c r="C12" s="27">
        <v>88</v>
      </c>
      <c r="D12" s="27">
        <v>344398.24</v>
      </c>
      <c r="E12" s="27">
        <v>5</v>
      </c>
      <c r="F12" s="27">
        <v>2535.13</v>
      </c>
      <c r="G12" s="27">
        <v>107</v>
      </c>
      <c r="H12" s="27">
        <v>380587.41</v>
      </c>
      <c r="I12" s="27">
        <v>90</v>
      </c>
      <c r="J12" s="27">
        <v>387331.18</v>
      </c>
      <c r="K12" s="27">
        <v>18</v>
      </c>
      <c r="L12" s="27">
        <v>57182.8</v>
      </c>
      <c r="M12" s="25"/>
      <c r="N12" s="25"/>
      <c r="O12" s="27">
        <v>3</v>
      </c>
      <c r="P12" s="27">
        <v>1660.83</v>
      </c>
      <c r="Q12" s="38">
        <v>8</v>
      </c>
      <c r="R12" s="27">
        <v>22265.96</v>
      </c>
      <c r="S12" s="27">
        <v>54</v>
      </c>
      <c r="T12" s="27">
        <v>324066.84999999998</v>
      </c>
      <c r="U12" s="36">
        <v>373</v>
      </c>
      <c r="V12" s="36">
        <v>1520028.4</v>
      </c>
      <c r="W12" s="37">
        <v>-223</v>
      </c>
      <c r="X12" s="36">
        <v>-954820.98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>
      <c r="A13" s="52"/>
      <c r="B13" s="20" t="s">
        <v>12</v>
      </c>
      <c r="C13" s="27">
        <v>20</v>
      </c>
      <c r="D13" s="27">
        <v>21573.98</v>
      </c>
      <c r="E13" s="27">
        <v>6</v>
      </c>
      <c r="F13" s="27">
        <v>22801.48</v>
      </c>
      <c r="G13" s="27">
        <v>28</v>
      </c>
      <c r="H13" s="27">
        <v>30281.75</v>
      </c>
      <c r="I13" s="27">
        <v>20</v>
      </c>
      <c r="J13" s="27">
        <v>19256.07</v>
      </c>
      <c r="K13" s="27">
        <v>5</v>
      </c>
      <c r="L13" s="27">
        <v>37234.6</v>
      </c>
      <c r="M13" s="27">
        <v>5</v>
      </c>
      <c r="N13" s="27">
        <v>12933.62</v>
      </c>
      <c r="O13" s="25"/>
      <c r="P13" s="26"/>
      <c r="Q13" s="38">
        <v>1</v>
      </c>
      <c r="R13" s="27">
        <v>487.04</v>
      </c>
      <c r="S13" s="27">
        <v>2</v>
      </c>
      <c r="T13" s="27">
        <v>8094.45</v>
      </c>
      <c r="U13" s="36">
        <v>87</v>
      </c>
      <c r="V13" s="36">
        <v>152662.99000000002</v>
      </c>
      <c r="W13" s="37">
        <v>-72</v>
      </c>
      <c r="X13" s="36">
        <v>-143500.57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>
      <c r="A14" s="52"/>
      <c r="B14" s="33" t="s">
        <v>15</v>
      </c>
      <c r="C14" s="38">
        <v>54</v>
      </c>
      <c r="D14" s="27">
        <v>109779.86</v>
      </c>
      <c r="E14" s="38">
        <v>8</v>
      </c>
      <c r="F14" s="27">
        <v>31483.68</v>
      </c>
      <c r="G14" s="38">
        <v>62</v>
      </c>
      <c r="H14" s="27">
        <v>121165.03</v>
      </c>
      <c r="I14" s="38">
        <v>125</v>
      </c>
      <c r="J14" s="27">
        <v>495071.94</v>
      </c>
      <c r="K14" s="27">
        <v>17</v>
      </c>
      <c r="L14" s="27">
        <v>49842.33</v>
      </c>
      <c r="M14" s="27">
        <v>12</v>
      </c>
      <c r="N14" s="27">
        <v>24441.8</v>
      </c>
      <c r="O14" s="38">
        <v>0</v>
      </c>
      <c r="P14" s="27">
        <v>0</v>
      </c>
      <c r="Q14" s="25"/>
      <c r="R14" s="26"/>
      <c r="S14" s="27">
        <v>9</v>
      </c>
      <c r="T14" s="27">
        <v>48178.61</v>
      </c>
      <c r="U14" s="36">
        <v>287</v>
      </c>
      <c r="V14" s="36">
        <v>879963.25</v>
      </c>
      <c r="W14" s="37">
        <v>-211</v>
      </c>
      <c r="X14" s="36">
        <v>-736887.37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>
      <c r="A15" s="53"/>
      <c r="B15" s="34" t="s">
        <v>14</v>
      </c>
      <c r="C15" s="40">
        <v>40</v>
      </c>
      <c r="D15" s="30">
        <v>68216.27</v>
      </c>
      <c r="E15" s="40">
        <v>5</v>
      </c>
      <c r="F15" s="30">
        <v>18707.27</v>
      </c>
      <c r="G15" s="40">
        <v>24</v>
      </c>
      <c r="H15" s="30">
        <v>54111.44</v>
      </c>
      <c r="I15" s="40">
        <v>31</v>
      </c>
      <c r="J15" s="30">
        <v>115468.2</v>
      </c>
      <c r="K15" s="30">
        <v>14</v>
      </c>
      <c r="L15" s="30">
        <v>28727.54</v>
      </c>
      <c r="M15" s="30">
        <v>12</v>
      </c>
      <c r="N15" s="30">
        <v>69278.44</v>
      </c>
      <c r="O15" s="40">
        <v>0</v>
      </c>
      <c r="P15" s="30">
        <v>0</v>
      </c>
      <c r="Q15" s="27">
        <v>3</v>
      </c>
      <c r="R15" s="27">
        <v>381.07</v>
      </c>
      <c r="S15" s="31"/>
      <c r="T15" s="31"/>
      <c r="U15" s="36">
        <v>129</v>
      </c>
      <c r="V15" s="36">
        <v>354890.23</v>
      </c>
      <c r="W15" s="41">
        <v>96</v>
      </c>
      <c r="X15" s="42">
        <v>991150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>
      <c r="A16" s="12" t="s">
        <v>0</v>
      </c>
      <c r="B16" s="35" t="s">
        <v>16</v>
      </c>
      <c r="C16" s="12">
        <f t="shared" ref="C16:V16" si="0">SUM(C7:C15)</f>
        <v>650</v>
      </c>
      <c r="D16" s="12">
        <f t="shared" si="0"/>
        <v>1694963.35</v>
      </c>
      <c r="E16" s="12">
        <f t="shared" si="0"/>
        <v>161</v>
      </c>
      <c r="F16" s="12">
        <f t="shared" si="0"/>
        <v>620731.94999999995</v>
      </c>
      <c r="G16" s="12">
        <f t="shared" si="0"/>
        <v>896</v>
      </c>
      <c r="H16" s="12">
        <f t="shared" si="0"/>
        <v>3027372.8099999996</v>
      </c>
      <c r="I16" s="12">
        <f t="shared" si="0"/>
        <v>774</v>
      </c>
      <c r="J16" s="12">
        <f t="shared" si="0"/>
        <v>2746226.39</v>
      </c>
      <c r="K16" s="12">
        <f t="shared" si="0"/>
        <v>203</v>
      </c>
      <c r="L16" s="12">
        <f t="shared" si="0"/>
        <v>734048.33</v>
      </c>
      <c r="M16" s="12">
        <f t="shared" si="0"/>
        <v>150</v>
      </c>
      <c r="N16" s="12">
        <f t="shared" si="0"/>
        <v>565207.41999999993</v>
      </c>
      <c r="O16" s="12">
        <f t="shared" si="0"/>
        <v>15</v>
      </c>
      <c r="P16" s="12">
        <f t="shared" si="0"/>
        <v>9162.4200000000019</v>
      </c>
      <c r="Q16" s="12">
        <f t="shared" si="0"/>
        <v>76</v>
      </c>
      <c r="R16" s="12">
        <f t="shared" si="0"/>
        <v>143075.88</v>
      </c>
      <c r="S16" s="12">
        <f t="shared" si="0"/>
        <v>225</v>
      </c>
      <c r="T16" s="12">
        <f t="shared" si="0"/>
        <v>1346040.23</v>
      </c>
      <c r="U16" s="12">
        <f t="shared" si="0"/>
        <v>3150</v>
      </c>
      <c r="V16" s="12">
        <f t="shared" si="0"/>
        <v>10886828.780000001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</sheetData>
  <mergeCells count="17">
    <mergeCell ref="A18:X18"/>
    <mergeCell ref="K5:L5"/>
    <mergeCell ref="M5:N5"/>
    <mergeCell ref="C5:D5"/>
    <mergeCell ref="E5:F5"/>
    <mergeCell ref="A4:B6"/>
    <mergeCell ref="Q5:R5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I5:J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49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CP19"/>
  <sheetViews>
    <sheetView topLeftCell="B1" zoomScale="90" zoomScaleNormal="90" zoomScaleSheetLayoutView="75" workbookViewId="0">
      <selection sqref="A1:X1"/>
    </sheetView>
  </sheetViews>
  <sheetFormatPr defaultRowHeight="15.75"/>
  <cols>
    <col min="1" max="1" width="6.85546875" style="2" customWidth="1"/>
    <col min="2" max="2" width="24.85546875" style="2" customWidth="1"/>
    <col min="3" max="3" width="7.7109375" style="2" customWidth="1"/>
    <col min="4" max="4" width="10.5703125" style="2" customWidth="1"/>
    <col min="5" max="5" width="7.85546875" style="2" customWidth="1"/>
    <col min="6" max="6" width="12.28515625" style="2" bestFit="1" customWidth="1"/>
    <col min="7" max="7" width="7.85546875" style="2" customWidth="1"/>
    <col min="8" max="8" width="12.28515625" style="2" bestFit="1" customWidth="1"/>
    <col min="9" max="9" width="7.85546875" style="2" customWidth="1"/>
    <col min="10" max="10" width="12.28515625" style="2" bestFit="1" customWidth="1"/>
    <col min="11" max="11" width="7.28515625" style="2" customWidth="1"/>
    <col min="12" max="12" width="10.5703125" style="2" customWidth="1"/>
    <col min="13" max="13" width="7.28515625" style="2" customWidth="1"/>
    <col min="14" max="14" width="10.5703125" style="2" customWidth="1"/>
    <col min="15" max="15" width="7.28515625" style="2" customWidth="1"/>
    <col min="16" max="16" width="10.5703125" style="2" customWidth="1"/>
    <col min="17" max="17" width="7.28515625" style="2" customWidth="1"/>
    <col min="18" max="18" width="10.5703125" style="2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16384" width="9.140625" style="2"/>
  </cols>
  <sheetData>
    <row r="1" spans="1:94" ht="18.75">
      <c r="A1" s="45" t="s">
        <v>20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</row>
    <row r="2" spans="1:94" ht="18.75">
      <c r="A2" s="45" t="s">
        <v>17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</row>
    <row r="4" spans="1:94" ht="15.75" customHeight="1">
      <c r="A4" s="49" t="s">
        <v>8</v>
      </c>
      <c r="B4" s="49"/>
      <c r="C4" s="47" t="s">
        <v>9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>
      <c r="A5" s="49"/>
      <c r="B5" s="49"/>
      <c r="C5" s="49" t="s">
        <v>1</v>
      </c>
      <c r="D5" s="49"/>
      <c r="E5" s="49" t="s">
        <v>2</v>
      </c>
      <c r="F5" s="49"/>
      <c r="G5" s="49" t="s">
        <v>3</v>
      </c>
      <c r="H5" s="49"/>
      <c r="I5" s="49" t="s">
        <v>11</v>
      </c>
      <c r="J5" s="49"/>
      <c r="K5" s="49" t="s">
        <v>19</v>
      </c>
      <c r="L5" s="49"/>
      <c r="M5" s="49" t="s">
        <v>4</v>
      </c>
      <c r="N5" s="49"/>
      <c r="O5" s="49" t="s">
        <v>12</v>
      </c>
      <c r="P5" s="49"/>
      <c r="Q5" s="49" t="s">
        <v>13</v>
      </c>
      <c r="R5" s="49"/>
      <c r="S5" s="49" t="s">
        <v>14</v>
      </c>
      <c r="T5" s="49"/>
      <c r="U5" s="48" t="s">
        <v>0</v>
      </c>
      <c r="V5" s="48"/>
      <c r="W5" s="46" t="s">
        <v>10</v>
      </c>
      <c r="X5" s="46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>
      <c r="A6" s="49"/>
      <c r="B6" s="49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>
      <c r="A7" s="51" t="s">
        <v>5</v>
      </c>
      <c r="B7" s="19" t="s">
        <v>1</v>
      </c>
      <c r="C7" s="25"/>
      <c r="D7" s="25"/>
      <c r="E7" s="27">
        <v>201</v>
      </c>
      <c r="F7" s="27">
        <v>984417.72</v>
      </c>
      <c r="G7" s="27">
        <v>947</v>
      </c>
      <c r="H7" s="27">
        <v>3925701.92</v>
      </c>
      <c r="I7" s="27">
        <v>916</v>
      </c>
      <c r="J7" s="27">
        <v>3007384.69</v>
      </c>
      <c r="K7" s="27">
        <v>204</v>
      </c>
      <c r="L7" s="27">
        <v>820684.27</v>
      </c>
      <c r="M7" s="27">
        <v>277</v>
      </c>
      <c r="N7" s="27">
        <v>1064086.8999999999</v>
      </c>
      <c r="O7" s="27">
        <v>31</v>
      </c>
      <c r="P7" s="27">
        <v>89515.840000000011</v>
      </c>
      <c r="Q7" s="27">
        <v>89</v>
      </c>
      <c r="R7" s="27">
        <v>161541.86000000002</v>
      </c>
      <c r="S7" s="27">
        <v>137</v>
      </c>
      <c r="T7" s="27">
        <v>546804.37</v>
      </c>
      <c r="U7" s="28">
        <v>2802</v>
      </c>
      <c r="V7" s="28">
        <v>10600137.569999998</v>
      </c>
      <c r="W7" s="29">
        <v>-482</v>
      </c>
      <c r="X7" s="29">
        <v>-4050867.4199999981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>
      <c r="A8" s="52"/>
      <c r="B8" s="19" t="s">
        <v>2</v>
      </c>
      <c r="C8" s="27">
        <v>364</v>
      </c>
      <c r="D8" s="27">
        <v>1313346.29</v>
      </c>
      <c r="E8" s="25"/>
      <c r="F8" s="25"/>
      <c r="G8" s="27">
        <v>501</v>
      </c>
      <c r="H8" s="27">
        <v>2437837.7400000002</v>
      </c>
      <c r="I8" s="27">
        <v>433</v>
      </c>
      <c r="J8" s="27">
        <v>1733028.18</v>
      </c>
      <c r="K8" s="27">
        <v>125</v>
      </c>
      <c r="L8" s="27">
        <v>586952.55000000005</v>
      </c>
      <c r="M8" s="27">
        <v>22</v>
      </c>
      <c r="N8" s="27">
        <v>212650.34999999998</v>
      </c>
      <c r="O8" s="27">
        <v>16</v>
      </c>
      <c r="P8" s="27">
        <v>61983.56</v>
      </c>
      <c r="Q8" s="27">
        <v>52</v>
      </c>
      <c r="R8" s="27">
        <v>144464.57</v>
      </c>
      <c r="S8" s="27">
        <v>95</v>
      </c>
      <c r="T8" s="27">
        <v>696730.22000000009</v>
      </c>
      <c r="U8" s="28">
        <v>1608</v>
      </c>
      <c r="V8" s="28">
        <v>7186993.459999999</v>
      </c>
      <c r="W8" s="29">
        <v>-966</v>
      </c>
      <c r="X8" s="29">
        <v>-4223389.959999999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>
      <c r="A9" s="52"/>
      <c r="B9" s="19" t="s">
        <v>3</v>
      </c>
      <c r="C9" s="27">
        <v>358</v>
      </c>
      <c r="D9" s="27">
        <v>1281349.53</v>
      </c>
      <c r="E9" s="27">
        <v>110</v>
      </c>
      <c r="F9" s="27">
        <v>663046.31000000006</v>
      </c>
      <c r="G9" s="25"/>
      <c r="H9" s="25"/>
      <c r="I9" s="27">
        <v>410</v>
      </c>
      <c r="J9" s="27">
        <v>1351514.09</v>
      </c>
      <c r="K9" s="27">
        <v>84</v>
      </c>
      <c r="L9" s="27">
        <v>266641.95</v>
      </c>
      <c r="M9" s="27">
        <v>127</v>
      </c>
      <c r="N9" s="27">
        <v>453435.45999999996</v>
      </c>
      <c r="O9" s="27">
        <v>15</v>
      </c>
      <c r="P9" s="27">
        <v>19672.160000000003</v>
      </c>
      <c r="Q9" s="27">
        <v>36</v>
      </c>
      <c r="R9" s="27">
        <v>91886.459999999992</v>
      </c>
      <c r="S9" s="27">
        <v>120</v>
      </c>
      <c r="T9" s="27">
        <v>1158600.47</v>
      </c>
      <c r="U9" s="28">
        <v>1260</v>
      </c>
      <c r="V9" s="28">
        <v>5286146.4300000006</v>
      </c>
      <c r="W9" s="29">
        <v>1703</v>
      </c>
      <c r="X9" s="29">
        <v>6307819.6099999985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>
      <c r="A10" s="52"/>
      <c r="B10" s="20" t="s">
        <v>11</v>
      </c>
      <c r="C10" s="27">
        <v>593</v>
      </c>
      <c r="D10" s="27">
        <v>1446964.9100000001</v>
      </c>
      <c r="E10" s="27">
        <v>133</v>
      </c>
      <c r="F10" s="27">
        <v>512646.96</v>
      </c>
      <c r="G10" s="27">
        <v>506</v>
      </c>
      <c r="H10" s="27">
        <v>2108629.34</v>
      </c>
      <c r="I10" s="25"/>
      <c r="J10" s="25"/>
      <c r="K10" s="27">
        <v>153</v>
      </c>
      <c r="L10" s="27">
        <v>630432.03</v>
      </c>
      <c r="M10" s="27">
        <v>150</v>
      </c>
      <c r="N10" s="27">
        <v>775313.18</v>
      </c>
      <c r="O10" s="27">
        <v>7</v>
      </c>
      <c r="P10" s="27">
        <v>8771.76</v>
      </c>
      <c r="Q10" s="27">
        <v>58</v>
      </c>
      <c r="R10" s="27">
        <v>128854.33000000002</v>
      </c>
      <c r="S10" s="27">
        <v>86</v>
      </c>
      <c r="T10" s="27">
        <v>369869.4</v>
      </c>
      <c r="U10" s="28">
        <v>1686</v>
      </c>
      <c r="V10" s="28">
        <v>5981481.9100000001</v>
      </c>
      <c r="W10" s="29">
        <v>1341</v>
      </c>
      <c r="X10" s="29">
        <v>4121494.84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>
      <c r="A11" s="52"/>
      <c r="B11" s="21" t="s">
        <v>19</v>
      </c>
      <c r="C11" s="27">
        <v>264</v>
      </c>
      <c r="D11" s="27">
        <v>582134.42999999993</v>
      </c>
      <c r="E11" s="27">
        <v>60</v>
      </c>
      <c r="F11" s="27">
        <v>217504.90999999997</v>
      </c>
      <c r="G11" s="27">
        <v>277</v>
      </c>
      <c r="H11" s="27">
        <v>841348.9</v>
      </c>
      <c r="I11" s="27">
        <v>258</v>
      </c>
      <c r="J11" s="27">
        <v>675732.17</v>
      </c>
      <c r="K11" s="25"/>
      <c r="L11" s="25"/>
      <c r="M11" s="27">
        <v>80</v>
      </c>
      <c r="N11" s="27">
        <v>201859.91</v>
      </c>
      <c r="O11" s="27">
        <v>9</v>
      </c>
      <c r="P11" s="27">
        <v>26816.220000000005</v>
      </c>
      <c r="Q11" s="27">
        <v>36</v>
      </c>
      <c r="R11" s="27">
        <v>87956.23</v>
      </c>
      <c r="S11" s="27">
        <v>41</v>
      </c>
      <c r="T11" s="27">
        <v>156644.72</v>
      </c>
      <c r="U11" s="28">
        <v>1025</v>
      </c>
      <c r="V11" s="28">
        <v>2789997.49</v>
      </c>
      <c r="W11" s="29">
        <v>-219</v>
      </c>
      <c r="X11" s="29">
        <v>384331.72999999952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>
      <c r="A12" s="52"/>
      <c r="B12" s="19" t="s">
        <v>4</v>
      </c>
      <c r="C12" s="27">
        <v>308</v>
      </c>
      <c r="D12" s="27">
        <v>1018270.66</v>
      </c>
      <c r="E12" s="27">
        <v>44</v>
      </c>
      <c r="F12" s="27">
        <v>221846.28</v>
      </c>
      <c r="G12" s="27">
        <v>379</v>
      </c>
      <c r="H12" s="27">
        <v>1471335.9599999997</v>
      </c>
      <c r="I12" s="27">
        <v>375</v>
      </c>
      <c r="J12" s="27">
        <v>1329281.78</v>
      </c>
      <c r="K12" s="27">
        <v>114</v>
      </c>
      <c r="L12" s="27">
        <v>435316.48000000004</v>
      </c>
      <c r="M12" s="25"/>
      <c r="N12" s="25"/>
      <c r="O12" s="27">
        <v>17</v>
      </c>
      <c r="P12" s="27">
        <v>20874.830000000002</v>
      </c>
      <c r="Q12" s="27">
        <v>39</v>
      </c>
      <c r="R12" s="27">
        <v>99781.830000000016</v>
      </c>
      <c r="S12" s="27">
        <v>127</v>
      </c>
      <c r="T12" s="27">
        <v>669604.72</v>
      </c>
      <c r="U12" s="28">
        <v>1403</v>
      </c>
      <c r="V12" s="28">
        <v>5266312.54</v>
      </c>
      <c r="W12" s="29">
        <v>-607</v>
      </c>
      <c r="X12" s="29">
        <v>-2161862.27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>
      <c r="A13" s="52"/>
      <c r="B13" s="20" t="s">
        <v>12</v>
      </c>
      <c r="C13" s="27">
        <v>89</v>
      </c>
      <c r="D13" s="27">
        <v>138856.69</v>
      </c>
      <c r="E13" s="27">
        <v>21</v>
      </c>
      <c r="F13" s="27">
        <v>96485.389999999985</v>
      </c>
      <c r="G13" s="27">
        <v>94</v>
      </c>
      <c r="H13" s="27">
        <v>211939.40000000002</v>
      </c>
      <c r="I13" s="27">
        <v>110</v>
      </c>
      <c r="J13" s="27">
        <v>241918.37000000002</v>
      </c>
      <c r="K13" s="27">
        <v>28</v>
      </c>
      <c r="L13" s="27">
        <v>87990.239999999991</v>
      </c>
      <c r="M13" s="27">
        <v>38</v>
      </c>
      <c r="N13" s="27">
        <v>71055.209999999992</v>
      </c>
      <c r="O13" s="25"/>
      <c r="P13" s="25"/>
      <c r="Q13" s="27">
        <v>13</v>
      </c>
      <c r="R13" s="27">
        <v>39103.610000000008</v>
      </c>
      <c r="S13" s="27">
        <v>11</v>
      </c>
      <c r="T13" s="27">
        <v>43358.25</v>
      </c>
      <c r="U13" s="28">
        <v>404</v>
      </c>
      <c r="V13" s="28">
        <v>930707.15999999992</v>
      </c>
      <c r="W13" s="29">
        <v>-306</v>
      </c>
      <c r="X13" s="29">
        <v>-702091.7799999998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>
      <c r="A14" s="52"/>
      <c r="B14" s="33" t="s">
        <v>15</v>
      </c>
      <c r="C14" s="27">
        <v>201</v>
      </c>
      <c r="D14" s="27">
        <v>465088.67</v>
      </c>
      <c r="E14" s="27">
        <v>49</v>
      </c>
      <c r="F14" s="27">
        <v>197463.62</v>
      </c>
      <c r="G14" s="27">
        <v>186</v>
      </c>
      <c r="H14" s="27">
        <v>427182.62</v>
      </c>
      <c r="I14" s="27">
        <v>392</v>
      </c>
      <c r="J14" s="27">
        <v>1371455.96</v>
      </c>
      <c r="K14" s="27">
        <v>69</v>
      </c>
      <c r="L14" s="27">
        <v>279332.73</v>
      </c>
      <c r="M14" s="27">
        <v>69</v>
      </c>
      <c r="N14" s="27">
        <v>134128.59</v>
      </c>
      <c r="O14" s="27">
        <v>3</v>
      </c>
      <c r="P14" s="27">
        <v>981.01</v>
      </c>
      <c r="Q14" s="25"/>
      <c r="R14" s="25"/>
      <c r="S14" s="27">
        <v>33</v>
      </c>
      <c r="T14" s="27">
        <v>108325.09</v>
      </c>
      <c r="U14" s="28">
        <v>1002</v>
      </c>
      <c r="V14" s="28">
        <v>2983958.2899999996</v>
      </c>
      <c r="W14" s="29">
        <v>-667</v>
      </c>
      <c r="X14" s="29">
        <v>-2213096.3499999996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>
      <c r="A15" s="53"/>
      <c r="B15" s="34" t="s">
        <v>14</v>
      </c>
      <c r="C15" s="30">
        <v>143</v>
      </c>
      <c r="D15" s="30">
        <v>303258.97000000003</v>
      </c>
      <c r="E15" s="30">
        <v>24</v>
      </c>
      <c r="F15" s="30">
        <v>70192.31</v>
      </c>
      <c r="G15" s="30">
        <v>73</v>
      </c>
      <c r="H15" s="30">
        <v>169990.16</v>
      </c>
      <c r="I15" s="30">
        <v>133</v>
      </c>
      <c r="J15" s="30">
        <v>392661.51</v>
      </c>
      <c r="K15" s="30">
        <v>29</v>
      </c>
      <c r="L15" s="30">
        <v>66978.97</v>
      </c>
      <c r="M15" s="30">
        <v>33</v>
      </c>
      <c r="N15" s="30">
        <v>191920.67</v>
      </c>
      <c r="O15" s="30">
        <v>0</v>
      </c>
      <c r="P15" s="30">
        <v>0</v>
      </c>
      <c r="Q15" s="30">
        <v>12</v>
      </c>
      <c r="R15" s="30">
        <v>17273.050000000003</v>
      </c>
      <c r="S15" s="43"/>
      <c r="T15" s="43"/>
      <c r="U15" s="28">
        <v>447</v>
      </c>
      <c r="V15" s="28">
        <v>1212275.6400000001</v>
      </c>
      <c r="W15" s="32">
        <v>203</v>
      </c>
      <c r="X15" s="32">
        <v>2537661.6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>
      <c r="A16" s="12" t="s">
        <v>0</v>
      </c>
      <c r="B16" s="35" t="s">
        <v>16</v>
      </c>
      <c r="C16" s="12">
        <f>SUM(C7:C15)</f>
        <v>2320</v>
      </c>
      <c r="D16" s="12">
        <f t="shared" ref="D16:V16" si="0">SUM(D7:D15)</f>
        <v>6549270.1500000004</v>
      </c>
      <c r="E16" s="12">
        <f t="shared" si="0"/>
        <v>642</v>
      </c>
      <c r="F16" s="12">
        <f t="shared" si="0"/>
        <v>2963603.5000000005</v>
      </c>
      <c r="G16" s="12">
        <f t="shared" si="0"/>
        <v>2963</v>
      </c>
      <c r="H16" s="12">
        <f t="shared" si="0"/>
        <v>11593966.039999999</v>
      </c>
      <c r="I16" s="12">
        <f t="shared" si="0"/>
        <v>3027</v>
      </c>
      <c r="J16" s="12">
        <f t="shared" si="0"/>
        <v>10102976.75</v>
      </c>
      <c r="K16" s="12">
        <f t="shared" si="0"/>
        <v>806</v>
      </c>
      <c r="L16" s="12">
        <f t="shared" si="0"/>
        <v>3174329.2199999997</v>
      </c>
      <c r="M16" s="12">
        <f t="shared" si="0"/>
        <v>796</v>
      </c>
      <c r="N16" s="12">
        <f t="shared" si="0"/>
        <v>3104450.27</v>
      </c>
      <c r="O16" s="12">
        <f t="shared" si="0"/>
        <v>98</v>
      </c>
      <c r="P16" s="12">
        <f t="shared" si="0"/>
        <v>228615.38000000006</v>
      </c>
      <c r="Q16" s="12">
        <f t="shared" si="0"/>
        <v>335</v>
      </c>
      <c r="R16" s="12">
        <f t="shared" si="0"/>
        <v>770861.94000000006</v>
      </c>
      <c r="S16" s="12">
        <f t="shared" si="0"/>
        <v>650</v>
      </c>
      <c r="T16" s="12">
        <f t="shared" si="0"/>
        <v>3749937.24</v>
      </c>
      <c r="U16" s="12">
        <f t="shared" si="0"/>
        <v>11637</v>
      </c>
      <c r="V16" s="12">
        <f t="shared" si="0"/>
        <v>42238010.489999995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4.75" customHeight="1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44"/>
      <c r="Z18" s="44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</sheetData>
  <mergeCells count="17">
    <mergeCell ref="Q5:R5"/>
    <mergeCell ref="K5:L5"/>
    <mergeCell ref="S5:T5"/>
    <mergeCell ref="A18:X18"/>
    <mergeCell ref="A1:X1"/>
    <mergeCell ref="A2:X2"/>
    <mergeCell ref="W5:X5"/>
    <mergeCell ref="C4:X4"/>
    <mergeCell ref="U5:V5"/>
    <mergeCell ref="O5:P5"/>
    <mergeCell ref="G5:H5"/>
    <mergeCell ref="I5:J5"/>
    <mergeCell ref="A7:A15"/>
    <mergeCell ref="M5:N5"/>
    <mergeCell ref="C5:D5"/>
    <mergeCell ref="E5:F5"/>
    <mergeCell ref="A4:B6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2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ППФ - IV-то тримесечие 2015 г.</vt:lpstr>
      <vt:lpstr>ППФ - 2015 г.</vt:lpstr>
      <vt:lpstr>'ППФ - 2015 г.'!Print_Area</vt:lpstr>
      <vt:lpstr>'ППФ - IV-то тримесечие 2015 г.'!Print_Area</vt:lpstr>
      <vt:lpstr>'ППФ - 2015 г.'!Print_Titles</vt:lpstr>
      <vt:lpstr>'ППФ - IV-то тримесечие 2015 г.'!Print_Titles</vt:lpstr>
    </vt:vector>
  </TitlesOfParts>
  <Company>BerlinischeLeiben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2016-03-08T12:39:55Z</cp:lastPrinted>
  <dcterms:created xsi:type="dcterms:W3CDTF">2004-05-22T18:25:26Z</dcterms:created>
  <dcterms:modified xsi:type="dcterms:W3CDTF">2016-03-08T12:40:07Z</dcterms:modified>
</cp:coreProperties>
</file>