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G23"/>
  <c r="H23"/>
  <c r="I23"/>
  <c r="J23"/>
  <c r="F24"/>
  <c r="E25"/>
  <c r="E22" s="1"/>
  <c r="G25"/>
  <c r="G22" s="1"/>
  <c r="I25"/>
  <c r="I22" s="1"/>
  <c r="K25"/>
  <c r="K22" s="1"/>
  <c r="K62" s="1"/>
  <c r="L25"/>
  <c r="L22" s="1"/>
  <c r="L62" s="1"/>
  <c r="M25"/>
  <c r="M22" s="1"/>
  <c r="M62" s="1"/>
  <c r="E26"/>
  <c r="G26"/>
  <c r="H26"/>
  <c r="H25" s="1"/>
  <c r="I26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H32"/>
  <c r="F32" s="1"/>
  <c r="I32"/>
  <c r="J32"/>
  <c r="E33"/>
  <c r="G33"/>
  <c r="H33"/>
  <c r="F33" s="1"/>
  <c r="I33"/>
  <c r="J33"/>
  <c r="F34"/>
  <c r="F35"/>
  <c r="E36"/>
  <c r="G36"/>
  <c r="H36"/>
  <c r="F36" s="1"/>
  <c r="I36"/>
  <c r="J36"/>
  <c r="E37"/>
  <c r="G37"/>
  <c r="H37"/>
  <c r="F37" s="1"/>
  <c r="I37"/>
  <c r="J37"/>
  <c r="H38"/>
  <c r="J38"/>
  <c r="K38"/>
  <c r="L38"/>
  <c r="M38"/>
  <c r="E39"/>
  <c r="E38" s="1"/>
  <c r="G39"/>
  <c r="G38" s="1"/>
  <c r="H39"/>
  <c r="I39"/>
  <c r="I38" s="1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G55"/>
  <c r="H55"/>
  <c r="H54" s="1"/>
  <c r="I55"/>
  <c r="J55"/>
  <c r="J54" s="1"/>
  <c r="E56"/>
  <c r="G56"/>
  <c r="H56"/>
  <c r="F56" s="1"/>
  <c r="I56"/>
  <c r="J56"/>
  <c r="E57"/>
  <c r="G57"/>
  <c r="H57"/>
  <c r="F57" s="1"/>
  <c r="I57"/>
  <c r="J57"/>
  <c r="E58"/>
  <c r="G58"/>
  <c r="H58"/>
  <c r="F58" s="1"/>
  <c r="I58"/>
  <c r="J58"/>
  <c r="F59"/>
  <c r="E60"/>
  <c r="E54" s="1"/>
  <c r="G60"/>
  <c r="F60" s="1"/>
  <c r="H60"/>
  <c r="I60"/>
  <c r="I54" s="1"/>
  <c r="J60"/>
  <c r="E61"/>
  <c r="G61"/>
  <c r="F61" s="1"/>
  <c r="H61"/>
  <c r="I61"/>
  <c r="J61"/>
  <c r="F65"/>
  <c r="E67"/>
  <c r="E66" s="1"/>
  <c r="E64" s="1"/>
  <c r="G67"/>
  <c r="G66" s="1"/>
  <c r="H67"/>
  <c r="I67"/>
  <c r="I66" s="1"/>
  <c r="J67"/>
  <c r="K67"/>
  <c r="K66" s="1"/>
  <c r="L67"/>
  <c r="L66" s="1"/>
  <c r="L64" s="1"/>
  <c r="M67"/>
  <c r="M66" s="1"/>
  <c r="E68"/>
  <c r="G68"/>
  <c r="H68"/>
  <c r="H66" s="1"/>
  <c r="H64" s="1"/>
  <c r="I68"/>
  <c r="J68"/>
  <c r="J66" s="1"/>
  <c r="J64" s="1"/>
  <c r="K68"/>
  <c r="L68"/>
  <c r="M68"/>
  <c r="E69"/>
  <c r="G69"/>
  <c r="F69" s="1"/>
  <c r="H69"/>
  <c r="I69"/>
  <c r="J69"/>
  <c r="K69"/>
  <c r="L69"/>
  <c r="M69"/>
  <c r="E70"/>
  <c r="G70"/>
  <c r="H70"/>
  <c r="F70" s="1"/>
  <c r="I70"/>
  <c r="J70"/>
  <c r="K70"/>
  <c r="L70"/>
  <c r="M70"/>
  <c r="E71"/>
  <c r="G71"/>
  <c r="F71" s="1"/>
  <c r="H71"/>
  <c r="I71"/>
  <c r="J71"/>
  <c r="K71"/>
  <c r="L71"/>
  <c r="M71"/>
  <c r="E72"/>
  <c r="G72"/>
  <c r="H72"/>
  <c r="F72" s="1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G76"/>
  <c r="H76"/>
  <c r="H75" s="1"/>
  <c r="I76"/>
  <c r="J76"/>
  <c r="J75" s="1"/>
  <c r="E77"/>
  <c r="G77"/>
  <c r="H77"/>
  <c r="F77" s="1"/>
  <c r="I77"/>
  <c r="J77"/>
  <c r="E78"/>
  <c r="G78"/>
  <c r="H78"/>
  <c r="F78" s="1"/>
  <c r="I78"/>
  <c r="J78"/>
  <c r="F79"/>
  <c r="E80"/>
  <c r="E75" s="1"/>
  <c r="G80"/>
  <c r="F80" s="1"/>
  <c r="H80"/>
  <c r="I80"/>
  <c r="I75" s="1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E84"/>
  <c r="G84"/>
  <c r="I84"/>
  <c r="K84"/>
  <c r="L84"/>
  <c r="M84"/>
  <c r="E85"/>
  <c r="G85"/>
  <c r="H85"/>
  <c r="H84" s="1"/>
  <c r="I85"/>
  <c r="J85"/>
  <c r="J84" s="1"/>
  <c r="E86"/>
  <c r="G86"/>
  <c r="H86"/>
  <c r="F86" s="1"/>
  <c r="I86"/>
  <c r="J86"/>
  <c r="E87"/>
  <c r="G87"/>
  <c r="H87"/>
  <c r="F87" s="1"/>
  <c r="I87"/>
  <c r="J87"/>
  <c r="E88"/>
  <c r="G88"/>
  <c r="H88"/>
  <c r="F88" s="1"/>
  <c r="I88"/>
  <c r="J88"/>
  <c r="E89"/>
  <c r="G89"/>
  <c r="H89"/>
  <c r="F89" s="1"/>
  <c r="I89"/>
  <c r="J89"/>
  <c r="E90"/>
  <c r="G90"/>
  <c r="H90"/>
  <c r="F90" s="1"/>
  <c r="I90"/>
  <c r="J90"/>
  <c r="E91"/>
  <c r="G91"/>
  <c r="H91"/>
  <c r="F91" s="1"/>
  <c r="I91"/>
  <c r="J91"/>
  <c r="E92"/>
  <c r="G92"/>
  <c r="H92"/>
  <c r="F92" s="1"/>
  <c r="I92"/>
  <c r="J92"/>
  <c r="E93"/>
  <c r="G93"/>
  <c r="H93"/>
  <c r="F93" s="1"/>
  <c r="I93"/>
  <c r="J93"/>
  <c r="E94"/>
  <c r="G94"/>
  <c r="H94"/>
  <c r="F94" s="1"/>
  <c r="I94"/>
  <c r="J94"/>
  <c r="B105"/>
  <c r="G105"/>
  <c r="H105"/>
  <c r="J105"/>
  <c r="E108"/>
  <c r="E112"/>
  <c r="I112"/>
  <c r="M64" l="1"/>
  <c r="K64"/>
  <c r="L63"/>
  <c r="I64"/>
  <c r="M63"/>
  <c r="K63"/>
  <c r="I62"/>
  <c r="E62"/>
  <c r="J22"/>
  <c r="J62" s="1"/>
  <c r="H22"/>
  <c r="H62" s="1"/>
  <c r="F85"/>
  <c r="F84" s="1"/>
  <c r="F76"/>
  <c r="F75" s="1"/>
  <c r="G75"/>
  <c r="G64" s="1"/>
  <c r="F68"/>
  <c r="F55"/>
  <c r="F54" s="1"/>
  <c r="G54"/>
  <c r="G62" s="1"/>
  <c r="F26"/>
  <c r="F25" s="1"/>
  <c r="F23"/>
  <c r="F67"/>
  <c r="F66" s="1"/>
  <c r="F64" s="1"/>
  <c r="F39"/>
  <c r="F38" s="1"/>
  <c r="G63" l="1"/>
  <c r="G103"/>
  <c r="H63"/>
  <c r="H103"/>
  <c r="E63"/>
  <c r="E103"/>
  <c r="F22"/>
  <c r="F62" s="1"/>
  <c r="J63"/>
  <c r="J103"/>
  <c r="I63"/>
  <c r="I103"/>
  <c r="F63" l="1"/>
  <c r="F103"/>
  <c r="B63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<sst xmlns="http://schemas.openxmlformats.org/spreadsheetml/2006/main" count="241" uniqueCount="170">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</sst>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3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42460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-6005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-11466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42468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B37" sqref="B37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ОТЧЕТ ЗА КАСОВОТО ИЗПЪЛНЕНИЕ НА СМЕТКИТЕ ЗА ЧУЖДИ СРЕДСТВА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42460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33</v>
      </c>
      <c r="F15" s="365" t="str">
        <f>[1]OTCHET!F15</f>
        <v>Чужди средства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0</v>
      </c>
      <c r="F22" s="240">
        <f>+F23+F25+F36+F37</f>
        <v>0</v>
      </c>
      <c r="G22" s="239">
        <f>+G23+G25+G36+G37</f>
        <v>0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0</v>
      </c>
      <c r="F25" s="299">
        <f>+F26+F30+F31+F32+F33</f>
        <v>0</v>
      </c>
      <c r="G25" s="298">
        <f>+G26+G30+G31+G32+G33</f>
        <v>0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0</v>
      </c>
      <c r="F30" s="268">
        <f>+G30+H30+I30+J30</f>
        <v>0</v>
      </c>
      <c r="G30" s="267">
        <f>[1]OTCHET!G90+[1]OTCHET!G93+[1]OTCHET!G94</f>
        <v>0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0</v>
      </c>
      <c r="F31" s="84">
        <f>+G31+H31+I31+J31</f>
        <v>0</v>
      </c>
      <c r="G31" s="83">
        <f>[1]OTCHET!G108</f>
        <v>0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0</v>
      </c>
      <c r="F32" s="84">
        <f>+G32+H32+I32+J32</f>
        <v>0</v>
      </c>
      <c r="G32" s="83">
        <f>[1]OTCHET!G112+[1]OTCHET!G120+[1]OTCHET!G136+[1]OTCHET!G137</f>
        <v>0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0</v>
      </c>
      <c r="F38" s="240">
        <f>SUM(F39:F53)-F44-F46-F51-F52</f>
        <v>0</v>
      </c>
      <c r="G38" s="239">
        <f>SUM(G39:G53)-G44-G46-G51-G52</f>
        <v>0</v>
      </c>
      <c r="H38" s="238">
        <f>SUM(H39:H53)-H44-H46-H51-H52</f>
        <v>0</v>
      </c>
      <c r="I38" s="238">
        <f>SUM(I39:I53)-I44-I46-I51-I52</f>
        <v>0</v>
      </c>
      <c r="J38" s="237">
        <f>SUM(J39:J53)-J44-J46-J51-J52</f>
        <v>0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0</v>
      </c>
      <c r="F39" s="232">
        <f>+G39+H39+I39+J39</f>
        <v>0</v>
      </c>
      <c r="G39" s="231">
        <f>[1]OTCHET!G186</f>
        <v>0</v>
      </c>
      <c r="H39" s="230">
        <f>[1]OTCHET!H186</f>
        <v>0</v>
      </c>
      <c r="I39" s="230">
        <f>[1]OTCHET!I186</f>
        <v>0</v>
      </c>
      <c r="J39" s="229">
        <f>[1]OTCHET!J186</f>
        <v>0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0</v>
      </c>
      <c r="F40" s="84">
        <f>+G40+H40+I40+J40</f>
        <v>0</v>
      </c>
      <c r="G40" s="83">
        <f>[1]OTCHET!G189</f>
        <v>0</v>
      </c>
      <c r="H40" s="82">
        <f>[1]OTCHET!H189</f>
        <v>0</v>
      </c>
      <c r="I40" s="82">
        <f>[1]OTCHET!I189</f>
        <v>0</v>
      </c>
      <c r="J40" s="81">
        <f>[1]OTCHET!J189</f>
        <v>0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0</v>
      </c>
      <c r="F41" s="84">
        <f>+G41+H41+I41+J41</f>
        <v>0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0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0</v>
      </c>
      <c r="F42" s="84">
        <f>+G42+H42+I42+J42</f>
        <v>0</v>
      </c>
      <c r="G42" s="83">
        <f>+[1]OTCHET!G204+[1]OTCHET!G222+[1]OTCHET!G269</f>
        <v>0</v>
      </c>
      <c r="H42" s="82">
        <f>+[1]OTCHET!H204+[1]OTCHET!H222+[1]OTCHET!H269</f>
        <v>0</v>
      </c>
      <c r="I42" s="82">
        <f>+[1]OTCHET!I204+[1]OTCHET!I222+[1]OTCHET!I269</f>
        <v>0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0</v>
      </c>
      <c r="F48" s="84">
        <f>+G48+H48+I48+J48</f>
        <v>0</v>
      </c>
      <c r="G48" s="83">
        <f>[1]OTCHET!G273+[1]OTCHET!G274+[1]OTCHET!G282+[1]OTCHET!G285</f>
        <v>0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0</v>
      </c>
      <c r="F54" s="184">
        <f>+F55+F56+F60</f>
        <v>0</v>
      </c>
      <c r="G54" s="183">
        <f>+G55+G56+G60</f>
        <v>0</v>
      </c>
      <c r="H54" s="182">
        <f>+H55+H56+H60</f>
        <v>0</v>
      </c>
      <c r="I54" s="181">
        <f>+I55+I56+I60</f>
        <v>0</v>
      </c>
      <c r="J54" s="180">
        <f>+J55+J56+J60</f>
        <v>0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0</v>
      </c>
      <c r="F55" s="98">
        <f>+G55+H55+I55+J55</f>
        <v>0</v>
      </c>
      <c r="G55" s="97">
        <f>+[1]OTCHET!G355+[1]OTCHET!G369+[1]OTCHET!G382</f>
        <v>0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0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0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0</v>
      </c>
      <c r="G62" s="153">
        <f>+G22-G38+G54-G61</f>
        <v>0</v>
      </c>
      <c r="H62" s="152">
        <f>+H22-H38+H54-H61</f>
        <v>0</v>
      </c>
      <c r="I62" s="152">
        <f>+I22-I38+I54-I61</f>
        <v>0</v>
      </c>
      <c r="J62" s="151">
        <f>+J22-J38+J54-J61</f>
        <v>0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0</v>
      </c>
      <c r="G64" s="139">
        <f>SUM(+G66+G74+G75+G82+G83+G84+G87+G88+G89+G90+G91+G92+G93)</f>
        <v>0</v>
      </c>
      <c r="H64" s="138">
        <f>SUM(+H66+H74+H75+H82+H83+H84+H87+H88+H89+H90+H91+H92+H93)</f>
        <v>0</v>
      </c>
      <c r="I64" s="138">
        <f>SUM(+I66+I74+I75+I82+I83+I84+I87+I88+I89+I90+I91+I92+I93)</f>
        <v>0</v>
      </c>
      <c r="J64" s="137">
        <f>SUM(+J66+J74+J75+J82+J83+J84+J87+J88+J89+J90+J91+J92+J93)</f>
        <v>0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-6005</v>
      </c>
      <c r="G84" s="119">
        <f>+G85+G86</f>
        <v>-6005</v>
      </c>
      <c r="H84" s="118">
        <f>+H85+H86</f>
        <v>0</v>
      </c>
      <c r="I84" s="118">
        <f>+I85+I86</f>
        <v>0</v>
      </c>
      <c r="J84" s="117">
        <f>+J85+J86</f>
        <v>0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-6005</v>
      </c>
      <c r="G86" s="105">
        <f>+[1]OTCHET!G515+[1]OTCHET!G518+[1]OTCHET!G538</f>
        <v>-6005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0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0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0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0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0</v>
      </c>
      <c r="I89" s="82">
        <f>+[1]OTCHET!I567+[1]OTCHET!I568+[1]OTCHET!I569+[1]OTCHET!I570+[1]OTCHET!I571+[1]OTCHET!I572+[1]OTCHET!I573</f>
        <v>0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17471</v>
      </c>
      <c r="G91" s="83">
        <f>+[1]OTCHET!G581+[1]OTCHET!G582</f>
        <v>17471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-11466</v>
      </c>
      <c r="G92" s="83">
        <f>+[1]OTCHET!G583+[1]OTCHET!G584</f>
        <v>-11466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0</v>
      </c>
      <c r="H93" s="75">
        <f>[1]OTCHET!H585</f>
        <v>0</v>
      </c>
      <c r="I93" s="75">
        <f>[1]OTCHET!I585</f>
        <v>0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0</v>
      </c>
      <c r="H94" s="66">
        <f>+[1]OTCHET!H588</f>
        <v>0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42468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2016-04-13T12:44:47Z</dcterms:created>
  <dcterms:modified xsi:type="dcterms:W3CDTF">2016-04-13T12:45:23Z</dcterms:modified>
</cp:coreProperties>
</file>