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9320" windowHeight="9090" activeTab="0"/>
  </bookViews>
  <sheets>
    <sheet name="1.1. Премии" sheetId="1" r:id="rId1"/>
    <sheet name="1.2. Премии_Р. България" sheetId="2" r:id="rId2"/>
    <sheet name="2. Премии и комисиони" sheetId="3" r:id="rId3"/>
  </sheets>
  <definedNames>
    <definedName name="_xlfn.IFERROR" hidden="1">#NAME?</definedName>
    <definedName name="_xlnm.Print_Area" localSheetId="0">'1.1. Премии'!$A$1:$E$372</definedName>
    <definedName name="_xlnm.Print_Area" localSheetId="1">'1.2. Премии_Р. България'!$A$1:$AD$370</definedName>
    <definedName name="_xlnm.Print_Area" localSheetId="2">'2. Премии и комисиони'!$A$1:$D$35</definedName>
    <definedName name="_xlnm.Print_Titles" localSheetId="1">'1.2. Премии_Р. България'!$A:$B,'1.2. Премии_Р. България'!$3:$3</definedName>
  </definedNames>
  <calcPr fullCalcOnLoad="1"/>
</workbook>
</file>

<file path=xl/sharedStrings.xml><?xml version="1.0" encoding="utf-8"?>
<sst xmlns="http://schemas.openxmlformats.org/spreadsheetml/2006/main" count="1167" uniqueCount="795">
  <si>
    <t>Премиен приход в полза на застрахователи със седалище в Р. България</t>
  </si>
  <si>
    <t>Премиен приход в полза на застрахователи със седалище в друга държава</t>
  </si>
  <si>
    <t>ОБЩО:</t>
  </si>
  <si>
    <t xml:space="preserve">Забeлежки: </t>
  </si>
  <si>
    <t>ЗАСТРАХОВКА "ЗЛОПОЛУКА"</t>
  </si>
  <si>
    <t xml:space="preserve"> ЗАСТРАХОВКА "ЗАБОЛЯВАНЕ"</t>
  </si>
  <si>
    <t xml:space="preserve"> ЗАСТРАХОВКА НА СУХОПЪТНИ ПРЕВОЗНИ СРЕДСТВА, БЕЗ РЕЛСОВИ ПРЕВОЗНИ СРЕДСТВА</t>
  </si>
  <si>
    <t>ЗАСТРАХОВКА НА РЕЛСОВИ ПРЕВОЗНИ СРЕДСТВА</t>
  </si>
  <si>
    <t>ЗАСТРАХОВКА НА ЛЕТАТЕЛНИ АПАРАТИ</t>
  </si>
  <si>
    <t>ЗАСТРАХОВКА НА ПЛАВАТЕЛНИ СЪДОВЕ</t>
  </si>
  <si>
    <t>ЗАСТРАХОВКА НА ТОВАРИ ПО ВРЕМЕ НА ПРЕВОЗ</t>
  </si>
  <si>
    <t>ЗАСТРАХОВКА "ПОЖАР И ПРИРОДНИ БЕДСТВИЯ"</t>
  </si>
  <si>
    <t>ЗАСТРАХОВКА НА "ДРУГИ ЩЕТИ НА ИМУЩЕСТВО"</t>
  </si>
  <si>
    <t xml:space="preserve"> ЗАСТРАХОВКА ГО, СВЪРЗАНА С ПРИТЕЖАВАНЕТО И ИЗПОЛЗВАНЕТО НА МПС
</t>
  </si>
  <si>
    <t>ЗАСТРАХОВКА ГО, СВЪРЗАНА С ПРИТЕЖАВАНЕТО И ИЗПОЛЗВАНЕТО НА ЛЕТАТЕЛНИ АПАРАТИ</t>
  </si>
  <si>
    <t>ЗАСТРАХОВКА ГО, СВЪРЗАНА С ПРИТЕЖАВАНЕТО И ИЗПОЛЗВАНЕТО НА ПЛАВАТЕЛНИ СЪДОВЕ</t>
  </si>
  <si>
    <t xml:space="preserve">ЗАСТРАХОВКА "ОБЩА ГРАЖДАНСКА ОТГОВОРНОСТ"
</t>
  </si>
  <si>
    <t>ЗАСТРАХОВКА "КРЕДИТИ"</t>
  </si>
  <si>
    <t>ЗАСТРАХОВКА "ГАРАНЦИИ"</t>
  </si>
  <si>
    <t>ЗАСТРАХОВКА "РАЗНИ ФИНАНСОВИ ЗАГУБИ"</t>
  </si>
  <si>
    <t>ЗАСТРАХОВКА "ПРАВНИ РАЗНОСКИ"</t>
  </si>
  <si>
    <t>ПОМОЩ ПРИ ПЪТУВАНЕ</t>
  </si>
  <si>
    <t xml:space="preserve">ЗАСТРАХОВКА "ЖИВОТ" И РЕНТА
</t>
  </si>
  <si>
    <t>ЖЕНИТБЕНА И ДЕТСКА ЗАСТРАХОВКА</t>
  </si>
  <si>
    <t>ЗАСТРАХОВКА "ЖИВОТ", СВЪРЗАНА С ИНВЕСТИЦИОНЕН ФОНД</t>
  </si>
  <si>
    <t>ПОСТОЯННА ЗДРАВНА ЗАСТРАХОВКА</t>
  </si>
  <si>
    <t>ИЗКУПУВАНЕ НА КАПИТАЛ</t>
  </si>
  <si>
    <t>ДОПЪЛНИТЕЛНА ЗАСТРАХОВКА</t>
  </si>
  <si>
    <t>ВИД ЗАСТРАХОВКА</t>
  </si>
  <si>
    <t>ПРЕМИЕН ПРИХОД
(в лв.)</t>
  </si>
  <si>
    <t>ПРИХОД ОТ КОМИСИОНИ
(в лв.)</t>
  </si>
  <si>
    <t>ЗЛОПОЛУКА</t>
  </si>
  <si>
    <t>ЗАБОЛЯВАНЕ</t>
  </si>
  <si>
    <t>СУХОПЪТНИ ПРЕВОЗНИ СРЕДСТВА, БЕЗ РЕЛСОВИ ПРЕВОЗНИ СРЕДСТВА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</si>
  <si>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</si>
  <si>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</si>
  <si>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</si>
  <si>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</si>
  <si>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</t>
  </si>
  <si>
    <t>ДРУГИ ЩЕТИ НА ИМУЩЕСТВО</t>
  </si>
  <si>
    <t>ГО, СВЪРЗАНА С ПРИТЕЖАВАНЕТО И ИЗПОЛЗВАНЕТО НА МПС</t>
  </si>
  <si>
    <t>ГО, СВЪРЗАНА С ПРИТЕЖАВАНЕТО И ИЗПОЛЗВАНЕТО НА ЛЕТАТЕЛНИ АПАРАТИ</t>
  </si>
  <si>
    <t>ГО, СВЪРЗАНА С ПРИТЕЖАВАНЕТО И ИЗПОЛЗВАНЕТО НА ПЛАВАТЕЛНИ СЪДОВЕ</t>
  </si>
  <si>
    <t>ОБЩА ГРАЖДАНСКА ОТГОВОРНОСТ</t>
  </si>
  <si>
    <t>КРЕДИТИ</t>
  </si>
  <si>
    <t>ГАРАНЦИИ</t>
  </si>
  <si>
    <t>РАЗНИ ФИНАНСОВИ ЗАГУБИ</t>
  </si>
  <si>
    <t>ПРАВНИ РАЗНОСКИ</t>
  </si>
  <si>
    <t>"ЖИВОТ" И РЕНТА</t>
  </si>
  <si>
    <t>"ЖИВОТ", СВЪРЗАНА С ИНВЕСТИЦИОНЕН ФОНД</t>
  </si>
  <si>
    <t>№</t>
  </si>
  <si>
    <t>"АХТАГОН" ООД</t>
  </si>
  <si>
    <t xml:space="preserve">"ГРЕКО ДжЛТ БЪЛГАРИЯ" ЕООД </t>
  </si>
  <si>
    <t>"ЕСПЕТЕК" ООД</t>
  </si>
  <si>
    <t>"КАЙЕН 69" ЕООД</t>
  </si>
  <si>
    <t xml:space="preserve">"КОСАРА НМ" ЕООД </t>
  </si>
  <si>
    <t xml:space="preserve">"МНД БЪЛГАРИЯ" ЕООД </t>
  </si>
  <si>
    <t xml:space="preserve">"ПЕ ЕНД ЕС" ЕООД </t>
  </si>
  <si>
    <t>"РАВ ФИНАНС" ЕООД</t>
  </si>
  <si>
    <t>"РИД КОМЕРС" АД</t>
  </si>
  <si>
    <t>"РОГЕР" ООД</t>
  </si>
  <si>
    <t xml:space="preserve">"РС БРОКЕРС" ООД </t>
  </si>
  <si>
    <t>"СВЕТОН ГРУП" ООД</t>
  </si>
  <si>
    <t>"ЗАСТРАХОВАТЕЛЕН БРОКЕР ФЛАГ ИНС" ЕООД</t>
  </si>
  <si>
    <t>"ЗАСРАХОВАТЕЛНА БРОКЕРСКА КЪЩА ТАНИ” ЕООД</t>
  </si>
  <si>
    <t xml:space="preserve">"ВИГАРЪС" ЕООД </t>
  </si>
  <si>
    <t>"ФОРУКОМ БРОКЕР" ООД</t>
  </si>
  <si>
    <t>"БИ АЙ ДЖИ КЪМПАНИ" ООД</t>
  </si>
  <si>
    <t>"АКОРТ" ООД</t>
  </si>
  <si>
    <t xml:space="preserve">"КМ И Д" ЕООД </t>
  </si>
  <si>
    <t>"СКАЙ ЛАЙН" ЕООД</t>
  </si>
  <si>
    <t>"ЗАСТРАХОВАТЕЛЕН БРОКЕР ГЛОБАЛ ИНС" ООД</t>
  </si>
  <si>
    <t xml:space="preserve">"АРИСТА БРОКЕРИ" ООД </t>
  </si>
  <si>
    <t>"ТОТАЛ ИНС – ЗАСТРАХОВАТЕЛЕН БРОКЕР" ЕООД</t>
  </si>
  <si>
    <t>"ЕС ЕНД КА КОНСУЛТИНГ" ЕООД</t>
  </si>
  <si>
    <t xml:space="preserve">"АОН БЪЛГАРИЯ" ЕООД </t>
  </si>
  <si>
    <t xml:space="preserve">"КОМПЛЕКС РИСК СОЛЮШЪНС" ЕООД </t>
  </si>
  <si>
    <t>"ЕС ДИ АЙ ГРУП" ООД</t>
  </si>
  <si>
    <t>"ЗАСТРАХОВАТЕЛЕН БРОКЕР АРИВ ИНС" ООД</t>
  </si>
  <si>
    <t xml:space="preserve">"АРКО АСЕТС ГРУП" ЕООД </t>
  </si>
  <si>
    <t>"СИГМА ЕНД ПАРТНЪРС ИНШУРАНС БРОКЕРС" ООД</t>
  </si>
  <si>
    <t xml:space="preserve">"РАЙФАЙЗЕН ЗАСТРАХОВАТЕЛЕН БРОКЕР" ЕООД </t>
  </si>
  <si>
    <t xml:space="preserve">"ХЕНДИ - ТЕЛ" ЕООД </t>
  </si>
  <si>
    <t xml:space="preserve">"СТАРС БРОКЪРС" ООД </t>
  </si>
  <si>
    <t xml:space="preserve">"СТАРТ ИНВЕСТМЪНТ" ООД </t>
  </si>
  <si>
    <t>"АЙ ЕНД ДЖИ ИНШУРЪНС БРОКЕРС" ООД</t>
  </si>
  <si>
    <t>"Б.Г.Е.М. 99" ООД</t>
  </si>
  <si>
    <t xml:space="preserve">"ЗАСТРАХОВАТЕЛЕН БРОКЕР РАТОЛА ИНС" ЕООД </t>
  </si>
  <si>
    <t xml:space="preserve">"МАКС БРОКЕР" ООД </t>
  </si>
  <si>
    <t>"ПМТ БРОКЕРС" ЕООД</t>
  </si>
  <si>
    <t xml:space="preserve">"ЦЕНТРАЛНО ЕВРОПЕЙСКА БРОКЕРСКА КЪЩА" ЕООД </t>
  </si>
  <si>
    <t xml:space="preserve">"ЕВРОЛАЙФ БЪЛГАРИЯ" ЕООД </t>
  </si>
  <si>
    <t>"СМГ БРОКЕРС" ЕООД</t>
  </si>
  <si>
    <t>"ГАМА КОНСУЛТ 2012" ООД</t>
  </si>
  <si>
    <t xml:space="preserve">"ЕКС АРТ КОНСУЛТ" ЕООД </t>
  </si>
  <si>
    <t xml:space="preserve">"ЯМИТА БРОКЕР КОНСУЛТ" ЕООД </t>
  </si>
  <si>
    <t>"ПИРЕОС ЗАСТРАХОВАТЕЛЕН БРОКЕР" ЕООД</t>
  </si>
  <si>
    <t xml:space="preserve">"АКВАИНС БРОКЕР" ООД </t>
  </si>
  <si>
    <t>"АС - БГ” ЕООД</t>
  </si>
  <si>
    <t>"ЗБ ИНОВА" ООД</t>
  </si>
  <si>
    <t>"ИЗИ ИНС - ПЪРВИ ИНТЕРНЕТ ЗАСТРАХОВАТЕЛЕН БРОКЕР" ЕООД</t>
  </si>
  <si>
    <t xml:space="preserve">"САНА ФИНАНСИ" ООД </t>
  </si>
  <si>
    <t>"ЗАСТРАХОВАТЕЛНО-БРОКЕРСКА КЪЩА СОФИЯ АУТО" ЕАД</t>
  </si>
  <si>
    <t>"ПРЕСИЛА БРОКЕРИДЖ" ЕООД</t>
  </si>
  <si>
    <t>"ЗАСТРАХОВАТЕЛЕН БРОКЕР ХИДРО ИНС" ЕООД</t>
  </si>
  <si>
    <t>"ВИП БРОКЕРС ГРУП" ООД</t>
  </si>
  <si>
    <t xml:space="preserve">"ММ ЗАСТРАХОВАТЕЛЕН БРОКЕР" ООД </t>
  </si>
  <si>
    <t xml:space="preserve">"ЗАСТРАХОВАТЕЛНА БРОКЕРСКА КЪЩА ИНС КОНСУЛТ" ЕООД </t>
  </si>
  <si>
    <t>"ЕЛИТ ЗАСТРАХОВАТЕЛЕН БРОКЕР" ООД</t>
  </si>
  <si>
    <t>"ЗАСТРАХОВАТЕЛЕН БРОКЕР ДИРЕКТ ИНС" ООД</t>
  </si>
  <si>
    <t>"СИРИУС ГРУП" ООД</t>
  </si>
  <si>
    <t xml:space="preserve">"АБАКУС БРОКЕР" ООД </t>
  </si>
  <si>
    <t>"СИС БРОКЕРС" ООД</t>
  </si>
  <si>
    <t xml:space="preserve">"КОНСУЛТ ПАРТНЪРС" ЕООД </t>
  </si>
  <si>
    <t xml:space="preserve">"УНИКРЕДИТ - ЗАСТРАХОВАТЕЛЕН БРОКЕР" ЕООД </t>
  </si>
  <si>
    <t>"РЕНОМИА" ООД</t>
  </si>
  <si>
    <t>"ЗАСТРАХОВАТЕЛНО БРОКЕРСКА КЪЩА ГМ" ООД</t>
  </si>
  <si>
    <t>"НОВЕ БРОКЕР" ООД</t>
  </si>
  <si>
    <t xml:space="preserve">"EТ ХАНС - ИВАН ГУМНЕРОВ" </t>
  </si>
  <si>
    <t>"ДИНАМИКА" ЕООД</t>
  </si>
  <si>
    <t xml:space="preserve">"ТИКСИМ БРОКЕРИНС" ЕООД </t>
  </si>
  <si>
    <t>"ТЕРЕС ЧОЙС" ООД</t>
  </si>
  <si>
    <t>"ЛИМАР ИН" ЕООД</t>
  </si>
  <si>
    <t>"ЗАСТРАХОВАТЕЛНО БРОКЕРСКА КЪЩА БОЛКАН" ЕООД</t>
  </si>
  <si>
    <t>"АЛИАНЦ ЛИЗИНГ БЪЛГАРИЯ" АД</t>
  </si>
  <si>
    <t xml:space="preserve">"ДЖИ БРОКЕРС" ЕООД </t>
  </si>
  <si>
    <t xml:space="preserve">"АЙ ПИ ЕС СЪРВИСИЗ"ООД </t>
  </si>
  <si>
    <t>"ТОГЕДЪР" ООД</t>
  </si>
  <si>
    <t>"ВТИ БРОКЕРС" ЕООД</t>
  </si>
  <si>
    <t xml:space="preserve">"САНДИ БРОКЕР" ООД </t>
  </si>
  <si>
    <t>"РАЙОНЕН КООПЕРАТИВЕН СЪЮЗ - ПЛОВДИВ"</t>
  </si>
  <si>
    <t xml:space="preserve">"ЗАСТРАХОВАТЕЛЕН БРОКЕР ТАГ ИНС" ООД </t>
  </si>
  <si>
    <t>"СТОЕВИ КОНСУЛТ" ЕООД</t>
  </si>
  <si>
    <t>"ЛГ БРОКЕРИ" АД</t>
  </si>
  <si>
    <t xml:space="preserve">"ВК МЕНИДЖМЪНТ" ЕООД </t>
  </si>
  <si>
    <t xml:space="preserve">"ВОКС" ООД </t>
  </si>
  <si>
    <t>"ВАРИАНТ - АБВ" АД</t>
  </si>
  <si>
    <t>"КОЛЕВ 2008" ЕООД</t>
  </si>
  <si>
    <t xml:space="preserve">"ВАРАША" ЕООД </t>
  </si>
  <si>
    <t>"КРЕДИТ КО" ООД</t>
  </si>
  <si>
    <t>"ТДМ - М" ЕООД</t>
  </si>
  <si>
    <t>"КОРЕКТ БРОКЕР - АНИ КАЛИНКИНА" ЕООД</t>
  </si>
  <si>
    <t xml:space="preserve">"ФОКС" ЕООД </t>
  </si>
  <si>
    <t>"СИТИ НЕТ БРОКЕР" EООД</t>
  </si>
  <si>
    <t>„АЙ ЕМ ДЖИ БРОКЕР” ООД</t>
  </si>
  <si>
    <t>"БЕНФЛЕКС БРОКЕРИ" ООД</t>
  </si>
  <si>
    <t>"БЕТА БРОКЕР" ЕООД</t>
  </si>
  <si>
    <t xml:space="preserve">"МАРШ" ЕООД </t>
  </si>
  <si>
    <t xml:space="preserve">"ДЖЕНЕРАЛ БРОКЕРС" ЕООД </t>
  </si>
  <si>
    <t>"БРОКЕР ИНС" ООД</t>
  </si>
  <si>
    <t>"ЮНАЙТЕД БРОКЕР" ООД</t>
  </si>
  <si>
    <t>"АДМИРАЛ ИНШУРЪНС БРОКЕР" ЕООД</t>
  </si>
  <si>
    <t xml:space="preserve">"БРОКЕР 2001" ЕАД </t>
  </si>
  <si>
    <t xml:space="preserve">"ЗБК ОРЕЛ" ООД </t>
  </si>
  <si>
    <t>"ВЕЛМАР БРОКЕРС" АД</t>
  </si>
  <si>
    <t xml:space="preserve">"АЛЕКСАНДЪР БРОКЕР" ЕООД </t>
  </si>
  <si>
    <t xml:space="preserve">"ДИ БИ ФИНАНС КОНСУЛТ" ООД </t>
  </si>
  <si>
    <t>"АВВИ" ООД</t>
  </si>
  <si>
    <t>"ЗАСТРАХОВАТЕЛЕН БРОКЕР ТЕТРА ИНС" АД</t>
  </si>
  <si>
    <t xml:space="preserve">"ХЮНДАЙ ЛИЗИНГ" ЕАД </t>
  </si>
  <si>
    <t xml:space="preserve">"БАЛКАНСКА ЗАСТРАХОВАТЕЛНО-БРОКЕРСКА КЪЩА" ЕООД </t>
  </si>
  <si>
    <t xml:space="preserve">"ИНСТРЕЙД ЗАСТРАХОВАТЕЛЕН БРОКЕР" ЕООД </t>
  </si>
  <si>
    <t>"ЗБ ОМНИКАР И ПАРТНЬОРИ" ЕООД</t>
  </si>
  <si>
    <t>"БИ КЕЙ ИНТЕРНЕШЪНЪЛ" ЕООД</t>
  </si>
  <si>
    <t xml:space="preserve">"ЮРИМЕКС" ЕООД </t>
  </si>
  <si>
    <t xml:space="preserve">"СОНЕРС ГРУП" ЕООД </t>
  </si>
  <si>
    <t xml:space="preserve">"АТРИЙ - БРОКЕР" ООД </t>
  </si>
  <si>
    <t xml:space="preserve">"БРОКЕР КОНСУЛТ ИНС" ООД </t>
  </si>
  <si>
    <t>"РИКАВЪРИ" ООД</t>
  </si>
  <si>
    <t>"ВЕГА БРОКЕРС" ООД</t>
  </si>
  <si>
    <t xml:space="preserve">"РИЛА БРОКЕР" ООД </t>
  </si>
  <si>
    <t>"КОЛХИДА ЗБ" ООД</t>
  </si>
  <si>
    <t xml:space="preserve">"МВМ - 11" ЕООД </t>
  </si>
  <si>
    <t>"ОДЕСОС КОНСУЛТ БГ" ООД</t>
  </si>
  <si>
    <t>"НОВИС БРОКЕР" ООД</t>
  </si>
  <si>
    <t>"ПОЛИМЕКС ЗБ" ЕООД</t>
  </si>
  <si>
    <t>"СОМОНИ БРОКЕР ИНС" ООД</t>
  </si>
  <si>
    <t>"ДЕСИ АУТО" ООД</t>
  </si>
  <si>
    <t>"EТ ИРЕНАВТО – ИРЕНА МИНЕВА"</t>
  </si>
  <si>
    <t xml:space="preserve">"ВИВА БРОКЕР ИНС" ООД </t>
  </si>
  <si>
    <t>"ПЕТРОНИС" ЕООД</t>
  </si>
  <si>
    <t>"КВАРТА" ООД</t>
  </si>
  <si>
    <t>"ТТ КОНСУЛТИНГ" ЕООД</t>
  </si>
  <si>
    <t>"ГЕНЕРАЛНА АГЕНЦИЯ - БЪЛГАРИЯ" ЕООД</t>
  </si>
  <si>
    <t xml:space="preserve">"СЪГЛАСИЕ ИНС БРОКЕР" ЕООД </t>
  </si>
  <si>
    <t xml:space="preserve">"КЗЦ БУЛСТАР" ЕООД </t>
  </si>
  <si>
    <t xml:space="preserve">"ЗЛАТИ - 365" ЕООД </t>
  </si>
  <si>
    <t>"БРОКЕРС БГ - ИНТЕРКАНЕКШЪН" ООД</t>
  </si>
  <si>
    <t>"КОРПОРЕКС БГ - ЗАСТРАХОВАТЕЛЕН БРОКЕР" ООД</t>
  </si>
  <si>
    <t>"ЗАСТРАХОВАТЕЛЕН БРОКЕР ТТ ИНС" ЕООД</t>
  </si>
  <si>
    <t>"КЕЙ ЕЙДЖЪНСИ" ООД</t>
  </si>
  <si>
    <t xml:space="preserve">"ЕВИТА М БРОКЕР" ООД </t>
  </si>
  <si>
    <t xml:space="preserve">"БРОКЕР М" ООД </t>
  </si>
  <si>
    <t>"НАЛБАНТОВ И СИН" ЕООД</t>
  </si>
  <si>
    <t xml:space="preserve">"МАГНЕТА ЗАСТРАХОВАТЕЛЕН БРОКЕР" ЕООД </t>
  </si>
  <si>
    <t xml:space="preserve">"ВИ ДИ АЙ БРОКЕР" ООД </t>
  </si>
  <si>
    <t>"КОРЕКТ КОНСУЛТ - Д" ООД</t>
  </si>
  <si>
    <t>"ВЕНЦИ ИНС БРОКЕР" ЕООД</t>
  </si>
  <si>
    <t>"СОПЕТ" ЕООД</t>
  </si>
  <si>
    <t xml:space="preserve">"АЙ ЕФ СИ ГРУП" ЕООД </t>
  </si>
  <si>
    <t xml:space="preserve">"ДС БРОКЕРС" ЕООД </t>
  </si>
  <si>
    <t>"АЛФА БРОКЕРС" ООД</t>
  </si>
  <si>
    <t xml:space="preserve">"ЕС ТИ ЕНД ТИ ФИНАНС" ЕООД </t>
  </si>
  <si>
    <t xml:space="preserve">"СЕТА - В" ЕООД </t>
  </si>
  <si>
    <t xml:space="preserve">"АРМИ ГРУП" ЕООД </t>
  </si>
  <si>
    <t>"ГЛОБЪЛ ЛАЙФ" ООД</t>
  </si>
  <si>
    <t>"БРОКЕРС КЛУБ" ЕООД</t>
  </si>
  <si>
    <t xml:space="preserve">"ВЕЛЕС" ООД </t>
  </si>
  <si>
    <t xml:space="preserve">"ЛАКИ БРОКЕРС" ЕООД </t>
  </si>
  <si>
    <t>"ВЕДИС" ООД</t>
  </si>
  <si>
    <t xml:space="preserve">"ИНТОИТ" ООД </t>
  </si>
  <si>
    <t xml:space="preserve">"ДА ЧУКНА НА ДЪРВО" ЕООД </t>
  </si>
  <si>
    <t>"ПроБРОКЕР" ООД</t>
  </si>
  <si>
    <t>"ЕГИДА БРОКЕРС" ЕООД</t>
  </si>
  <si>
    <t xml:space="preserve">"ХЕРМЕС КОНСУЛТИНГ" ООД </t>
  </si>
  <si>
    <t>"ЧЕСИ ИНС БРОКЕР" ООД</t>
  </si>
  <si>
    <t>"ТРАНСЛИНК" ООД</t>
  </si>
  <si>
    <t xml:space="preserve">"ДРАБЕЛ" ЕООД </t>
  </si>
  <si>
    <t xml:space="preserve">"ГЕТ КОНСУЛТ" ЕООД </t>
  </si>
  <si>
    <t>"МЕДЛИНК БРОКЕР" АД</t>
  </si>
  <si>
    <t xml:space="preserve">"ТОТИ 08" ЕООД </t>
  </si>
  <si>
    <t xml:space="preserve">"БЛЯК СИИ БРОКЕРС" ЕООД </t>
  </si>
  <si>
    <t xml:space="preserve">"АВГУСТА БРОКЕР КОНСУЛТ" ЕООД </t>
  </si>
  <si>
    <t xml:space="preserve">"ЗБК ВАРЕКС" ЕООД </t>
  </si>
  <si>
    <t xml:space="preserve">"ВИ ДЖИ ИНС БРОКЪРС" ООД </t>
  </si>
  <si>
    <t>"БРОКЕРСКА КЪЩА ИНСАРТ" ЕООД</t>
  </si>
  <si>
    <t xml:space="preserve">"КЮ БИ АЙ ГРУП" ЕООД </t>
  </si>
  <si>
    <t xml:space="preserve">"ИКАР 2007" ЕООД </t>
  </si>
  <si>
    <t>"НЮ ЕДИШЪН" ЕООД</t>
  </si>
  <si>
    <t>"ЖИ ЙОНС" ЕООД</t>
  </si>
  <si>
    <t xml:space="preserve">"КОНТРАКТ ИНШУРАНС БРОКЕР" ООД </t>
  </si>
  <si>
    <t>"ДОВЕРИЕ БРОКЕР" ООД</t>
  </si>
  <si>
    <t xml:space="preserve">"ДИДЖЕЙ БРОКЕР" ООД </t>
  </si>
  <si>
    <t>"ДЖАДА КОНСУЛТ" ООД</t>
  </si>
  <si>
    <t xml:space="preserve">"ЕЛИТ КОНСУЛТ БРОКЪРС" ООД </t>
  </si>
  <si>
    <t>"СОФКОНСУЛТ" ООД</t>
  </si>
  <si>
    <t>"ФЕНИКС 7007" ЕООД</t>
  </si>
  <si>
    <t xml:space="preserve">"ЗИ ФАЙНЕНС" ЕООД </t>
  </si>
  <si>
    <t xml:space="preserve">"КРЕДИТ ЦЕНТЪР" ЕООД </t>
  </si>
  <si>
    <t>"ХЕЛТНЕТ ФИНАНС" АД</t>
  </si>
  <si>
    <t>"ЕС ЕЛ АЙ" ООД</t>
  </si>
  <si>
    <t>"СЛАВА 4" ЕООД</t>
  </si>
  <si>
    <t xml:space="preserve">"КЛАСИК СЪРВИСИС" ЕООД </t>
  </si>
  <si>
    <t xml:space="preserve">"ХЕБЪР БРОКЕР ИНС" ЕООД </t>
  </si>
  <si>
    <t>"ЛР БРОКЕР" ООД</t>
  </si>
  <si>
    <t xml:space="preserve">"ГЛОБИО ИНШУРЪНС БРОКЕР" ООД </t>
  </si>
  <si>
    <t>"ЮНИОН БРОКЪРС" ООД</t>
  </si>
  <si>
    <t>"ЗАСТРАХОВАТЕЛЕН БРОКЕР ДЕМПКО ИНС" ООД</t>
  </si>
  <si>
    <t xml:space="preserve">"МАКЛЕР 03" ООД </t>
  </si>
  <si>
    <t>"ОМЕГА ИНШУРЪНС БРОКЕР" ЕООД</t>
  </si>
  <si>
    <t>"МАРТИКА" ЕООД</t>
  </si>
  <si>
    <t xml:space="preserve">"КАСКО 2000" ООД </t>
  </si>
  <si>
    <t xml:space="preserve">"БЕЙСИК М" ЕООД </t>
  </si>
  <si>
    <t>"ДИ ЕМ БРОКЕР" ЕООД</t>
  </si>
  <si>
    <t xml:space="preserve">"АБГ КОНСУЛТИНГ" ООД </t>
  </si>
  <si>
    <t xml:space="preserve">"ЛАЙНС БРОКЕР" ООД </t>
  </si>
  <si>
    <t>"АКТИВ ГЛОБАЛ" ЕООД</t>
  </si>
  <si>
    <t xml:space="preserve">"РАПИД БРОКЕРС" ООД </t>
  </si>
  <si>
    <t xml:space="preserve">"И. С. С. 99" ЕООД </t>
  </si>
  <si>
    <t xml:space="preserve">"СОФИЯ БРОКЪРС" ООД </t>
  </si>
  <si>
    <t>"ЕВРОГРУП ЗАСТРАХОВАТЕЛЕН БРОКЕР" ЕООД</t>
  </si>
  <si>
    <t xml:space="preserve">"ЮРОПРИЗ" ООД </t>
  </si>
  <si>
    <t>"ГЕМКОВ" ООД</t>
  </si>
  <si>
    <t>"ВИ АЙ БРОКЕР" ООД</t>
  </si>
  <si>
    <t xml:space="preserve">"ВР ГРУП" ООД </t>
  </si>
  <si>
    <t>"КАСТ ФИНАНС" ЕООД</t>
  </si>
  <si>
    <t>"БУЛ АУТО БРОКЕР" ЕООД</t>
  </si>
  <si>
    <t>"ЕВРО БРОКЕР" ООД</t>
  </si>
  <si>
    <t xml:space="preserve">"ШИПКА Т. А." ЕООД </t>
  </si>
  <si>
    <t xml:space="preserve">"НТК" ЕООД </t>
  </si>
  <si>
    <t>"МОТОТИМ" ООД</t>
  </si>
  <si>
    <t>"СРЕДЕЦ - ЗАСТРАХОВАТЕЛЕН БРОКЕР" ООД</t>
  </si>
  <si>
    <t xml:space="preserve">"ДСК ЛИЗИНГ ИНС" ЕООД </t>
  </si>
  <si>
    <t xml:space="preserve">"ЗБК БАЛКАН" АД </t>
  </si>
  <si>
    <t>"НЕКСТ ЛЕВЪЛ БРОКЕР" ЕООД</t>
  </si>
  <si>
    <t>Наименование на застрахователния брокер</t>
  </si>
  <si>
    <t xml:space="preserve">"АВАНГАРД ИНШУРЪНС БРОКЕР" ЕООД </t>
  </si>
  <si>
    <t xml:space="preserve">"АВИС ИНС" ЕООД </t>
  </si>
  <si>
    <t xml:space="preserve">"АДАМА 61 - Р" ЕООД </t>
  </si>
  <si>
    <t>"АДВАНС ИНШУРЪНС СЪЛЮШЪНС БРОКЕР" АД</t>
  </si>
  <si>
    <t>"ИНДУСТРИАЛНИ ЗАСТРАХОВАТЕЛНИБРОКЕРИ" ООД</t>
  </si>
  <si>
    <t>"АЙ ВИ ЕМ /ИНС БРОКЕР/" ООД</t>
  </si>
  <si>
    <t xml:space="preserve">"АЛФА 59" ЕООД </t>
  </si>
  <si>
    <t xml:space="preserve">"АМАРАНТ БЪЛГАРИЯ" ООД </t>
  </si>
  <si>
    <t xml:space="preserve">"АНВЕЛ 2005" ЕООД </t>
  </si>
  <si>
    <t xml:space="preserve">"АРА 05" ЕООД </t>
  </si>
  <si>
    <t xml:space="preserve">"АРКАДИЯ ЗБ" ООД </t>
  </si>
  <si>
    <t>" НЮ БРОКЕР" ЕООД</t>
  </si>
  <si>
    <t>"НЕТИНС БРОКЕРС" ООД</t>
  </si>
  <si>
    <t xml:space="preserve">"АФИН ТРЕЙД БЪЛГАРИЯ"  ЕООД </t>
  </si>
  <si>
    <t>"БРОК НЕТ" ЕООД</t>
  </si>
  <si>
    <t xml:space="preserve">"БРОК" ООД </t>
  </si>
  <si>
    <t xml:space="preserve">"БРОКЕР АН" ЕООД </t>
  </si>
  <si>
    <t xml:space="preserve">"БРОКЕР ИНВЕСТ" ООД </t>
  </si>
  <si>
    <t>"БРОКЕР ИНС ГРУП" ООД</t>
  </si>
  <si>
    <t xml:space="preserve">"БРОКЕРС КОНСУЛТ" ЕООД </t>
  </si>
  <si>
    <t xml:space="preserve">"БРОКОМ - 2000" ООД </t>
  </si>
  <si>
    <t xml:space="preserve">"БУЛ БРОКЕР" ООД </t>
  </si>
  <si>
    <t xml:space="preserve">"ВАРНА БРОКЕР" ООД </t>
  </si>
  <si>
    <t xml:space="preserve">"ВАРНА ИНС БРОКЕР" ЕООД </t>
  </si>
  <si>
    <t xml:space="preserve">"ВАРНА ИНШУРЪНС ПАРТНЪРС БРОКЕР" ООД </t>
  </si>
  <si>
    <t xml:space="preserve">"ВЕРОНАС БРОКЕР" ООД </t>
  </si>
  <si>
    <t xml:space="preserve">"ВЕСТ КОНСУЛТ" ООД </t>
  </si>
  <si>
    <t>"ВИВА БРОК" ООД</t>
  </si>
  <si>
    <t xml:space="preserve">"ВИТОША БРОКЕР" ООД </t>
  </si>
  <si>
    <t xml:space="preserve">"ВФП - БЪЛГАРИЯ" ООД </t>
  </si>
  <si>
    <t>"ВЯРА" ЕООД</t>
  </si>
  <si>
    <t xml:space="preserve">"ГАЛА ИНС БРОКЕРС" ЕООД </t>
  </si>
  <si>
    <t>"ГЕОРГИЕВ 2000" ООД</t>
  </si>
  <si>
    <t>"ГОЛД ИНС БРОКЕР" ООД</t>
  </si>
  <si>
    <t>"ГРИЙН МАСТЪР" ООД</t>
  </si>
  <si>
    <t xml:space="preserve">"ДЕ ПЛЮС" ЕООД </t>
  </si>
  <si>
    <t xml:space="preserve">"ДЕНМАР БРОКЕРС" ООД </t>
  </si>
  <si>
    <t>"ДОБРИЧ ИНШУРЪНС БРОКЪРС" ЕООД</t>
  </si>
  <si>
    <t xml:space="preserve">"ЕЛЕКТРА 2002 М" ЕООД </t>
  </si>
  <si>
    <t xml:space="preserve">"ЕЛИН БРОКЕР" ЕООД  </t>
  </si>
  <si>
    <t xml:space="preserve">"ЕМ ЕС ДЖИ - БГ" ООД </t>
  </si>
  <si>
    <t xml:space="preserve">"ЕС ТИ АЙ БРОКЕР" ООД </t>
  </si>
  <si>
    <t>"EТ АПОЛОН БРОКЪРС - ВЪЛКО ВЪЛКОВ"</t>
  </si>
  <si>
    <t>"EТ БАЛКАНОВ - ДОНЧО БАЛКАНОВ"</t>
  </si>
  <si>
    <t>"ЗАСТРАХОВАТЕЛЕН БРОКЕР - БЪЛГАРИЯ ЗАСТРАХОВАНЕ" ООД</t>
  </si>
  <si>
    <t>"ЗАСТРАХОВАТЕЛЕН БРОКЕР ЕКСПРЕС" АД</t>
  </si>
  <si>
    <t>"ЗАСТРАХОВАТЕЛЕН БРОКЕР ЕФКО ИНС" ООД</t>
  </si>
  <si>
    <t>"ЗАСТРАХОВАТЕЛЕН БРОКЕР ЛЕКС ИНС" ООД</t>
  </si>
  <si>
    <t>"АЛФА РИСК ИНШУРЪНС" ЕООД</t>
  </si>
  <si>
    <t>"ЗАСТРАХОВАТЕЛЕН БРОКЕР ПРО ИНС" ООД</t>
  </si>
  <si>
    <t>"ЗАСТРАХОВАТЕЛНО БРОКЕРСКА КЪЩА К &amp; Е" ЕООД</t>
  </si>
  <si>
    <t>"ЗБ ИНС КОНСУЛТИНГ" ООД</t>
  </si>
  <si>
    <t xml:space="preserve">"ЗЕНИТ - БЗПД" ООД </t>
  </si>
  <si>
    <t>"3 К" ЕООД</t>
  </si>
  <si>
    <t>"ЗНБ ЛАЙЪН БРОК" ООД</t>
  </si>
  <si>
    <t xml:space="preserve">"ЗП - СТРЕЛЕЦ" ООД </t>
  </si>
  <si>
    <t xml:space="preserve">"ЗП ЛИБРА" ООД </t>
  </si>
  <si>
    <t>"ИЗИ БРОКЕР" ЕООД</t>
  </si>
  <si>
    <t>"ИНБРОКЕР" ЕООД</t>
  </si>
  <si>
    <t xml:space="preserve">"ИНС БРОКЕР БЪЛГАРИЯ" ЕООД </t>
  </si>
  <si>
    <t xml:space="preserve">"ИНТЕР БРОКЪРС" ООД </t>
  </si>
  <si>
    <t>"ИНТЕРКАРТ ИНШУРЪНС БРОКЕР" АД</t>
  </si>
  <si>
    <t xml:space="preserve">"ИНТЕРПРИМА" ЕООД </t>
  </si>
  <si>
    <t>"ИНФО БРОКЕРС" ЕООД</t>
  </si>
  <si>
    <t>"ИНЧКЕЙП БРОКЪРИДЖ БЪЛГАРИЯ" ЕООД</t>
  </si>
  <si>
    <t xml:space="preserve">"ЙОАННА - 97" ООД </t>
  </si>
  <si>
    <t xml:space="preserve">"КАРОЛ СТАНДАРТ" ЕООД </t>
  </si>
  <si>
    <t>"КОНСУЛТ ИНС ИНТЕРНЕШИНЪЛ БРОКЕР" ЕООД</t>
  </si>
  <si>
    <t>"КОНСУЛТАНТСКА КАНТОРА СКОРПИОН ИНС" ООД</t>
  </si>
  <si>
    <t>"КОРЕКТ БРОКЕР" ЕООД</t>
  </si>
  <si>
    <t>"КОРИС БЪЛГАРИЯ" ООД</t>
  </si>
  <si>
    <t>"ЛАЙФ БРОКЕР" ЕООД</t>
  </si>
  <si>
    <t>"ЛИЗИНГОВО - БРОКЕРСКА КЪЩА ИЗИРА" ЕООД</t>
  </si>
  <si>
    <t>"МАРИНС ИНТЕРНЕШЪНЪЛ"  ЕООД</t>
  </si>
  <si>
    <t xml:space="preserve">"МАТ БРОКЕР" ЕООД </t>
  </si>
  <si>
    <t>"МОЯТ БРОКЕР" ЕООД</t>
  </si>
  <si>
    <t xml:space="preserve">"ОББ - ЗАСТРАХОВАТЕЛЕН БРОКЕР" АД </t>
  </si>
  <si>
    <t>"ОФИС БЪЛГАРИЯ" ООД</t>
  </si>
  <si>
    <t xml:space="preserve">"ПАРИДА 08" ЕООД </t>
  </si>
  <si>
    <t xml:space="preserve">"ПОЛАРИС" ООД </t>
  </si>
  <si>
    <t xml:space="preserve">"ПОРШЕ ИНШУЪРЪНС БРОКЕР БГ" ЕООД </t>
  </si>
  <si>
    <t>"ПРИВАТ ИНЖЕНЕРИНГ" АД</t>
  </si>
  <si>
    <t xml:space="preserve">"ПРОКОМ БРОКЕР"  ЕООД </t>
  </si>
  <si>
    <t xml:space="preserve">"ПЪРВА ЗАСТРАХОВАТЕЛНА ПОСРЕДНИЧЕСКА КЪЩА" ЕООД </t>
  </si>
  <si>
    <t xml:space="preserve">"Р И С КОНСУЛТИНГ 04" ЕООД </t>
  </si>
  <si>
    <t xml:space="preserve">"СИ ТИ БРОКЕРС" ЕООД </t>
  </si>
  <si>
    <t xml:space="preserve">"СИВОВ ГРУП" ЕООД </t>
  </si>
  <si>
    <t>"СИС БРОКЕР" ООД</t>
  </si>
  <si>
    <t>"СОФИЯ ИНС БРОКЕР" ООД</t>
  </si>
  <si>
    <t>"СТАР ИНС ЗАСТРАХОВАТЕЛЕН БРОКЕР" ООД</t>
  </si>
  <si>
    <t xml:space="preserve">"СТЕФАНОВ БРОКЕР" ЕООД </t>
  </si>
  <si>
    <t>"СУАБ - СБА" ЕООД</t>
  </si>
  <si>
    <t xml:space="preserve">"ТАЙМ БРОКЪРС" ЕООД </t>
  </si>
  <si>
    <t>"ТИМ ИНС БРОКЕР" ЕООД</t>
  </si>
  <si>
    <t xml:space="preserve">"ТРЪСТ ИНВЕСТ КО" ООД </t>
  </si>
  <si>
    <t xml:space="preserve">"ФАРИН - БРОКЕР" ЕООД </t>
  </si>
  <si>
    <t xml:space="preserve">"ФИНСЕЙЛС" ЕООД </t>
  </si>
  <si>
    <t xml:space="preserve">"ХОЛИ ИНС БГ" ЕООД </t>
  </si>
  <si>
    <t>"ХОНОР" ЕООД</t>
  </si>
  <si>
    <t>"МОРЕНА ИНС БРОКЕР" ЕООД</t>
  </si>
  <si>
    <r>
      <t>"ТУМОРОУ" ЕООД </t>
    </r>
    <r>
      <rPr>
        <sz val="10"/>
        <color indexed="8"/>
        <rFont val="Times New Roman"/>
        <family val="1"/>
      </rPr>
      <t xml:space="preserve"> </t>
    </r>
  </si>
  <si>
    <t>"ЗАСТРАХОВАТЕЛЕН БРОКЕР ИНС ПЛЮС"ООД</t>
  </si>
  <si>
    <t>"2М БРОКЕР"ООД</t>
  </si>
  <si>
    <t>"ТИ БИ АЙ РЕНТ" ЕАД</t>
  </si>
  <si>
    <t>"ГРИЙН БРОКЕРИДЖ" ООД</t>
  </si>
  <si>
    <t>"АКСЕН" ЕООД</t>
  </si>
  <si>
    <t>"ПЕТОМАР БРОКЕР" ЕООД</t>
  </si>
  <si>
    <t>"КУАЛИТИ ТРАНС БРОКЕРС" ЕООД</t>
  </si>
  <si>
    <t>"ЗАСТРАХОВАТЕЛЕН БРОКЕР ЕКЛЕКТУС" ЕООД</t>
  </si>
  <si>
    <t>"ВИКТЕРИКС ЗАСТРАХОВАТЕЛЕН БРОКЕР" ЕООД</t>
  </si>
  <si>
    <t>"ИНТЕЛ" ЕООД</t>
  </si>
  <si>
    <t>"ЕВРИАЛ" ООД</t>
  </si>
  <si>
    <t>"АКСА БРОКЕР" ООД</t>
  </si>
  <si>
    <t>"ДЖЕНЕРАЛ БРОКЕР" ЕООД</t>
  </si>
  <si>
    <t>"ФАКТОР БРОКЕР" ЕООД</t>
  </si>
  <si>
    <t>"ЗИА ИНС" ЕООД</t>
  </si>
  <si>
    <t>"МИСТРАЛ ГРУП" ООД</t>
  </si>
  <si>
    <t>"БУЛРОМ-ГЛОБЪЛ ГРУП" ЕООД</t>
  </si>
  <si>
    <t>"ЛАНДА БРОКЕРИДЖ" ООД</t>
  </si>
  <si>
    <t>"РИСК БРОКЕРИДЖ" ООД</t>
  </si>
  <si>
    <t>"МЕГА ИНС БРОКЕР" ЕООД</t>
  </si>
  <si>
    <t>"ПРИМЕРА ИНШУРЪНС БРОКЕР" ЕООД</t>
  </si>
  <si>
    <t xml:space="preserve">*Забeлежка: </t>
  </si>
  <si>
    <t>Застраховка "Злополука"</t>
  </si>
  <si>
    <t>Застраховка "Заболяване"</t>
  </si>
  <si>
    <t xml:space="preserve">*Забeлежки: </t>
  </si>
  <si>
    <t>"Д ЗАСТРАХОВАТЕЛЕН БРОКЕР" ЕООД</t>
  </si>
  <si>
    <t>"Е-БРОКЕР" ЕООД</t>
  </si>
  <si>
    <t>"ЗАСТРАХОВАТЕЛЕН БРОКЕР ИНС БИ ЕС" ЕООД</t>
  </si>
  <si>
    <t xml:space="preserve">ЕЙЧ ЕНД ПИ ИНШУРЪНС БРОКЕР ООД </t>
  </si>
  <si>
    <t xml:space="preserve">„КНК БРОКЕР” ЕООД </t>
  </si>
  <si>
    <t xml:space="preserve">"КЛЕВЪРИНС БРОКЕР" ООД </t>
  </si>
  <si>
    <t xml:space="preserve">"МУЛТИ АСИСТ  БРОКЕРС" ООД </t>
  </si>
  <si>
    <t xml:space="preserve">В БРОКЕР ЕООД </t>
  </si>
  <si>
    <t>„КНК БРОКЕР” ЕООД</t>
  </si>
  <si>
    <t>"МУЛТИ АСИСТ  БРОКЕРС" ООД</t>
  </si>
  <si>
    <t xml:space="preserve">РЕНЮАБЪЛ ЕНЕРДЖИ ИНШУРЪНС БРОКЕР ЕООД </t>
  </si>
  <si>
    <r>
      <t>1</t>
    </r>
    <r>
      <rPr>
        <sz val="9"/>
        <rFont val="Times New Roman"/>
        <family val="1"/>
      </rPr>
      <t xml:space="preserve"> В таблицата не е включен премийния приход и прихода от комисиони, реализирани от посредническа дейност в полза на застрахователи със седалище в други държави и презастрахователно посредничество.</t>
    </r>
  </si>
  <si>
    <t>B002</t>
  </si>
  <si>
    <t>B003</t>
  </si>
  <si>
    <t>B004</t>
  </si>
  <si>
    <t>B005</t>
  </si>
  <si>
    <t>B006</t>
  </si>
  <si>
    <t>B007</t>
  </si>
  <si>
    <t>B008</t>
  </si>
  <si>
    <t>B009</t>
  </si>
  <si>
    <t>B010</t>
  </si>
  <si>
    <t>B011</t>
  </si>
  <si>
    <t>B012</t>
  </si>
  <si>
    <t>B013</t>
  </si>
  <si>
    <t>B014</t>
  </si>
  <si>
    <t>B015</t>
  </si>
  <si>
    <t>B016</t>
  </si>
  <si>
    <t>B017</t>
  </si>
  <si>
    <t>B018</t>
  </si>
  <si>
    <t>B020</t>
  </si>
  <si>
    <t>B022</t>
  </si>
  <si>
    <t>B023</t>
  </si>
  <si>
    <t>B024</t>
  </si>
  <si>
    <t>B025</t>
  </si>
  <si>
    <t>B027</t>
  </si>
  <si>
    <t>B028</t>
  </si>
  <si>
    <t>B029</t>
  </si>
  <si>
    <t>B030</t>
  </si>
  <si>
    <t>B031</t>
  </si>
  <si>
    <t>B032</t>
  </si>
  <si>
    <t>B034</t>
  </si>
  <si>
    <t>B036</t>
  </si>
  <si>
    <t>B038</t>
  </si>
  <si>
    <t>B039</t>
  </si>
  <si>
    <t>B040</t>
  </si>
  <si>
    <t>B041</t>
  </si>
  <si>
    <t>B044</t>
  </si>
  <si>
    <t>B046</t>
  </si>
  <si>
    <t>B048</t>
  </si>
  <si>
    <t>B050</t>
  </si>
  <si>
    <t>B051</t>
  </si>
  <si>
    <t>B052</t>
  </si>
  <si>
    <t>B053</t>
  </si>
  <si>
    <t>B054</t>
  </si>
  <si>
    <t>B055</t>
  </si>
  <si>
    <t>B056</t>
  </si>
  <si>
    <t>B057</t>
  </si>
  <si>
    <t>B058</t>
  </si>
  <si>
    <t>B059</t>
  </si>
  <si>
    <t>B060</t>
  </si>
  <si>
    <t>B061</t>
  </si>
  <si>
    <t>B062</t>
  </si>
  <si>
    <t>B063</t>
  </si>
  <si>
    <t>B064</t>
  </si>
  <si>
    <t>B065</t>
  </si>
  <si>
    <t>B068</t>
  </si>
  <si>
    <t>B069</t>
  </si>
  <si>
    <t>B070</t>
  </si>
  <si>
    <t>B071</t>
  </si>
  <si>
    <t>B072</t>
  </si>
  <si>
    <t>B073</t>
  </si>
  <si>
    <t>B075</t>
  </si>
  <si>
    <t>B076</t>
  </si>
  <si>
    <t>B077</t>
  </si>
  <si>
    <t>B078</t>
  </si>
  <si>
    <t>B079</t>
  </si>
  <si>
    <t>B080</t>
  </si>
  <si>
    <t>B082</t>
  </si>
  <si>
    <t>B083</t>
  </si>
  <si>
    <t>B084</t>
  </si>
  <si>
    <t>B085</t>
  </si>
  <si>
    <t>B086</t>
  </si>
  <si>
    <t>B087</t>
  </si>
  <si>
    <t>B088</t>
  </si>
  <si>
    <t>B089</t>
  </si>
  <si>
    <t>B090</t>
  </si>
  <si>
    <t>B091</t>
  </si>
  <si>
    <t>B092</t>
  </si>
  <si>
    <t>B093</t>
  </si>
  <si>
    <t>B094</t>
  </si>
  <si>
    <t>B095</t>
  </si>
  <si>
    <t>B096</t>
  </si>
  <si>
    <t>B097</t>
  </si>
  <si>
    <t>B098</t>
  </si>
  <si>
    <t>B099</t>
  </si>
  <si>
    <t>B100</t>
  </si>
  <si>
    <t>B101</t>
  </si>
  <si>
    <t>B102</t>
  </si>
  <si>
    <t>B103</t>
  </si>
  <si>
    <t>B104</t>
  </si>
  <si>
    <t>B105</t>
  </si>
  <si>
    <t>B107</t>
  </si>
  <si>
    <t>B110</t>
  </si>
  <si>
    <t>B111</t>
  </si>
  <si>
    <t>B112</t>
  </si>
  <si>
    <t>B113</t>
  </si>
  <si>
    <t>B116</t>
  </si>
  <si>
    <t>B120</t>
  </si>
  <si>
    <t>B123</t>
  </si>
  <si>
    <t>B124</t>
  </si>
  <si>
    <t>B125</t>
  </si>
  <si>
    <t>B126</t>
  </si>
  <si>
    <t>B127</t>
  </si>
  <si>
    <t>B128</t>
  </si>
  <si>
    <t>B130</t>
  </si>
  <si>
    <t>B132</t>
  </si>
  <si>
    <t>B133</t>
  </si>
  <si>
    <t>B135</t>
  </si>
  <si>
    <t>B136</t>
  </si>
  <si>
    <t>B137</t>
  </si>
  <si>
    <t>B138</t>
  </si>
  <si>
    <t>B139</t>
  </si>
  <si>
    <t>B140</t>
  </si>
  <si>
    <t>B141</t>
  </si>
  <si>
    <t>B142</t>
  </si>
  <si>
    <t>B144</t>
  </si>
  <si>
    <t>B145</t>
  </si>
  <si>
    <t>B146</t>
  </si>
  <si>
    <t>B147</t>
  </si>
  <si>
    <t>B148</t>
  </si>
  <si>
    <t>B149</t>
  </si>
  <si>
    <t>B150</t>
  </si>
  <si>
    <t>B151</t>
  </si>
  <si>
    <t>B152</t>
  </si>
  <si>
    <t>B154</t>
  </si>
  <si>
    <t>B155</t>
  </si>
  <si>
    <t>B156</t>
  </si>
  <si>
    <t>B157</t>
  </si>
  <si>
    <t>B158</t>
  </si>
  <si>
    <t>B159</t>
  </si>
  <si>
    <t>B160</t>
  </si>
  <si>
    <t>B161</t>
  </si>
  <si>
    <t>B162</t>
  </si>
  <si>
    <t>B164</t>
  </si>
  <si>
    <t>B165</t>
  </si>
  <si>
    <t>B166</t>
  </si>
  <si>
    <t>B168</t>
  </si>
  <si>
    <t>B169</t>
  </si>
  <si>
    <t>B170</t>
  </si>
  <si>
    <t>B172</t>
  </si>
  <si>
    <t>B173</t>
  </si>
  <si>
    <t>B174</t>
  </si>
  <si>
    <t>B175</t>
  </si>
  <si>
    <t>B176</t>
  </si>
  <si>
    <t>B177</t>
  </si>
  <si>
    <t>B178</t>
  </si>
  <si>
    <t>B179</t>
  </si>
  <si>
    <t>B180</t>
  </si>
  <si>
    <t>B181</t>
  </si>
  <si>
    <t>B182</t>
  </si>
  <si>
    <t>B183</t>
  </si>
  <si>
    <t>B184</t>
  </si>
  <si>
    <t>B185</t>
  </si>
  <si>
    <t>B186</t>
  </si>
  <si>
    <t>B187</t>
  </si>
  <si>
    <t>B188</t>
  </si>
  <si>
    <t>B190</t>
  </si>
  <si>
    <t>B191</t>
  </si>
  <si>
    <t>B193</t>
  </si>
  <si>
    <t>B194</t>
  </si>
  <si>
    <t>B196</t>
  </si>
  <si>
    <t>B198</t>
  </si>
  <si>
    <t>B201</t>
  </si>
  <si>
    <t>B202</t>
  </si>
  <si>
    <t>B203</t>
  </si>
  <si>
    <t>B204</t>
  </si>
  <si>
    <t>B205</t>
  </si>
  <si>
    <t>B206</t>
  </si>
  <si>
    <t>B207</t>
  </si>
  <si>
    <t>B209</t>
  </si>
  <si>
    <t>B210</t>
  </si>
  <si>
    <t>B211</t>
  </si>
  <si>
    <t>B212</t>
  </si>
  <si>
    <t>B213</t>
  </si>
  <si>
    <t>B214</t>
  </si>
  <si>
    <t>B215</t>
  </si>
  <si>
    <t>B216</t>
  </si>
  <si>
    <t>B217</t>
  </si>
  <si>
    <t>B218</t>
  </si>
  <si>
    <t>B219</t>
  </si>
  <si>
    <t>B220</t>
  </si>
  <si>
    <t>B221</t>
  </si>
  <si>
    <t>B222</t>
  </si>
  <si>
    <t>B223</t>
  </si>
  <si>
    <t>B224</t>
  </si>
  <si>
    <t>B225</t>
  </si>
  <si>
    <t>B226</t>
  </si>
  <si>
    <t>B227</t>
  </si>
  <si>
    <t>B228</t>
  </si>
  <si>
    <t>B229</t>
  </si>
  <si>
    <t>B230</t>
  </si>
  <si>
    <t>B231</t>
  </si>
  <si>
    <t>B232</t>
  </si>
  <si>
    <t>B234</t>
  </si>
  <si>
    <t>B235</t>
  </si>
  <si>
    <t>B236</t>
  </si>
  <si>
    <t>B238</t>
  </si>
  <si>
    <t>B240</t>
  </si>
  <si>
    <t>B241</t>
  </si>
  <si>
    <t>B242</t>
  </si>
  <si>
    <t>B243</t>
  </si>
  <si>
    <t>B244</t>
  </si>
  <si>
    <t>B245</t>
  </si>
  <si>
    <t>B246</t>
  </si>
  <si>
    <t>B248</t>
  </si>
  <si>
    <t>B249</t>
  </si>
  <si>
    <t>B250</t>
  </si>
  <si>
    <t>B251</t>
  </si>
  <si>
    <t>B252</t>
  </si>
  <si>
    <t>B253</t>
  </si>
  <si>
    <t>B254</t>
  </si>
  <si>
    <t>B257</t>
  </si>
  <si>
    <t>B258</t>
  </si>
  <si>
    <t>B259</t>
  </si>
  <si>
    <t>B260</t>
  </si>
  <si>
    <t>B261</t>
  </si>
  <si>
    <t>B264</t>
  </si>
  <si>
    <t>B265</t>
  </si>
  <si>
    <t>B266</t>
  </si>
  <si>
    <t>B267</t>
  </si>
  <si>
    <t>B268</t>
  </si>
  <si>
    <t>B269</t>
  </si>
  <si>
    <t>B270</t>
  </si>
  <si>
    <t>B271</t>
  </si>
  <si>
    <t>B273</t>
  </si>
  <si>
    <t>B274</t>
  </si>
  <si>
    <t>B276</t>
  </si>
  <si>
    <t>B277</t>
  </si>
  <si>
    <t>B278</t>
  </si>
  <si>
    <t>B279</t>
  </si>
  <si>
    <t>B280</t>
  </si>
  <si>
    <t>B281</t>
  </si>
  <si>
    <t>B282</t>
  </si>
  <si>
    <t>B283</t>
  </si>
  <si>
    <t>B284</t>
  </si>
  <si>
    <t>B285</t>
  </si>
  <si>
    <t>B286</t>
  </si>
  <si>
    <t>B289</t>
  </si>
  <si>
    <t>B290</t>
  </si>
  <si>
    <t>B291</t>
  </si>
  <si>
    <t>B292</t>
  </si>
  <si>
    <t>B293</t>
  </si>
  <si>
    <t>B294</t>
  </si>
  <si>
    <t>B295</t>
  </si>
  <si>
    <t>B296</t>
  </si>
  <si>
    <t>B297</t>
  </si>
  <si>
    <t>B298</t>
  </si>
  <si>
    <t>B299</t>
  </si>
  <si>
    <t>B300</t>
  </si>
  <si>
    <t>B302</t>
  </si>
  <si>
    <t>B303</t>
  </si>
  <si>
    <t>B304</t>
  </si>
  <si>
    <t>B307</t>
  </si>
  <si>
    <t>B309</t>
  </si>
  <si>
    <t>B311</t>
  </si>
  <si>
    <t>B312</t>
  </si>
  <si>
    <t>B314</t>
  </si>
  <si>
    <t>B315</t>
  </si>
  <si>
    <t>B316</t>
  </si>
  <si>
    <t>B319</t>
  </si>
  <si>
    <t>B320</t>
  </si>
  <si>
    <t>B321</t>
  </si>
  <si>
    <t>B322</t>
  </si>
  <si>
    <t>B323</t>
  </si>
  <si>
    <t>B324</t>
  </si>
  <si>
    <t>B325</t>
  </si>
  <si>
    <t>B326</t>
  </si>
  <si>
    <t>B327</t>
  </si>
  <si>
    <t>B328</t>
  </si>
  <si>
    <t>B329</t>
  </si>
  <si>
    <t>B330</t>
  </si>
  <si>
    <t>B331</t>
  </si>
  <si>
    <t>B332</t>
  </si>
  <si>
    <t>B333</t>
  </si>
  <si>
    <t>B334</t>
  </si>
  <si>
    <t>B335</t>
  </si>
  <si>
    <t>B340</t>
  </si>
  <si>
    <t>B341</t>
  </si>
  <si>
    <t>B342</t>
  </si>
  <si>
    <t>B343</t>
  </si>
  <si>
    <t>B344</t>
  </si>
  <si>
    <t>B346</t>
  </si>
  <si>
    <t>B348</t>
  </si>
  <si>
    <t>B350</t>
  </si>
  <si>
    <t>B351</t>
  </si>
  <si>
    <t>B353</t>
  </si>
  <si>
    <t>B356</t>
  </si>
  <si>
    <t>B357</t>
  </si>
  <si>
    <t>B359</t>
  </si>
  <si>
    <t>B361</t>
  </si>
  <si>
    <t>B362</t>
  </si>
  <si>
    <t>B363</t>
  </si>
  <si>
    <t>B364</t>
  </si>
  <si>
    <t>B365</t>
  </si>
  <si>
    <t>B366</t>
  </si>
  <si>
    <t>B367</t>
  </si>
  <si>
    <t>B368</t>
  </si>
  <si>
    <t>B369</t>
  </si>
  <si>
    <t>B370</t>
  </si>
  <si>
    <t>B371</t>
  </si>
  <si>
    <t>B372</t>
  </si>
  <si>
    <t>B373</t>
  </si>
  <si>
    <t>B374</t>
  </si>
  <si>
    <t>B375</t>
  </si>
  <si>
    <t>B376</t>
  </si>
  <si>
    <t>B377</t>
  </si>
  <si>
    <t>B379</t>
  </si>
  <si>
    <t>B380</t>
  </si>
  <si>
    <t>B381</t>
  </si>
  <si>
    <t>B383</t>
  </si>
  <si>
    <t>B384</t>
  </si>
  <si>
    <t>B386</t>
  </si>
  <si>
    <t>B387</t>
  </si>
  <si>
    <t>B388</t>
  </si>
  <si>
    <t>B389</t>
  </si>
  <si>
    <t>B390</t>
  </si>
  <si>
    <t>B391</t>
  </si>
  <si>
    <t>B392</t>
  </si>
  <si>
    <t>B393</t>
  </si>
  <si>
    <t>B394</t>
  </si>
  <si>
    <t>B395</t>
  </si>
  <si>
    <t>B396</t>
  </si>
  <si>
    <t>B399</t>
  </si>
  <si>
    <t>B400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</si>
  <si>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</si>
  <si>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</si>
  <si>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</si>
  <si>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</si>
  <si>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</si>
  <si>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</si>
  <si>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</si>
  <si>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</si>
  <si>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</si>
  <si>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</si>
  <si>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B411</t>
  </si>
  <si>
    <t>B412</t>
  </si>
  <si>
    <t>B413</t>
  </si>
  <si>
    <t>B415</t>
  </si>
  <si>
    <t>B416</t>
  </si>
  <si>
    <t>B417</t>
  </si>
  <si>
    <t>B418</t>
  </si>
  <si>
    <t>B419</t>
  </si>
  <si>
    <t>B420</t>
  </si>
  <si>
    <t>B421</t>
  </si>
  <si>
    <t>B422</t>
  </si>
  <si>
    <t>B423</t>
  </si>
  <si>
    <t>B424</t>
  </si>
  <si>
    <t>B425</t>
  </si>
  <si>
    <t>B426</t>
  </si>
  <si>
    <t>B427</t>
  </si>
  <si>
    <t>B428</t>
  </si>
  <si>
    <t>B429</t>
  </si>
  <si>
    <t>B430</t>
  </si>
  <si>
    <t>B431</t>
  </si>
  <si>
    <t>B432</t>
  </si>
  <si>
    <t>B434</t>
  </si>
  <si>
    <t>B435</t>
  </si>
  <si>
    <t>ПРЕМИЕН ПРИХОД, РЕАЛИЗИРАН ЧРЕЗ ЗАСТРАХОВАТЕЛНИТЕ БРОКЕРИ, КЪМ 31.12.2015 г.</t>
  </si>
  <si>
    <t>ПРЕМИЕН ПРИХОД ПО ВИДОВЕ ЗАСТРАХОВКИ, РЕАЛИЗИРАН ЧРЕЗ ЗАСТРАХОВАТЕЛНИТЕ БРОКЕРИ В ПОЛЗА НА ЗАСТРАХОВАТЕЛИ СЪС СЕДАЛИЩЕ В РЕПУБЛИКА БЪЛГАРИЯ, КЪМ 31.12.2015 г.</t>
  </si>
  <si>
    <t>B436</t>
  </si>
  <si>
    <t>"ЗБК СОФИЯ АУТО БЪЛГАРИЯ" ЕООД</t>
  </si>
  <si>
    <t>B438</t>
  </si>
  <si>
    <t>"АЙЕНЕМ ДИЗАЙН" ЕООД</t>
  </si>
  <si>
    <t>B439</t>
  </si>
  <si>
    <t>"КРИС ИНВЕСТИНГ" ЕООД</t>
  </si>
  <si>
    <t>B440</t>
  </si>
  <si>
    <t>"СИГУРА" ЕООД</t>
  </si>
  <si>
    <t>B442</t>
  </si>
  <si>
    <t>"МЪНИ МАРКЕТ БРОКЕР" ЕООД</t>
  </si>
  <si>
    <t>B443</t>
  </si>
  <si>
    <t>"ТИВ АВТОЦЕНТЪР" ООД</t>
  </si>
  <si>
    <t>B444</t>
  </si>
  <si>
    <t>"ЛЕТ МИ 2015" ООД</t>
  </si>
  <si>
    <t>B448</t>
  </si>
  <si>
    <t>КРИСТОФФ КЕПИТЪЛ АД</t>
  </si>
  <si>
    <t xml:space="preserve">По данни на 363 застрахователни брокера от 398, регистрирани към 31.12.2015 г. </t>
  </si>
  <si>
    <t xml:space="preserve">2 По данни на 363 застрахователни брокера от 398, регистрирани към 31.12.2015 г. </t>
  </si>
  <si>
    <t>КОД</t>
  </si>
  <si>
    <t>ОБЩО 
/в лв./</t>
  </si>
  <si>
    <t>ПАЗАРЕН ДЯЛ 
на база премиен приход в полза на застрахователи със седалище в Р. България</t>
  </si>
  <si>
    <t>ОБЩО: 
/в лв./</t>
  </si>
  <si>
    <t xml:space="preserve">Дял на комисионите спрямо премийния приход 
/в %/
</t>
  </si>
  <si>
    <t>Премиен приход и приход от комисиони, реализирани от застрахователните брокери, към 31.12.2015 г.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</si>
</sst>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%"/>
    <numFmt numFmtId="173" formatCode="0.000"/>
    <numFmt numFmtId="174" formatCode="_-* #,##0.0\ _л_в_._-;\-* #,##0.0\ _л_в_._-;_-* &quot;-&quot;??\ _л_в_._-;_-@_-"/>
    <numFmt numFmtId="175" formatCode="_-* #,##0\ _л_в_._-;\-* #,##0\ _л_в_._-;_-* &quot;-&quot;??\ _л_в_._-;_-@_-"/>
    <numFmt numFmtId="176" formatCode="0.000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 Cyr"/>
      <family val="0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 Cyr"/>
      <family val="1"/>
    </font>
    <font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9"/>
      <color indexed="8"/>
      <name val="Calibri"/>
      <family val="2"/>
    </font>
    <font>
      <vertAlign val="superscript"/>
      <sz val="9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7"/>
      <name val="Times New Roman Cyr"/>
      <family val="0"/>
    </font>
    <font>
      <b/>
      <sz val="8"/>
      <name val="Times New Roman Cyr"/>
      <family val="0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3" fillId="0" borderId="0">
      <alignment/>
      <protection/>
    </xf>
    <xf numFmtId="0" fontId="9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3" fontId="8" fillId="0" borderId="10" xfId="0" applyNumberFormat="1" applyFont="1" applyFill="1" applyBorder="1" applyAlignment="1">
      <alignment horizontal="right" vertical="center"/>
    </xf>
    <xf numFmtId="10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10" fontId="8" fillId="0" borderId="0" xfId="0" applyNumberFormat="1" applyFont="1" applyFill="1" applyBorder="1" applyAlignment="1">
      <alignment/>
    </xf>
    <xf numFmtId="10" fontId="4" fillId="0" borderId="11" xfId="0" applyNumberFormat="1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72" fontId="8" fillId="0" borderId="0" xfId="59" applyNumberFormat="1" applyFont="1" applyFill="1" applyAlignment="1">
      <alignment/>
    </xf>
    <xf numFmtId="0" fontId="8" fillId="0" borderId="0" xfId="0" applyFont="1" applyFill="1" applyAlignment="1">
      <alignment horizontal="left"/>
    </xf>
    <xf numFmtId="173" fontId="8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8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3" fontId="3" fillId="0" borderId="0" xfId="55" applyNumberFormat="1" applyFont="1" applyFill="1" applyBorder="1">
      <alignment/>
      <protection/>
    </xf>
    <xf numFmtId="0" fontId="3" fillId="0" borderId="0" xfId="55" applyFont="1" applyFill="1" applyBorder="1">
      <alignment/>
      <protection/>
    </xf>
    <xf numFmtId="0" fontId="8" fillId="0" borderId="0" xfId="0" applyFont="1" applyFill="1" applyAlignment="1">
      <alignment horizontal="center" vertical="center"/>
    </xf>
    <xf numFmtId="10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0" fontId="4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72" fontId="0" fillId="0" borderId="0" xfId="59" applyNumberFormat="1" applyFont="1" applyAlignment="1">
      <alignment/>
    </xf>
    <xf numFmtId="0" fontId="0" fillId="0" borderId="0" xfId="59" applyNumberFormat="1" applyFont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1" fillId="0" borderId="10" xfId="0" applyFont="1" applyBorder="1" applyAlignment="1">
      <alignment horizontal="left" wrapText="1"/>
    </xf>
    <xf numFmtId="172" fontId="11" fillId="0" borderId="10" xfId="59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/>
    </xf>
    <xf numFmtId="3" fontId="16" fillId="0" borderId="10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justify" vertical="center"/>
    </xf>
    <xf numFmtId="0" fontId="3" fillId="34" borderId="10" xfId="0" applyFont="1" applyFill="1" applyBorder="1" applyAlignment="1">
      <alignment horizontal="left" vertical="center"/>
    </xf>
    <xf numFmtId="0" fontId="17" fillId="34" borderId="10" xfId="0" applyFont="1" applyFill="1" applyBorder="1" applyAlignment="1">
      <alignment vertical="center" wrapText="1"/>
    </xf>
    <xf numFmtId="0" fontId="16" fillId="34" borderId="10" xfId="0" applyFont="1" applyFill="1" applyBorder="1" applyAlignment="1">
      <alignment vertical="center" wrapText="1"/>
    </xf>
    <xf numFmtId="0" fontId="16" fillId="34" borderId="10" xfId="0" applyFont="1" applyFill="1" applyBorder="1" applyAlignment="1">
      <alignment vertical="center"/>
    </xf>
    <xf numFmtId="0" fontId="2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18" fillId="35" borderId="10" xfId="56" applyFont="1" applyFill="1" applyBorder="1" applyAlignment="1" applyProtection="1">
      <alignment horizontal="center" vertical="center" wrapText="1"/>
      <protection/>
    </xf>
    <xf numFmtId="0" fontId="18" fillId="35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10" fontId="8" fillId="0" borderId="10" xfId="59" applyNumberFormat="1" applyFont="1" applyFill="1" applyBorder="1" applyAlignment="1">
      <alignment vertical="center"/>
    </xf>
    <xf numFmtId="0" fontId="11" fillId="0" borderId="12" xfId="0" applyFont="1" applyBorder="1" applyAlignment="1">
      <alignment horizontal="left" wrapText="1"/>
    </xf>
    <xf numFmtId="0" fontId="11" fillId="0" borderId="13" xfId="0" applyFont="1" applyBorder="1" applyAlignment="1">
      <alignment horizontal="left" vertical="center"/>
    </xf>
    <xf numFmtId="172" fontId="11" fillId="0" borderId="13" xfId="59" applyNumberFormat="1" applyFont="1" applyFill="1" applyBorder="1" applyAlignment="1">
      <alignment horizontal="right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3" fontId="16" fillId="34" borderId="10" xfId="0" applyNumberFormat="1" applyFont="1" applyFill="1" applyBorder="1" applyAlignment="1">
      <alignment/>
    </xf>
    <xf numFmtId="3" fontId="8" fillId="34" borderId="10" xfId="0" applyNumberFormat="1" applyFont="1" applyFill="1" applyBorder="1" applyAlignment="1">
      <alignment horizontal="right" vertical="center"/>
    </xf>
    <xf numFmtId="10" fontId="8" fillId="34" borderId="10" xfId="59" applyNumberFormat="1" applyFont="1" applyFill="1" applyBorder="1" applyAlignment="1">
      <alignment vertical="center"/>
    </xf>
    <xf numFmtId="10" fontId="8" fillId="34" borderId="0" xfId="0" applyNumberFormat="1" applyFont="1" applyFill="1" applyAlignment="1">
      <alignment/>
    </xf>
    <xf numFmtId="0" fontId="8" fillId="34" borderId="0" xfId="0" applyFont="1" applyFill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0" fontId="0" fillId="0" borderId="14" xfId="0" applyBorder="1" applyAlignment="1">
      <alignment/>
    </xf>
    <xf numFmtId="3" fontId="12" fillId="0" borderId="10" xfId="59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/>
    </xf>
    <xf numFmtId="3" fontId="12" fillId="0" borderId="13" xfId="59" applyNumberFormat="1" applyFont="1" applyFill="1" applyBorder="1" applyAlignment="1">
      <alignment horizontal="right" vertical="center" wrapText="1"/>
    </xf>
    <xf numFmtId="9" fontId="4" fillId="0" borderId="10" xfId="59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20" fillId="34" borderId="10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57" fillId="0" borderId="15" xfId="0" applyFont="1" applyBorder="1" applyAlignment="1">
      <alignment/>
    </xf>
    <xf numFmtId="0" fontId="57" fillId="34" borderId="0" xfId="0" applyFont="1" applyFill="1" applyBorder="1" applyAlignment="1">
      <alignment/>
    </xf>
    <xf numFmtId="0" fontId="57" fillId="0" borderId="0" xfId="0" applyFont="1" applyAlignment="1">
      <alignment/>
    </xf>
    <xf numFmtId="0" fontId="10" fillId="0" borderId="16" xfId="0" applyFont="1" applyBorder="1" applyAlignment="1">
      <alignment horizontal="center" vertical="center" wrapText="1"/>
    </xf>
    <xf numFmtId="3" fontId="4" fillId="0" borderId="17" xfId="59" applyNumberFormat="1" applyFont="1" applyFill="1" applyBorder="1" applyAlignment="1">
      <alignment horizontal="center" vertical="center" wrapText="1"/>
    </xf>
    <xf numFmtId="172" fontId="10" fillId="0" borderId="17" xfId="59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8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0" fontId="19" fillId="36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9" fillId="37" borderId="10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right"/>
    </xf>
    <xf numFmtId="0" fontId="55" fillId="0" borderId="18" xfId="0" applyFont="1" applyBorder="1" applyAlignment="1">
      <alignment/>
    </xf>
    <xf numFmtId="0" fontId="55" fillId="0" borderId="19" xfId="0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19" fillId="37" borderId="0" xfId="0" applyFont="1" applyFill="1" applyBorder="1" applyAlignment="1">
      <alignment horizontal="left" vertical="center"/>
    </xf>
    <xf numFmtId="0" fontId="59" fillId="37" borderId="0" xfId="0" applyFont="1" applyFill="1" applyAlignment="1">
      <alignment/>
    </xf>
    <xf numFmtId="0" fontId="11" fillId="33" borderId="10" xfId="0" applyFont="1" applyFill="1" applyBorder="1" applyAlignment="1">
      <alignment horizontal="left" wrapText="1"/>
    </xf>
    <xf numFmtId="0" fontId="0" fillId="33" borderId="10" xfId="0" applyFill="1" applyBorder="1" applyAlignment="1">
      <alignment/>
    </xf>
    <xf numFmtId="0" fontId="6" fillId="37" borderId="0" xfId="0" applyFont="1" applyFill="1" applyAlignment="1">
      <alignment horizontal="center" vertical="center"/>
    </xf>
    <xf numFmtId="0" fontId="58" fillId="37" borderId="0" xfId="0" applyFont="1" applyFill="1" applyAlignment="1">
      <alignment horizontal="center"/>
    </xf>
    <xf numFmtId="0" fontId="14" fillId="0" borderId="0" xfId="0" applyFont="1" applyAlignment="1">
      <alignment horizontal="left" wrapText="1"/>
    </xf>
    <xf numFmtId="0" fontId="11" fillId="0" borderId="0" xfId="0" applyFont="1" applyAlignment="1">
      <alignment/>
    </xf>
    <xf numFmtId="0" fontId="40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pravki_NonLIfe1999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86"/>
  <sheetViews>
    <sheetView tabSelected="1" view="pageBreakPreview" zoomScaleSheetLayoutView="100" workbookViewId="0" topLeftCell="A1">
      <pane ySplit="5" topLeftCell="A78" activePane="bottomLeft" state="frozen"/>
      <selection pane="topLeft" activeCell="A1" sqref="A1"/>
      <selection pane="bottomLeft" activeCell="A1" sqref="A1:E3"/>
    </sheetView>
  </sheetViews>
  <sheetFormatPr defaultColWidth="9.140625" defaultRowHeight="15"/>
  <cols>
    <col min="1" max="1" width="7.57421875" style="93" customWidth="1"/>
    <col min="2" max="2" width="71.421875" style="0" customWidth="1"/>
    <col min="3" max="3" width="28.421875" style="0" customWidth="1"/>
    <col min="4" max="4" width="28.57421875" style="0" customWidth="1"/>
    <col min="5" max="5" width="28.421875" style="99" customWidth="1"/>
    <col min="6" max="6" width="18.421875" style="56" customWidth="1"/>
    <col min="7" max="24" width="9.140625" style="56" customWidth="1"/>
  </cols>
  <sheetData>
    <row r="1" spans="1:26" ht="15">
      <c r="A1" s="103" t="s">
        <v>769</v>
      </c>
      <c r="B1" s="103"/>
      <c r="C1" s="103"/>
      <c r="D1" s="103"/>
      <c r="E1" s="103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1"/>
      <c r="Z1" s="1"/>
    </row>
    <row r="2" spans="1:26" ht="0.75" customHeight="1">
      <c r="A2" s="103"/>
      <c r="B2" s="103"/>
      <c r="C2" s="103"/>
      <c r="D2" s="103"/>
      <c r="E2" s="103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1"/>
      <c r="Z2" s="1"/>
    </row>
    <row r="3" spans="1:26" ht="15" hidden="1">
      <c r="A3" s="103"/>
      <c r="B3" s="103"/>
      <c r="C3" s="103"/>
      <c r="D3" s="103"/>
      <c r="E3" s="103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1"/>
      <c r="Z3" s="1"/>
    </row>
    <row r="4" spans="1:5" ht="15">
      <c r="A4" s="104"/>
      <c r="B4" s="105"/>
      <c r="C4" s="105"/>
      <c r="D4" s="105"/>
      <c r="E4" s="106"/>
    </row>
    <row r="5" spans="1:5" ht="38.25">
      <c r="A5" s="57" t="s">
        <v>789</v>
      </c>
      <c r="B5" s="57" t="s">
        <v>275</v>
      </c>
      <c r="C5" s="57" t="s">
        <v>0</v>
      </c>
      <c r="D5" s="57" t="s">
        <v>1</v>
      </c>
      <c r="E5" s="57" t="s">
        <v>792</v>
      </c>
    </row>
    <row r="6" spans="1:5" ht="15">
      <c r="A6" s="88" t="s">
        <v>414</v>
      </c>
      <c r="B6" s="48" t="s">
        <v>111</v>
      </c>
      <c r="C6" s="45">
        <v>4482735.512549019</v>
      </c>
      <c r="D6" s="45">
        <v>18813.89000000001</v>
      </c>
      <c r="E6" s="45">
        <f aca="true" t="shared" si="0" ref="E6:E69">SUM(C6,D6)</f>
        <v>4501549.402549019</v>
      </c>
    </row>
    <row r="7" spans="1:5" ht="15">
      <c r="A7" s="88" t="s">
        <v>415</v>
      </c>
      <c r="B7" s="48" t="s">
        <v>254</v>
      </c>
      <c r="C7" s="45">
        <v>73004.26999999999</v>
      </c>
      <c r="D7" s="45">
        <v>0</v>
      </c>
      <c r="E7" s="45">
        <f t="shared" si="0"/>
        <v>73004.26999999999</v>
      </c>
    </row>
    <row r="8" spans="1:5" ht="15">
      <c r="A8" s="88" t="s">
        <v>416</v>
      </c>
      <c r="B8" s="49" t="s">
        <v>276</v>
      </c>
      <c r="C8" s="45">
        <v>1434798</v>
      </c>
      <c r="D8" s="45">
        <v>39849</v>
      </c>
      <c r="E8" s="45">
        <f t="shared" si="0"/>
        <v>1474647</v>
      </c>
    </row>
    <row r="9" spans="1:5" ht="15">
      <c r="A9" s="88" t="s">
        <v>417</v>
      </c>
      <c r="B9" s="48" t="s">
        <v>157</v>
      </c>
      <c r="C9" s="45">
        <v>4824434.899999999</v>
      </c>
      <c r="D9" s="45">
        <v>629818.8699999999</v>
      </c>
      <c r="E9" s="45">
        <f t="shared" si="0"/>
        <v>5454253.77</v>
      </c>
    </row>
    <row r="10" spans="1:5" ht="15">
      <c r="A10" s="88" t="s">
        <v>418</v>
      </c>
      <c r="B10" s="48" t="s">
        <v>222</v>
      </c>
      <c r="C10" s="45">
        <v>377114.28</v>
      </c>
      <c r="D10" s="45">
        <v>6976.9</v>
      </c>
      <c r="E10" s="45">
        <f t="shared" si="0"/>
        <v>384091.18000000005</v>
      </c>
    </row>
    <row r="11" spans="1:5" ht="15">
      <c r="A11" s="88" t="s">
        <v>419</v>
      </c>
      <c r="B11" s="48" t="s">
        <v>277</v>
      </c>
      <c r="C11" s="45">
        <v>775467.38</v>
      </c>
      <c r="D11" s="45">
        <v>0</v>
      </c>
      <c r="E11" s="45">
        <f t="shared" si="0"/>
        <v>775467.38</v>
      </c>
    </row>
    <row r="12" spans="1:5" s="56" customFormat="1" ht="15">
      <c r="A12" s="88" t="s">
        <v>420</v>
      </c>
      <c r="B12" s="48" t="s">
        <v>278</v>
      </c>
      <c r="C12" s="45">
        <v>164713</v>
      </c>
      <c r="D12" s="45">
        <v>5208</v>
      </c>
      <c r="E12" s="45">
        <f t="shared" si="0"/>
        <v>169921</v>
      </c>
    </row>
    <row r="13" spans="1:5" s="56" customFormat="1" ht="15">
      <c r="A13" s="88" t="s">
        <v>421</v>
      </c>
      <c r="B13" s="50" t="s">
        <v>279</v>
      </c>
      <c r="C13" s="45">
        <v>1943888.2099999997</v>
      </c>
      <c r="D13" s="45">
        <v>3792042.9400000004</v>
      </c>
      <c r="E13" s="45">
        <f t="shared" si="0"/>
        <v>5735931.15</v>
      </c>
    </row>
    <row r="14" spans="1:5" s="56" customFormat="1" ht="15">
      <c r="A14" s="88" t="s">
        <v>422</v>
      </c>
      <c r="B14" s="48" t="s">
        <v>151</v>
      </c>
      <c r="C14" s="45">
        <v>15678268.18</v>
      </c>
      <c r="D14" s="45">
        <v>1496087.91</v>
      </c>
      <c r="E14" s="45">
        <f t="shared" si="0"/>
        <v>17174356.09</v>
      </c>
    </row>
    <row r="15" spans="1:5" s="56" customFormat="1" ht="15">
      <c r="A15" s="88" t="s">
        <v>423</v>
      </c>
      <c r="B15" s="48" t="s">
        <v>280</v>
      </c>
      <c r="C15" s="45">
        <v>35060.14</v>
      </c>
      <c r="D15" s="45">
        <v>0</v>
      </c>
      <c r="E15" s="45">
        <f t="shared" si="0"/>
        <v>35060.14</v>
      </c>
    </row>
    <row r="16" spans="1:5" s="56" customFormat="1" ht="15">
      <c r="A16" s="88" t="s">
        <v>424</v>
      </c>
      <c r="B16" s="49" t="s">
        <v>281</v>
      </c>
      <c r="C16" s="45">
        <v>236931.45</v>
      </c>
      <c r="D16" s="45">
        <v>0</v>
      </c>
      <c r="E16" s="45">
        <f t="shared" si="0"/>
        <v>236931.45</v>
      </c>
    </row>
    <row r="17" spans="1:5" s="56" customFormat="1" ht="15">
      <c r="A17" s="88" t="s">
        <v>425</v>
      </c>
      <c r="B17" s="48" t="s">
        <v>85</v>
      </c>
      <c r="C17" s="45">
        <v>62417880.78000001</v>
      </c>
      <c r="D17" s="45">
        <v>3155250.1999999997</v>
      </c>
      <c r="E17" s="45">
        <f t="shared" si="0"/>
        <v>65573130.98000001</v>
      </c>
    </row>
    <row r="18" spans="1:5" s="56" customFormat="1" ht="15">
      <c r="A18" s="88" t="s">
        <v>426</v>
      </c>
      <c r="B18" s="48" t="s">
        <v>199</v>
      </c>
      <c r="C18" s="45">
        <v>815290</v>
      </c>
      <c r="D18" s="45">
        <v>29579</v>
      </c>
      <c r="E18" s="45">
        <f t="shared" si="0"/>
        <v>844869</v>
      </c>
    </row>
    <row r="19" spans="1:5" s="56" customFormat="1" ht="15">
      <c r="A19" s="88" t="s">
        <v>427</v>
      </c>
      <c r="B19" s="49" t="s">
        <v>126</v>
      </c>
      <c r="C19" s="45">
        <v>965555.63</v>
      </c>
      <c r="D19" s="45">
        <v>3342147.7900000005</v>
      </c>
      <c r="E19" s="45">
        <f t="shared" si="0"/>
        <v>4307703.420000001</v>
      </c>
    </row>
    <row r="20" spans="1:5" s="56" customFormat="1" ht="15">
      <c r="A20" s="88" t="s">
        <v>428</v>
      </c>
      <c r="B20" s="48" t="s">
        <v>97</v>
      </c>
      <c r="C20" s="45">
        <v>41063.29</v>
      </c>
      <c r="D20" s="45">
        <v>0</v>
      </c>
      <c r="E20" s="45">
        <f t="shared" si="0"/>
        <v>41063.29</v>
      </c>
    </row>
    <row r="21" spans="1:5" s="56" customFormat="1" ht="15">
      <c r="A21" s="88" t="s">
        <v>429</v>
      </c>
      <c r="B21" s="48" t="s">
        <v>68</v>
      </c>
      <c r="C21" s="45">
        <v>780421.43</v>
      </c>
      <c r="D21" s="45">
        <v>63206</v>
      </c>
      <c r="E21" s="45">
        <f t="shared" si="0"/>
        <v>843627.43</v>
      </c>
    </row>
    <row r="22" spans="1:5" s="56" customFormat="1" ht="15">
      <c r="A22" s="88" t="s">
        <v>430</v>
      </c>
      <c r="B22" s="48" t="s">
        <v>155</v>
      </c>
      <c r="C22" s="45">
        <v>6822983.920000001</v>
      </c>
      <c r="D22" s="45">
        <v>31972.26</v>
      </c>
      <c r="E22" s="45">
        <f t="shared" si="0"/>
        <v>6854956.180000001</v>
      </c>
    </row>
    <row r="23" spans="1:5" s="56" customFormat="1" ht="15">
      <c r="A23" s="88" t="s">
        <v>431</v>
      </c>
      <c r="B23" s="48" t="s">
        <v>282</v>
      </c>
      <c r="C23" s="45">
        <v>1156847.83</v>
      </c>
      <c r="D23" s="45">
        <v>29129</v>
      </c>
      <c r="E23" s="45">
        <f t="shared" si="0"/>
        <v>1185976.83</v>
      </c>
    </row>
    <row r="24" spans="1:5" s="56" customFormat="1" ht="15">
      <c r="A24" s="88" t="s">
        <v>432</v>
      </c>
      <c r="B24" s="48" t="s">
        <v>201</v>
      </c>
      <c r="C24" s="45">
        <v>705265.48</v>
      </c>
      <c r="D24" s="45">
        <v>0</v>
      </c>
      <c r="E24" s="45">
        <f t="shared" si="0"/>
        <v>705265.48</v>
      </c>
    </row>
    <row r="25" spans="1:5" s="56" customFormat="1" ht="15">
      <c r="A25" s="88" t="s">
        <v>433</v>
      </c>
      <c r="B25" s="48" t="s">
        <v>283</v>
      </c>
      <c r="C25" s="45">
        <v>21137050.189999998</v>
      </c>
      <c r="D25" s="45">
        <v>891057.3999999999</v>
      </c>
      <c r="E25" s="45">
        <f t="shared" si="0"/>
        <v>22028107.589999996</v>
      </c>
    </row>
    <row r="26" spans="1:5" s="56" customFormat="1" ht="15">
      <c r="A26" s="88" t="s">
        <v>434</v>
      </c>
      <c r="B26" s="48" t="s">
        <v>284</v>
      </c>
      <c r="C26" s="45">
        <v>1101167</v>
      </c>
      <c r="D26" s="45">
        <v>0</v>
      </c>
      <c r="E26" s="45">
        <f t="shared" si="0"/>
        <v>1101167</v>
      </c>
    </row>
    <row r="27" spans="1:5" s="56" customFormat="1" ht="15">
      <c r="A27" s="88" t="s">
        <v>435</v>
      </c>
      <c r="B27" s="48" t="s">
        <v>75</v>
      </c>
      <c r="C27" s="45">
        <v>18548079.759999998</v>
      </c>
      <c r="D27" s="45">
        <v>7363720.83</v>
      </c>
      <c r="E27" s="45">
        <f t="shared" si="0"/>
        <v>25911800.589999996</v>
      </c>
    </row>
    <row r="28" spans="1:5" s="56" customFormat="1" ht="15">
      <c r="A28" s="88" t="s">
        <v>436</v>
      </c>
      <c r="B28" s="48" t="s">
        <v>285</v>
      </c>
      <c r="C28" s="45">
        <v>365899.81000000006</v>
      </c>
      <c r="D28" s="45">
        <v>0</v>
      </c>
      <c r="E28" s="45">
        <f t="shared" si="0"/>
        <v>365899.81000000006</v>
      </c>
    </row>
    <row r="29" spans="1:5" s="56" customFormat="1" ht="15">
      <c r="A29" s="88" t="s">
        <v>437</v>
      </c>
      <c r="B29" s="48" t="s">
        <v>72</v>
      </c>
      <c r="C29" s="45">
        <v>1205710</v>
      </c>
      <c r="D29" s="45">
        <v>100485</v>
      </c>
      <c r="E29" s="45">
        <f t="shared" si="0"/>
        <v>1306195</v>
      </c>
    </row>
    <row r="30" spans="1:5" s="56" customFormat="1" ht="15">
      <c r="A30" s="88" t="s">
        <v>438</v>
      </c>
      <c r="B30" s="48" t="s">
        <v>286</v>
      </c>
      <c r="C30" s="45">
        <v>2762395</v>
      </c>
      <c r="D30" s="45">
        <v>107423</v>
      </c>
      <c r="E30" s="45">
        <f t="shared" si="0"/>
        <v>2869818</v>
      </c>
    </row>
    <row r="31" spans="1:5" s="56" customFormat="1" ht="15">
      <c r="A31" s="88" t="s">
        <v>439</v>
      </c>
      <c r="B31" s="48" t="s">
        <v>79</v>
      </c>
      <c r="C31" s="45">
        <v>34350.3</v>
      </c>
      <c r="D31" s="45">
        <v>0</v>
      </c>
      <c r="E31" s="45">
        <f t="shared" si="0"/>
        <v>34350.3</v>
      </c>
    </row>
    <row r="32" spans="1:5" s="56" customFormat="1" ht="15">
      <c r="A32" s="88" t="s">
        <v>440</v>
      </c>
      <c r="B32" s="48" t="s">
        <v>204</v>
      </c>
      <c r="C32" s="45">
        <v>833044.9</v>
      </c>
      <c r="D32" s="45">
        <v>0</v>
      </c>
      <c r="E32" s="45">
        <f t="shared" si="0"/>
        <v>833044.9</v>
      </c>
    </row>
    <row r="33" spans="1:5" s="56" customFormat="1" ht="15">
      <c r="A33" s="88" t="s">
        <v>441</v>
      </c>
      <c r="B33" s="48" t="s">
        <v>287</v>
      </c>
      <c r="C33" s="45">
        <v>5375244</v>
      </c>
      <c r="D33" s="45">
        <v>49961</v>
      </c>
      <c r="E33" s="45">
        <f t="shared" si="0"/>
        <v>5425205</v>
      </c>
    </row>
    <row r="34" spans="1:5" s="56" customFormat="1" ht="15">
      <c r="A34" s="88" t="s">
        <v>442</v>
      </c>
      <c r="B34" s="48" t="s">
        <v>98</v>
      </c>
      <c r="C34" s="45">
        <v>1490437.52</v>
      </c>
      <c r="D34" s="45">
        <v>0</v>
      </c>
      <c r="E34" s="45">
        <f t="shared" si="0"/>
        <v>1490437.52</v>
      </c>
    </row>
    <row r="35" spans="1:5" s="56" customFormat="1" ht="15">
      <c r="A35" s="88" t="s">
        <v>443</v>
      </c>
      <c r="B35" s="48" t="s">
        <v>166</v>
      </c>
      <c r="C35" s="45">
        <v>2486795.93</v>
      </c>
      <c r="D35" s="45">
        <v>0</v>
      </c>
      <c r="E35" s="45">
        <f t="shared" si="0"/>
        <v>2486795.93</v>
      </c>
    </row>
    <row r="36" spans="1:5" s="56" customFormat="1" ht="15">
      <c r="A36" s="88" t="s">
        <v>444</v>
      </c>
      <c r="B36" s="48" t="s">
        <v>288</v>
      </c>
      <c r="C36" s="45">
        <v>1108846</v>
      </c>
      <c r="D36" s="45">
        <v>51075</v>
      </c>
      <c r="E36" s="45">
        <f t="shared" si="0"/>
        <v>1159921</v>
      </c>
    </row>
    <row r="37" spans="1:5" s="56" customFormat="1" ht="15">
      <c r="A37" s="88" t="s">
        <v>445</v>
      </c>
      <c r="B37" s="48" t="s">
        <v>289</v>
      </c>
      <c r="C37" s="45">
        <v>818946.0224589538</v>
      </c>
      <c r="D37" s="45">
        <v>0</v>
      </c>
      <c r="E37" s="45">
        <f t="shared" si="0"/>
        <v>818946.0224589538</v>
      </c>
    </row>
    <row r="38" spans="1:5" s="56" customFormat="1" ht="15">
      <c r="A38" s="88" t="s">
        <v>446</v>
      </c>
      <c r="B38" s="48" t="s">
        <v>51</v>
      </c>
      <c r="C38" s="45">
        <v>392367.3599999999</v>
      </c>
      <c r="D38" s="45">
        <v>0</v>
      </c>
      <c r="E38" s="45">
        <f t="shared" si="0"/>
        <v>392367.3599999999</v>
      </c>
    </row>
    <row r="39" spans="1:5" s="56" customFormat="1" ht="15">
      <c r="A39" s="88" t="s">
        <v>447</v>
      </c>
      <c r="B39" s="48" t="s">
        <v>160</v>
      </c>
      <c r="C39" s="45">
        <v>4712996.44</v>
      </c>
      <c r="D39" s="45">
        <v>7246.35</v>
      </c>
      <c r="E39" s="45">
        <f t="shared" si="0"/>
        <v>4720242.79</v>
      </c>
    </row>
    <row r="40" spans="1:5" s="56" customFormat="1" ht="15">
      <c r="A40" s="88" t="s">
        <v>448</v>
      </c>
      <c r="B40" s="48" t="s">
        <v>86</v>
      </c>
      <c r="C40" s="45">
        <v>258989.00999999998</v>
      </c>
      <c r="D40" s="45">
        <v>0</v>
      </c>
      <c r="E40" s="45">
        <f t="shared" si="0"/>
        <v>258989.00999999998</v>
      </c>
    </row>
    <row r="41" spans="1:5" s="56" customFormat="1" ht="15">
      <c r="A41" s="88" t="s">
        <v>449</v>
      </c>
      <c r="B41" s="48" t="s">
        <v>252</v>
      </c>
      <c r="C41" s="45">
        <v>15385</v>
      </c>
      <c r="D41" s="45">
        <v>0</v>
      </c>
      <c r="E41" s="45">
        <f t="shared" si="0"/>
        <v>15385</v>
      </c>
    </row>
    <row r="42" spans="1:5" s="56" customFormat="1" ht="15">
      <c r="A42" s="88" t="s">
        <v>450</v>
      </c>
      <c r="B42" s="48" t="s">
        <v>163</v>
      </c>
      <c r="C42" s="45">
        <v>2411458.37</v>
      </c>
      <c r="D42" s="45">
        <v>1115480</v>
      </c>
      <c r="E42" s="45">
        <f t="shared" si="0"/>
        <v>3526938.37</v>
      </c>
    </row>
    <row r="43" spans="1:5" s="56" customFormat="1" ht="15">
      <c r="A43" s="88" t="s">
        <v>451</v>
      </c>
      <c r="B43" s="50" t="s">
        <v>221</v>
      </c>
      <c r="C43" s="45">
        <v>444847.783</v>
      </c>
      <c r="D43" s="45">
        <v>0</v>
      </c>
      <c r="E43" s="45">
        <f t="shared" si="0"/>
        <v>444847.783</v>
      </c>
    </row>
    <row r="44" spans="1:5" s="56" customFormat="1" ht="15">
      <c r="A44" s="88" t="s">
        <v>452</v>
      </c>
      <c r="B44" s="48" t="s">
        <v>290</v>
      </c>
      <c r="C44" s="45">
        <v>990</v>
      </c>
      <c r="D44" s="45">
        <v>0</v>
      </c>
      <c r="E44" s="45">
        <f t="shared" si="0"/>
        <v>990</v>
      </c>
    </row>
    <row r="45" spans="1:5" s="56" customFormat="1" ht="15">
      <c r="A45" s="88" t="s">
        <v>453</v>
      </c>
      <c r="B45" s="48" t="s">
        <v>291</v>
      </c>
      <c r="C45" s="45">
        <v>85299</v>
      </c>
      <c r="D45" s="45">
        <v>0</v>
      </c>
      <c r="E45" s="45">
        <f t="shared" si="0"/>
        <v>85299</v>
      </c>
    </row>
    <row r="46" spans="1:5" s="56" customFormat="1" ht="15">
      <c r="A46" s="88" t="s">
        <v>454</v>
      </c>
      <c r="B46" s="48" t="s">
        <v>152</v>
      </c>
      <c r="C46" s="45">
        <v>12675904.12</v>
      </c>
      <c r="D46" s="45">
        <v>0</v>
      </c>
      <c r="E46" s="45">
        <f t="shared" si="0"/>
        <v>12675904.12</v>
      </c>
    </row>
    <row r="47" spans="1:5" s="56" customFormat="1" ht="15">
      <c r="A47" s="88" t="s">
        <v>455</v>
      </c>
      <c r="B47" s="48" t="s">
        <v>292</v>
      </c>
      <c r="C47" s="45">
        <v>50472.54</v>
      </c>
      <c r="D47" s="45">
        <v>0</v>
      </c>
      <c r="E47" s="45">
        <f t="shared" si="0"/>
        <v>50472.54</v>
      </c>
    </row>
    <row r="48" spans="1:5" s="56" customFormat="1" ht="15">
      <c r="A48" s="88" t="s">
        <v>456</v>
      </c>
      <c r="B48" s="48" t="s">
        <v>293</v>
      </c>
      <c r="C48" s="45">
        <v>4967081.73</v>
      </c>
      <c r="D48" s="45">
        <v>527442.91</v>
      </c>
      <c r="E48" s="45">
        <f t="shared" si="0"/>
        <v>5494524.640000001</v>
      </c>
    </row>
    <row r="49" spans="1:5" s="56" customFormat="1" ht="15">
      <c r="A49" s="88" t="s">
        <v>457</v>
      </c>
      <c r="B49" s="48" t="s">
        <v>294</v>
      </c>
      <c r="C49" s="45">
        <v>290025.5999999999</v>
      </c>
      <c r="D49" s="45">
        <v>20030</v>
      </c>
      <c r="E49" s="45">
        <f t="shared" si="0"/>
        <v>310055.5999999999</v>
      </c>
    </row>
    <row r="50" spans="1:5" s="56" customFormat="1" ht="15">
      <c r="A50" s="88" t="s">
        <v>458</v>
      </c>
      <c r="B50" s="48" t="s">
        <v>149</v>
      </c>
      <c r="C50" s="45">
        <v>21927797.729999997</v>
      </c>
      <c r="D50" s="45">
        <v>383127.67000000004</v>
      </c>
      <c r="E50" s="45">
        <f t="shared" si="0"/>
        <v>22310925.4</v>
      </c>
    </row>
    <row r="51" spans="1:5" s="56" customFormat="1" ht="15">
      <c r="A51" s="88" t="s">
        <v>459</v>
      </c>
      <c r="B51" s="48" t="s">
        <v>167</v>
      </c>
      <c r="C51" s="45">
        <v>3486586</v>
      </c>
      <c r="D51" s="45">
        <v>0</v>
      </c>
      <c r="E51" s="45">
        <f t="shared" si="0"/>
        <v>3486586</v>
      </c>
    </row>
    <row r="52" spans="1:5" s="56" customFormat="1" ht="15">
      <c r="A52" s="88" t="s">
        <v>460</v>
      </c>
      <c r="B52" s="48" t="s">
        <v>192</v>
      </c>
      <c r="C52" s="45">
        <v>1465813.34</v>
      </c>
      <c r="D52" s="45">
        <v>0</v>
      </c>
      <c r="E52" s="45">
        <f t="shared" si="0"/>
        <v>1465813.34</v>
      </c>
    </row>
    <row r="53" spans="1:5" s="56" customFormat="1" ht="15">
      <c r="A53" s="88" t="s">
        <v>461</v>
      </c>
      <c r="B53" s="48" t="s">
        <v>187</v>
      </c>
      <c r="C53" s="45">
        <v>1399231.96</v>
      </c>
      <c r="D53" s="45">
        <v>0</v>
      </c>
      <c r="E53" s="45">
        <f t="shared" si="0"/>
        <v>1399231.96</v>
      </c>
    </row>
    <row r="54" spans="1:5" s="56" customFormat="1" ht="15">
      <c r="A54" s="88" t="s">
        <v>462</v>
      </c>
      <c r="B54" s="48" t="s">
        <v>206</v>
      </c>
      <c r="C54" s="45">
        <v>823638.1099999999</v>
      </c>
      <c r="D54" s="45">
        <v>0</v>
      </c>
      <c r="E54" s="45">
        <f t="shared" si="0"/>
        <v>823638.1099999999</v>
      </c>
    </row>
    <row r="55" spans="1:5" s="56" customFormat="1" ht="15">
      <c r="A55" s="88" t="s">
        <v>463</v>
      </c>
      <c r="B55" s="49" t="s">
        <v>295</v>
      </c>
      <c r="C55" s="45">
        <v>1412819.0199999998</v>
      </c>
      <c r="D55" s="45">
        <v>411.93</v>
      </c>
      <c r="E55" s="45">
        <f t="shared" si="0"/>
        <v>1413230.9499999997</v>
      </c>
    </row>
    <row r="56" spans="1:5" s="56" customFormat="1" ht="15">
      <c r="A56" s="88" t="s">
        <v>464</v>
      </c>
      <c r="B56" s="48" t="s">
        <v>225</v>
      </c>
      <c r="C56" s="45">
        <v>409549.55000000005</v>
      </c>
      <c r="D56" s="45">
        <v>0</v>
      </c>
      <c r="E56" s="45">
        <f t="shared" si="0"/>
        <v>409549.55000000005</v>
      </c>
    </row>
    <row r="57" spans="1:5" s="56" customFormat="1" ht="15">
      <c r="A57" s="88" t="s">
        <v>465</v>
      </c>
      <c r="B57" s="48" t="s">
        <v>296</v>
      </c>
      <c r="C57" s="45">
        <v>311318.66</v>
      </c>
      <c r="D57" s="45">
        <v>0</v>
      </c>
      <c r="E57" s="45">
        <f t="shared" si="0"/>
        <v>311318.66</v>
      </c>
    </row>
    <row r="58" spans="1:5" s="56" customFormat="1" ht="15">
      <c r="A58" s="88" t="s">
        <v>466</v>
      </c>
      <c r="B58" s="48" t="s">
        <v>297</v>
      </c>
      <c r="C58" s="45">
        <v>3516602.1</v>
      </c>
      <c r="D58" s="45">
        <v>109414.51000000001</v>
      </c>
      <c r="E58" s="45">
        <f t="shared" si="0"/>
        <v>3626016.6100000003</v>
      </c>
    </row>
    <row r="59" spans="1:5" s="56" customFormat="1" ht="15">
      <c r="A59" s="88" t="s">
        <v>467</v>
      </c>
      <c r="B59" s="48" t="s">
        <v>138</v>
      </c>
      <c r="C59" s="45">
        <v>256963.56000000003</v>
      </c>
      <c r="D59" s="45">
        <v>0</v>
      </c>
      <c r="E59" s="45">
        <f t="shared" si="0"/>
        <v>256963.56000000003</v>
      </c>
    </row>
    <row r="60" spans="1:5" s="56" customFormat="1" ht="15">
      <c r="A60" s="88" t="s">
        <v>468</v>
      </c>
      <c r="B60" s="49" t="s">
        <v>136</v>
      </c>
      <c r="C60" s="45">
        <v>65803.13</v>
      </c>
      <c r="D60" s="45">
        <v>0</v>
      </c>
      <c r="E60" s="45">
        <f t="shared" si="0"/>
        <v>65803.13</v>
      </c>
    </row>
    <row r="61" spans="1:5" s="56" customFormat="1" ht="15">
      <c r="A61" s="88" t="s">
        <v>469</v>
      </c>
      <c r="B61" s="48" t="s">
        <v>298</v>
      </c>
      <c r="C61" s="45">
        <v>677122</v>
      </c>
      <c r="D61" s="45">
        <v>6178</v>
      </c>
      <c r="E61" s="45">
        <f t="shared" si="0"/>
        <v>683300</v>
      </c>
    </row>
    <row r="62" spans="1:5" s="56" customFormat="1" ht="15">
      <c r="A62" s="88" t="s">
        <v>470</v>
      </c>
      <c r="B62" s="48" t="s">
        <v>299</v>
      </c>
      <c r="C62" s="45">
        <v>725220.99</v>
      </c>
      <c r="D62" s="45">
        <v>0</v>
      </c>
      <c r="E62" s="45">
        <f t="shared" si="0"/>
        <v>725220.99</v>
      </c>
    </row>
    <row r="63" spans="1:5" s="56" customFormat="1" ht="15">
      <c r="A63" s="88" t="s">
        <v>471</v>
      </c>
      <c r="B63" s="48" t="s">
        <v>300</v>
      </c>
      <c r="C63" s="45">
        <v>4123684.0300000003</v>
      </c>
      <c r="D63" s="45">
        <v>0</v>
      </c>
      <c r="E63" s="45">
        <f t="shared" si="0"/>
        <v>4123684.0300000003</v>
      </c>
    </row>
    <row r="64" spans="1:5" s="56" customFormat="1" ht="15">
      <c r="A64" s="88" t="s">
        <v>472</v>
      </c>
      <c r="B64" s="48" t="s">
        <v>169</v>
      </c>
      <c r="C64" s="45">
        <v>2134206</v>
      </c>
      <c r="D64" s="45">
        <v>100312</v>
      </c>
      <c r="E64" s="45">
        <f t="shared" si="0"/>
        <v>2234518</v>
      </c>
    </row>
    <row r="65" spans="1:5" s="56" customFormat="1" ht="15">
      <c r="A65" s="88" t="s">
        <v>473</v>
      </c>
      <c r="B65" s="51" t="s">
        <v>209</v>
      </c>
      <c r="C65" s="45">
        <v>1503545</v>
      </c>
      <c r="D65" s="45">
        <v>80600</v>
      </c>
      <c r="E65" s="45">
        <f t="shared" si="0"/>
        <v>1584145</v>
      </c>
    </row>
    <row r="66" spans="1:5" s="56" customFormat="1" ht="15">
      <c r="A66" s="88" t="s">
        <v>474</v>
      </c>
      <c r="B66" s="48" t="s">
        <v>207</v>
      </c>
      <c r="C66" s="45">
        <v>751675</v>
      </c>
      <c r="D66" s="45">
        <v>5315</v>
      </c>
      <c r="E66" s="45">
        <f t="shared" si="0"/>
        <v>756990</v>
      </c>
    </row>
    <row r="67" spans="1:5" s="56" customFormat="1" ht="15">
      <c r="A67" s="88" t="s">
        <v>475</v>
      </c>
      <c r="B67" s="48" t="s">
        <v>154</v>
      </c>
      <c r="C67" s="45">
        <v>1601.95</v>
      </c>
      <c r="D67" s="45">
        <v>0</v>
      </c>
      <c r="E67" s="45">
        <f t="shared" si="0"/>
        <v>1601.95</v>
      </c>
    </row>
    <row r="68" spans="1:5" s="56" customFormat="1" ht="15">
      <c r="A68" s="88" t="s">
        <v>476</v>
      </c>
      <c r="B68" s="48" t="s">
        <v>197</v>
      </c>
      <c r="C68" s="45">
        <v>1290277.5299999998</v>
      </c>
      <c r="D68" s="45">
        <v>26930.71</v>
      </c>
      <c r="E68" s="45">
        <f t="shared" si="0"/>
        <v>1317208.2399999998</v>
      </c>
    </row>
    <row r="69" spans="1:5" s="56" customFormat="1" ht="15">
      <c r="A69" s="88" t="s">
        <v>477</v>
      </c>
      <c r="B69" s="48" t="s">
        <v>301</v>
      </c>
      <c r="C69" s="45">
        <v>2773958.41</v>
      </c>
      <c r="D69" s="45">
        <v>19158.54</v>
      </c>
      <c r="E69" s="45">
        <f t="shared" si="0"/>
        <v>2793116.95</v>
      </c>
    </row>
    <row r="70" spans="1:5" s="56" customFormat="1" ht="15">
      <c r="A70" s="88" t="s">
        <v>478</v>
      </c>
      <c r="B70" s="48" t="s">
        <v>302</v>
      </c>
      <c r="C70" s="45">
        <v>266304.43</v>
      </c>
      <c r="D70" s="45">
        <v>0</v>
      </c>
      <c r="E70" s="45">
        <f aca="true" t="shared" si="1" ref="E70:E131">SUM(C70,D70)</f>
        <v>266304.43</v>
      </c>
    </row>
    <row r="71" spans="1:5" s="56" customFormat="1" ht="15">
      <c r="A71" s="88" t="s">
        <v>479</v>
      </c>
      <c r="B71" s="48" t="s">
        <v>224</v>
      </c>
      <c r="C71" s="45">
        <v>112503.70999999999</v>
      </c>
      <c r="D71" s="45">
        <v>3601.66</v>
      </c>
      <c r="E71" s="45">
        <f t="shared" si="1"/>
        <v>116105.37</v>
      </c>
    </row>
    <row r="72" spans="1:5" s="56" customFormat="1" ht="15">
      <c r="A72" s="88" t="s">
        <v>480</v>
      </c>
      <c r="B72" s="48" t="s">
        <v>195</v>
      </c>
      <c r="C72" s="45">
        <v>1171031.66</v>
      </c>
      <c r="D72" s="45">
        <v>8739.53</v>
      </c>
      <c r="E72" s="45">
        <f t="shared" si="1"/>
        <v>1179771.19</v>
      </c>
    </row>
    <row r="73" spans="1:5" s="56" customFormat="1" ht="15">
      <c r="A73" s="88" t="s">
        <v>481</v>
      </c>
      <c r="B73" s="48" t="s">
        <v>303</v>
      </c>
      <c r="C73" s="45">
        <v>280782</v>
      </c>
      <c r="D73" s="45">
        <v>0</v>
      </c>
      <c r="E73" s="45">
        <f t="shared" si="1"/>
        <v>280782</v>
      </c>
    </row>
    <row r="74" spans="1:5" s="56" customFormat="1" ht="15">
      <c r="A74" s="88" t="s">
        <v>482</v>
      </c>
      <c r="B74" s="48" t="s">
        <v>179</v>
      </c>
      <c r="C74" s="45">
        <v>2297927.014674915</v>
      </c>
      <c r="D74" s="45">
        <v>84480.57000000007</v>
      </c>
      <c r="E74" s="45">
        <f t="shared" si="1"/>
        <v>2382407.5846749153</v>
      </c>
    </row>
    <row r="75" spans="1:5" s="56" customFormat="1" ht="15">
      <c r="A75" s="88" t="s">
        <v>483</v>
      </c>
      <c r="B75" s="49" t="s">
        <v>65</v>
      </c>
      <c r="C75" s="45">
        <v>764205.6500000001</v>
      </c>
      <c r="D75" s="45">
        <v>0</v>
      </c>
      <c r="E75" s="45">
        <f t="shared" si="1"/>
        <v>764205.6500000001</v>
      </c>
    </row>
    <row r="76" spans="1:5" s="56" customFormat="1" ht="15">
      <c r="A76" s="88" t="s">
        <v>484</v>
      </c>
      <c r="B76" s="48" t="s">
        <v>402</v>
      </c>
      <c r="C76" s="45">
        <v>673561.9299999999</v>
      </c>
      <c r="D76" s="45">
        <v>0</v>
      </c>
      <c r="E76" s="45">
        <f t="shared" si="1"/>
        <v>673561.9299999999</v>
      </c>
    </row>
    <row r="77" spans="1:5" s="56" customFormat="1" ht="15">
      <c r="A77" s="88" t="s">
        <v>485</v>
      </c>
      <c r="B77" s="48" t="s">
        <v>105</v>
      </c>
      <c r="C77" s="45">
        <v>1524496</v>
      </c>
      <c r="D77" s="45">
        <v>0</v>
      </c>
      <c r="E77" s="45">
        <f t="shared" si="1"/>
        <v>1524496</v>
      </c>
    </row>
    <row r="78" spans="1:5" s="56" customFormat="1" ht="15">
      <c r="A78" s="88" t="s">
        <v>486</v>
      </c>
      <c r="B78" s="48" t="s">
        <v>304</v>
      </c>
      <c r="C78" s="45">
        <v>2324168.7600000002</v>
      </c>
      <c r="D78" s="45">
        <v>2887.82</v>
      </c>
      <c r="E78" s="45">
        <f t="shared" si="1"/>
        <v>2327056.58</v>
      </c>
    </row>
    <row r="79" spans="1:5" s="56" customFormat="1" ht="15">
      <c r="A79" s="88" t="s">
        <v>487</v>
      </c>
      <c r="B79" s="48" t="s">
        <v>134</v>
      </c>
      <c r="C79" s="45">
        <v>79091.67</v>
      </c>
      <c r="D79" s="45">
        <v>0</v>
      </c>
      <c r="E79" s="45">
        <f t="shared" si="1"/>
        <v>79091.67</v>
      </c>
    </row>
    <row r="80" spans="1:5" s="56" customFormat="1" ht="15">
      <c r="A80" s="88" t="s">
        <v>488</v>
      </c>
      <c r="B80" s="48" t="s">
        <v>135</v>
      </c>
      <c r="C80" s="45">
        <v>70781.38</v>
      </c>
      <c r="D80" s="45">
        <v>0</v>
      </c>
      <c r="E80" s="45">
        <f t="shared" si="1"/>
        <v>70781.38</v>
      </c>
    </row>
    <row r="81" spans="1:5" s="56" customFormat="1" ht="15">
      <c r="A81" s="88" t="s">
        <v>489</v>
      </c>
      <c r="B81" s="48" t="s">
        <v>264</v>
      </c>
      <c r="C81" s="45">
        <v>338187.8300000001</v>
      </c>
      <c r="D81" s="45">
        <v>0</v>
      </c>
      <c r="E81" s="45">
        <f t="shared" si="1"/>
        <v>338187.8300000001</v>
      </c>
    </row>
    <row r="82" spans="1:5" s="56" customFormat="1" ht="15">
      <c r="A82" s="88" t="s">
        <v>490</v>
      </c>
      <c r="B82" s="48" t="s">
        <v>305</v>
      </c>
      <c r="C82" s="45">
        <v>251506</v>
      </c>
      <c r="D82" s="45">
        <v>0</v>
      </c>
      <c r="E82" s="45">
        <f t="shared" si="1"/>
        <v>251506</v>
      </c>
    </row>
    <row r="83" spans="1:5" s="56" customFormat="1" ht="15">
      <c r="A83" s="88" t="s">
        <v>491</v>
      </c>
      <c r="B83" s="48" t="s">
        <v>306</v>
      </c>
      <c r="C83" s="45">
        <v>1222233.32</v>
      </c>
      <c r="D83" s="45">
        <v>11592.91</v>
      </c>
      <c r="E83" s="45">
        <f t="shared" si="1"/>
        <v>1233826.23</v>
      </c>
    </row>
    <row r="84" spans="1:5" s="56" customFormat="1" ht="15">
      <c r="A84" s="88" t="s">
        <v>492</v>
      </c>
      <c r="B84" s="48" t="s">
        <v>307</v>
      </c>
      <c r="C84" s="45">
        <v>2295373</v>
      </c>
      <c r="D84" s="45">
        <v>100042</v>
      </c>
      <c r="E84" s="45">
        <f t="shared" si="1"/>
        <v>2395415</v>
      </c>
    </row>
    <row r="85" spans="1:5" s="56" customFormat="1" ht="15">
      <c r="A85" s="88" t="s">
        <v>493</v>
      </c>
      <c r="B85" s="48" t="s">
        <v>183</v>
      </c>
      <c r="C85" s="45">
        <v>1583660.23</v>
      </c>
      <c r="D85" s="45">
        <v>0</v>
      </c>
      <c r="E85" s="45">
        <f t="shared" si="1"/>
        <v>1583660.23</v>
      </c>
    </row>
    <row r="86" spans="1:5" s="56" customFormat="1" ht="15">
      <c r="A86" s="88" t="s">
        <v>494</v>
      </c>
      <c r="B86" s="49" t="s">
        <v>308</v>
      </c>
      <c r="C86" s="45">
        <v>690096.8700000001</v>
      </c>
      <c r="D86" s="45">
        <v>33024.8</v>
      </c>
      <c r="E86" s="45">
        <f t="shared" si="1"/>
        <v>723121.6700000002</v>
      </c>
    </row>
    <row r="87" spans="1:5" s="56" customFormat="1" ht="15">
      <c r="A87" s="88" t="s">
        <v>495</v>
      </c>
      <c r="B87" s="48" t="s">
        <v>218</v>
      </c>
      <c r="C87" s="45">
        <v>440389.92</v>
      </c>
      <c r="D87" s="45">
        <v>3973.37</v>
      </c>
      <c r="E87" s="45">
        <f t="shared" si="1"/>
        <v>444363.29</v>
      </c>
    </row>
    <row r="88" spans="1:5" s="56" customFormat="1" ht="15">
      <c r="A88" s="88" t="s">
        <v>496</v>
      </c>
      <c r="B88" s="48" t="s">
        <v>245</v>
      </c>
      <c r="C88" s="45">
        <v>140769.03992441672</v>
      </c>
      <c r="D88" s="45">
        <v>4426.42</v>
      </c>
      <c r="E88" s="45">
        <f t="shared" si="1"/>
        <v>145195.45992441673</v>
      </c>
    </row>
    <row r="89" spans="1:5" s="56" customFormat="1" ht="15">
      <c r="A89" s="88" t="s">
        <v>497</v>
      </c>
      <c r="B89" s="48" t="s">
        <v>205</v>
      </c>
      <c r="C89" s="45">
        <v>1102941</v>
      </c>
      <c r="D89" s="45">
        <v>0</v>
      </c>
      <c r="E89" s="45">
        <f t="shared" si="1"/>
        <v>1102941</v>
      </c>
    </row>
    <row r="90" spans="1:5" s="56" customFormat="1" ht="15">
      <c r="A90" s="88" t="s">
        <v>498</v>
      </c>
      <c r="B90" s="48" t="s">
        <v>309</v>
      </c>
      <c r="C90" s="45">
        <v>328731.91000000003</v>
      </c>
      <c r="D90" s="45">
        <v>0</v>
      </c>
      <c r="E90" s="45">
        <f t="shared" si="1"/>
        <v>328731.91000000003</v>
      </c>
    </row>
    <row r="91" spans="1:5" s="56" customFormat="1" ht="15">
      <c r="A91" s="88" t="s">
        <v>499</v>
      </c>
      <c r="B91" s="48" t="s">
        <v>52</v>
      </c>
      <c r="C91" s="45">
        <v>735323.8900000001</v>
      </c>
      <c r="D91" s="45">
        <v>924110.6000000001</v>
      </c>
      <c r="E91" s="45">
        <f t="shared" si="1"/>
        <v>1659434.4900000002</v>
      </c>
    </row>
    <row r="92" spans="1:5" s="56" customFormat="1" ht="15">
      <c r="A92" s="88" t="s">
        <v>500</v>
      </c>
      <c r="B92" s="48" t="s">
        <v>310</v>
      </c>
      <c r="C92" s="45">
        <v>571524.77</v>
      </c>
      <c r="D92" s="45">
        <v>11936.77</v>
      </c>
      <c r="E92" s="45">
        <f t="shared" si="1"/>
        <v>583461.54</v>
      </c>
    </row>
    <row r="93" spans="1:5" s="56" customFormat="1" ht="15">
      <c r="A93" s="88" t="s">
        <v>501</v>
      </c>
      <c r="B93" s="48" t="s">
        <v>211</v>
      </c>
      <c r="C93" s="45">
        <v>779759.1799999999</v>
      </c>
      <c r="D93" s="45">
        <v>0</v>
      </c>
      <c r="E93" s="45">
        <f t="shared" si="1"/>
        <v>779759.1799999999</v>
      </c>
    </row>
    <row r="94" spans="1:5" s="56" customFormat="1" ht="15">
      <c r="A94" s="88" t="s">
        <v>502</v>
      </c>
      <c r="B94" s="48" t="s">
        <v>403</v>
      </c>
      <c r="C94" s="45">
        <v>86106.48000000001</v>
      </c>
      <c r="D94" s="45">
        <v>9103.56</v>
      </c>
      <c r="E94" s="45">
        <f t="shared" si="1"/>
        <v>95210.04000000001</v>
      </c>
    </row>
    <row r="95" spans="1:5" s="56" customFormat="1" ht="15">
      <c r="A95" s="88" t="s">
        <v>503</v>
      </c>
      <c r="B95" s="48" t="s">
        <v>311</v>
      </c>
      <c r="C95" s="45">
        <v>457626.39</v>
      </c>
      <c r="D95" s="45">
        <v>1756.04</v>
      </c>
      <c r="E95" s="45">
        <f t="shared" si="1"/>
        <v>459382.43</v>
      </c>
    </row>
    <row r="96" spans="1:5" s="56" customFormat="1" ht="15">
      <c r="A96" s="88" t="s">
        <v>504</v>
      </c>
      <c r="B96" s="48" t="s">
        <v>312</v>
      </c>
      <c r="C96" s="45">
        <v>1867294.1300000001</v>
      </c>
      <c r="D96" s="45">
        <v>0</v>
      </c>
      <c r="E96" s="45">
        <f t="shared" si="1"/>
        <v>1867294.1300000001</v>
      </c>
    </row>
    <row r="97" spans="1:5" s="56" customFormat="1" ht="15">
      <c r="A97" s="88" t="s">
        <v>505</v>
      </c>
      <c r="B97" s="48" t="s">
        <v>177</v>
      </c>
      <c r="C97" s="45">
        <v>2089663.72</v>
      </c>
      <c r="D97" s="45">
        <v>0</v>
      </c>
      <c r="E97" s="45">
        <f t="shared" si="1"/>
        <v>2089663.72</v>
      </c>
    </row>
    <row r="98" spans="1:5" s="56" customFormat="1" ht="15">
      <c r="A98" s="88" t="s">
        <v>506</v>
      </c>
      <c r="B98" s="48" t="s">
        <v>233</v>
      </c>
      <c r="C98" s="45">
        <v>264879.17</v>
      </c>
      <c r="D98" s="45">
        <v>17359.2</v>
      </c>
      <c r="E98" s="45">
        <f t="shared" si="1"/>
        <v>282238.37</v>
      </c>
    </row>
    <row r="99" spans="1:5" s="56" customFormat="1" ht="15">
      <c r="A99" s="88" t="s">
        <v>507</v>
      </c>
      <c r="B99" s="48" t="s">
        <v>148</v>
      </c>
      <c r="C99" s="45">
        <v>27234971.272100005</v>
      </c>
      <c r="D99" s="45">
        <v>875226.659</v>
      </c>
      <c r="E99" s="45">
        <f t="shared" si="1"/>
        <v>28110197.931100003</v>
      </c>
    </row>
    <row r="100" spans="1:5" s="56" customFormat="1" ht="15">
      <c r="A100" s="88" t="s">
        <v>508</v>
      </c>
      <c r="B100" s="48" t="s">
        <v>125</v>
      </c>
      <c r="C100" s="45">
        <v>576822.0399999999</v>
      </c>
      <c r="D100" s="45">
        <v>0</v>
      </c>
      <c r="E100" s="45">
        <f t="shared" si="1"/>
        <v>576822.0399999999</v>
      </c>
    </row>
    <row r="101" spans="1:5" s="56" customFormat="1" ht="15">
      <c r="A101" s="88" t="s">
        <v>509</v>
      </c>
      <c r="B101" s="48" t="s">
        <v>156</v>
      </c>
      <c r="C101" s="45">
        <v>6108357.270000002</v>
      </c>
      <c r="D101" s="45">
        <v>0</v>
      </c>
      <c r="E101" s="45">
        <f t="shared" si="1"/>
        <v>6108357.270000002</v>
      </c>
    </row>
    <row r="102" spans="1:5" s="56" customFormat="1" ht="15">
      <c r="A102" s="88" t="s">
        <v>510</v>
      </c>
      <c r="B102" s="48" t="s">
        <v>232</v>
      </c>
      <c r="C102" s="45">
        <v>26787.92</v>
      </c>
      <c r="D102" s="45">
        <v>0</v>
      </c>
      <c r="E102" s="45">
        <f t="shared" si="1"/>
        <v>26787.92</v>
      </c>
    </row>
    <row r="103" spans="1:5" s="56" customFormat="1" ht="15">
      <c r="A103" s="88" t="s">
        <v>511</v>
      </c>
      <c r="B103" s="48" t="s">
        <v>313</v>
      </c>
      <c r="C103" s="45">
        <v>1646405.4100000001</v>
      </c>
      <c r="D103" s="45">
        <v>96992.67000000001</v>
      </c>
      <c r="E103" s="45">
        <f t="shared" si="1"/>
        <v>1743398.08</v>
      </c>
    </row>
    <row r="104" spans="1:5" s="56" customFormat="1" ht="15">
      <c r="A104" s="88" t="s">
        <v>512</v>
      </c>
      <c r="B104" s="48" t="s">
        <v>231</v>
      </c>
      <c r="C104" s="45">
        <v>324175.5</v>
      </c>
      <c r="D104" s="45">
        <v>27546</v>
      </c>
      <c r="E104" s="45">
        <f t="shared" si="1"/>
        <v>351721.5</v>
      </c>
    </row>
    <row r="105" spans="1:5" s="56" customFormat="1" ht="15">
      <c r="A105" s="88" t="s">
        <v>513</v>
      </c>
      <c r="B105" s="48" t="s">
        <v>217</v>
      </c>
      <c r="C105" s="45">
        <v>565022</v>
      </c>
      <c r="D105" s="45">
        <v>10767</v>
      </c>
      <c r="E105" s="45">
        <f t="shared" si="1"/>
        <v>575789</v>
      </c>
    </row>
    <row r="106" spans="1:5" s="56" customFormat="1" ht="15">
      <c r="A106" s="88" t="s">
        <v>514</v>
      </c>
      <c r="B106" s="48" t="s">
        <v>200</v>
      </c>
      <c r="C106" s="45">
        <v>934696.73</v>
      </c>
      <c r="D106" s="45">
        <v>0</v>
      </c>
      <c r="E106" s="45">
        <f t="shared" si="1"/>
        <v>934696.73</v>
      </c>
    </row>
    <row r="107" spans="1:5" s="56" customFormat="1" ht="15">
      <c r="A107" s="88" t="s">
        <v>515</v>
      </c>
      <c r="B107" s="48" t="s">
        <v>272</v>
      </c>
      <c r="C107" s="45">
        <v>5141072</v>
      </c>
      <c r="D107" s="45">
        <v>0</v>
      </c>
      <c r="E107" s="45">
        <f t="shared" si="1"/>
        <v>5141072</v>
      </c>
    </row>
    <row r="108" spans="1:5" s="56" customFormat="1" ht="15">
      <c r="A108" s="88" t="s">
        <v>516</v>
      </c>
      <c r="B108" s="48" t="s">
        <v>191</v>
      </c>
      <c r="C108" s="45">
        <v>2212165</v>
      </c>
      <c r="D108" s="45">
        <v>6854</v>
      </c>
      <c r="E108" s="45">
        <f t="shared" si="1"/>
        <v>2219019</v>
      </c>
    </row>
    <row r="109" spans="1:5" s="56" customFormat="1" ht="15">
      <c r="A109" s="88" t="s">
        <v>517</v>
      </c>
      <c r="B109" s="48" t="s">
        <v>267</v>
      </c>
      <c r="C109" s="45">
        <v>2998912.88</v>
      </c>
      <c r="D109" s="45">
        <v>6237.18</v>
      </c>
      <c r="E109" s="45">
        <f t="shared" si="1"/>
        <v>3005150.06</v>
      </c>
    </row>
    <row r="110" spans="1:5" s="56" customFormat="1" ht="15">
      <c r="A110" s="88" t="s">
        <v>518</v>
      </c>
      <c r="B110" s="52" t="s">
        <v>260</v>
      </c>
      <c r="C110" s="45">
        <v>12758.330000000002</v>
      </c>
      <c r="D110" s="45">
        <v>0</v>
      </c>
      <c r="E110" s="45">
        <f t="shared" si="1"/>
        <v>12758.330000000002</v>
      </c>
    </row>
    <row r="111" spans="1:5" s="56" customFormat="1" ht="15">
      <c r="A111" s="88" t="s">
        <v>519</v>
      </c>
      <c r="B111" s="48" t="s">
        <v>91</v>
      </c>
      <c r="C111" s="45">
        <v>28891698.72</v>
      </c>
      <c r="D111" s="45">
        <v>0</v>
      </c>
      <c r="E111" s="45">
        <f t="shared" si="1"/>
        <v>28891698.72</v>
      </c>
    </row>
    <row r="112" spans="1:5" s="56" customFormat="1" ht="15">
      <c r="A112" s="88" t="s">
        <v>520</v>
      </c>
      <c r="B112" s="48" t="s">
        <v>213</v>
      </c>
      <c r="C112" s="45">
        <v>672180.97</v>
      </c>
      <c r="D112" s="45">
        <v>45020</v>
      </c>
      <c r="E112" s="45">
        <f t="shared" si="1"/>
        <v>717200.97</v>
      </c>
    </row>
    <row r="113" spans="1:5" s="56" customFormat="1" ht="15">
      <c r="A113" s="88" t="s">
        <v>521</v>
      </c>
      <c r="B113" s="48" t="s">
        <v>94</v>
      </c>
      <c r="C113" s="45">
        <v>348898</v>
      </c>
      <c r="D113" s="45">
        <v>12008</v>
      </c>
      <c r="E113" s="45">
        <f t="shared" si="1"/>
        <v>360906</v>
      </c>
    </row>
    <row r="114" spans="1:24" ht="15">
      <c r="A114" s="88" t="s">
        <v>522</v>
      </c>
      <c r="B114" s="48" t="s">
        <v>314</v>
      </c>
      <c r="C114" s="45">
        <v>84587</v>
      </c>
      <c r="D114" s="45">
        <v>0</v>
      </c>
      <c r="E114" s="45">
        <f t="shared" si="1"/>
        <v>84587</v>
      </c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</row>
    <row r="115" spans="1:24" ht="15">
      <c r="A115" s="88" t="s">
        <v>523</v>
      </c>
      <c r="B115" s="48" t="s">
        <v>315</v>
      </c>
      <c r="C115" s="45">
        <v>1021978.4500000001</v>
      </c>
      <c r="D115" s="45">
        <v>0</v>
      </c>
      <c r="E115" s="45">
        <f t="shared" si="1"/>
        <v>1021978.4500000001</v>
      </c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</row>
    <row r="116" spans="1:24" ht="15">
      <c r="A116" s="88" t="s">
        <v>524</v>
      </c>
      <c r="B116" s="48" t="s">
        <v>108</v>
      </c>
      <c r="C116" s="45">
        <v>1261690.9300000002</v>
      </c>
      <c r="D116" s="45">
        <v>92566.96</v>
      </c>
      <c r="E116" s="45">
        <f t="shared" si="1"/>
        <v>1354257.8900000001</v>
      </c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</row>
    <row r="117" spans="1:24" ht="15">
      <c r="A117" s="88" t="s">
        <v>525</v>
      </c>
      <c r="B117" s="48" t="s">
        <v>234</v>
      </c>
      <c r="C117" s="45">
        <v>367440</v>
      </c>
      <c r="D117" s="45">
        <v>0</v>
      </c>
      <c r="E117" s="45">
        <f t="shared" si="1"/>
        <v>367440</v>
      </c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</row>
    <row r="118" spans="1:24" ht="15">
      <c r="A118" s="88" t="s">
        <v>526</v>
      </c>
      <c r="B118" s="48" t="s">
        <v>316</v>
      </c>
      <c r="C118" s="45">
        <v>823550.3300000001</v>
      </c>
      <c r="D118" s="45">
        <v>0</v>
      </c>
      <c r="E118" s="45">
        <f t="shared" si="1"/>
        <v>823550.3300000001</v>
      </c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</row>
    <row r="119" spans="1:24" ht="15">
      <c r="A119" s="88" t="s">
        <v>527</v>
      </c>
      <c r="B119" s="48" t="s">
        <v>74</v>
      </c>
      <c r="C119" s="45">
        <v>420128.5900000001</v>
      </c>
      <c r="D119" s="45">
        <v>0</v>
      </c>
      <c r="E119" s="45">
        <f t="shared" si="1"/>
        <v>420128.5900000001</v>
      </c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</row>
    <row r="120" spans="1:24" ht="15">
      <c r="A120" s="88" t="s">
        <v>528</v>
      </c>
      <c r="B120" s="48" t="s">
        <v>77</v>
      </c>
      <c r="C120" s="45">
        <v>66811167</v>
      </c>
      <c r="D120" s="45">
        <v>3018533</v>
      </c>
      <c r="E120" s="45">
        <f t="shared" si="1"/>
        <v>69829700</v>
      </c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</row>
    <row r="121" spans="1:24" ht="15">
      <c r="A121" s="88" t="s">
        <v>529</v>
      </c>
      <c r="B121" s="48" t="s">
        <v>317</v>
      </c>
      <c r="C121" s="45">
        <v>2713876.84</v>
      </c>
      <c r="D121" s="45">
        <v>83666.06</v>
      </c>
      <c r="E121" s="45">
        <f t="shared" si="1"/>
        <v>2797542.9</v>
      </c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</row>
    <row r="122" spans="1:24" ht="15">
      <c r="A122" s="88" t="s">
        <v>530</v>
      </c>
      <c r="B122" s="48" t="s">
        <v>202</v>
      </c>
      <c r="C122" s="45">
        <v>850459.84</v>
      </c>
      <c r="D122" s="45">
        <v>79741.48</v>
      </c>
      <c r="E122" s="45">
        <f t="shared" si="1"/>
        <v>930201.32</v>
      </c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</row>
    <row r="123" spans="1:24" ht="15">
      <c r="A123" s="88" t="s">
        <v>531</v>
      </c>
      <c r="B123" s="49" t="s">
        <v>53</v>
      </c>
      <c r="C123" s="45">
        <v>18685.2</v>
      </c>
      <c r="D123" s="45">
        <v>0</v>
      </c>
      <c r="E123" s="45">
        <f t="shared" si="1"/>
        <v>18685.2</v>
      </c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</row>
    <row r="124" spans="1:24" ht="15">
      <c r="A124" s="88" t="s">
        <v>532</v>
      </c>
      <c r="B124" s="49" t="s">
        <v>318</v>
      </c>
      <c r="C124" s="45">
        <v>265948.51</v>
      </c>
      <c r="D124" s="45">
        <v>122503.66</v>
      </c>
      <c r="E124" s="45">
        <f t="shared" si="1"/>
        <v>388452.17000000004</v>
      </c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</row>
    <row r="125" spans="1:24" ht="15">
      <c r="A125" s="88" t="s">
        <v>533</v>
      </c>
      <c r="B125" s="48" t="s">
        <v>319</v>
      </c>
      <c r="C125" s="45">
        <v>459288</v>
      </c>
      <c r="D125" s="45">
        <v>0</v>
      </c>
      <c r="E125" s="45">
        <f t="shared" si="1"/>
        <v>459288</v>
      </c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</row>
    <row r="126" spans="1:24" ht="15">
      <c r="A126" s="88" t="s">
        <v>534</v>
      </c>
      <c r="B126" s="49" t="s">
        <v>178</v>
      </c>
      <c r="C126" s="45">
        <v>1760270.3000000003</v>
      </c>
      <c r="D126" s="45">
        <v>0</v>
      </c>
      <c r="E126" s="45">
        <f t="shared" si="1"/>
        <v>1760270.3000000003</v>
      </c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</row>
    <row r="127" spans="1:24" ht="15">
      <c r="A127" s="88" t="s">
        <v>535</v>
      </c>
      <c r="B127" s="48" t="s">
        <v>118</v>
      </c>
      <c r="C127" s="45">
        <v>209829.90000000002</v>
      </c>
      <c r="D127" s="45">
        <v>0</v>
      </c>
      <c r="E127" s="45">
        <f t="shared" si="1"/>
        <v>209829.90000000002</v>
      </c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</row>
    <row r="128" spans="1:24" ht="15">
      <c r="A128" s="88" t="s">
        <v>536</v>
      </c>
      <c r="B128" s="48" t="s">
        <v>229</v>
      </c>
      <c r="C128" s="45">
        <v>278027.37999999995</v>
      </c>
      <c r="D128" s="45">
        <v>77390.64</v>
      </c>
      <c r="E128" s="45">
        <f t="shared" si="1"/>
        <v>355418.01999999996</v>
      </c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</row>
    <row r="129" spans="1:24" ht="15">
      <c r="A129" s="88" t="s">
        <v>537</v>
      </c>
      <c r="B129" s="49" t="s">
        <v>63</v>
      </c>
      <c r="C129" s="45">
        <v>790690.3699999999</v>
      </c>
      <c r="D129" s="45">
        <v>0</v>
      </c>
      <c r="E129" s="45">
        <f t="shared" si="1"/>
        <v>790690.3699999999</v>
      </c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</row>
    <row r="130" spans="1:24" ht="15">
      <c r="A130" s="88" t="s">
        <v>538</v>
      </c>
      <c r="B130" s="48" t="s">
        <v>78</v>
      </c>
      <c r="C130" s="45">
        <v>2395063.3899999997</v>
      </c>
      <c r="D130" s="45">
        <v>0</v>
      </c>
      <c r="E130" s="45">
        <f t="shared" si="1"/>
        <v>2395063.3899999997</v>
      </c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</row>
    <row r="131" spans="1:24" ht="15">
      <c r="A131" s="88" t="s">
        <v>539</v>
      </c>
      <c r="B131" s="48" t="s">
        <v>320</v>
      </c>
      <c r="C131" s="45">
        <v>198548.92326557855</v>
      </c>
      <c r="D131" s="45">
        <v>0</v>
      </c>
      <c r="E131" s="45">
        <f t="shared" si="1"/>
        <v>198548.92326557855</v>
      </c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</row>
    <row r="132" spans="1:24" ht="15">
      <c r="A132" s="88" t="s">
        <v>540</v>
      </c>
      <c r="B132" s="48" t="s">
        <v>247</v>
      </c>
      <c r="C132" s="45">
        <v>152628</v>
      </c>
      <c r="D132" s="45">
        <v>0</v>
      </c>
      <c r="E132" s="45">
        <f aca="true" t="shared" si="2" ref="E132:E195">SUM(C132,D132)</f>
        <v>152628</v>
      </c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</row>
    <row r="133" spans="1:24" ht="15">
      <c r="A133" s="88" t="s">
        <v>541</v>
      </c>
      <c r="B133" s="48" t="s">
        <v>109</v>
      </c>
      <c r="C133" s="45">
        <v>474708</v>
      </c>
      <c r="D133" s="45">
        <v>7440238.51</v>
      </c>
      <c r="E133" s="45">
        <f t="shared" si="2"/>
        <v>7914946.51</v>
      </c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</row>
    <row r="134" spans="1:24" ht="15">
      <c r="A134" s="88" t="s">
        <v>542</v>
      </c>
      <c r="B134" s="48" t="s">
        <v>321</v>
      </c>
      <c r="C134" s="45">
        <v>55308.520000000004</v>
      </c>
      <c r="D134" s="45">
        <v>0</v>
      </c>
      <c r="E134" s="45">
        <f t="shared" si="2"/>
        <v>55308.520000000004</v>
      </c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</row>
    <row r="135" spans="1:24" ht="15">
      <c r="A135" s="88" t="s">
        <v>543</v>
      </c>
      <c r="B135" s="48" t="s">
        <v>322</v>
      </c>
      <c r="C135" s="45">
        <v>3892939.3600000003</v>
      </c>
      <c r="D135" s="45">
        <v>0</v>
      </c>
      <c r="E135" s="45">
        <f t="shared" si="2"/>
        <v>3892939.3600000003</v>
      </c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</row>
    <row r="136" spans="1:24" ht="15">
      <c r="A136" s="88" t="s">
        <v>544</v>
      </c>
      <c r="B136" s="48" t="s">
        <v>323</v>
      </c>
      <c r="C136" s="45">
        <v>446959</v>
      </c>
      <c r="D136" s="45">
        <v>0</v>
      </c>
      <c r="E136" s="45">
        <f t="shared" si="2"/>
        <v>446959</v>
      </c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</row>
    <row r="137" spans="1:24" ht="15">
      <c r="A137" s="88" t="s">
        <v>545</v>
      </c>
      <c r="B137" s="48" t="s">
        <v>324</v>
      </c>
      <c r="C137" s="45">
        <v>0</v>
      </c>
      <c r="D137" s="45">
        <v>0</v>
      </c>
      <c r="E137" s="45">
        <f t="shared" si="2"/>
        <v>0</v>
      </c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</row>
    <row r="138" spans="1:24" ht="15">
      <c r="A138" s="88" t="s">
        <v>546</v>
      </c>
      <c r="B138" s="48" t="s">
        <v>325</v>
      </c>
      <c r="C138" s="45">
        <v>5165782</v>
      </c>
      <c r="D138" s="45">
        <v>0</v>
      </c>
      <c r="E138" s="45">
        <f t="shared" si="2"/>
        <v>5165782</v>
      </c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</row>
    <row r="139" spans="1:24" ht="15">
      <c r="A139" s="88" t="s">
        <v>547</v>
      </c>
      <c r="B139" s="48" t="s">
        <v>87</v>
      </c>
      <c r="C139" s="45">
        <v>373316.27</v>
      </c>
      <c r="D139" s="45">
        <v>0</v>
      </c>
      <c r="E139" s="45">
        <f t="shared" si="2"/>
        <v>373316.27</v>
      </c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</row>
    <row r="140" spans="1:24" ht="15">
      <c r="A140" s="88" t="s">
        <v>548</v>
      </c>
      <c r="B140" s="48" t="s">
        <v>131</v>
      </c>
      <c r="C140" s="45">
        <v>1226695.12</v>
      </c>
      <c r="D140" s="45">
        <v>0</v>
      </c>
      <c r="E140" s="45">
        <f t="shared" si="2"/>
        <v>1226695.12</v>
      </c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</row>
    <row r="141" spans="1:24" ht="15">
      <c r="A141" s="88" t="s">
        <v>549</v>
      </c>
      <c r="B141" s="48" t="s">
        <v>158</v>
      </c>
      <c r="C141" s="45">
        <v>4681053.220000001</v>
      </c>
      <c r="D141" s="45">
        <v>1940.22</v>
      </c>
      <c r="E141" s="45">
        <f t="shared" si="2"/>
        <v>4682993.44</v>
      </c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</row>
    <row r="142" spans="1:24" ht="15">
      <c r="A142" s="88" t="s">
        <v>550</v>
      </c>
      <c r="B142" s="48" t="s">
        <v>189</v>
      </c>
      <c r="C142" s="45">
        <v>1296406.68</v>
      </c>
      <c r="D142" s="45">
        <v>311745.31</v>
      </c>
      <c r="E142" s="45">
        <f t="shared" si="2"/>
        <v>1608151.99</v>
      </c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</row>
    <row r="143" spans="1:24" ht="15">
      <c r="A143" s="88" t="s">
        <v>551</v>
      </c>
      <c r="B143" s="48" t="s">
        <v>64</v>
      </c>
      <c r="C143" s="45">
        <v>702213.53</v>
      </c>
      <c r="D143" s="45">
        <v>0</v>
      </c>
      <c r="E143" s="45">
        <f t="shared" si="2"/>
        <v>702213.53</v>
      </c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</row>
    <row r="144" spans="1:24" ht="15">
      <c r="A144" s="88" t="s">
        <v>552</v>
      </c>
      <c r="B144" s="48" t="s">
        <v>107</v>
      </c>
      <c r="C144" s="45">
        <v>6078936</v>
      </c>
      <c r="D144" s="45">
        <v>142044</v>
      </c>
      <c r="E144" s="45">
        <f t="shared" si="2"/>
        <v>6220980</v>
      </c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</row>
    <row r="145" spans="1:24" ht="15">
      <c r="A145" s="88" t="s">
        <v>553</v>
      </c>
      <c r="B145" s="48" t="s">
        <v>102</v>
      </c>
      <c r="C145" s="45">
        <v>1097745.3499999999</v>
      </c>
      <c r="D145" s="45">
        <v>351.37</v>
      </c>
      <c r="E145" s="45">
        <f t="shared" si="2"/>
        <v>1098096.72</v>
      </c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</row>
    <row r="146" spans="1:24" ht="15">
      <c r="A146" s="88" t="s">
        <v>554</v>
      </c>
      <c r="B146" s="48" t="s">
        <v>123</v>
      </c>
      <c r="C146" s="45">
        <v>67951.48</v>
      </c>
      <c r="D146" s="45">
        <v>0</v>
      </c>
      <c r="E146" s="45">
        <f t="shared" si="2"/>
        <v>67951.48</v>
      </c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</row>
    <row r="147" spans="1:24" ht="15">
      <c r="A147" s="88" t="s">
        <v>555</v>
      </c>
      <c r="B147" s="48" t="s">
        <v>326</v>
      </c>
      <c r="C147" s="45">
        <v>358800.57999999996</v>
      </c>
      <c r="D147" s="45">
        <v>8880.57</v>
      </c>
      <c r="E147" s="45">
        <f t="shared" si="2"/>
        <v>367681.14999999997</v>
      </c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</row>
    <row r="148" spans="1:24" ht="15">
      <c r="A148" s="88" t="s">
        <v>556</v>
      </c>
      <c r="B148" s="48" t="s">
        <v>116</v>
      </c>
      <c r="C148" s="45">
        <v>2961</v>
      </c>
      <c r="D148" s="45">
        <v>0</v>
      </c>
      <c r="E148" s="45">
        <f t="shared" si="2"/>
        <v>2961</v>
      </c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</row>
    <row r="149" spans="1:24" ht="15">
      <c r="A149" s="88" t="s">
        <v>557</v>
      </c>
      <c r="B149" s="48" t="s">
        <v>327</v>
      </c>
      <c r="C149" s="45">
        <v>1726715</v>
      </c>
      <c r="D149" s="45">
        <v>0</v>
      </c>
      <c r="E149" s="45">
        <f t="shared" si="2"/>
        <v>1726715</v>
      </c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</row>
    <row r="150" spans="1:24" ht="15">
      <c r="A150" s="88" t="s">
        <v>558</v>
      </c>
      <c r="B150" s="48" t="s">
        <v>273</v>
      </c>
      <c r="C150" s="45">
        <v>10656827</v>
      </c>
      <c r="D150" s="45">
        <v>1090474</v>
      </c>
      <c r="E150" s="45">
        <f t="shared" si="2"/>
        <v>11747301</v>
      </c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</row>
    <row r="151" spans="1:24" ht="15">
      <c r="A151" s="88" t="s">
        <v>559</v>
      </c>
      <c r="B151" s="48" t="s">
        <v>223</v>
      </c>
      <c r="C151" s="45">
        <v>453747</v>
      </c>
      <c r="D151" s="45">
        <v>0</v>
      </c>
      <c r="E151" s="45">
        <f t="shared" si="2"/>
        <v>453747</v>
      </c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</row>
    <row r="152" spans="1:24" ht="15">
      <c r="A152" s="88" t="s">
        <v>560</v>
      </c>
      <c r="B152" s="48" t="s">
        <v>153</v>
      </c>
      <c r="C152" s="45">
        <v>9105925.88</v>
      </c>
      <c r="D152" s="45">
        <v>392290.01999999996</v>
      </c>
      <c r="E152" s="45">
        <f t="shared" si="2"/>
        <v>9498215.9</v>
      </c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</row>
    <row r="153" spans="1:24" ht="15">
      <c r="A153" s="88" t="s">
        <v>561</v>
      </c>
      <c r="B153" s="48" t="s">
        <v>328</v>
      </c>
      <c r="C153" s="45">
        <v>1590019.9000000001</v>
      </c>
      <c r="D153" s="45">
        <v>0</v>
      </c>
      <c r="E153" s="45">
        <f t="shared" si="2"/>
        <v>1590019.9000000001</v>
      </c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</row>
    <row r="154" spans="1:24" ht="15">
      <c r="A154" s="88" t="s">
        <v>562</v>
      </c>
      <c r="B154" s="48" t="s">
        <v>237</v>
      </c>
      <c r="C154" s="45">
        <v>226899</v>
      </c>
      <c r="D154" s="45">
        <v>0</v>
      </c>
      <c r="E154" s="45">
        <f t="shared" si="2"/>
        <v>226899</v>
      </c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</row>
    <row r="155" spans="1:24" ht="15">
      <c r="A155" s="88" t="s">
        <v>563</v>
      </c>
      <c r="B155" s="48" t="s">
        <v>329</v>
      </c>
      <c r="C155" s="45">
        <v>595177</v>
      </c>
      <c r="D155" s="45">
        <v>0</v>
      </c>
      <c r="E155" s="45">
        <f t="shared" si="2"/>
        <v>595177</v>
      </c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</row>
    <row r="156" spans="1:24" ht="15">
      <c r="A156" s="88" t="s">
        <v>564</v>
      </c>
      <c r="B156" s="49" t="s">
        <v>186</v>
      </c>
      <c r="C156" s="45">
        <v>2118027.0530000003</v>
      </c>
      <c r="D156" s="45">
        <v>105854.21999999999</v>
      </c>
      <c r="E156" s="45">
        <f t="shared" si="2"/>
        <v>2223881.2730000005</v>
      </c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</row>
    <row r="157" spans="1:24" ht="15">
      <c r="A157" s="88" t="s">
        <v>565</v>
      </c>
      <c r="B157" s="48" t="s">
        <v>330</v>
      </c>
      <c r="C157" s="45">
        <v>697061.62</v>
      </c>
      <c r="D157" s="45">
        <v>1473.15</v>
      </c>
      <c r="E157" s="45">
        <f t="shared" si="2"/>
        <v>698534.77</v>
      </c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</row>
    <row r="158" spans="1:24" ht="15">
      <c r="A158" s="88" t="s">
        <v>566</v>
      </c>
      <c r="B158" s="48" t="s">
        <v>331</v>
      </c>
      <c r="C158" s="45">
        <v>1859539</v>
      </c>
      <c r="D158" s="45">
        <v>52549</v>
      </c>
      <c r="E158" s="45">
        <f t="shared" si="2"/>
        <v>1912088</v>
      </c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</row>
    <row r="159" spans="1:24" ht="15">
      <c r="A159" s="88" t="s">
        <v>567</v>
      </c>
      <c r="B159" s="48" t="s">
        <v>332</v>
      </c>
      <c r="C159" s="45">
        <v>12197170.759999996</v>
      </c>
      <c r="D159" s="45">
        <v>810121.24</v>
      </c>
      <c r="E159" s="45">
        <f t="shared" si="2"/>
        <v>13007291.999999996</v>
      </c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</row>
    <row r="160" spans="1:24" ht="15">
      <c r="A160" s="88" t="s">
        <v>568</v>
      </c>
      <c r="B160" s="48" t="s">
        <v>333</v>
      </c>
      <c r="C160" s="45">
        <v>194570.43000000002</v>
      </c>
      <c r="D160" s="45">
        <v>16171.16</v>
      </c>
      <c r="E160" s="45">
        <f t="shared" si="2"/>
        <v>210741.59000000003</v>
      </c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</row>
    <row r="161" spans="1:24" ht="15">
      <c r="A161" s="88" t="s">
        <v>569</v>
      </c>
      <c r="B161" s="48" t="s">
        <v>100</v>
      </c>
      <c r="C161" s="45">
        <v>285007.51999999996</v>
      </c>
      <c r="D161" s="45">
        <v>0</v>
      </c>
      <c r="E161" s="45">
        <f t="shared" si="2"/>
        <v>285007.51999999996</v>
      </c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</row>
    <row r="162" spans="1:24" ht="15">
      <c r="A162" s="88" t="s">
        <v>570</v>
      </c>
      <c r="B162" s="48" t="s">
        <v>227</v>
      </c>
      <c r="C162" s="45">
        <v>260111.93000000002</v>
      </c>
      <c r="D162" s="45">
        <v>0</v>
      </c>
      <c r="E162" s="45">
        <f t="shared" si="2"/>
        <v>260111.93000000002</v>
      </c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</row>
    <row r="163" spans="1:24" ht="15">
      <c r="A163" s="88" t="s">
        <v>571</v>
      </c>
      <c r="B163" s="48" t="s">
        <v>334</v>
      </c>
      <c r="C163" s="45">
        <v>484937.01</v>
      </c>
      <c r="D163" s="45">
        <v>38786.14</v>
      </c>
      <c r="E163" s="45">
        <f t="shared" si="2"/>
        <v>523723.15</v>
      </c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</row>
    <row r="164" spans="1:24" ht="15">
      <c r="A164" s="88" t="s">
        <v>572</v>
      </c>
      <c r="B164" s="48" t="s">
        <v>335</v>
      </c>
      <c r="C164" s="45">
        <v>526536.7799999999</v>
      </c>
      <c r="D164" s="45">
        <v>103091.38</v>
      </c>
      <c r="E164" s="45">
        <f t="shared" si="2"/>
        <v>629628.1599999999</v>
      </c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</row>
    <row r="165" spans="1:24" ht="15">
      <c r="A165" s="88" t="s">
        <v>573</v>
      </c>
      <c r="B165" s="48" t="s">
        <v>161</v>
      </c>
      <c r="C165" s="45">
        <v>4140758.71</v>
      </c>
      <c r="D165" s="45">
        <v>31872.86</v>
      </c>
      <c r="E165" s="45">
        <f t="shared" si="2"/>
        <v>4172631.57</v>
      </c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</row>
    <row r="166" spans="1:24" ht="15">
      <c r="A166" s="88" t="s">
        <v>574</v>
      </c>
      <c r="B166" s="52" t="s">
        <v>336</v>
      </c>
      <c r="C166" s="45">
        <v>5880</v>
      </c>
      <c r="D166" s="45">
        <v>0</v>
      </c>
      <c r="E166" s="45">
        <f t="shared" si="2"/>
        <v>5880</v>
      </c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</row>
    <row r="167" spans="1:24" ht="15">
      <c r="A167" s="88" t="s">
        <v>575</v>
      </c>
      <c r="B167" s="48" t="s">
        <v>337</v>
      </c>
      <c r="C167" s="45">
        <v>788941</v>
      </c>
      <c r="D167" s="45">
        <v>90740</v>
      </c>
      <c r="E167" s="45">
        <f t="shared" si="2"/>
        <v>879681</v>
      </c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</row>
    <row r="168" spans="1:24" ht="15">
      <c r="A168" s="88" t="s">
        <v>576</v>
      </c>
      <c r="B168" s="48" t="s">
        <v>338</v>
      </c>
      <c r="C168" s="45">
        <v>2824289.87</v>
      </c>
      <c r="D168" s="45">
        <v>26557</v>
      </c>
      <c r="E168" s="45">
        <f t="shared" si="2"/>
        <v>2850846.87</v>
      </c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</row>
    <row r="169" spans="1:24" ht="15">
      <c r="A169" s="88" t="s">
        <v>577</v>
      </c>
      <c r="B169" s="48" t="s">
        <v>210</v>
      </c>
      <c r="C169" s="45">
        <v>594567.5499999999</v>
      </c>
      <c r="D169" s="45">
        <v>61576.87</v>
      </c>
      <c r="E169" s="45">
        <f t="shared" si="2"/>
        <v>656144.4199999999</v>
      </c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</row>
    <row r="170" spans="1:24" ht="15">
      <c r="A170" s="88" t="s">
        <v>578</v>
      </c>
      <c r="B170" s="48" t="s">
        <v>339</v>
      </c>
      <c r="C170" s="45">
        <v>279208</v>
      </c>
      <c r="D170" s="45">
        <v>12430</v>
      </c>
      <c r="E170" s="45">
        <f t="shared" si="2"/>
        <v>291638</v>
      </c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</row>
    <row r="171" spans="1:24" ht="15">
      <c r="A171" s="88" t="s">
        <v>579</v>
      </c>
      <c r="B171" s="48" t="s">
        <v>340</v>
      </c>
      <c r="C171" s="45">
        <v>8538611</v>
      </c>
      <c r="D171" s="45">
        <v>0</v>
      </c>
      <c r="E171" s="45">
        <f t="shared" si="2"/>
        <v>8538611</v>
      </c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</row>
    <row r="172" spans="1:24" ht="15">
      <c r="A172" s="88" t="s">
        <v>580</v>
      </c>
      <c r="B172" s="48" t="s">
        <v>258</v>
      </c>
      <c r="C172" s="45">
        <v>60393.05</v>
      </c>
      <c r="D172" s="45">
        <v>0</v>
      </c>
      <c r="E172" s="45">
        <f t="shared" si="2"/>
        <v>60393.05</v>
      </c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</row>
    <row r="173" spans="1:24" ht="15">
      <c r="A173" s="88" t="s">
        <v>581</v>
      </c>
      <c r="B173" s="48" t="s">
        <v>341</v>
      </c>
      <c r="C173" s="45">
        <v>901778.3599999999</v>
      </c>
      <c r="D173" s="45">
        <v>0</v>
      </c>
      <c r="E173" s="45">
        <f t="shared" si="2"/>
        <v>901778.3599999999</v>
      </c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</row>
    <row r="174" spans="1:24" ht="15">
      <c r="A174" s="88" t="s">
        <v>582</v>
      </c>
      <c r="B174" s="48" t="s">
        <v>54</v>
      </c>
      <c r="C174" s="45">
        <v>104035.68</v>
      </c>
      <c r="D174" s="45">
        <v>6569.89</v>
      </c>
      <c r="E174" s="45">
        <f t="shared" si="2"/>
        <v>110605.56999999999</v>
      </c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</row>
    <row r="175" spans="1:24" ht="15">
      <c r="A175" s="88" t="s">
        <v>583</v>
      </c>
      <c r="B175" s="48" t="s">
        <v>342</v>
      </c>
      <c r="C175" s="45">
        <v>17296596.177</v>
      </c>
      <c r="D175" s="45">
        <v>1015662.0900000001</v>
      </c>
      <c r="E175" s="45">
        <f t="shared" si="2"/>
        <v>18312258.267</v>
      </c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</row>
    <row r="176" spans="1:24" ht="15">
      <c r="A176" s="88" t="s">
        <v>584</v>
      </c>
      <c r="B176" s="48" t="s">
        <v>251</v>
      </c>
      <c r="C176" s="45">
        <v>278327.83999999997</v>
      </c>
      <c r="D176" s="45">
        <v>0</v>
      </c>
      <c r="E176" s="45">
        <f t="shared" si="2"/>
        <v>278327.83999999997</v>
      </c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</row>
    <row r="177" spans="1:24" ht="15">
      <c r="A177" s="88" t="s">
        <v>585</v>
      </c>
      <c r="B177" s="48" t="s">
        <v>181</v>
      </c>
      <c r="C177" s="45">
        <v>2312826.82</v>
      </c>
      <c r="D177" s="45">
        <v>140675.27</v>
      </c>
      <c r="E177" s="45">
        <f t="shared" si="2"/>
        <v>2453502.09</v>
      </c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</row>
    <row r="178" spans="1:24" ht="15">
      <c r="A178" s="88" t="s">
        <v>586</v>
      </c>
      <c r="B178" s="48" t="s">
        <v>190</v>
      </c>
      <c r="C178" s="45">
        <v>916059.1300000001</v>
      </c>
      <c r="D178" s="45">
        <v>0</v>
      </c>
      <c r="E178" s="45">
        <f t="shared" si="2"/>
        <v>916059.1300000001</v>
      </c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</row>
    <row r="179" spans="1:24" ht="15">
      <c r="A179" s="88" t="s">
        <v>587</v>
      </c>
      <c r="B179" s="48" t="s">
        <v>185</v>
      </c>
      <c r="C179" s="45">
        <v>1338545</v>
      </c>
      <c r="D179" s="45">
        <v>0</v>
      </c>
      <c r="E179" s="45">
        <f t="shared" si="2"/>
        <v>1338545</v>
      </c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</row>
    <row r="180" spans="1:24" ht="15">
      <c r="A180" s="88" t="s">
        <v>588</v>
      </c>
      <c r="B180" s="48" t="s">
        <v>242</v>
      </c>
      <c r="C180" s="45">
        <v>127492.23999999999</v>
      </c>
      <c r="D180" s="45">
        <v>10028</v>
      </c>
      <c r="E180" s="45">
        <f t="shared" si="2"/>
        <v>137520.24</v>
      </c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</row>
    <row r="181" spans="1:24" ht="15">
      <c r="A181" s="88" t="s">
        <v>589</v>
      </c>
      <c r="B181" s="48" t="s">
        <v>69</v>
      </c>
      <c r="C181" s="45">
        <v>156948.93</v>
      </c>
      <c r="D181" s="45">
        <v>310224.03</v>
      </c>
      <c r="E181" s="45">
        <f t="shared" si="2"/>
        <v>467172.96</v>
      </c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</row>
    <row r="182" spans="1:24" ht="15">
      <c r="A182" s="88" t="s">
        <v>590</v>
      </c>
      <c r="B182" s="48" t="s">
        <v>137</v>
      </c>
      <c r="C182" s="45">
        <v>1457535.3099999998</v>
      </c>
      <c r="D182" s="45">
        <v>200813.03</v>
      </c>
      <c r="E182" s="45">
        <f t="shared" si="2"/>
        <v>1658348.3399999999</v>
      </c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</row>
    <row r="183" spans="1:24" ht="15">
      <c r="A183" s="88" t="s">
        <v>591</v>
      </c>
      <c r="B183" s="48" t="s">
        <v>171</v>
      </c>
      <c r="C183" s="45">
        <v>3870277.2800000003</v>
      </c>
      <c r="D183" s="45">
        <v>129776.45</v>
      </c>
      <c r="E183" s="45">
        <f t="shared" si="2"/>
        <v>4000053.7300000004</v>
      </c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</row>
    <row r="184" spans="1:24" ht="15">
      <c r="A184" s="88" t="s">
        <v>592</v>
      </c>
      <c r="B184" s="48" t="s">
        <v>76</v>
      </c>
      <c r="C184" s="45">
        <v>383559.85</v>
      </c>
      <c r="D184" s="45">
        <v>153590.16</v>
      </c>
      <c r="E184" s="45">
        <f t="shared" si="2"/>
        <v>537150.01</v>
      </c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</row>
    <row r="185" spans="1:24" ht="15">
      <c r="A185" s="88" t="s">
        <v>593</v>
      </c>
      <c r="B185" s="50" t="s">
        <v>343</v>
      </c>
      <c r="C185" s="45">
        <v>1708636</v>
      </c>
      <c r="D185" s="45">
        <v>5650</v>
      </c>
      <c r="E185" s="45">
        <f t="shared" si="2"/>
        <v>1714286</v>
      </c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</row>
    <row r="186" spans="1:24" ht="15">
      <c r="A186" s="88" t="s">
        <v>594</v>
      </c>
      <c r="B186" s="49" t="s">
        <v>113</v>
      </c>
      <c r="C186" s="45">
        <v>269444</v>
      </c>
      <c r="D186" s="45">
        <v>0</v>
      </c>
      <c r="E186" s="45">
        <f t="shared" si="2"/>
        <v>269444</v>
      </c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</row>
    <row r="187" spans="1:24" ht="15">
      <c r="A187" s="88" t="s">
        <v>595</v>
      </c>
      <c r="B187" s="48" t="s">
        <v>344</v>
      </c>
      <c r="C187" s="45">
        <v>1153234.8</v>
      </c>
      <c r="D187" s="45">
        <v>45416</v>
      </c>
      <c r="E187" s="45">
        <f t="shared" si="2"/>
        <v>1198650.8</v>
      </c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</row>
    <row r="188" spans="1:24" ht="15">
      <c r="A188" s="88" t="s">
        <v>596</v>
      </c>
      <c r="B188" s="48" t="s">
        <v>230</v>
      </c>
      <c r="C188" s="45">
        <v>227325.76</v>
      </c>
      <c r="D188" s="45">
        <v>16903.79</v>
      </c>
      <c r="E188" s="45">
        <f t="shared" si="2"/>
        <v>244229.55000000002</v>
      </c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</row>
    <row r="189" spans="1:24" ht="15">
      <c r="A189" s="88" t="s">
        <v>597</v>
      </c>
      <c r="B189" s="48" t="s">
        <v>345</v>
      </c>
      <c r="C189" s="45">
        <v>1212800.6899999997</v>
      </c>
      <c r="D189" s="45">
        <v>20196</v>
      </c>
      <c r="E189" s="45">
        <f t="shared" si="2"/>
        <v>1232996.6899999997</v>
      </c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</row>
    <row r="190" spans="1:24" ht="15">
      <c r="A190" s="88" t="s">
        <v>598</v>
      </c>
      <c r="B190" s="48" t="s">
        <v>141</v>
      </c>
      <c r="C190" s="45">
        <v>351047.53</v>
      </c>
      <c r="D190" s="45">
        <v>7555.68</v>
      </c>
      <c r="E190" s="45">
        <f t="shared" si="2"/>
        <v>358603.21</v>
      </c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</row>
    <row r="191" spans="1:24" ht="15">
      <c r="A191" s="88" t="s">
        <v>599</v>
      </c>
      <c r="B191" s="48" t="s">
        <v>196</v>
      </c>
      <c r="C191" s="45">
        <v>803737</v>
      </c>
      <c r="D191" s="45">
        <v>52132</v>
      </c>
      <c r="E191" s="45">
        <f t="shared" si="2"/>
        <v>855869</v>
      </c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</row>
    <row r="192" spans="1:24" ht="15">
      <c r="A192" s="88" t="s">
        <v>600</v>
      </c>
      <c r="B192" s="48" t="s">
        <v>346</v>
      </c>
      <c r="C192" s="45">
        <v>428063.04000000015</v>
      </c>
      <c r="D192" s="45">
        <v>0</v>
      </c>
      <c r="E192" s="45">
        <f t="shared" si="2"/>
        <v>428063.04000000015</v>
      </c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</row>
    <row r="193" spans="1:24" ht="15">
      <c r="A193" s="88" t="s">
        <v>601</v>
      </c>
      <c r="B193" s="48" t="s">
        <v>188</v>
      </c>
      <c r="C193" s="45">
        <v>4074618</v>
      </c>
      <c r="D193" s="45">
        <v>0</v>
      </c>
      <c r="E193" s="45">
        <f t="shared" si="2"/>
        <v>4074618</v>
      </c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</row>
    <row r="194" spans="1:24" ht="15">
      <c r="A194" s="88" t="s">
        <v>602</v>
      </c>
      <c r="B194" s="49" t="s">
        <v>55</v>
      </c>
      <c r="C194" s="45">
        <v>104732.45999999998</v>
      </c>
      <c r="D194" s="45">
        <v>0</v>
      </c>
      <c r="E194" s="45">
        <f t="shared" si="2"/>
        <v>104732.45999999998</v>
      </c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</row>
    <row r="195" spans="1:24" ht="15">
      <c r="A195" s="88" t="s">
        <v>603</v>
      </c>
      <c r="B195" s="48" t="s">
        <v>139</v>
      </c>
      <c r="C195" s="45">
        <v>834447.4199999999</v>
      </c>
      <c r="D195" s="45">
        <v>0</v>
      </c>
      <c r="E195" s="45">
        <f t="shared" si="2"/>
        <v>834447.4199999999</v>
      </c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</row>
    <row r="196" spans="1:24" ht="15">
      <c r="A196" s="88" t="s">
        <v>604</v>
      </c>
      <c r="B196" s="48" t="s">
        <v>238</v>
      </c>
      <c r="C196" s="45">
        <v>92810.49999999999</v>
      </c>
      <c r="D196" s="45">
        <v>618.41</v>
      </c>
      <c r="E196" s="45">
        <f aca="true" t="shared" si="3" ref="E196:E256">SUM(C196,D196)</f>
        <v>93428.90999999999</v>
      </c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</row>
    <row r="197" spans="1:24" ht="15">
      <c r="A197" s="88" t="s">
        <v>605</v>
      </c>
      <c r="B197" s="48" t="s">
        <v>226</v>
      </c>
      <c r="C197" s="45">
        <v>374458.55999999994</v>
      </c>
      <c r="D197" s="45">
        <v>0</v>
      </c>
      <c r="E197" s="45">
        <f t="shared" si="3"/>
        <v>374458.55999999994</v>
      </c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</row>
    <row r="198" spans="1:24" ht="15">
      <c r="A198" s="88" t="s">
        <v>606</v>
      </c>
      <c r="B198" s="48" t="s">
        <v>255</v>
      </c>
      <c r="C198" s="45">
        <v>53666.780000000006</v>
      </c>
      <c r="D198" s="45">
        <v>0</v>
      </c>
      <c r="E198" s="45">
        <f t="shared" si="3"/>
        <v>53666.780000000006</v>
      </c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</row>
    <row r="199" spans="1:24" ht="15">
      <c r="A199" s="88" t="s">
        <v>607</v>
      </c>
      <c r="B199" s="48" t="s">
        <v>347</v>
      </c>
      <c r="C199" s="45">
        <v>961650.5800000001</v>
      </c>
      <c r="D199" s="45">
        <v>121873.13</v>
      </c>
      <c r="E199" s="45">
        <f t="shared" si="3"/>
        <v>1083523.71</v>
      </c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</row>
    <row r="200" spans="1:24" ht="15">
      <c r="A200" s="88" t="s">
        <v>608</v>
      </c>
      <c r="B200" s="48" t="s">
        <v>208</v>
      </c>
      <c r="C200" s="45">
        <v>1039713.8399999999</v>
      </c>
      <c r="D200" s="45">
        <v>5345.24</v>
      </c>
      <c r="E200" s="45">
        <f t="shared" si="3"/>
        <v>1045059.0799999998</v>
      </c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</row>
    <row r="201" spans="1:24" ht="15">
      <c r="A201" s="88" t="s">
        <v>609</v>
      </c>
      <c r="B201" s="48" t="s">
        <v>348</v>
      </c>
      <c r="C201" s="45">
        <v>4296934.99</v>
      </c>
      <c r="D201" s="45">
        <v>616968.01</v>
      </c>
      <c r="E201" s="45">
        <f t="shared" si="3"/>
        <v>4913903</v>
      </c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</row>
    <row r="202" spans="1:24" ht="15">
      <c r="A202" s="88" t="s">
        <v>610</v>
      </c>
      <c r="B202" s="48" t="s">
        <v>244</v>
      </c>
      <c r="C202" s="45">
        <v>123306.80000000002</v>
      </c>
      <c r="D202" s="45">
        <v>680.47</v>
      </c>
      <c r="E202" s="45">
        <f t="shared" si="3"/>
        <v>123987.27000000002</v>
      </c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</row>
    <row r="203" spans="1:24" ht="15">
      <c r="A203" s="88" t="s">
        <v>611</v>
      </c>
      <c r="B203" s="48" t="s">
        <v>133</v>
      </c>
      <c r="C203" s="45">
        <v>45572</v>
      </c>
      <c r="D203" s="45">
        <v>0</v>
      </c>
      <c r="E203" s="45">
        <f t="shared" si="3"/>
        <v>45572</v>
      </c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</row>
    <row r="204" spans="1:24" ht="15">
      <c r="A204" s="88" t="s">
        <v>612</v>
      </c>
      <c r="B204" s="48" t="s">
        <v>106</v>
      </c>
      <c r="C204" s="45">
        <v>13480649.770000001</v>
      </c>
      <c r="D204" s="45">
        <v>26749.289999999997</v>
      </c>
      <c r="E204" s="45">
        <f t="shared" si="3"/>
        <v>13507399.06</v>
      </c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</row>
    <row r="205" spans="1:24" ht="15">
      <c r="A205" s="88" t="s">
        <v>613</v>
      </c>
      <c r="B205" s="48" t="s">
        <v>194</v>
      </c>
      <c r="C205" s="45">
        <v>1284296</v>
      </c>
      <c r="D205" s="45">
        <v>154260</v>
      </c>
      <c r="E205" s="45">
        <f t="shared" si="3"/>
        <v>1438556</v>
      </c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</row>
    <row r="206" spans="1:24" ht="15">
      <c r="A206" s="88" t="s">
        <v>614</v>
      </c>
      <c r="B206" s="48" t="s">
        <v>248</v>
      </c>
      <c r="C206" s="45">
        <v>106089.69</v>
      </c>
      <c r="D206" s="45">
        <v>0</v>
      </c>
      <c r="E206" s="45">
        <f t="shared" si="3"/>
        <v>106089.69</v>
      </c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</row>
    <row r="207" spans="1:24" ht="15">
      <c r="A207" s="88" t="s">
        <v>615</v>
      </c>
      <c r="B207" s="48" t="s">
        <v>88</v>
      </c>
      <c r="C207" s="45">
        <v>717562.25</v>
      </c>
      <c r="D207" s="45">
        <v>87215.69</v>
      </c>
      <c r="E207" s="45">
        <f t="shared" si="3"/>
        <v>804777.94</v>
      </c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</row>
    <row r="208" spans="1:24" ht="15">
      <c r="A208" s="88" t="s">
        <v>616</v>
      </c>
      <c r="B208" s="48" t="s">
        <v>349</v>
      </c>
      <c r="C208" s="45">
        <v>4971558.590000001</v>
      </c>
      <c r="D208" s="45">
        <v>837483.6699999999</v>
      </c>
      <c r="E208" s="45">
        <f t="shared" si="3"/>
        <v>5809042.260000001</v>
      </c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</row>
    <row r="209" spans="1:24" ht="15">
      <c r="A209" s="88" t="s">
        <v>617</v>
      </c>
      <c r="B209" s="48" t="s">
        <v>250</v>
      </c>
      <c r="C209" s="45">
        <v>75464.59</v>
      </c>
      <c r="D209" s="45">
        <v>10</v>
      </c>
      <c r="E209" s="45">
        <f t="shared" si="3"/>
        <v>75474.59</v>
      </c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</row>
    <row r="210" spans="1:24" ht="15">
      <c r="A210" s="88" t="s">
        <v>618</v>
      </c>
      <c r="B210" s="48" t="s">
        <v>147</v>
      </c>
      <c r="C210" s="45">
        <v>36068142.20305449</v>
      </c>
      <c r="D210" s="45">
        <v>10856914.002226502</v>
      </c>
      <c r="E210" s="45">
        <f t="shared" si="3"/>
        <v>46925056.20528099</v>
      </c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</row>
    <row r="211" spans="1:24" ht="15">
      <c r="A211" s="88" t="s">
        <v>619</v>
      </c>
      <c r="B211" s="49" t="s">
        <v>350</v>
      </c>
      <c r="C211" s="45">
        <v>370023.23</v>
      </c>
      <c r="D211" s="45">
        <v>0</v>
      </c>
      <c r="E211" s="45">
        <f t="shared" si="3"/>
        <v>370023.23</v>
      </c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</row>
    <row r="212" spans="1:24" ht="15">
      <c r="A212" s="88" t="s">
        <v>620</v>
      </c>
      <c r="B212" s="48" t="s">
        <v>409</v>
      </c>
      <c r="C212" s="45">
        <v>422914.6</v>
      </c>
      <c r="D212" s="45">
        <v>9820.24</v>
      </c>
      <c r="E212" s="45">
        <f t="shared" si="3"/>
        <v>432734.83999999997</v>
      </c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</row>
    <row r="213" spans="1:24" ht="15">
      <c r="A213" s="88" t="s">
        <v>621</v>
      </c>
      <c r="B213" s="49" t="s">
        <v>172</v>
      </c>
      <c r="C213" s="45">
        <v>2008975</v>
      </c>
      <c r="D213" s="45">
        <v>9230</v>
      </c>
      <c r="E213" s="45">
        <f t="shared" si="3"/>
        <v>2018205</v>
      </c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</row>
    <row r="214" spans="1:24" ht="15">
      <c r="A214" s="88" t="s">
        <v>622</v>
      </c>
      <c r="B214" s="48" t="s">
        <v>219</v>
      </c>
      <c r="C214" s="45">
        <v>620651.94</v>
      </c>
      <c r="D214" s="45">
        <v>73148.06</v>
      </c>
      <c r="E214" s="45">
        <f t="shared" si="3"/>
        <v>693800</v>
      </c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</row>
    <row r="215" spans="1:24" ht="15">
      <c r="A215" s="88" t="s">
        <v>623</v>
      </c>
      <c r="B215" s="48" t="s">
        <v>56</v>
      </c>
      <c r="C215" s="45">
        <v>133859</v>
      </c>
      <c r="D215" s="45">
        <v>0</v>
      </c>
      <c r="E215" s="45">
        <f t="shared" si="3"/>
        <v>133859</v>
      </c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</row>
    <row r="216" spans="1:24" ht="15">
      <c r="A216" s="88" t="s">
        <v>624</v>
      </c>
      <c r="B216" s="49" t="s">
        <v>270</v>
      </c>
      <c r="C216" s="45">
        <v>392963.3</v>
      </c>
      <c r="D216" s="45">
        <v>0</v>
      </c>
      <c r="E216" s="45">
        <f t="shared" si="3"/>
        <v>392963.3</v>
      </c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</row>
    <row r="217" spans="1:24" ht="15">
      <c r="A217" s="88" t="s">
        <v>625</v>
      </c>
      <c r="B217" s="48" t="s">
        <v>351</v>
      </c>
      <c r="C217" s="45">
        <v>161936.43</v>
      </c>
      <c r="D217" s="45">
        <v>18684</v>
      </c>
      <c r="E217" s="45">
        <f t="shared" si="3"/>
        <v>180620.43</v>
      </c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</row>
    <row r="218" spans="1:24" ht="15">
      <c r="A218" s="88" t="s">
        <v>626</v>
      </c>
      <c r="B218" s="48" t="s">
        <v>193</v>
      </c>
      <c r="C218" s="45">
        <v>1130019.8499999999</v>
      </c>
      <c r="D218" s="45">
        <v>54658.119999999966</v>
      </c>
      <c r="E218" s="45">
        <f t="shared" si="3"/>
        <v>1184677.9699999997</v>
      </c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</row>
    <row r="219" spans="1:24" ht="15">
      <c r="A219" s="88" t="s">
        <v>627</v>
      </c>
      <c r="B219" s="48" t="s">
        <v>274</v>
      </c>
      <c r="C219" s="45">
        <v>325894.883171</v>
      </c>
      <c r="D219" s="45">
        <v>0</v>
      </c>
      <c r="E219" s="45">
        <f t="shared" si="3"/>
        <v>325894.883171</v>
      </c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</row>
    <row r="220" spans="1:24" ht="15">
      <c r="A220" s="88" t="s">
        <v>628</v>
      </c>
      <c r="B220" s="49" t="s">
        <v>117</v>
      </c>
      <c r="C220" s="45">
        <v>2772249.61</v>
      </c>
      <c r="D220" s="45">
        <v>32938.03</v>
      </c>
      <c r="E220" s="45">
        <f t="shared" si="3"/>
        <v>2805187.6399999997</v>
      </c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</row>
    <row r="221" spans="1:24" ht="15">
      <c r="A221" s="88" t="s">
        <v>629</v>
      </c>
      <c r="B221" s="48" t="s">
        <v>174</v>
      </c>
      <c r="C221" s="45">
        <v>2013381.8299999998</v>
      </c>
      <c r="D221" s="45">
        <v>0</v>
      </c>
      <c r="E221" s="45">
        <f t="shared" si="3"/>
        <v>2013381.8299999998</v>
      </c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</row>
    <row r="222" spans="1:24" ht="15">
      <c r="A222" s="88" t="s">
        <v>630</v>
      </c>
      <c r="B222" s="48" t="s">
        <v>269</v>
      </c>
      <c r="C222" s="45">
        <v>1541249.74</v>
      </c>
      <c r="D222" s="45">
        <v>0</v>
      </c>
      <c r="E222" s="45">
        <f t="shared" si="3"/>
        <v>1541249.74</v>
      </c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</row>
    <row r="223" spans="1:24" ht="15">
      <c r="A223" s="88" t="s">
        <v>631</v>
      </c>
      <c r="B223" s="48" t="s">
        <v>228</v>
      </c>
      <c r="C223" s="45">
        <v>466002.5</v>
      </c>
      <c r="D223" s="45">
        <v>0</v>
      </c>
      <c r="E223" s="45">
        <f t="shared" si="3"/>
        <v>466002.5</v>
      </c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1:24" ht="15">
      <c r="A224" s="88" t="s">
        <v>632</v>
      </c>
      <c r="B224" s="49" t="s">
        <v>352</v>
      </c>
      <c r="C224" s="45">
        <v>31144962.032807615</v>
      </c>
      <c r="D224" s="45">
        <v>8361.17</v>
      </c>
      <c r="E224" s="45">
        <f t="shared" si="3"/>
        <v>31153323.202807616</v>
      </c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1:24" ht="15">
      <c r="A225" s="88" t="s">
        <v>633</v>
      </c>
      <c r="B225" s="48" t="s">
        <v>173</v>
      </c>
      <c r="C225" s="45">
        <v>1604725</v>
      </c>
      <c r="D225" s="45">
        <v>108470</v>
      </c>
      <c r="E225" s="45">
        <f t="shared" si="3"/>
        <v>1713195</v>
      </c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</row>
    <row r="226" spans="1:24" ht="15">
      <c r="A226" s="88" t="s">
        <v>634</v>
      </c>
      <c r="B226" s="48" t="s">
        <v>249</v>
      </c>
      <c r="C226" s="45">
        <v>211140.69499999998</v>
      </c>
      <c r="D226" s="45">
        <v>0</v>
      </c>
      <c r="E226" s="45">
        <f t="shared" si="3"/>
        <v>211140.69499999998</v>
      </c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</row>
    <row r="227" spans="1:24" ht="15">
      <c r="A227" s="88" t="s">
        <v>635</v>
      </c>
      <c r="B227" s="48" t="s">
        <v>353</v>
      </c>
      <c r="C227" s="45">
        <v>1429783.42</v>
      </c>
      <c r="D227" s="45">
        <v>45005</v>
      </c>
      <c r="E227" s="45">
        <f t="shared" si="3"/>
        <v>1474788.42</v>
      </c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</row>
    <row r="228" spans="1:24" ht="15">
      <c r="A228" s="88" t="s">
        <v>636</v>
      </c>
      <c r="B228" s="48" t="s">
        <v>354</v>
      </c>
      <c r="C228" s="45">
        <v>217047.87</v>
      </c>
      <c r="D228" s="45">
        <v>0</v>
      </c>
      <c r="E228" s="45">
        <f t="shared" si="3"/>
        <v>217047.87</v>
      </c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</row>
    <row r="229" spans="1:24" ht="15">
      <c r="A229" s="88" t="s">
        <v>637</v>
      </c>
      <c r="B229" s="48" t="s">
        <v>57</v>
      </c>
      <c r="C229" s="45">
        <v>130472</v>
      </c>
      <c r="D229" s="45">
        <v>0</v>
      </c>
      <c r="E229" s="45">
        <f t="shared" si="3"/>
        <v>130472</v>
      </c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</row>
    <row r="230" spans="1:24" ht="15">
      <c r="A230" s="88" t="s">
        <v>638</v>
      </c>
      <c r="B230" s="48" t="s">
        <v>180</v>
      </c>
      <c r="C230" s="45">
        <v>991685</v>
      </c>
      <c r="D230" s="45">
        <v>0</v>
      </c>
      <c r="E230" s="45">
        <f t="shared" si="3"/>
        <v>991685</v>
      </c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</row>
    <row r="231" spans="1:24" ht="15">
      <c r="A231" s="88" t="s">
        <v>639</v>
      </c>
      <c r="B231" s="48" t="s">
        <v>96</v>
      </c>
      <c r="C231" s="45">
        <v>4877399.71</v>
      </c>
      <c r="D231" s="45">
        <v>77023.74</v>
      </c>
      <c r="E231" s="45">
        <f t="shared" si="3"/>
        <v>4954423.45</v>
      </c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</row>
    <row r="232" spans="1:24" ht="15">
      <c r="A232" s="88" t="s">
        <v>640</v>
      </c>
      <c r="B232" s="48" t="s">
        <v>89</v>
      </c>
      <c r="C232" s="45">
        <v>932</v>
      </c>
      <c r="D232" s="45">
        <v>1254722.8599999999</v>
      </c>
      <c r="E232" s="45">
        <f t="shared" si="3"/>
        <v>1255654.8599999999</v>
      </c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</row>
    <row r="233" spans="1:24" ht="15">
      <c r="A233" s="88" t="s">
        <v>641</v>
      </c>
      <c r="B233" s="48" t="s">
        <v>355</v>
      </c>
      <c r="C233" s="45">
        <v>475587.7</v>
      </c>
      <c r="D233" s="45">
        <v>0</v>
      </c>
      <c r="E233" s="45">
        <f t="shared" si="3"/>
        <v>475587.7</v>
      </c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</row>
    <row r="234" spans="1:24" ht="15">
      <c r="A234" s="88" t="s">
        <v>642</v>
      </c>
      <c r="B234" s="48" t="s">
        <v>175</v>
      </c>
      <c r="C234" s="45">
        <v>1373335.52</v>
      </c>
      <c r="D234" s="45">
        <v>308042.45</v>
      </c>
      <c r="E234" s="45">
        <f t="shared" si="3"/>
        <v>1681377.97</v>
      </c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</row>
    <row r="235" spans="1:24" ht="15">
      <c r="A235" s="88" t="s">
        <v>643</v>
      </c>
      <c r="B235" s="48" t="s">
        <v>356</v>
      </c>
      <c r="C235" s="45">
        <v>12364128.34</v>
      </c>
      <c r="D235" s="45">
        <v>193.68</v>
      </c>
      <c r="E235" s="45">
        <f t="shared" si="3"/>
        <v>12364322.02</v>
      </c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</row>
    <row r="236" spans="1:24" ht="15">
      <c r="A236" s="88" t="s">
        <v>644</v>
      </c>
      <c r="B236" s="48" t="s">
        <v>103</v>
      </c>
      <c r="C236" s="45">
        <v>941378.3000000002</v>
      </c>
      <c r="D236" s="45">
        <v>0</v>
      </c>
      <c r="E236" s="45">
        <f t="shared" si="3"/>
        <v>941378.3000000002</v>
      </c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</row>
    <row r="237" spans="1:24" ht="15">
      <c r="A237" s="88" t="s">
        <v>645</v>
      </c>
      <c r="B237" s="48" t="s">
        <v>357</v>
      </c>
      <c r="C237" s="45">
        <v>2272640</v>
      </c>
      <c r="D237" s="45">
        <v>0</v>
      </c>
      <c r="E237" s="45">
        <f t="shared" si="3"/>
        <v>2272640</v>
      </c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</row>
    <row r="238" spans="1:24" ht="15">
      <c r="A238" s="88" t="s">
        <v>646</v>
      </c>
      <c r="B238" s="48" t="s">
        <v>212</v>
      </c>
      <c r="C238" s="45">
        <v>480758.94</v>
      </c>
      <c r="D238" s="45">
        <v>0</v>
      </c>
      <c r="E238" s="45">
        <f t="shared" si="3"/>
        <v>480758.94</v>
      </c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</row>
    <row r="239" spans="1:24" ht="15">
      <c r="A239" s="88" t="s">
        <v>647</v>
      </c>
      <c r="B239" s="48" t="s">
        <v>358</v>
      </c>
      <c r="C239" s="45">
        <v>3948416.6200000006</v>
      </c>
      <c r="D239" s="45">
        <v>23723</v>
      </c>
      <c r="E239" s="45">
        <f t="shared" si="3"/>
        <v>3972139.6200000006</v>
      </c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</row>
    <row r="240" spans="1:24" ht="15">
      <c r="A240" s="88" t="s">
        <v>648</v>
      </c>
      <c r="B240" s="48" t="s">
        <v>404</v>
      </c>
      <c r="C240" s="45">
        <v>22428.73</v>
      </c>
      <c r="D240" s="45">
        <v>0</v>
      </c>
      <c r="E240" s="45">
        <f t="shared" si="3"/>
        <v>22428.73</v>
      </c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</row>
    <row r="241" spans="1:24" ht="15">
      <c r="A241" s="88" t="s">
        <v>649</v>
      </c>
      <c r="B241" s="48" t="s">
        <v>359</v>
      </c>
      <c r="C241" s="45">
        <v>1693866.01</v>
      </c>
      <c r="D241" s="45">
        <v>0</v>
      </c>
      <c r="E241" s="45">
        <f t="shared" si="3"/>
        <v>1693866.01</v>
      </c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</row>
    <row r="242" spans="1:24" ht="15">
      <c r="A242" s="88" t="s">
        <v>650</v>
      </c>
      <c r="B242" s="48" t="s">
        <v>360</v>
      </c>
      <c r="C242" s="45">
        <v>269648.13</v>
      </c>
      <c r="D242" s="45">
        <v>0</v>
      </c>
      <c r="E242" s="45">
        <f t="shared" si="3"/>
        <v>269648.13</v>
      </c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</row>
    <row r="243" spans="1:24" ht="15">
      <c r="A243" s="88" t="s">
        <v>651</v>
      </c>
      <c r="B243" s="48" t="s">
        <v>58</v>
      </c>
      <c r="C243" s="45">
        <v>100384</v>
      </c>
      <c r="D243" s="45">
        <v>0</v>
      </c>
      <c r="E243" s="45">
        <f t="shared" si="3"/>
        <v>100384</v>
      </c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</row>
    <row r="244" spans="1:24" ht="15">
      <c r="A244" s="88" t="s">
        <v>652</v>
      </c>
      <c r="B244" s="48" t="s">
        <v>130</v>
      </c>
      <c r="C244" s="45">
        <v>254584.11</v>
      </c>
      <c r="D244" s="45">
        <v>0</v>
      </c>
      <c r="E244" s="45">
        <f t="shared" si="3"/>
        <v>254584.11</v>
      </c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</row>
    <row r="245" spans="1:24" ht="15">
      <c r="A245" s="88" t="s">
        <v>653</v>
      </c>
      <c r="B245" s="48" t="s">
        <v>81</v>
      </c>
      <c r="C245" s="45">
        <v>21243094.58</v>
      </c>
      <c r="D245" s="45">
        <v>0</v>
      </c>
      <c r="E245" s="45">
        <f t="shared" si="3"/>
        <v>21243094.58</v>
      </c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</row>
    <row r="246" spans="1:24" ht="15">
      <c r="A246" s="88" t="s">
        <v>654</v>
      </c>
      <c r="B246" s="48" t="s">
        <v>257</v>
      </c>
      <c r="C246" s="45">
        <v>21037</v>
      </c>
      <c r="D246" s="45">
        <v>0</v>
      </c>
      <c r="E246" s="45">
        <f t="shared" si="3"/>
        <v>21037</v>
      </c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</row>
    <row r="247" spans="1:24" ht="15">
      <c r="A247" s="88" t="s">
        <v>655</v>
      </c>
      <c r="B247" s="48" t="s">
        <v>115</v>
      </c>
      <c r="C247" s="45">
        <v>5841211.840000001</v>
      </c>
      <c r="D247" s="45">
        <v>245458.36</v>
      </c>
      <c r="E247" s="45">
        <f t="shared" si="3"/>
        <v>6086670.200000001</v>
      </c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</row>
    <row r="248" spans="1:24" ht="15">
      <c r="A248" s="88" t="s">
        <v>656</v>
      </c>
      <c r="B248" s="52" t="s">
        <v>59</v>
      </c>
      <c r="C248" s="45">
        <v>22634.66</v>
      </c>
      <c r="D248" s="45">
        <v>0</v>
      </c>
      <c r="E248" s="45">
        <f t="shared" si="3"/>
        <v>22634.66</v>
      </c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</row>
    <row r="249" spans="1:24" ht="15">
      <c r="A249" s="88" t="s">
        <v>657</v>
      </c>
      <c r="B249" s="52" t="s">
        <v>168</v>
      </c>
      <c r="C249" s="45">
        <v>1021083.604</v>
      </c>
      <c r="D249" s="45">
        <v>70627.7</v>
      </c>
      <c r="E249" s="45">
        <f t="shared" si="3"/>
        <v>1091711.304</v>
      </c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</row>
    <row r="250" spans="1:24" ht="15">
      <c r="A250" s="88" t="s">
        <v>658</v>
      </c>
      <c r="B250" s="49" t="s">
        <v>170</v>
      </c>
      <c r="C250" s="45">
        <v>2377675.6799999997</v>
      </c>
      <c r="D250" s="45">
        <v>2500</v>
      </c>
      <c r="E250" s="45">
        <f t="shared" si="3"/>
        <v>2380175.6799999997</v>
      </c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</row>
    <row r="251" spans="1:24" ht="15">
      <c r="A251" s="88" t="s">
        <v>659</v>
      </c>
      <c r="B251" s="49" t="s">
        <v>60</v>
      </c>
      <c r="C251" s="45">
        <v>333149.62</v>
      </c>
      <c r="D251" s="45">
        <v>0</v>
      </c>
      <c r="E251" s="45">
        <f t="shared" si="3"/>
        <v>333149.62</v>
      </c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</row>
    <row r="252" spans="1:24" ht="15">
      <c r="A252" s="88" t="s">
        <v>660</v>
      </c>
      <c r="B252" s="48" t="s">
        <v>61</v>
      </c>
      <c r="C252" s="45">
        <v>1014785.5699999998</v>
      </c>
      <c r="D252" s="45">
        <v>0</v>
      </c>
      <c r="E252" s="45">
        <f t="shared" si="3"/>
        <v>1014785.5699999998</v>
      </c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</row>
    <row r="253" spans="1:24" ht="15">
      <c r="A253" s="88" t="s">
        <v>661</v>
      </c>
      <c r="B253" s="48" t="s">
        <v>101</v>
      </c>
      <c r="C253" s="45">
        <v>573801</v>
      </c>
      <c r="D253" s="45">
        <v>36240</v>
      </c>
      <c r="E253" s="45">
        <f t="shared" si="3"/>
        <v>610041</v>
      </c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</row>
    <row r="254" spans="1:24" ht="15">
      <c r="A254" s="88" t="s">
        <v>662</v>
      </c>
      <c r="B254" s="48" t="s">
        <v>129</v>
      </c>
      <c r="C254" s="45">
        <v>466749.01</v>
      </c>
      <c r="D254" s="45">
        <v>0</v>
      </c>
      <c r="E254" s="45">
        <f t="shared" si="3"/>
        <v>466749.01</v>
      </c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</row>
    <row r="255" spans="1:24" ht="15">
      <c r="A255" s="88" t="s">
        <v>663</v>
      </c>
      <c r="B255" s="49" t="s">
        <v>62</v>
      </c>
      <c r="C255" s="45">
        <v>278855</v>
      </c>
      <c r="D255" s="45">
        <v>32897</v>
      </c>
      <c r="E255" s="45">
        <f t="shared" si="3"/>
        <v>311752</v>
      </c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</row>
    <row r="256" spans="1:24" ht="15">
      <c r="A256" s="88" t="s">
        <v>664</v>
      </c>
      <c r="B256" s="49" t="s">
        <v>203</v>
      </c>
      <c r="C256" s="45">
        <v>470001.88000000006</v>
      </c>
      <c r="D256" s="45">
        <v>0</v>
      </c>
      <c r="E256" s="45">
        <f t="shared" si="3"/>
        <v>470001.88000000006</v>
      </c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</row>
    <row r="257" spans="1:24" ht="15">
      <c r="A257" s="88" t="s">
        <v>665</v>
      </c>
      <c r="B257" s="48" t="s">
        <v>361</v>
      </c>
      <c r="C257" s="45">
        <v>126819</v>
      </c>
      <c r="D257" s="45">
        <v>28368</v>
      </c>
      <c r="E257" s="45">
        <f aca="true" t="shared" si="4" ref="E257:E317">SUM(C257,D257)</f>
        <v>155187</v>
      </c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</row>
    <row r="258" spans="1:24" ht="15">
      <c r="A258" s="88" t="s">
        <v>666</v>
      </c>
      <c r="B258" s="48" t="s">
        <v>362</v>
      </c>
      <c r="C258" s="45">
        <v>4025602.4999999995</v>
      </c>
      <c r="D258" s="45">
        <v>664214.4</v>
      </c>
      <c r="E258" s="45">
        <f t="shared" si="4"/>
        <v>4689816.899999999</v>
      </c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</row>
    <row r="259" spans="1:24" ht="15">
      <c r="A259" s="88" t="s">
        <v>667</v>
      </c>
      <c r="B259" s="48" t="s">
        <v>80</v>
      </c>
      <c r="C259" s="45">
        <v>3298842.8899999997</v>
      </c>
      <c r="D259" s="45">
        <v>0</v>
      </c>
      <c r="E259" s="45">
        <f t="shared" si="4"/>
        <v>3298842.8899999997</v>
      </c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</row>
    <row r="260" spans="1:24" ht="15">
      <c r="A260" s="88" t="s">
        <v>668</v>
      </c>
      <c r="B260" s="48" t="s">
        <v>110</v>
      </c>
      <c r="C260" s="45">
        <v>1235106</v>
      </c>
      <c r="D260" s="45">
        <v>0</v>
      </c>
      <c r="E260" s="45">
        <f t="shared" si="4"/>
        <v>1235106</v>
      </c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</row>
    <row r="261" spans="1:24" ht="15">
      <c r="A261" s="88" t="s">
        <v>669</v>
      </c>
      <c r="B261" s="48" t="s">
        <v>363</v>
      </c>
      <c r="C261" s="45">
        <v>555231</v>
      </c>
      <c r="D261" s="45">
        <v>56987</v>
      </c>
      <c r="E261" s="45">
        <f t="shared" si="4"/>
        <v>612218</v>
      </c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</row>
    <row r="262" spans="1:24" ht="15">
      <c r="A262" s="88" t="s">
        <v>670</v>
      </c>
      <c r="B262" s="48" t="s">
        <v>70</v>
      </c>
      <c r="C262" s="45">
        <v>675648.02</v>
      </c>
      <c r="D262" s="45">
        <v>20044</v>
      </c>
      <c r="E262" s="45">
        <f t="shared" si="4"/>
        <v>695692.02</v>
      </c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</row>
    <row r="263" spans="1:24" ht="15">
      <c r="A263" s="88" t="s">
        <v>671</v>
      </c>
      <c r="B263" s="48" t="s">
        <v>92</v>
      </c>
      <c r="C263" s="45">
        <v>939737.12</v>
      </c>
      <c r="D263" s="45">
        <v>11944.799999999994</v>
      </c>
      <c r="E263" s="45">
        <f t="shared" si="4"/>
        <v>951681.92</v>
      </c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</row>
    <row r="264" spans="1:24" ht="15">
      <c r="A264" s="88" t="s">
        <v>672</v>
      </c>
      <c r="B264" s="48" t="s">
        <v>176</v>
      </c>
      <c r="C264" s="45">
        <v>1848140.79</v>
      </c>
      <c r="D264" s="45">
        <v>18283.27</v>
      </c>
      <c r="E264" s="45">
        <f t="shared" si="4"/>
        <v>1866424.06</v>
      </c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</row>
    <row r="265" spans="1:5" ht="15">
      <c r="A265" s="88" t="s">
        <v>673</v>
      </c>
      <c r="B265" s="48" t="s">
        <v>165</v>
      </c>
      <c r="C265" s="45">
        <v>2960116.7199999993</v>
      </c>
      <c r="D265" s="45">
        <v>79602.09</v>
      </c>
      <c r="E265" s="45">
        <f t="shared" si="4"/>
        <v>3039718.809999999</v>
      </c>
    </row>
    <row r="266" spans="1:5" ht="15">
      <c r="A266" s="88" t="s">
        <v>674</v>
      </c>
      <c r="B266" s="48" t="s">
        <v>198</v>
      </c>
      <c r="C266" s="45">
        <v>1157901</v>
      </c>
      <c r="D266" s="45">
        <v>0</v>
      </c>
      <c r="E266" s="45">
        <f t="shared" si="4"/>
        <v>1157901</v>
      </c>
    </row>
    <row r="267" spans="1:5" ht="15">
      <c r="A267" s="88" t="s">
        <v>675</v>
      </c>
      <c r="B267" s="48" t="s">
        <v>259</v>
      </c>
      <c r="C267" s="45">
        <v>27358.079999999998</v>
      </c>
      <c r="D267" s="45">
        <v>0</v>
      </c>
      <c r="E267" s="45">
        <f t="shared" si="4"/>
        <v>27358.079999999998</v>
      </c>
    </row>
    <row r="268" spans="1:5" ht="15">
      <c r="A268" s="88" t="s">
        <v>676</v>
      </c>
      <c r="B268" s="52" t="s">
        <v>364</v>
      </c>
      <c r="C268" s="45">
        <v>736051</v>
      </c>
      <c r="D268" s="45">
        <v>38112</v>
      </c>
      <c r="E268" s="45">
        <f t="shared" si="4"/>
        <v>774163</v>
      </c>
    </row>
    <row r="269" spans="1:5" ht="15">
      <c r="A269" s="88" t="s">
        <v>677</v>
      </c>
      <c r="B269" s="48" t="s">
        <v>235</v>
      </c>
      <c r="C269" s="45">
        <v>277106.89</v>
      </c>
      <c r="D269" s="45">
        <v>0</v>
      </c>
      <c r="E269" s="45">
        <f t="shared" si="4"/>
        <v>277106.89</v>
      </c>
    </row>
    <row r="270" spans="1:5" ht="15">
      <c r="A270" s="88" t="s">
        <v>678</v>
      </c>
      <c r="B270" s="48" t="s">
        <v>271</v>
      </c>
      <c r="C270" s="45">
        <v>105973.38</v>
      </c>
      <c r="D270" s="45">
        <v>0</v>
      </c>
      <c r="E270" s="45">
        <f t="shared" si="4"/>
        <v>105973.38</v>
      </c>
    </row>
    <row r="271" spans="1:5" ht="15">
      <c r="A271" s="88" t="s">
        <v>679</v>
      </c>
      <c r="B271" s="48" t="s">
        <v>365</v>
      </c>
      <c r="C271" s="45">
        <v>5620396.89</v>
      </c>
      <c r="D271" s="45">
        <v>232855.22999999998</v>
      </c>
      <c r="E271" s="45">
        <f t="shared" si="4"/>
        <v>5853252.119999999</v>
      </c>
    </row>
    <row r="272" spans="1:5" ht="15">
      <c r="A272" s="88" t="s">
        <v>680</v>
      </c>
      <c r="B272" s="48" t="s">
        <v>83</v>
      </c>
      <c r="C272" s="45">
        <v>190979.82</v>
      </c>
      <c r="D272" s="45">
        <v>0</v>
      </c>
      <c r="E272" s="45">
        <f t="shared" si="4"/>
        <v>190979.82</v>
      </c>
    </row>
    <row r="273" spans="1:5" ht="15">
      <c r="A273" s="88" t="s">
        <v>681</v>
      </c>
      <c r="B273" s="48" t="s">
        <v>84</v>
      </c>
      <c r="C273" s="45">
        <v>95256.09</v>
      </c>
      <c r="D273" s="45">
        <v>0</v>
      </c>
      <c r="E273" s="45">
        <f t="shared" si="4"/>
        <v>95256.09</v>
      </c>
    </row>
    <row r="274" spans="1:5" ht="15">
      <c r="A274" s="88" t="s">
        <v>682</v>
      </c>
      <c r="B274" s="48" t="s">
        <v>366</v>
      </c>
      <c r="C274" s="45">
        <v>630883.49</v>
      </c>
      <c r="D274" s="45">
        <v>0</v>
      </c>
      <c r="E274" s="45">
        <f t="shared" si="4"/>
        <v>630883.49</v>
      </c>
    </row>
    <row r="275" spans="1:5" ht="15">
      <c r="A275" s="88" t="s">
        <v>683</v>
      </c>
      <c r="B275" s="48" t="s">
        <v>367</v>
      </c>
      <c r="C275" s="45">
        <v>4580978</v>
      </c>
      <c r="D275" s="45">
        <v>0</v>
      </c>
      <c r="E275" s="45">
        <f t="shared" si="4"/>
        <v>4580978</v>
      </c>
    </row>
    <row r="276" spans="1:5" ht="15">
      <c r="A276" s="88" t="s">
        <v>684</v>
      </c>
      <c r="B276" s="48" t="s">
        <v>184</v>
      </c>
      <c r="C276" s="45">
        <v>3627627.75</v>
      </c>
      <c r="D276" s="45">
        <v>323458.24</v>
      </c>
      <c r="E276" s="45">
        <f t="shared" si="4"/>
        <v>3951085.99</v>
      </c>
    </row>
    <row r="277" spans="1:5" ht="15">
      <c r="A277" s="88" t="s">
        <v>685</v>
      </c>
      <c r="B277" s="49" t="s">
        <v>368</v>
      </c>
      <c r="C277" s="45">
        <v>1200551.8399999999</v>
      </c>
      <c r="D277" s="45">
        <v>0</v>
      </c>
      <c r="E277" s="45">
        <f t="shared" si="4"/>
        <v>1200551.8399999999</v>
      </c>
    </row>
    <row r="278" spans="1:5" ht="15">
      <c r="A278" s="88" t="s">
        <v>686</v>
      </c>
      <c r="B278" s="48" t="s">
        <v>140</v>
      </c>
      <c r="C278" s="45">
        <v>117661</v>
      </c>
      <c r="D278" s="45">
        <v>0</v>
      </c>
      <c r="E278" s="45">
        <f t="shared" si="4"/>
        <v>117661</v>
      </c>
    </row>
    <row r="279" spans="1:5" ht="15">
      <c r="A279" s="88" t="s">
        <v>687</v>
      </c>
      <c r="B279" s="49" t="s">
        <v>121</v>
      </c>
      <c r="C279" s="45">
        <v>412400.07</v>
      </c>
      <c r="D279" s="45">
        <v>0</v>
      </c>
      <c r="E279" s="45">
        <f t="shared" si="4"/>
        <v>412400.07</v>
      </c>
    </row>
    <row r="280" spans="1:5" ht="15">
      <c r="A280" s="88" t="s">
        <v>688</v>
      </c>
      <c r="B280" s="48" t="s">
        <v>120</v>
      </c>
      <c r="C280" s="45">
        <v>628516.86</v>
      </c>
      <c r="D280" s="45">
        <v>1238.81</v>
      </c>
      <c r="E280" s="45">
        <f t="shared" si="4"/>
        <v>629755.67</v>
      </c>
    </row>
    <row r="281" spans="1:5" ht="15">
      <c r="A281" s="88" t="s">
        <v>689</v>
      </c>
      <c r="B281" s="48" t="s">
        <v>369</v>
      </c>
      <c r="C281" s="45">
        <v>250285</v>
      </c>
      <c r="D281" s="45">
        <v>0</v>
      </c>
      <c r="E281" s="45">
        <f t="shared" si="4"/>
        <v>250285</v>
      </c>
    </row>
    <row r="282" spans="1:5" ht="15">
      <c r="A282" s="88" t="s">
        <v>690</v>
      </c>
      <c r="B282" s="48" t="s">
        <v>220</v>
      </c>
      <c r="C282" s="45">
        <v>348144.01999999996</v>
      </c>
      <c r="D282" s="45">
        <v>0</v>
      </c>
      <c r="E282" s="45">
        <f t="shared" si="4"/>
        <v>348144.01999999996</v>
      </c>
    </row>
    <row r="283" spans="1:5" ht="15">
      <c r="A283" s="88" t="s">
        <v>691</v>
      </c>
      <c r="B283" s="48" t="s">
        <v>127</v>
      </c>
      <c r="C283" s="45">
        <v>5031800.327999999</v>
      </c>
      <c r="D283" s="45">
        <v>1056</v>
      </c>
      <c r="E283" s="45">
        <f t="shared" si="4"/>
        <v>5032856.327999999</v>
      </c>
    </row>
    <row r="284" spans="1:5" ht="15">
      <c r="A284" s="88" t="s">
        <v>692</v>
      </c>
      <c r="B284" s="48" t="s">
        <v>405</v>
      </c>
      <c r="C284" s="45">
        <v>1111722.8299999998</v>
      </c>
      <c r="D284" s="45">
        <v>5075.75</v>
      </c>
      <c r="E284" s="45">
        <f t="shared" si="4"/>
        <v>1116798.5799999998</v>
      </c>
    </row>
    <row r="285" spans="1:5" ht="15">
      <c r="A285" s="88" t="s">
        <v>693</v>
      </c>
      <c r="B285" s="48" t="s">
        <v>73</v>
      </c>
      <c r="C285" s="45">
        <v>11821024</v>
      </c>
      <c r="D285" s="45">
        <v>32365705</v>
      </c>
      <c r="E285" s="45">
        <f t="shared" si="4"/>
        <v>44186729</v>
      </c>
    </row>
    <row r="286" spans="1:5" ht="15">
      <c r="A286" s="88" t="s">
        <v>694</v>
      </c>
      <c r="B286" s="48" t="s">
        <v>216</v>
      </c>
      <c r="C286" s="45">
        <v>598238.61</v>
      </c>
      <c r="D286" s="45">
        <v>0</v>
      </c>
      <c r="E286" s="45">
        <f t="shared" si="4"/>
        <v>598238.61</v>
      </c>
    </row>
    <row r="287" spans="1:5" ht="15">
      <c r="A287" s="88" t="s">
        <v>695</v>
      </c>
      <c r="B287" s="48" t="s">
        <v>370</v>
      </c>
      <c r="C287" s="45">
        <v>12596.9</v>
      </c>
      <c r="D287" s="45">
        <v>0</v>
      </c>
      <c r="E287" s="45">
        <f t="shared" si="4"/>
        <v>12596.9</v>
      </c>
    </row>
    <row r="288" spans="1:5" ht="15">
      <c r="A288" s="88" t="s">
        <v>696</v>
      </c>
      <c r="B288" s="49" t="s">
        <v>182</v>
      </c>
      <c r="C288" s="45">
        <v>1763338.7999999998</v>
      </c>
      <c r="D288" s="45">
        <v>0</v>
      </c>
      <c r="E288" s="45">
        <f t="shared" si="4"/>
        <v>1763338.7999999998</v>
      </c>
    </row>
    <row r="289" spans="1:5" ht="15">
      <c r="A289" s="88" t="s">
        <v>697</v>
      </c>
      <c r="B289" s="48" t="s">
        <v>114</v>
      </c>
      <c r="C289" s="45">
        <v>26196129</v>
      </c>
      <c r="D289" s="45">
        <v>859622</v>
      </c>
      <c r="E289" s="45">
        <f t="shared" si="4"/>
        <v>27055751</v>
      </c>
    </row>
    <row r="290" spans="1:5" ht="15">
      <c r="A290" s="88" t="s">
        <v>698</v>
      </c>
      <c r="B290" s="48" t="s">
        <v>371</v>
      </c>
      <c r="C290" s="45">
        <v>261439</v>
      </c>
      <c r="D290" s="45">
        <v>0</v>
      </c>
      <c r="E290" s="45">
        <f t="shared" si="4"/>
        <v>261439</v>
      </c>
    </row>
    <row r="291" spans="1:5" ht="15">
      <c r="A291" s="88" t="s">
        <v>699</v>
      </c>
      <c r="B291" s="48" t="s">
        <v>236</v>
      </c>
      <c r="C291" s="45">
        <v>182873</v>
      </c>
      <c r="D291" s="45">
        <v>0</v>
      </c>
      <c r="E291" s="45">
        <f t="shared" si="4"/>
        <v>182873</v>
      </c>
    </row>
    <row r="292" spans="1:5" ht="15">
      <c r="A292" s="88" t="s">
        <v>700</v>
      </c>
      <c r="B292" s="48" t="s">
        <v>372</v>
      </c>
      <c r="C292" s="45">
        <v>198568.44999999998</v>
      </c>
      <c r="D292" s="45">
        <v>927.06</v>
      </c>
      <c r="E292" s="45">
        <f t="shared" si="4"/>
        <v>199495.50999999998</v>
      </c>
    </row>
    <row r="293" spans="1:5" ht="15">
      <c r="A293" s="88" t="s">
        <v>701</v>
      </c>
      <c r="B293" s="48" t="s">
        <v>142</v>
      </c>
      <c r="C293" s="45">
        <v>2414006</v>
      </c>
      <c r="D293" s="45">
        <v>99297</v>
      </c>
      <c r="E293" s="45">
        <f t="shared" si="4"/>
        <v>2513303</v>
      </c>
    </row>
    <row r="294" spans="1:5" ht="15">
      <c r="A294" s="88" t="s">
        <v>702</v>
      </c>
      <c r="B294" s="48" t="s">
        <v>66</v>
      </c>
      <c r="C294" s="45">
        <v>3493455</v>
      </c>
      <c r="D294" s="45">
        <v>54670</v>
      </c>
      <c r="E294" s="45">
        <f t="shared" si="4"/>
        <v>3548125</v>
      </c>
    </row>
    <row r="295" spans="1:5" ht="15">
      <c r="A295" s="88" t="s">
        <v>703</v>
      </c>
      <c r="B295" s="48" t="s">
        <v>243</v>
      </c>
      <c r="C295" s="45">
        <v>135590</v>
      </c>
      <c r="D295" s="45">
        <v>8149</v>
      </c>
      <c r="E295" s="45">
        <f t="shared" si="4"/>
        <v>143739</v>
      </c>
    </row>
    <row r="296" spans="1:5" ht="15">
      <c r="A296" s="88" t="s">
        <v>704</v>
      </c>
      <c r="B296" s="49" t="s">
        <v>239</v>
      </c>
      <c r="C296" s="45">
        <v>162129.52000000002</v>
      </c>
      <c r="D296" s="45">
        <v>0</v>
      </c>
      <c r="E296" s="45">
        <f t="shared" si="4"/>
        <v>162129.52000000002</v>
      </c>
    </row>
    <row r="297" spans="1:5" ht="15">
      <c r="A297" s="88" t="s">
        <v>705</v>
      </c>
      <c r="B297" s="48" t="s">
        <v>82</v>
      </c>
      <c r="C297" s="45">
        <v>2465680.9499999764</v>
      </c>
      <c r="D297" s="45">
        <v>92575.9799999999</v>
      </c>
      <c r="E297" s="45">
        <f t="shared" si="4"/>
        <v>2558256.9299999764</v>
      </c>
    </row>
    <row r="298" spans="1:5" ht="15">
      <c r="A298" s="88" t="s">
        <v>706</v>
      </c>
      <c r="B298" s="48" t="s">
        <v>214</v>
      </c>
      <c r="C298" s="45">
        <v>669232.72</v>
      </c>
      <c r="D298" s="45">
        <v>4966.06</v>
      </c>
      <c r="E298" s="45">
        <f t="shared" si="4"/>
        <v>674198.78</v>
      </c>
    </row>
    <row r="299" spans="1:5" ht="15">
      <c r="A299" s="88" t="s">
        <v>707</v>
      </c>
      <c r="B299" s="48" t="s">
        <v>373</v>
      </c>
      <c r="C299" s="45">
        <v>71451.21</v>
      </c>
      <c r="D299" s="45">
        <v>0</v>
      </c>
      <c r="E299" s="45">
        <f t="shared" si="4"/>
        <v>71451.21</v>
      </c>
    </row>
    <row r="300" spans="1:5" ht="15">
      <c r="A300" s="88" t="s">
        <v>708</v>
      </c>
      <c r="B300" s="52" t="s">
        <v>374</v>
      </c>
      <c r="C300" s="45">
        <v>1063174.1</v>
      </c>
      <c r="D300" s="45">
        <v>130273.29</v>
      </c>
      <c r="E300" s="45">
        <f t="shared" si="4"/>
        <v>1193447.3900000001</v>
      </c>
    </row>
    <row r="301" spans="1:5" ht="15">
      <c r="A301" s="88" t="s">
        <v>709</v>
      </c>
      <c r="B301" s="48" t="s">
        <v>159</v>
      </c>
      <c r="C301" s="45">
        <v>5587924</v>
      </c>
      <c r="D301" s="45">
        <v>0</v>
      </c>
      <c r="E301" s="45">
        <f t="shared" si="4"/>
        <v>5587924</v>
      </c>
    </row>
    <row r="302" spans="1:5" ht="15">
      <c r="A302" s="88" t="s">
        <v>710</v>
      </c>
      <c r="B302" s="48" t="s">
        <v>90</v>
      </c>
      <c r="C302" s="45">
        <v>1243848.0999999999</v>
      </c>
      <c r="D302" s="45">
        <v>0</v>
      </c>
      <c r="E302" s="45">
        <f t="shared" si="4"/>
        <v>1243848.0999999999</v>
      </c>
    </row>
    <row r="303" spans="1:5" ht="15">
      <c r="A303" s="88" t="s">
        <v>711</v>
      </c>
      <c r="B303" s="48" t="s">
        <v>215</v>
      </c>
      <c r="C303" s="45">
        <v>600428.2526818668</v>
      </c>
      <c r="D303" s="45">
        <v>0</v>
      </c>
      <c r="E303" s="45">
        <f t="shared" si="4"/>
        <v>600428.2526818668</v>
      </c>
    </row>
    <row r="304" spans="1:5" ht="15">
      <c r="A304" s="88" t="s">
        <v>712</v>
      </c>
      <c r="B304" s="48" t="s">
        <v>268</v>
      </c>
      <c r="C304" s="45">
        <v>47082</v>
      </c>
      <c r="D304" s="45">
        <v>0</v>
      </c>
      <c r="E304" s="45">
        <f t="shared" si="4"/>
        <v>47082</v>
      </c>
    </row>
    <row r="305" spans="1:5" ht="15">
      <c r="A305" s="88" t="s">
        <v>713</v>
      </c>
      <c r="B305" s="48" t="s">
        <v>150</v>
      </c>
      <c r="C305" s="45">
        <v>24398821</v>
      </c>
      <c r="D305" s="45">
        <v>1751372</v>
      </c>
      <c r="E305" s="45">
        <f t="shared" si="4"/>
        <v>26150193</v>
      </c>
    </row>
    <row r="306" spans="1:5" ht="15">
      <c r="A306" s="88" t="s">
        <v>714</v>
      </c>
      <c r="B306" s="48" t="s">
        <v>246</v>
      </c>
      <c r="C306" s="45">
        <v>46288</v>
      </c>
      <c r="D306" s="45">
        <v>0</v>
      </c>
      <c r="E306" s="45">
        <f t="shared" si="4"/>
        <v>46288</v>
      </c>
    </row>
    <row r="307" spans="1:5" ht="15">
      <c r="A307" s="88" t="s">
        <v>715</v>
      </c>
      <c r="B307" s="48" t="s">
        <v>164</v>
      </c>
      <c r="C307" s="45">
        <v>3730898.6300000004</v>
      </c>
      <c r="D307" s="45">
        <v>0</v>
      </c>
      <c r="E307" s="45">
        <f t="shared" si="4"/>
        <v>3730898.6300000004</v>
      </c>
    </row>
    <row r="308" spans="1:5" ht="15">
      <c r="A308" s="88" t="s">
        <v>716</v>
      </c>
      <c r="B308" s="48" t="s">
        <v>261</v>
      </c>
      <c r="C308" s="45">
        <v>8468.669999999998</v>
      </c>
      <c r="D308" s="45">
        <v>0</v>
      </c>
      <c r="E308" s="45">
        <f t="shared" si="4"/>
        <v>8468.669999999998</v>
      </c>
    </row>
    <row r="309" spans="1:5" ht="15">
      <c r="A309" s="88" t="s">
        <v>717</v>
      </c>
      <c r="B309" s="48" t="s">
        <v>95</v>
      </c>
      <c r="C309" s="45">
        <v>331913.48000000004</v>
      </c>
      <c r="D309" s="45">
        <v>19370.82</v>
      </c>
      <c r="E309" s="45">
        <f t="shared" si="4"/>
        <v>351284.30000000005</v>
      </c>
    </row>
    <row r="310" spans="1:5" ht="15">
      <c r="A310" s="88" t="s">
        <v>718</v>
      </c>
      <c r="B310" s="48" t="s">
        <v>375</v>
      </c>
      <c r="C310" s="45">
        <v>1755307.5299999998</v>
      </c>
      <c r="D310" s="45">
        <v>21138.42</v>
      </c>
      <c r="E310" s="45">
        <f t="shared" si="4"/>
        <v>1776445.9499999997</v>
      </c>
    </row>
    <row r="311" spans="1:5" ht="15">
      <c r="A311" s="88" t="s">
        <v>719</v>
      </c>
      <c r="B311" s="48" t="s">
        <v>376</v>
      </c>
      <c r="C311" s="45">
        <v>201486.73</v>
      </c>
      <c r="D311" s="45">
        <v>0</v>
      </c>
      <c r="E311" s="45">
        <f t="shared" si="4"/>
        <v>201486.73</v>
      </c>
    </row>
    <row r="312" spans="1:5" ht="15">
      <c r="A312" s="88" t="s">
        <v>720</v>
      </c>
      <c r="B312" s="53" t="s">
        <v>145</v>
      </c>
      <c r="C312" s="45">
        <v>327174</v>
      </c>
      <c r="D312" s="45">
        <v>1949</v>
      </c>
      <c r="E312" s="45">
        <f t="shared" si="4"/>
        <v>329123</v>
      </c>
    </row>
    <row r="313" spans="1:5" ht="15">
      <c r="A313" s="89" t="s">
        <v>721</v>
      </c>
      <c r="B313" s="48" t="s">
        <v>119</v>
      </c>
      <c r="C313" s="45">
        <v>413168</v>
      </c>
      <c r="D313" s="45">
        <v>5820</v>
      </c>
      <c r="E313" s="45">
        <f t="shared" si="4"/>
        <v>418988</v>
      </c>
    </row>
    <row r="314" spans="1:5" ht="15">
      <c r="A314" s="89" t="s">
        <v>722</v>
      </c>
      <c r="B314" s="48" t="s">
        <v>377</v>
      </c>
      <c r="C314" s="45">
        <v>922448.2</v>
      </c>
      <c r="D314" s="45">
        <v>1940.22</v>
      </c>
      <c r="E314" s="45">
        <f t="shared" si="4"/>
        <v>924388.4199999999</v>
      </c>
    </row>
    <row r="315" spans="1:5" ht="15">
      <c r="A315" s="89" t="s">
        <v>723</v>
      </c>
      <c r="B315" s="48" t="s">
        <v>143</v>
      </c>
      <c r="C315" s="45">
        <v>874397.1247058818</v>
      </c>
      <c r="D315" s="45">
        <v>0</v>
      </c>
      <c r="E315" s="45">
        <f t="shared" si="4"/>
        <v>874397.1247058818</v>
      </c>
    </row>
    <row r="316" spans="1:5" ht="15">
      <c r="A316" s="88" t="s">
        <v>724</v>
      </c>
      <c r="B316" s="48" t="s">
        <v>93</v>
      </c>
      <c r="C316" s="45">
        <v>855132.8700000001</v>
      </c>
      <c r="D316" s="45">
        <v>57269.86</v>
      </c>
      <c r="E316" s="45">
        <f t="shared" si="4"/>
        <v>912402.7300000001</v>
      </c>
    </row>
    <row r="317" spans="1:5" ht="15">
      <c r="A317" s="88" t="s">
        <v>725</v>
      </c>
      <c r="B317" s="54" t="s">
        <v>406</v>
      </c>
      <c r="C317" s="45">
        <v>5645</v>
      </c>
      <c r="D317" s="45">
        <v>0</v>
      </c>
      <c r="E317" s="45">
        <f t="shared" si="4"/>
        <v>5645</v>
      </c>
    </row>
    <row r="318" spans="1:5" ht="15">
      <c r="A318" s="88" t="s">
        <v>726</v>
      </c>
      <c r="B318" s="54" t="s">
        <v>122</v>
      </c>
      <c r="C318" s="45">
        <v>320134.12</v>
      </c>
      <c r="D318" s="45">
        <v>10103.13</v>
      </c>
      <c r="E318" s="45">
        <f aca="true" t="shared" si="5" ref="E318:E360">SUM(C318,D318)</f>
        <v>330237.25</v>
      </c>
    </row>
    <row r="319" spans="1:5" ht="15">
      <c r="A319" s="88" t="s">
        <v>727</v>
      </c>
      <c r="B319" s="54" t="s">
        <v>407</v>
      </c>
      <c r="C319" s="45">
        <v>525805.9813999999</v>
      </c>
      <c r="D319" s="45">
        <v>8900</v>
      </c>
      <c r="E319" s="45">
        <f t="shared" si="5"/>
        <v>534705.9813999999</v>
      </c>
    </row>
    <row r="320" spans="1:5" ht="15">
      <c r="A320" s="88" t="s">
        <v>728</v>
      </c>
      <c r="B320" s="54" t="s">
        <v>378</v>
      </c>
      <c r="C320" s="45">
        <v>257206.66999999998</v>
      </c>
      <c r="D320" s="45">
        <v>0</v>
      </c>
      <c r="E320" s="45">
        <f t="shared" si="5"/>
        <v>257206.66999999998</v>
      </c>
    </row>
    <row r="321" spans="1:5" ht="15">
      <c r="A321" s="88" t="s">
        <v>729</v>
      </c>
      <c r="B321" s="54" t="s">
        <v>253</v>
      </c>
      <c r="C321" s="45">
        <v>131283.98</v>
      </c>
      <c r="D321" s="45">
        <v>12357.33</v>
      </c>
      <c r="E321" s="45">
        <f t="shared" si="5"/>
        <v>143641.31</v>
      </c>
    </row>
    <row r="322" spans="1:5" ht="15">
      <c r="A322" s="88" t="s">
        <v>730</v>
      </c>
      <c r="B322" s="54" t="s">
        <v>128</v>
      </c>
      <c r="C322" s="45">
        <v>222354.8</v>
      </c>
      <c r="D322" s="45">
        <v>0</v>
      </c>
      <c r="E322" s="45">
        <f t="shared" si="5"/>
        <v>222354.8</v>
      </c>
    </row>
    <row r="323" spans="1:5" ht="15">
      <c r="A323" s="88" t="s">
        <v>731</v>
      </c>
      <c r="B323" s="54" t="s">
        <v>144</v>
      </c>
      <c r="C323" s="45">
        <v>161403.52</v>
      </c>
      <c r="D323" s="45">
        <v>1950</v>
      </c>
      <c r="E323" s="45">
        <f t="shared" si="5"/>
        <v>163353.52</v>
      </c>
    </row>
    <row r="324" spans="1:5" ht="15">
      <c r="A324" s="88" t="s">
        <v>732</v>
      </c>
      <c r="B324" s="54" t="s">
        <v>104</v>
      </c>
      <c r="C324" s="45">
        <v>101698.28549019608</v>
      </c>
      <c r="D324" s="45">
        <v>4191.137254901961</v>
      </c>
      <c r="E324" s="45">
        <f t="shared" si="5"/>
        <v>105889.42274509804</v>
      </c>
    </row>
    <row r="325" spans="1:5" ht="15">
      <c r="A325" s="88" t="s">
        <v>733</v>
      </c>
      <c r="B325" s="54" t="s">
        <v>112</v>
      </c>
      <c r="C325" s="45">
        <v>825424.04</v>
      </c>
      <c r="D325" s="45">
        <v>43541.12</v>
      </c>
      <c r="E325" s="45">
        <f t="shared" si="5"/>
        <v>868965.16</v>
      </c>
    </row>
    <row r="326" spans="1:5" ht="15">
      <c r="A326" s="88" t="s">
        <v>734</v>
      </c>
      <c r="B326" s="54" t="s">
        <v>379</v>
      </c>
      <c r="C326" s="45">
        <v>1259055.49</v>
      </c>
      <c r="D326" s="45">
        <v>0</v>
      </c>
      <c r="E326" s="45">
        <f t="shared" si="5"/>
        <v>1259055.49</v>
      </c>
    </row>
    <row r="327" spans="1:5" ht="15">
      <c r="A327" s="88" t="s">
        <v>735</v>
      </c>
      <c r="B327" s="54" t="s">
        <v>408</v>
      </c>
      <c r="C327" s="45">
        <v>2742153.3000000003</v>
      </c>
      <c r="D327" s="45">
        <v>182653.4</v>
      </c>
      <c r="E327" s="45">
        <f t="shared" si="5"/>
        <v>2924806.7</v>
      </c>
    </row>
    <row r="328" spans="1:5" ht="15">
      <c r="A328" s="88" t="s">
        <v>736</v>
      </c>
      <c r="B328" s="54" t="s">
        <v>162</v>
      </c>
      <c r="C328" s="45">
        <v>6339786.430000001</v>
      </c>
      <c r="D328" s="45">
        <v>181418</v>
      </c>
      <c r="E328" s="45">
        <f t="shared" si="5"/>
        <v>6521204.430000001</v>
      </c>
    </row>
    <row r="329" spans="1:5" ht="15">
      <c r="A329" s="88" t="s">
        <v>737</v>
      </c>
      <c r="B329" s="54" t="s">
        <v>380</v>
      </c>
      <c r="C329" s="45">
        <v>10364589.29</v>
      </c>
      <c r="D329" s="45">
        <v>403142</v>
      </c>
      <c r="E329" s="45">
        <f t="shared" si="5"/>
        <v>10767731.29</v>
      </c>
    </row>
    <row r="330" spans="1:5" ht="15">
      <c r="A330" s="88" t="s">
        <v>738</v>
      </c>
      <c r="B330" s="54" t="s">
        <v>241</v>
      </c>
      <c r="C330" s="45">
        <v>98467.8</v>
      </c>
      <c r="D330" s="45">
        <v>11268.17</v>
      </c>
      <c r="E330" s="45">
        <f t="shared" si="5"/>
        <v>109735.97</v>
      </c>
    </row>
    <row r="331" spans="1:5" ht="15">
      <c r="A331" s="88" t="s">
        <v>739</v>
      </c>
      <c r="B331" s="54" t="s">
        <v>132</v>
      </c>
      <c r="C331" s="45">
        <v>72709</v>
      </c>
      <c r="D331" s="45">
        <v>11608</v>
      </c>
      <c r="E331" s="45">
        <f t="shared" si="5"/>
        <v>84317</v>
      </c>
    </row>
    <row r="332" spans="1:5" ht="15">
      <c r="A332" s="88" t="s">
        <v>740</v>
      </c>
      <c r="B332" s="54" t="s">
        <v>240</v>
      </c>
      <c r="C332" s="45">
        <v>452545.32999999996</v>
      </c>
      <c r="D332" s="45">
        <v>2927.76</v>
      </c>
      <c r="E332" s="45">
        <f t="shared" si="5"/>
        <v>455473.08999999997</v>
      </c>
    </row>
    <row r="333" spans="1:5" ht="15">
      <c r="A333" s="88" t="s">
        <v>741</v>
      </c>
      <c r="B333" s="54" t="s">
        <v>262</v>
      </c>
      <c r="C333" s="45">
        <v>7161.84</v>
      </c>
      <c r="D333" s="45">
        <v>0</v>
      </c>
      <c r="E333" s="45">
        <f t="shared" si="5"/>
        <v>7161.84</v>
      </c>
    </row>
    <row r="334" spans="1:5" ht="15">
      <c r="A334" s="88" t="s">
        <v>742</v>
      </c>
      <c r="B334" s="54" t="s">
        <v>99</v>
      </c>
      <c r="C334" s="45">
        <v>1322242.4899999998</v>
      </c>
      <c r="D334" s="45">
        <v>0</v>
      </c>
      <c r="E334" s="45">
        <f t="shared" si="5"/>
        <v>1322242.4899999998</v>
      </c>
    </row>
    <row r="335" spans="1:5" ht="15">
      <c r="A335" s="88" t="s">
        <v>743</v>
      </c>
      <c r="B335" s="54" t="s">
        <v>381</v>
      </c>
      <c r="C335" s="45">
        <v>600255.4299999999</v>
      </c>
      <c r="D335" s="45">
        <v>0</v>
      </c>
      <c r="E335" s="45">
        <f t="shared" si="5"/>
        <v>600255.4299999999</v>
      </c>
    </row>
    <row r="336" spans="1:5" ht="15">
      <c r="A336" s="88" t="s">
        <v>744</v>
      </c>
      <c r="B336" s="54" t="s">
        <v>263</v>
      </c>
      <c r="C336" s="45">
        <v>105805.73</v>
      </c>
      <c r="D336" s="45">
        <v>856.96</v>
      </c>
      <c r="E336" s="45">
        <f t="shared" si="5"/>
        <v>106662.69</v>
      </c>
    </row>
    <row r="337" spans="1:5" ht="15">
      <c r="A337" s="88" t="s">
        <v>745</v>
      </c>
      <c r="B337" s="54" t="s">
        <v>67</v>
      </c>
      <c r="C337" s="45">
        <v>195404.44999999998</v>
      </c>
      <c r="D337" s="45">
        <v>0</v>
      </c>
      <c r="E337" s="45">
        <f t="shared" si="5"/>
        <v>195404.44999999998</v>
      </c>
    </row>
    <row r="338" spans="1:5" ht="15">
      <c r="A338" s="88" t="s">
        <v>746</v>
      </c>
      <c r="B338" s="54" t="s">
        <v>265</v>
      </c>
      <c r="C338" s="45">
        <v>637484.1</v>
      </c>
      <c r="D338" s="45">
        <v>67555</v>
      </c>
      <c r="E338" s="45">
        <f t="shared" si="5"/>
        <v>705039.1</v>
      </c>
    </row>
    <row r="339" spans="1:5" ht="15">
      <c r="A339" s="88" t="s">
        <v>747</v>
      </c>
      <c r="B339" s="54" t="s">
        <v>382</v>
      </c>
      <c r="C339" s="45">
        <v>1270456.96</v>
      </c>
      <c r="D339" s="45">
        <v>42738</v>
      </c>
      <c r="E339" s="45">
        <f t="shared" si="5"/>
        <v>1313194.96</v>
      </c>
    </row>
    <row r="340" spans="1:5" ht="15">
      <c r="A340" s="88" t="s">
        <v>748</v>
      </c>
      <c r="B340" s="54" t="s">
        <v>383</v>
      </c>
      <c r="C340" s="45">
        <v>1162329.67973</v>
      </c>
      <c r="D340" s="45">
        <v>0</v>
      </c>
      <c r="E340" s="45">
        <f t="shared" si="5"/>
        <v>1162329.67973</v>
      </c>
    </row>
    <row r="341" spans="1:5" ht="15">
      <c r="A341" s="88" t="s">
        <v>749</v>
      </c>
      <c r="B341" s="54" t="s">
        <v>256</v>
      </c>
      <c r="C341" s="45">
        <v>67345</v>
      </c>
      <c r="D341" s="45">
        <v>899</v>
      </c>
      <c r="E341" s="45">
        <f t="shared" si="5"/>
        <v>68244</v>
      </c>
    </row>
    <row r="342" spans="1:5" ht="15">
      <c r="A342" s="88" t="s">
        <v>750</v>
      </c>
      <c r="B342" s="54" t="s">
        <v>384</v>
      </c>
      <c r="C342" s="45">
        <v>689386</v>
      </c>
      <c r="D342" s="45">
        <v>0</v>
      </c>
      <c r="E342" s="45">
        <f t="shared" si="5"/>
        <v>689386</v>
      </c>
    </row>
    <row r="343" spans="1:5" ht="15">
      <c r="A343" s="88" t="s">
        <v>751</v>
      </c>
      <c r="B343" s="54" t="s">
        <v>71</v>
      </c>
      <c r="C343" s="45">
        <v>1492090.255</v>
      </c>
      <c r="D343" s="45">
        <v>0</v>
      </c>
      <c r="E343" s="45">
        <f t="shared" si="5"/>
        <v>1492090.255</v>
      </c>
    </row>
    <row r="344" spans="1:5" ht="15">
      <c r="A344" s="88" t="s">
        <v>752</v>
      </c>
      <c r="B344" s="54" t="s">
        <v>385</v>
      </c>
      <c r="C344" s="45">
        <v>126948.12</v>
      </c>
      <c r="D344" s="45">
        <v>0</v>
      </c>
      <c r="E344" s="45">
        <f t="shared" si="5"/>
        <v>126948.12</v>
      </c>
    </row>
    <row r="345" spans="1:5" ht="15">
      <c r="A345" s="88" t="s">
        <v>753</v>
      </c>
      <c r="B345" s="54" t="s">
        <v>266</v>
      </c>
      <c r="C345" s="45">
        <v>1338928.6</v>
      </c>
      <c r="D345" s="45">
        <v>483828.22</v>
      </c>
      <c r="E345" s="45">
        <f t="shared" si="5"/>
        <v>1822756.82</v>
      </c>
    </row>
    <row r="346" spans="1:5" ht="15">
      <c r="A346" s="88" t="s">
        <v>754</v>
      </c>
      <c r="B346" s="54" t="s">
        <v>124</v>
      </c>
      <c r="C346" s="45">
        <v>2118920</v>
      </c>
      <c r="D346" s="45">
        <v>0</v>
      </c>
      <c r="E346" s="45">
        <f t="shared" si="5"/>
        <v>2118920</v>
      </c>
    </row>
    <row r="347" spans="1:5" ht="15">
      <c r="A347" s="88" t="s">
        <v>755</v>
      </c>
      <c r="B347" s="54" t="s">
        <v>146</v>
      </c>
      <c r="C347" s="45">
        <v>1785688.4599999997</v>
      </c>
      <c r="D347" s="45">
        <v>135578.23</v>
      </c>
      <c r="E347" s="45">
        <f t="shared" si="5"/>
        <v>1921266.6899999997</v>
      </c>
    </row>
    <row r="348" spans="1:5" ht="15">
      <c r="A348" s="88" t="s">
        <v>756</v>
      </c>
      <c r="B348" s="54" t="s">
        <v>386</v>
      </c>
      <c r="C348" s="45">
        <v>9625</v>
      </c>
      <c r="D348" s="45">
        <v>0</v>
      </c>
      <c r="E348" s="45">
        <f t="shared" si="5"/>
        <v>9625</v>
      </c>
    </row>
    <row r="349" spans="1:5" ht="15">
      <c r="A349" s="88" t="s">
        <v>757</v>
      </c>
      <c r="B349" s="54" t="s">
        <v>387</v>
      </c>
      <c r="C349" s="45">
        <v>63274.86</v>
      </c>
      <c r="D349" s="45">
        <v>457428.76</v>
      </c>
      <c r="E349" s="45">
        <f t="shared" si="5"/>
        <v>520703.62</v>
      </c>
    </row>
    <row r="350" spans="1:5" ht="15">
      <c r="A350" s="88" t="s">
        <v>758</v>
      </c>
      <c r="B350" s="54" t="s">
        <v>388</v>
      </c>
      <c r="C350" s="45">
        <v>265513.57999999996</v>
      </c>
      <c r="D350" s="45">
        <v>60380.44</v>
      </c>
      <c r="E350" s="45">
        <f t="shared" si="5"/>
        <v>325894.01999999996</v>
      </c>
    </row>
    <row r="351" spans="1:5" ht="15">
      <c r="A351" s="88" t="s">
        <v>759</v>
      </c>
      <c r="B351" s="54" t="s">
        <v>389</v>
      </c>
      <c r="C351" s="45">
        <v>7686.01</v>
      </c>
      <c r="D351" s="45">
        <v>0</v>
      </c>
      <c r="E351" s="45">
        <f t="shared" si="5"/>
        <v>7686.01</v>
      </c>
    </row>
    <row r="352" spans="1:5" ht="15">
      <c r="A352" s="88" t="s">
        <v>760</v>
      </c>
      <c r="B352" s="54" t="s">
        <v>390</v>
      </c>
      <c r="C352" s="45">
        <v>662</v>
      </c>
      <c r="D352" s="45">
        <v>0</v>
      </c>
      <c r="E352" s="45">
        <f t="shared" si="5"/>
        <v>662</v>
      </c>
    </row>
    <row r="353" spans="1:5" ht="15">
      <c r="A353" s="88" t="s">
        <v>761</v>
      </c>
      <c r="B353" s="54" t="s">
        <v>391</v>
      </c>
      <c r="C353" s="45">
        <v>31746.900000000005</v>
      </c>
      <c r="D353" s="45">
        <v>2611</v>
      </c>
      <c r="E353" s="45">
        <f t="shared" si="5"/>
        <v>34357.90000000001</v>
      </c>
    </row>
    <row r="354" spans="1:5" ht="15">
      <c r="A354" s="88" t="s">
        <v>762</v>
      </c>
      <c r="B354" s="54" t="s">
        <v>392</v>
      </c>
      <c r="C354" s="45">
        <v>276550.7034</v>
      </c>
      <c r="D354" s="45">
        <v>0</v>
      </c>
      <c r="E354" s="45">
        <f t="shared" si="5"/>
        <v>276550.7034</v>
      </c>
    </row>
    <row r="355" spans="1:5" ht="15">
      <c r="A355" s="88" t="s">
        <v>763</v>
      </c>
      <c r="B355" s="54" t="s">
        <v>393</v>
      </c>
      <c r="C355" s="45">
        <v>6818353.08</v>
      </c>
      <c r="D355" s="45">
        <v>0</v>
      </c>
      <c r="E355" s="45">
        <f t="shared" si="5"/>
        <v>6818353.08</v>
      </c>
    </row>
    <row r="356" spans="1:5" ht="15">
      <c r="A356" s="88" t="s">
        <v>764</v>
      </c>
      <c r="B356" s="54" t="s">
        <v>412</v>
      </c>
      <c r="C356" s="45">
        <v>1953459.3873965</v>
      </c>
      <c r="D356" s="45">
        <v>361743.11</v>
      </c>
      <c r="E356" s="45">
        <f t="shared" si="5"/>
        <v>2315202.4973965</v>
      </c>
    </row>
    <row r="357" spans="1:5" ht="15">
      <c r="A357" s="88" t="s">
        <v>765</v>
      </c>
      <c r="B357" s="54" t="s">
        <v>394</v>
      </c>
      <c r="C357" s="45">
        <v>1451.87</v>
      </c>
      <c r="D357" s="45">
        <v>1016.5</v>
      </c>
      <c r="E357" s="45">
        <f t="shared" si="5"/>
        <v>2468.37</v>
      </c>
    </row>
    <row r="358" spans="1:5" ht="15">
      <c r="A358" s="88" t="s">
        <v>766</v>
      </c>
      <c r="B358" s="54" t="s">
        <v>395</v>
      </c>
      <c r="C358" s="45">
        <v>515874.20000000007</v>
      </c>
      <c r="D358" s="45">
        <v>0</v>
      </c>
      <c r="E358" s="45">
        <f t="shared" si="5"/>
        <v>515874.20000000007</v>
      </c>
    </row>
    <row r="359" spans="1:5" ht="15">
      <c r="A359" s="88" t="s">
        <v>767</v>
      </c>
      <c r="B359" s="54" t="s">
        <v>396</v>
      </c>
      <c r="C359" s="45">
        <v>29065.350000000006</v>
      </c>
      <c r="D359" s="45">
        <v>1960.57</v>
      </c>
      <c r="E359" s="45">
        <f t="shared" si="5"/>
        <v>31025.920000000006</v>
      </c>
    </row>
    <row r="360" spans="1:5" ht="15">
      <c r="A360" s="88" t="s">
        <v>768</v>
      </c>
      <c r="B360" s="54" t="s">
        <v>397</v>
      </c>
      <c r="C360" s="45">
        <v>136781</v>
      </c>
      <c r="D360" s="45">
        <v>49329</v>
      </c>
      <c r="E360" s="45">
        <f t="shared" si="5"/>
        <v>186110</v>
      </c>
    </row>
    <row r="361" spans="1:5" ht="15">
      <c r="A361" s="88" t="s">
        <v>771</v>
      </c>
      <c r="B361" s="54" t="s">
        <v>772</v>
      </c>
      <c r="C361" s="45">
        <v>501988.36999999994</v>
      </c>
      <c r="D361" s="45">
        <v>6459.399999999998</v>
      </c>
      <c r="E361" s="45">
        <f aca="true" t="shared" si="6" ref="E361:E368">SUM(C361,D361)</f>
        <v>508447.76999999996</v>
      </c>
    </row>
    <row r="362" spans="1:5" ht="15">
      <c r="A362" s="88" t="s">
        <v>773</v>
      </c>
      <c r="B362" s="54" t="s">
        <v>774</v>
      </c>
      <c r="C362" s="45">
        <v>89093.86</v>
      </c>
      <c r="D362" s="45">
        <v>0</v>
      </c>
      <c r="E362" s="45">
        <f t="shared" si="6"/>
        <v>89093.86</v>
      </c>
    </row>
    <row r="363" spans="1:5" ht="15">
      <c r="A363" s="88" t="s">
        <v>775</v>
      </c>
      <c r="B363" s="54" t="s">
        <v>776</v>
      </c>
      <c r="C363" s="45">
        <v>146992</v>
      </c>
      <c r="D363" s="45">
        <v>6520</v>
      </c>
      <c r="E363" s="45">
        <f t="shared" si="6"/>
        <v>153512</v>
      </c>
    </row>
    <row r="364" spans="1:5" ht="15">
      <c r="A364" s="88" t="s">
        <v>777</v>
      </c>
      <c r="B364" s="54" t="s">
        <v>778</v>
      </c>
      <c r="C364" s="45">
        <v>24878.100000000002</v>
      </c>
      <c r="D364" s="45">
        <v>0</v>
      </c>
      <c r="E364" s="45">
        <f t="shared" si="6"/>
        <v>24878.100000000002</v>
      </c>
    </row>
    <row r="365" spans="1:5" ht="15">
      <c r="A365" s="88" t="s">
        <v>779</v>
      </c>
      <c r="B365" s="54" t="s">
        <v>780</v>
      </c>
      <c r="C365" s="45">
        <v>31957.44</v>
      </c>
      <c r="D365" s="45">
        <v>0</v>
      </c>
      <c r="E365" s="45">
        <f t="shared" si="6"/>
        <v>31957.44</v>
      </c>
    </row>
    <row r="366" spans="1:5" ht="15">
      <c r="A366" s="88" t="s">
        <v>781</v>
      </c>
      <c r="B366" s="54" t="s">
        <v>782</v>
      </c>
      <c r="C366" s="45">
        <v>0</v>
      </c>
      <c r="D366" s="45">
        <v>0</v>
      </c>
      <c r="E366" s="45">
        <f t="shared" si="6"/>
        <v>0</v>
      </c>
    </row>
    <row r="367" spans="1:5" ht="15">
      <c r="A367" s="88" t="s">
        <v>783</v>
      </c>
      <c r="B367" s="54" t="s">
        <v>784</v>
      </c>
      <c r="C367" s="45">
        <v>0</v>
      </c>
      <c r="D367" s="45">
        <v>0</v>
      </c>
      <c r="E367" s="45">
        <f t="shared" si="6"/>
        <v>0</v>
      </c>
    </row>
    <row r="368" spans="1:5" ht="15">
      <c r="A368" s="90" t="s">
        <v>785</v>
      </c>
      <c r="B368" s="54" t="s">
        <v>786</v>
      </c>
      <c r="C368" s="45">
        <v>323897.05000000005</v>
      </c>
      <c r="D368" s="45">
        <v>0</v>
      </c>
      <c r="E368" s="45">
        <f t="shared" si="6"/>
        <v>323897.05000000005</v>
      </c>
    </row>
    <row r="369" spans="1:5" ht="15">
      <c r="A369" s="107" t="s">
        <v>2</v>
      </c>
      <c r="B369" s="108"/>
      <c r="C369" s="47">
        <f>SUM(C6:C368)</f>
        <v>903418888.4438108</v>
      </c>
      <c r="D369" s="47">
        <f>SUM(D6:D368)</f>
        <v>96861030.43848145</v>
      </c>
      <c r="E369" s="47">
        <f>SUM(E6:E368)</f>
        <v>1000279918.8822923</v>
      </c>
    </row>
    <row r="370" spans="1:2" ht="15">
      <c r="A370" s="91"/>
      <c r="B370" s="82"/>
    </row>
    <row r="371" spans="1:5" ht="15">
      <c r="A371" s="109"/>
      <c r="B371" s="111" t="s">
        <v>398</v>
      </c>
      <c r="C371" s="112"/>
      <c r="D371" s="112"/>
      <c r="E371" s="113"/>
    </row>
    <row r="372" spans="1:5" ht="16.5">
      <c r="A372" s="110"/>
      <c r="B372" s="114" t="s">
        <v>787</v>
      </c>
      <c r="C372" s="115"/>
      <c r="D372" s="115"/>
      <c r="E372" s="116"/>
    </row>
    <row r="373" spans="1:2" ht="15">
      <c r="A373" s="92"/>
      <c r="B373" s="56"/>
    </row>
    <row r="374" spans="1:2" ht="15">
      <c r="A374" s="92"/>
      <c r="B374" s="56"/>
    </row>
    <row r="375" spans="1:2" ht="15">
      <c r="A375" s="92"/>
      <c r="B375" s="56"/>
    </row>
    <row r="376" spans="1:2" ht="15">
      <c r="A376" s="92"/>
      <c r="B376" s="56"/>
    </row>
    <row r="377" spans="1:2" ht="15">
      <c r="A377" s="92"/>
      <c r="B377" s="56"/>
    </row>
    <row r="378" spans="1:2" ht="15">
      <c r="A378" s="92"/>
      <c r="B378" s="56"/>
    </row>
    <row r="379" spans="1:2" ht="15">
      <c r="A379" s="92"/>
      <c r="B379" s="56"/>
    </row>
    <row r="380" spans="1:2" ht="15">
      <c r="A380" s="92"/>
      <c r="B380" s="56"/>
    </row>
    <row r="381" spans="1:2" ht="15">
      <c r="A381" s="92"/>
      <c r="B381" s="56"/>
    </row>
    <row r="382" spans="1:2" ht="15">
      <c r="A382" s="92"/>
      <c r="B382" s="56"/>
    </row>
    <row r="383" spans="1:2" ht="15">
      <c r="A383" s="92"/>
      <c r="B383" s="56"/>
    </row>
    <row r="384" spans="1:2" ht="15">
      <c r="A384" s="92"/>
      <c r="B384" s="56"/>
    </row>
    <row r="385" spans="1:2" ht="15">
      <c r="A385" s="92"/>
      <c r="B385" s="56"/>
    </row>
    <row r="386" spans="1:2" ht="15">
      <c r="A386" s="92"/>
      <c r="B386" s="56"/>
    </row>
    <row r="387" spans="1:2" ht="15">
      <c r="A387" s="92"/>
      <c r="B387" s="56"/>
    </row>
    <row r="388" spans="1:2" ht="15">
      <c r="A388" s="92"/>
      <c r="B388" s="56"/>
    </row>
    <row r="389" spans="1:2" ht="15">
      <c r="A389" s="92"/>
      <c r="B389" s="56"/>
    </row>
    <row r="390" spans="1:2" ht="15">
      <c r="A390" s="92"/>
      <c r="B390" s="56"/>
    </row>
    <row r="391" spans="1:2" ht="15">
      <c r="A391" s="92"/>
      <c r="B391" s="56"/>
    </row>
    <row r="392" spans="1:2" ht="15">
      <c r="A392" s="92"/>
      <c r="B392" s="56"/>
    </row>
    <row r="393" spans="1:2" ht="15">
      <c r="A393" s="92"/>
      <c r="B393" s="56"/>
    </row>
    <row r="394" spans="1:2" ht="15">
      <c r="A394" s="92"/>
      <c r="B394" s="56"/>
    </row>
    <row r="395" spans="1:2" ht="15">
      <c r="A395" s="92"/>
      <c r="B395" s="56"/>
    </row>
    <row r="396" spans="1:2" ht="15">
      <c r="A396" s="92"/>
      <c r="B396" s="56"/>
    </row>
    <row r="397" spans="1:2" ht="15">
      <c r="A397" s="92"/>
      <c r="B397" s="56"/>
    </row>
    <row r="398" spans="1:2" ht="15">
      <c r="A398" s="92"/>
      <c r="B398" s="56"/>
    </row>
    <row r="399" spans="1:2" ht="15">
      <c r="A399" s="92"/>
      <c r="B399" s="56"/>
    </row>
    <row r="400" spans="1:2" ht="15">
      <c r="A400" s="92"/>
      <c r="B400" s="56"/>
    </row>
    <row r="401" spans="1:2" ht="15">
      <c r="A401" s="92"/>
      <c r="B401" s="56"/>
    </row>
    <row r="402" spans="1:2" ht="15">
      <c r="A402" s="92"/>
      <c r="B402" s="56"/>
    </row>
    <row r="403" spans="1:2" ht="15">
      <c r="A403" s="92"/>
      <c r="B403" s="56"/>
    </row>
    <row r="404" spans="1:2" ht="15">
      <c r="A404" s="92"/>
      <c r="B404" s="56"/>
    </row>
    <row r="405" spans="1:2" ht="15">
      <c r="A405" s="92"/>
      <c r="B405" s="56"/>
    </row>
    <row r="406" spans="1:2" ht="15">
      <c r="A406" s="92"/>
      <c r="B406" s="56"/>
    </row>
    <row r="407" spans="1:2" ht="15">
      <c r="A407" s="92"/>
      <c r="B407" s="56"/>
    </row>
    <row r="408" spans="1:2" ht="15">
      <c r="A408" s="92"/>
      <c r="B408" s="56"/>
    </row>
    <row r="409" spans="1:2" ht="15">
      <c r="A409" s="92"/>
      <c r="B409" s="56"/>
    </row>
    <row r="410" spans="1:2" ht="15">
      <c r="A410" s="92"/>
      <c r="B410" s="56"/>
    </row>
    <row r="411" spans="1:2" ht="15">
      <c r="A411" s="92"/>
      <c r="B411" s="56"/>
    </row>
    <row r="412" spans="1:2" ht="15">
      <c r="A412" s="92"/>
      <c r="B412" s="56"/>
    </row>
    <row r="413" spans="1:2" ht="15">
      <c r="A413" s="92"/>
      <c r="B413" s="56"/>
    </row>
    <row r="414" spans="1:2" ht="15">
      <c r="A414" s="92"/>
      <c r="B414" s="56"/>
    </row>
    <row r="415" spans="1:2" ht="15">
      <c r="A415" s="92"/>
      <c r="B415" s="56"/>
    </row>
    <row r="416" spans="1:2" ht="15">
      <c r="A416" s="92"/>
      <c r="B416" s="56"/>
    </row>
    <row r="417" spans="1:2" ht="15">
      <c r="A417" s="92"/>
      <c r="B417" s="56"/>
    </row>
    <row r="418" spans="1:2" ht="15">
      <c r="A418" s="92"/>
      <c r="B418" s="56"/>
    </row>
    <row r="419" spans="1:2" ht="15">
      <c r="A419" s="92"/>
      <c r="B419" s="56"/>
    </row>
    <row r="420" spans="1:2" ht="15">
      <c r="A420" s="92"/>
      <c r="B420" s="56"/>
    </row>
    <row r="421" spans="1:2" ht="15">
      <c r="A421" s="92"/>
      <c r="B421" s="56"/>
    </row>
    <row r="422" spans="1:2" ht="15">
      <c r="A422" s="92"/>
      <c r="B422" s="56"/>
    </row>
    <row r="423" spans="1:2" ht="15">
      <c r="A423" s="92"/>
      <c r="B423" s="56"/>
    </row>
    <row r="424" spans="1:2" ht="15">
      <c r="A424" s="92"/>
      <c r="B424" s="56"/>
    </row>
    <row r="425" spans="1:2" ht="15">
      <c r="A425" s="92"/>
      <c r="B425" s="56"/>
    </row>
    <row r="426" spans="1:2" ht="15">
      <c r="A426" s="92"/>
      <c r="B426" s="56"/>
    </row>
    <row r="427" spans="1:2" ht="15">
      <c r="A427" s="92"/>
      <c r="B427" s="56"/>
    </row>
    <row r="428" spans="1:2" ht="15">
      <c r="A428" s="92"/>
      <c r="B428" s="56"/>
    </row>
    <row r="429" spans="1:2" ht="15">
      <c r="A429" s="92"/>
      <c r="B429" s="56"/>
    </row>
    <row r="430" spans="1:2" ht="15">
      <c r="A430" s="92"/>
      <c r="B430" s="56"/>
    </row>
    <row r="431" spans="1:2" ht="15">
      <c r="A431" s="92"/>
      <c r="B431" s="56"/>
    </row>
    <row r="432" spans="1:2" ht="15">
      <c r="A432" s="92"/>
      <c r="B432" s="56"/>
    </row>
    <row r="433" spans="1:2" ht="15">
      <c r="A433" s="92"/>
      <c r="B433" s="56"/>
    </row>
    <row r="434" spans="1:2" ht="15">
      <c r="A434" s="92"/>
      <c r="B434" s="56"/>
    </row>
    <row r="435" spans="1:2" ht="15">
      <c r="A435" s="92"/>
      <c r="B435" s="56"/>
    </row>
    <row r="436" spans="1:2" ht="15">
      <c r="A436" s="92"/>
      <c r="B436" s="56"/>
    </row>
    <row r="437" spans="1:2" ht="15">
      <c r="A437" s="92"/>
      <c r="B437" s="56"/>
    </row>
    <row r="438" spans="1:2" ht="15">
      <c r="A438" s="92"/>
      <c r="B438" s="56"/>
    </row>
    <row r="439" spans="1:2" ht="15">
      <c r="A439" s="92"/>
      <c r="B439" s="56"/>
    </row>
    <row r="440" spans="1:2" ht="15">
      <c r="A440" s="92"/>
      <c r="B440" s="56"/>
    </row>
    <row r="441" spans="1:2" ht="15">
      <c r="A441" s="92"/>
      <c r="B441" s="56"/>
    </row>
    <row r="442" spans="1:2" ht="15">
      <c r="A442" s="92"/>
      <c r="B442" s="56"/>
    </row>
    <row r="443" spans="1:2" ht="15">
      <c r="A443" s="92"/>
      <c r="B443" s="56"/>
    </row>
    <row r="444" spans="1:2" ht="15">
      <c r="A444" s="92"/>
      <c r="B444" s="56"/>
    </row>
    <row r="445" spans="1:2" ht="15">
      <c r="A445" s="92"/>
      <c r="B445" s="56"/>
    </row>
    <row r="446" spans="1:2" ht="15">
      <c r="A446" s="92"/>
      <c r="B446" s="56"/>
    </row>
    <row r="447" spans="1:2" ht="15">
      <c r="A447" s="92"/>
      <c r="B447" s="56"/>
    </row>
    <row r="448" spans="1:2" ht="15">
      <c r="A448" s="92"/>
      <c r="B448" s="56"/>
    </row>
    <row r="449" spans="1:2" ht="15">
      <c r="A449" s="92"/>
      <c r="B449" s="56"/>
    </row>
    <row r="450" spans="1:2" ht="15">
      <c r="A450" s="92"/>
      <c r="B450" s="56"/>
    </row>
    <row r="451" spans="1:2" ht="15">
      <c r="A451" s="92"/>
      <c r="B451" s="56"/>
    </row>
    <row r="452" spans="1:2" ht="15">
      <c r="A452" s="92"/>
      <c r="B452" s="56"/>
    </row>
    <row r="453" spans="1:2" ht="15">
      <c r="A453" s="92"/>
      <c r="B453" s="56"/>
    </row>
    <row r="454" spans="1:2" ht="15">
      <c r="A454" s="92"/>
      <c r="B454" s="56"/>
    </row>
    <row r="455" spans="1:2" ht="15">
      <c r="A455" s="92"/>
      <c r="B455" s="56"/>
    </row>
    <row r="456" spans="1:2" ht="15">
      <c r="A456" s="92"/>
      <c r="B456" s="56"/>
    </row>
    <row r="457" spans="1:2" ht="15">
      <c r="A457" s="92"/>
      <c r="B457" s="56"/>
    </row>
    <row r="458" spans="1:2" ht="15">
      <c r="A458" s="92"/>
      <c r="B458" s="56"/>
    </row>
    <row r="459" spans="1:2" ht="15">
      <c r="A459" s="92"/>
      <c r="B459" s="56"/>
    </row>
    <row r="460" spans="1:2" ht="15">
      <c r="A460" s="92"/>
      <c r="B460" s="56"/>
    </row>
    <row r="461" spans="1:2" ht="15">
      <c r="A461" s="92"/>
      <c r="B461" s="56"/>
    </row>
    <row r="462" spans="1:2" ht="15">
      <c r="A462" s="92"/>
      <c r="B462" s="56"/>
    </row>
    <row r="463" spans="1:2" ht="15">
      <c r="A463" s="92"/>
      <c r="B463" s="56"/>
    </row>
    <row r="464" spans="1:2" ht="15">
      <c r="A464" s="92"/>
      <c r="B464" s="56"/>
    </row>
    <row r="465" spans="1:2" ht="15">
      <c r="A465" s="92"/>
      <c r="B465" s="56"/>
    </row>
    <row r="466" spans="1:2" ht="15">
      <c r="A466" s="92"/>
      <c r="B466" s="56"/>
    </row>
    <row r="467" spans="1:2" ht="15">
      <c r="A467" s="92"/>
      <c r="B467" s="56"/>
    </row>
    <row r="468" spans="1:2" ht="15">
      <c r="A468" s="92"/>
      <c r="B468" s="56"/>
    </row>
    <row r="469" spans="1:2" ht="15">
      <c r="A469" s="92"/>
      <c r="B469" s="56"/>
    </row>
    <row r="470" spans="1:2" ht="15">
      <c r="A470" s="92"/>
      <c r="B470" s="56"/>
    </row>
    <row r="471" spans="1:2" ht="15">
      <c r="A471" s="92"/>
      <c r="B471" s="56"/>
    </row>
    <row r="472" spans="1:2" ht="15">
      <c r="A472" s="92"/>
      <c r="B472" s="56"/>
    </row>
    <row r="473" spans="1:2" ht="15">
      <c r="A473" s="92"/>
      <c r="B473" s="56"/>
    </row>
    <row r="474" spans="1:2" ht="15">
      <c r="A474" s="92"/>
      <c r="B474" s="56"/>
    </row>
    <row r="475" spans="1:2" ht="15">
      <c r="A475" s="92"/>
      <c r="B475" s="56"/>
    </row>
    <row r="476" spans="1:2" ht="15">
      <c r="A476" s="92"/>
      <c r="B476" s="56"/>
    </row>
    <row r="477" spans="1:2" ht="15">
      <c r="A477" s="92"/>
      <c r="B477" s="56"/>
    </row>
    <row r="478" spans="1:2" ht="15">
      <c r="A478" s="92"/>
      <c r="B478" s="56"/>
    </row>
    <row r="479" spans="1:2" ht="15">
      <c r="A479" s="92"/>
      <c r="B479" s="56"/>
    </row>
    <row r="480" spans="1:2" ht="15">
      <c r="A480" s="92"/>
      <c r="B480" s="56"/>
    </row>
    <row r="481" spans="1:2" ht="15">
      <c r="A481" s="92"/>
      <c r="B481" s="56"/>
    </row>
    <row r="482" spans="1:2" ht="15">
      <c r="A482" s="92"/>
      <c r="B482" s="56"/>
    </row>
    <row r="483" spans="1:2" ht="15">
      <c r="A483" s="92"/>
      <c r="B483" s="56"/>
    </row>
    <row r="484" spans="1:2" ht="15">
      <c r="A484" s="92"/>
      <c r="B484" s="56"/>
    </row>
    <row r="485" spans="1:2" ht="15">
      <c r="A485" s="92"/>
      <c r="B485" s="56"/>
    </row>
    <row r="486" spans="1:2" ht="15">
      <c r="A486" s="92"/>
      <c r="B486" s="56"/>
    </row>
  </sheetData>
  <sheetProtection/>
  <mergeCells count="6">
    <mergeCell ref="A1:E3"/>
    <mergeCell ref="A4:E4"/>
    <mergeCell ref="A369:B369"/>
    <mergeCell ref="A371:A372"/>
    <mergeCell ref="B371:E371"/>
    <mergeCell ref="B372:E37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375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AD1"/>
    </sheetView>
  </sheetViews>
  <sheetFormatPr defaultColWidth="9.140625" defaultRowHeight="15"/>
  <cols>
    <col min="1" max="1" width="6.28125" style="26" customWidth="1"/>
    <col min="2" max="2" width="58.140625" style="5" customWidth="1"/>
    <col min="3" max="4" width="24.00390625" style="31" customWidth="1"/>
    <col min="5" max="30" width="24.00390625" style="5" customWidth="1"/>
    <col min="31" max="16384" width="9.140625" style="5" customWidth="1"/>
  </cols>
  <sheetData>
    <row r="1" spans="1:30" ht="13.5" customHeight="1">
      <c r="A1" s="117" t="s">
        <v>770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</row>
    <row r="2" spans="1:29" s="6" customFormat="1" ht="12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100"/>
    </row>
    <row r="3" spans="1:30" s="60" customFormat="1" ht="42">
      <c r="A3" s="57" t="s">
        <v>50</v>
      </c>
      <c r="B3" s="57" t="s">
        <v>275</v>
      </c>
      <c r="C3" s="58" t="s">
        <v>4</v>
      </c>
      <c r="D3" s="58" t="s">
        <v>5</v>
      </c>
      <c r="E3" s="58" t="s">
        <v>6</v>
      </c>
      <c r="F3" s="58" t="s">
        <v>7</v>
      </c>
      <c r="G3" s="58" t="s">
        <v>8</v>
      </c>
      <c r="H3" s="58" t="s">
        <v>9</v>
      </c>
      <c r="I3" s="58" t="s">
        <v>10</v>
      </c>
      <c r="J3" s="58" t="s">
        <v>11</v>
      </c>
      <c r="K3" s="58" t="s">
        <v>12</v>
      </c>
      <c r="L3" s="58" t="s">
        <v>13</v>
      </c>
      <c r="M3" s="58" t="s">
        <v>14</v>
      </c>
      <c r="N3" s="58" t="s">
        <v>15</v>
      </c>
      <c r="O3" s="58" t="s">
        <v>16</v>
      </c>
      <c r="P3" s="58" t="s">
        <v>17</v>
      </c>
      <c r="Q3" s="58" t="s">
        <v>18</v>
      </c>
      <c r="R3" s="58" t="s">
        <v>19</v>
      </c>
      <c r="S3" s="58" t="s">
        <v>20</v>
      </c>
      <c r="T3" s="58" t="s">
        <v>21</v>
      </c>
      <c r="U3" s="59" t="s">
        <v>22</v>
      </c>
      <c r="V3" s="59" t="s">
        <v>23</v>
      </c>
      <c r="W3" s="59" t="s">
        <v>24</v>
      </c>
      <c r="X3" s="59" t="s">
        <v>25</v>
      </c>
      <c r="Y3" s="59" t="s">
        <v>26</v>
      </c>
      <c r="Z3" s="59" t="s">
        <v>27</v>
      </c>
      <c r="AA3" s="59" t="s">
        <v>399</v>
      </c>
      <c r="AB3" s="59" t="s">
        <v>400</v>
      </c>
      <c r="AC3" s="101" t="s">
        <v>790</v>
      </c>
      <c r="AD3" s="102" t="s">
        <v>791</v>
      </c>
    </row>
    <row r="4" spans="1:32" ht="12.75">
      <c r="A4" s="61">
        <v>1</v>
      </c>
      <c r="B4" s="48" t="s">
        <v>111</v>
      </c>
      <c r="C4" s="46">
        <v>36138.93</v>
      </c>
      <c r="D4" s="46">
        <v>0</v>
      </c>
      <c r="E4" s="46">
        <v>3426832.949019608</v>
      </c>
      <c r="F4" s="46">
        <v>0</v>
      </c>
      <c r="G4" s="46">
        <v>0</v>
      </c>
      <c r="H4" s="46">
        <v>0</v>
      </c>
      <c r="I4" s="46">
        <v>6817.9</v>
      </c>
      <c r="J4" s="46">
        <v>100711.425</v>
      </c>
      <c r="K4" s="46">
        <v>28108.215</v>
      </c>
      <c r="L4" s="46">
        <v>801211.4035294118</v>
      </c>
      <c r="M4" s="46">
        <v>0</v>
      </c>
      <c r="N4" s="46">
        <v>0</v>
      </c>
      <c r="O4" s="46">
        <v>19536.2</v>
      </c>
      <c r="P4" s="46">
        <v>0</v>
      </c>
      <c r="Q4" s="46">
        <v>0</v>
      </c>
      <c r="R4" s="46">
        <v>0</v>
      </c>
      <c r="S4" s="46">
        <v>0</v>
      </c>
      <c r="T4" s="46">
        <v>5562.33</v>
      </c>
      <c r="U4" s="46">
        <v>44303.43</v>
      </c>
      <c r="V4" s="46">
        <v>991.32</v>
      </c>
      <c r="W4" s="46">
        <v>0</v>
      </c>
      <c r="X4" s="46">
        <v>1857.5100000000002</v>
      </c>
      <c r="Y4" s="46">
        <v>0</v>
      </c>
      <c r="Z4" s="46">
        <v>0</v>
      </c>
      <c r="AA4" s="46">
        <v>8151.53</v>
      </c>
      <c r="AB4" s="46">
        <v>2512.37</v>
      </c>
      <c r="AC4" s="8">
        <f>SUM(C4:AB4)</f>
        <v>4482735.51254902</v>
      </c>
      <c r="AD4" s="67">
        <f aca="true" t="shared" si="0" ref="AD4:AD35">AC4/$AC$367</f>
        <v>0.004985648777379313</v>
      </c>
      <c r="AE4" s="9"/>
      <c r="AF4" s="10"/>
    </row>
    <row r="5" spans="1:32" ht="12.75">
      <c r="A5" s="61">
        <v>2</v>
      </c>
      <c r="B5" s="48" t="s">
        <v>254</v>
      </c>
      <c r="C5" s="46">
        <v>10408.6</v>
      </c>
      <c r="D5" s="46">
        <v>0</v>
      </c>
      <c r="E5" s="46">
        <v>32630.58</v>
      </c>
      <c r="F5" s="46">
        <v>0</v>
      </c>
      <c r="G5" s="46">
        <v>0</v>
      </c>
      <c r="H5" s="46">
        <v>0</v>
      </c>
      <c r="I5" s="46">
        <v>0</v>
      </c>
      <c r="J5" s="46">
        <v>3735.75</v>
      </c>
      <c r="K5" s="46">
        <v>2895.36</v>
      </c>
      <c r="L5" s="46">
        <v>17589.489999999998</v>
      </c>
      <c r="M5" s="46">
        <v>0</v>
      </c>
      <c r="N5" s="46">
        <v>0</v>
      </c>
      <c r="O5" s="46">
        <v>1420.5</v>
      </c>
      <c r="P5" s="46">
        <v>0</v>
      </c>
      <c r="Q5" s="46">
        <v>0</v>
      </c>
      <c r="R5" s="46">
        <v>0</v>
      </c>
      <c r="S5" s="46">
        <v>0</v>
      </c>
      <c r="T5" s="46">
        <v>603.4</v>
      </c>
      <c r="U5" s="46">
        <v>0</v>
      </c>
      <c r="V5" s="46">
        <v>0</v>
      </c>
      <c r="W5" s="46">
        <v>0</v>
      </c>
      <c r="X5" s="46">
        <v>0</v>
      </c>
      <c r="Y5" s="46">
        <v>0</v>
      </c>
      <c r="Z5" s="46">
        <v>3456.55</v>
      </c>
      <c r="AA5" s="46">
        <v>264.04</v>
      </c>
      <c r="AB5" s="46">
        <v>0</v>
      </c>
      <c r="AC5" s="8">
        <f aca="true" t="shared" si="1" ref="AC5:AC63">SUM(C5:AB5)</f>
        <v>73004.26999999999</v>
      </c>
      <c r="AD5" s="67">
        <f t="shared" si="0"/>
        <v>8.119454035377668E-05</v>
      </c>
      <c r="AE5" s="9"/>
      <c r="AF5" s="10"/>
    </row>
    <row r="6" spans="1:32" ht="12.75">
      <c r="A6" s="61">
        <v>3</v>
      </c>
      <c r="B6" s="49" t="s">
        <v>276</v>
      </c>
      <c r="C6" s="46">
        <v>12616</v>
      </c>
      <c r="D6" s="46">
        <v>2360</v>
      </c>
      <c r="E6" s="46">
        <v>758795</v>
      </c>
      <c r="F6" s="46">
        <v>0</v>
      </c>
      <c r="G6" s="46">
        <v>0</v>
      </c>
      <c r="H6" s="46">
        <v>1284</v>
      </c>
      <c r="I6" s="46">
        <v>48</v>
      </c>
      <c r="J6" s="46">
        <v>116773</v>
      </c>
      <c r="K6" s="46">
        <v>13073</v>
      </c>
      <c r="L6" s="46">
        <v>503003</v>
      </c>
      <c r="M6" s="46">
        <v>0</v>
      </c>
      <c r="N6" s="46">
        <v>65</v>
      </c>
      <c r="O6" s="46">
        <v>10625</v>
      </c>
      <c r="P6" s="46">
        <v>0</v>
      </c>
      <c r="Q6" s="46">
        <v>0</v>
      </c>
      <c r="R6" s="46">
        <v>0</v>
      </c>
      <c r="S6" s="46">
        <v>0</v>
      </c>
      <c r="T6" s="46">
        <v>16156</v>
      </c>
      <c r="U6" s="46">
        <v>0</v>
      </c>
      <c r="V6" s="46">
        <v>0</v>
      </c>
      <c r="W6" s="46">
        <v>0</v>
      </c>
      <c r="X6" s="46">
        <v>0</v>
      </c>
      <c r="Y6" s="46">
        <v>0</v>
      </c>
      <c r="Z6" s="46">
        <v>0</v>
      </c>
      <c r="AA6" s="46">
        <v>0</v>
      </c>
      <c r="AB6" s="46">
        <v>0</v>
      </c>
      <c r="AC6" s="8">
        <f t="shared" si="1"/>
        <v>1434798</v>
      </c>
      <c r="AD6" s="67">
        <f t="shared" si="0"/>
        <v>0.0015957664409289771</v>
      </c>
      <c r="AE6" s="9"/>
      <c r="AF6" s="10"/>
    </row>
    <row r="7" spans="1:32" ht="12.75">
      <c r="A7" s="61">
        <v>4</v>
      </c>
      <c r="B7" s="48" t="s">
        <v>157</v>
      </c>
      <c r="C7" s="46">
        <v>202935.89999999997</v>
      </c>
      <c r="D7" s="46">
        <v>131274.51</v>
      </c>
      <c r="E7" s="46">
        <v>1437881.2600000002</v>
      </c>
      <c r="F7" s="46">
        <v>0</v>
      </c>
      <c r="G7" s="46">
        <v>12810.69</v>
      </c>
      <c r="H7" s="46">
        <v>79806.33</v>
      </c>
      <c r="I7" s="46">
        <v>69231.42</v>
      </c>
      <c r="J7" s="46">
        <v>394792.24</v>
      </c>
      <c r="K7" s="46">
        <v>935107.47</v>
      </c>
      <c r="L7" s="46">
        <v>502244.26999999996</v>
      </c>
      <c r="M7" s="46">
        <v>0</v>
      </c>
      <c r="N7" s="46">
        <v>50</v>
      </c>
      <c r="O7" s="46">
        <v>366978.75</v>
      </c>
      <c r="P7" s="46">
        <v>0</v>
      </c>
      <c r="Q7" s="46">
        <v>0</v>
      </c>
      <c r="R7" s="46">
        <v>142879.93</v>
      </c>
      <c r="S7" s="46">
        <v>0</v>
      </c>
      <c r="T7" s="46">
        <v>15567.63</v>
      </c>
      <c r="U7" s="46">
        <v>455593</v>
      </c>
      <c r="V7" s="46">
        <v>0</v>
      </c>
      <c r="W7" s="46">
        <v>0</v>
      </c>
      <c r="X7" s="46">
        <v>18040.63</v>
      </c>
      <c r="Y7" s="46">
        <v>0</v>
      </c>
      <c r="Z7" s="46">
        <v>0</v>
      </c>
      <c r="AA7" s="46">
        <v>49615.97</v>
      </c>
      <c r="AB7" s="46">
        <v>9624.9</v>
      </c>
      <c r="AC7" s="8">
        <f t="shared" si="1"/>
        <v>4824434.9</v>
      </c>
      <c r="AD7" s="67">
        <f t="shared" si="0"/>
        <v>0.005365683050761533</v>
      </c>
      <c r="AE7" s="11"/>
      <c r="AF7" s="6"/>
    </row>
    <row r="8" spans="1:32" ht="12.75">
      <c r="A8" s="61">
        <v>5</v>
      </c>
      <c r="B8" s="48" t="s">
        <v>222</v>
      </c>
      <c r="C8" s="46">
        <v>4806.67</v>
      </c>
      <c r="D8" s="46">
        <v>0</v>
      </c>
      <c r="E8" s="46">
        <v>90408.12</v>
      </c>
      <c r="F8" s="46">
        <v>0</v>
      </c>
      <c r="G8" s="46">
        <v>0</v>
      </c>
      <c r="H8" s="46">
        <v>0</v>
      </c>
      <c r="I8" s="46">
        <v>0</v>
      </c>
      <c r="J8" s="46">
        <v>13372.05</v>
      </c>
      <c r="K8" s="46">
        <v>4753.66</v>
      </c>
      <c r="L8" s="46">
        <v>249554.61000000002</v>
      </c>
      <c r="M8" s="46">
        <v>0</v>
      </c>
      <c r="N8" s="46">
        <v>0</v>
      </c>
      <c r="O8" s="46">
        <v>6946.43</v>
      </c>
      <c r="P8" s="46">
        <v>0</v>
      </c>
      <c r="Q8" s="46">
        <v>0</v>
      </c>
      <c r="R8" s="46">
        <v>0</v>
      </c>
      <c r="S8" s="46">
        <v>0</v>
      </c>
      <c r="T8" s="46">
        <v>3510.37</v>
      </c>
      <c r="U8" s="46">
        <v>2665.1</v>
      </c>
      <c r="V8" s="46">
        <v>191.27</v>
      </c>
      <c r="W8" s="46">
        <v>0</v>
      </c>
      <c r="X8" s="46">
        <v>0</v>
      </c>
      <c r="Y8" s="46">
        <v>0</v>
      </c>
      <c r="Z8" s="46">
        <v>0</v>
      </c>
      <c r="AA8" s="46">
        <v>906</v>
      </c>
      <c r="AB8" s="46">
        <v>0</v>
      </c>
      <c r="AC8" s="8">
        <f t="shared" si="1"/>
        <v>377114.27999999997</v>
      </c>
      <c r="AD8" s="67">
        <f t="shared" si="0"/>
        <v>0.0004194223245495838</v>
      </c>
      <c r="AE8" s="11"/>
      <c r="AF8" s="6"/>
    </row>
    <row r="9" spans="1:32" ht="12.75">
      <c r="A9" s="61">
        <v>6</v>
      </c>
      <c r="B9" s="48" t="s">
        <v>277</v>
      </c>
      <c r="C9" s="46">
        <v>22893</v>
      </c>
      <c r="D9" s="46">
        <v>0</v>
      </c>
      <c r="E9" s="46">
        <v>369087</v>
      </c>
      <c r="F9" s="46">
        <v>0</v>
      </c>
      <c r="G9" s="46">
        <v>0</v>
      </c>
      <c r="H9" s="46">
        <v>0</v>
      </c>
      <c r="I9" s="46">
        <v>7251</v>
      </c>
      <c r="J9" s="46">
        <v>79786.11</v>
      </c>
      <c r="K9" s="46">
        <v>3721</v>
      </c>
      <c r="L9" s="46">
        <v>273924</v>
      </c>
      <c r="M9" s="46">
        <v>0</v>
      </c>
      <c r="N9" s="46">
        <v>0</v>
      </c>
      <c r="O9" s="46">
        <v>8909</v>
      </c>
      <c r="P9" s="46">
        <v>0</v>
      </c>
      <c r="Q9" s="46">
        <v>0</v>
      </c>
      <c r="R9" s="46">
        <v>0</v>
      </c>
      <c r="S9" s="46">
        <v>0</v>
      </c>
      <c r="T9" s="46">
        <v>4783.27</v>
      </c>
      <c r="U9" s="46">
        <v>5113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8">
        <f t="shared" si="1"/>
        <v>775467.38</v>
      </c>
      <c r="AD9" s="67">
        <f t="shared" si="0"/>
        <v>0.0008624662294198338</v>
      </c>
      <c r="AE9" s="11"/>
      <c r="AF9" s="6"/>
    </row>
    <row r="10" spans="1:32" ht="12.75">
      <c r="A10" s="61">
        <v>7</v>
      </c>
      <c r="B10" s="48" t="s">
        <v>278</v>
      </c>
      <c r="C10" s="46">
        <v>641</v>
      </c>
      <c r="D10" s="46">
        <v>0</v>
      </c>
      <c r="E10" s="46">
        <v>25879</v>
      </c>
      <c r="F10" s="46">
        <v>0</v>
      </c>
      <c r="G10" s="46">
        <v>0</v>
      </c>
      <c r="H10" s="46">
        <v>0</v>
      </c>
      <c r="I10" s="46">
        <v>580</v>
      </c>
      <c r="J10" s="46">
        <v>83610</v>
      </c>
      <c r="K10" s="46">
        <v>1183</v>
      </c>
      <c r="L10" s="46">
        <v>52358</v>
      </c>
      <c r="M10" s="46">
        <v>0</v>
      </c>
      <c r="N10" s="46">
        <v>0</v>
      </c>
      <c r="O10" s="46">
        <v>200</v>
      </c>
      <c r="P10" s="46">
        <v>0</v>
      </c>
      <c r="Q10" s="46">
        <v>0</v>
      </c>
      <c r="R10" s="46">
        <v>0</v>
      </c>
      <c r="S10" s="46">
        <v>0</v>
      </c>
      <c r="T10" s="46">
        <v>76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186</v>
      </c>
      <c r="AB10" s="46">
        <v>0</v>
      </c>
      <c r="AC10" s="8">
        <f t="shared" si="1"/>
        <v>164713</v>
      </c>
      <c r="AD10" s="67">
        <f t="shared" si="0"/>
        <v>0.00018319197391182215</v>
      </c>
      <c r="AE10" s="11"/>
      <c r="AF10" s="6"/>
    </row>
    <row r="11" spans="1:32" ht="12.75">
      <c r="A11" s="61">
        <v>8</v>
      </c>
      <c r="B11" s="50" t="s">
        <v>279</v>
      </c>
      <c r="C11" s="46">
        <v>104993.56999999999</v>
      </c>
      <c r="D11" s="46">
        <v>0</v>
      </c>
      <c r="E11" s="46">
        <v>543144.7200000001</v>
      </c>
      <c r="F11" s="46">
        <v>29161.8</v>
      </c>
      <c r="G11" s="46">
        <v>0</v>
      </c>
      <c r="H11" s="46">
        <v>940</v>
      </c>
      <c r="I11" s="46">
        <v>29889.25</v>
      </c>
      <c r="J11" s="46">
        <v>69876.48</v>
      </c>
      <c r="K11" s="46">
        <v>698052.44</v>
      </c>
      <c r="L11" s="46">
        <v>175491.69999999998</v>
      </c>
      <c r="M11" s="46">
        <v>42944.04</v>
      </c>
      <c r="N11" s="46">
        <v>0</v>
      </c>
      <c r="O11" s="46">
        <v>142197.79</v>
      </c>
      <c r="P11" s="46">
        <v>0</v>
      </c>
      <c r="Q11" s="46">
        <v>0</v>
      </c>
      <c r="R11" s="46">
        <v>0</v>
      </c>
      <c r="S11" s="46">
        <v>0</v>
      </c>
      <c r="T11" s="46">
        <v>33449.2</v>
      </c>
      <c r="U11" s="46">
        <v>69737.04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2081.84</v>
      </c>
      <c r="AB11" s="46">
        <v>1928.34</v>
      </c>
      <c r="AC11" s="8">
        <f t="shared" si="1"/>
        <v>1943888.2100000002</v>
      </c>
      <c r="AD11" s="67">
        <f t="shared" si="0"/>
        <v>0.0021619709327971607</v>
      </c>
      <c r="AE11" s="12"/>
      <c r="AF11" s="13"/>
    </row>
    <row r="12" spans="1:32" ht="12.75">
      <c r="A12" s="61">
        <v>9</v>
      </c>
      <c r="B12" s="48" t="s">
        <v>151</v>
      </c>
      <c r="C12" s="46">
        <v>164332.76</v>
      </c>
      <c r="D12" s="46">
        <v>0</v>
      </c>
      <c r="E12" s="46">
        <v>2919127.19</v>
      </c>
      <c r="F12" s="46">
        <v>0</v>
      </c>
      <c r="G12" s="46">
        <v>0</v>
      </c>
      <c r="H12" s="46">
        <v>17861.92</v>
      </c>
      <c r="I12" s="46">
        <v>15815.380000000001</v>
      </c>
      <c r="J12" s="46">
        <v>405415.16000000003</v>
      </c>
      <c r="K12" s="46">
        <v>183143.19999999998</v>
      </c>
      <c r="L12" s="46">
        <v>11088014.52</v>
      </c>
      <c r="M12" s="46">
        <v>0</v>
      </c>
      <c r="N12" s="46">
        <v>0</v>
      </c>
      <c r="O12" s="46">
        <v>202043.56999999998</v>
      </c>
      <c r="P12" s="46">
        <v>0</v>
      </c>
      <c r="Q12" s="46">
        <v>0</v>
      </c>
      <c r="R12" s="46">
        <v>312.93</v>
      </c>
      <c r="S12" s="46">
        <v>0</v>
      </c>
      <c r="T12" s="46">
        <v>107966.82</v>
      </c>
      <c r="U12" s="46">
        <v>186850.44</v>
      </c>
      <c r="V12" s="46">
        <v>4999.8099999999995</v>
      </c>
      <c r="W12" s="46">
        <v>13770.550000000001</v>
      </c>
      <c r="X12" s="46">
        <v>104177.06</v>
      </c>
      <c r="Y12" s="46">
        <v>0</v>
      </c>
      <c r="Z12" s="46">
        <v>2201.3</v>
      </c>
      <c r="AA12" s="46">
        <v>230723.56</v>
      </c>
      <c r="AB12" s="46">
        <v>31512.01</v>
      </c>
      <c r="AC12" s="8">
        <f t="shared" si="1"/>
        <v>15678268.180000002</v>
      </c>
      <c r="AD12" s="67">
        <f t="shared" si="0"/>
        <v>0.01743719618617299</v>
      </c>
      <c r="AE12" s="11"/>
      <c r="AF12" s="6"/>
    </row>
    <row r="13" spans="1:32" ht="12.75">
      <c r="A13" s="61">
        <v>10</v>
      </c>
      <c r="B13" s="48" t="s">
        <v>280</v>
      </c>
      <c r="C13" s="46">
        <v>1905.04</v>
      </c>
      <c r="D13" s="46">
        <v>0</v>
      </c>
      <c r="E13" s="46">
        <v>27428.41</v>
      </c>
      <c r="F13" s="46">
        <v>0</v>
      </c>
      <c r="G13" s="46">
        <v>0</v>
      </c>
      <c r="H13" s="46">
        <v>0</v>
      </c>
      <c r="I13" s="46">
        <v>0</v>
      </c>
      <c r="J13" s="46">
        <v>71</v>
      </c>
      <c r="K13" s="46">
        <v>2576.34</v>
      </c>
      <c r="L13" s="46">
        <v>0</v>
      </c>
      <c r="M13" s="46">
        <v>0</v>
      </c>
      <c r="N13" s="46">
        <v>0</v>
      </c>
      <c r="O13" s="46">
        <v>3016</v>
      </c>
      <c r="P13" s="46">
        <v>0</v>
      </c>
      <c r="Q13" s="46">
        <v>0</v>
      </c>
      <c r="R13" s="46">
        <v>0</v>
      </c>
      <c r="S13" s="46">
        <v>0</v>
      </c>
      <c r="T13" s="46">
        <v>63.35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8">
        <f t="shared" si="1"/>
        <v>35060.14</v>
      </c>
      <c r="AD13" s="67">
        <f t="shared" si="0"/>
        <v>3.899349931228763E-05</v>
      </c>
      <c r="AE13" s="11"/>
      <c r="AF13" s="6"/>
    </row>
    <row r="14" spans="1:32" ht="12.75">
      <c r="A14" s="61">
        <v>11</v>
      </c>
      <c r="B14" s="49" t="s">
        <v>281</v>
      </c>
      <c r="C14" s="46">
        <v>10132.210000000001</v>
      </c>
      <c r="D14" s="46">
        <v>0</v>
      </c>
      <c r="E14" s="46">
        <v>40749.41</v>
      </c>
      <c r="F14" s="46">
        <v>0</v>
      </c>
      <c r="G14" s="46">
        <v>0</v>
      </c>
      <c r="H14" s="46">
        <v>0</v>
      </c>
      <c r="I14" s="46">
        <v>0</v>
      </c>
      <c r="J14" s="46">
        <v>139423.61000000002</v>
      </c>
      <c r="K14" s="46">
        <v>304</v>
      </c>
      <c r="L14" s="46">
        <v>32033.190000000002</v>
      </c>
      <c r="M14" s="46">
        <v>0</v>
      </c>
      <c r="N14" s="46">
        <v>0</v>
      </c>
      <c r="O14" s="46">
        <v>14032.029999999999</v>
      </c>
      <c r="P14" s="46">
        <v>0</v>
      </c>
      <c r="Q14" s="46">
        <v>0</v>
      </c>
      <c r="R14" s="46">
        <v>0</v>
      </c>
      <c r="S14" s="46">
        <v>0</v>
      </c>
      <c r="T14" s="46">
        <v>257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8">
        <f t="shared" si="1"/>
        <v>236931.45</v>
      </c>
      <c r="AD14" s="67">
        <f t="shared" si="0"/>
        <v>0.0002635125339669012</v>
      </c>
      <c r="AE14" s="11"/>
      <c r="AF14" s="6"/>
    </row>
    <row r="15" spans="1:33" ht="12.75">
      <c r="A15" s="61">
        <v>12</v>
      </c>
      <c r="B15" s="48" t="s">
        <v>85</v>
      </c>
      <c r="C15" s="46">
        <v>543312.03</v>
      </c>
      <c r="D15" s="46">
        <v>1149103.73</v>
      </c>
      <c r="E15" s="46">
        <v>12511832.520000001</v>
      </c>
      <c r="F15" s="46">
        <v>0</v>
      </c>
      <c r="G15" s="46">
        <v>7645.31</v>
      </c>
      <c r="H15" s="46">
        <v>85692.81</v>
      </c>
      <c r="I15" s="46">
        <v>273418.27</v>
      </c>
      <c r="J15" s="46">
        <v>7470251.39</v>
      </c>
      <c r="K15" s="46">
        <v>666261.09</v>
      </c>
      <c r="L15" s="46">
        <v>30445910.05</v>
      </c>
      <c r="M15" s="46">
        <v>8818.97</v>
      </c>
      <c r="N15" s="46">
        <v>0</v>
      </c>
      <c r="O15" s="46">
        <v>582737.48</v>
      </c>
      <c r="P15" s="46">
        <v>10757.17</v>
      </c>
      <c r="Q15" s="46">
        <v>0</v>
      </c>
      <c r="R15" s="46">
        <v>5782.400000000001</v>
      </c>
      <c r="S15" s="46">
        <v>0</v>
      </c>
      <c r="T15" s="46">
        <v>494016.20999999996</v>
      </c>
      <c r="U15" s="46">
        <v>1332763.38</v>
      </c>
      <c r="V15" s="46">
        <v>603.41</v>
      </c>
      <c r="W15" s="46">
        <v>54261.96000000001</v>
      </c>
      <c r="X15" s="46">
        <v>25437.989999999998</v>
      </c>
      <c r="Y15" s="46">
        <v>0</v>
      </c>
      <c r="Z15" s="46">
        <v>3759896.8099999996</v>
      </c>
      <c r="AA15" s="46">
        <v>251169.59999999998</v>
      </c>
      <c r="AB15" s="46">
        <v>977515.64</v>
      </c>
      <c r="AC15" s="8">
        <f t="shared" si="1"/>
        <v>60657188.220000006</v>
      </c>
      <c r="AD15" s="67">
        <f t="shared" si="0"/>
        <v>0.06746225277885004</v>
      </c>
      <c r="AE15" s="11"/>
      <c r="AF15" s="14"/>
      <c r="AG15" s="15"/>
    </row>
    <row r="16" spans="1:33" ht="12.75">
      <c r="A16" s="61">
        <v>13</v>
      </c>
      <c r="B16" s="48" t="s">
        <v>199</v>
      </c>
      <c r="C16" s="46">
        <v>14636</v>
      </c>
      <c r="D16" s="46">
        <v>0</v>
      </c>
      <c r="E16" s="46">
        <v>134953</v>
      </c>
      <c r="F16" s="46">
        <v>0</v>
      </c>
      <c r="G16" s="46">
        <v>0</v>
      </c>
      <c r="H16" s="46">
        <v>0</v>
      </c>
      <c r="I16" s="46">
        <v>5960</v>
      </c>
      <c r="J16" s="46">
        <v>59720</v>
      </c>
      <c r="K16" s="46">
        <v>8839</v>
      </c>
      <c r="L16" s="46">
        <v>571570</v>
      </c>
      <c r="M16" s="46">
        <v>0</v>
      </c>
      <c r="N16" s="46">
        <v>0</v>
      </c>
      <c r="O16" s="46">
        <v>14295</v>
      </c>
      <c r="P16" s="46">
        <v>0</v>
      </c>
      <c r="Q16" s="46">
        <v>0</v>
      </c>
      <c r="R16" s="46">
        <v>883</v>
      </c>
      <c r="S16" s="46">
        <v>0</v>
      </c>
      <c r="T16" s="46">
        <v>3723</v>
      </c>
      <c r="U16" s="46">
        <v>711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8">
        <f t="shared" si="1"/>
        <v>815290</v>
      </c>
      <c r="AD16" s="67">
        <f t="shared" si="0"/>
        <v>0.0009067565062294383</v>
      </c>
      <c r="AE16" s="11"/>
      <c r="AF16" s="14"/>
      <c r="AG16" s="15"/>
    </row>
    <row r="17" spans="1:33" ht="12.75">
      <c r="A17" s="61">
        <v>14</v>
      </c>
      <c r="B17" s="49" t="s">
        <v>126</v>
      </c>
      <c r="C17" s="46">
        <v>2300.64</v>
      </c>
      <c r="D17" s="46">
        <v>0</v>
      </c>
      <c r="E17" s="46">
        <v>34460.07000000001</v>
      </c>
      <c r="F17" s="46">
        <v>0</v>
      </c>
      <c r="G17" s="46">
        <v>0</v>
      </c>
      <c r="H17" s="46">
        <v>662333.23</v>
      </c>
      <c r="I17" s="46">
        <v>89441.76</v>
      </c>
      <c r="J17" s="46">
        <v>28250.350000000002</v>
      </c>
      <c r="K17" s="46">
        <v>1890.69</v>
      </c>
      <c r="L17" s="46">
        <v>12640.08</v>
      </c>
      <c r="M17" s="46">
        <v>0</v>
      </c>
      <c r="N17" s="46">
        <v>0</v>
      </c>
      <c r="O17" s="46">
        <v>4856.23</v>
      </c>
      <c r="P17" s="46">
        <v>0</v>
      </c>
      <c r="Q17" s="46">
        <v>0</v>
      </c>
      <c r="R17" s="46">
        <v>573.06</v>
      </c>
      <c r="S17" s="46">
        <v>0</v>
      </c>
      <c r="T17" s="46">
        <v>4614.65</v>
      </c>
      <c r="U17" s="46">
        <v>73045.01</v>
      </c>
      <c r="V17" s="46">
        <v>0</v>
      </c>
      <c r="W17" s="46">
        <v>0</v>
      </c>
      <c r="X17" s="46">
        <v>0</v>
      </c>
      <c r="Y17" s="46">
        <v>0</v>
      </c>
      <c r="Z17" s="46">
        <v>1082.2</v>
      </c>
      <c r="AA17" s="46">
        <v>50067.66</v>
      </c>
      <c r="AB17" s="46">
        <v>0</v>
      </c>
      <c r="AC17" s="8">
        <f t="shared" si="1"/>
        <v>965555.6299999999</v>
      </c>
      <c r="AD17" s="67">
        <f t="shared" si="0"/>
        <v>0.0010738802752750117</v>
      </c>
      <c r="AE17" s="11"/>
      <c r="AF17" s="14"/>
      <c r="AG17" s="15"/>
    </row>
    <row r="18" spans="1:32" ht="12.75">
      <c r="A18" s="61">
        <v>15</v>
      </c>
      <c r="B18" s="48" t="s">
        <v>97</v>
      </c>
      <c r="C18" s="46">
        <v>0</v>
      </c>
      <c r="D18" s="46">
        <v>0</v>
      </c>
      <c r="E18" s="46">
        <v>14353.25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1139</v>
      </c>
      <c r="L18" s="46">
        <v>24296.629999999997</v>
      </c>
      <c r="M18" s="46">
        <v>0</v>
      </c>
      <c r="N18" s="46">
        <v>0</v>
      </c>
      <c r="O18" s="46">
        <v>340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934.41</v>
      </c>
      <c r="AB18" s="46">
        <v>0</v>
      </c>
      <c r="AC18" s="8">
        <f t="shared" si="1"/>
        <v>41063.29</v>
      </c>
      <c r="AD18" s="67">
        <f t="shared" si="0"/>
        <v>4.567013623948072E-05</v>
      </c>
      <c r="AE18" s="11"/>
      <c r="AF18" s="6"/>
    </row>
    <row r="19" spans="1:31" ht="12.75">
      <c r="A19" s="61">
        <v>16</v>
      </c>
      <c r="B19" s="48" t="s">
        <v>68</v>
      </c>
      <c r="C19" s="46">
        <v>476</v>
      </c>
      <c r="D19" s="46">
        <v>0</v>
      </c>
      <c r="E19" s="46">
        <v>605545.0599999999</v>
      </c>
      <c r="F19" s="46">
        <v>0</v>
      </c>
      <c r="G19" s="46">
        <v>4925</v>
      </c>
      <c r="H19" s="46">
        <v>5749</v>
      </c>
      <c r="I19" s="46">
        <v>0</v>
      </c>
      <c r="J19" s="46">
        <v>5630</v>
      </c>
      <c r="K19" s="46">
        <v>1388</v>
      </c>
      <c r="L19" s="46">
        <v>151571.37</v>
      </c>
      <c r="M19" s="46">
        <v>0</v>
      </c>
      <c r="N19" s="46">
        <v>0</v>
      </c>
      <c r="O19" s="46">
        <v>3927</v>
      </c>
      <c r="P19" s="46">
        <v>0</v>
      </c>
      <c r="Q19" s="46">
        <v>0</v>
      </c>
      <c r="R19" s="46">
        <v>0</v>
      </c>
      <c r="S19" s="46">
        <v>0</v>
      </c>
      <c r="T19" s="46">
        <v>1210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8">
        <f t="shared" si="1"/>
        <v>780421.4299999999</v>
      </c>
      <c r="AD19" s="67">
        <f t="shared" si="0"/>
        <v>0.0008679760689489411</v>
      </c>
      <c r="AE19" s="9"/>
    </row>
    <row r="20" spans="1:31" ht="12.75">
      <c r="A20" s="61">
        <v>17</v>
      </c>
      <c r="B20" s="48" t="s">
        <v>155</v>
      </c>
      <c r="C20" s="46">
        <v>15838.929999999998</v>
      </c>
      <c r="D20" s="46">
        <v>0</v>
      </c>
      <c r="E20" s="46">
        <v>4863531.65</v>
      </c>
      <c r="F20" s="46">
        <v>0</v>
      </c>
      <c r="G20" s="46">
        <v>0</v>
      </c>
      <c r="H20" s="46">
        <v>4471.59</v>
      </c>
      <c r="I20" s="46">
        <v>3870.0299999999997</v>
      </c>
      <c r="J20" s="46">
        <v>251576.90000000002</v>
      </c>
      <c r="K20" s="46">
        <v>158594.58000000002</v>
      </c>
      <c r="L20" s="46">
        <v>1451710.3699999999</v>
      </c>
      <c r="M20" s="46">
        <v>0</v>
      </c>
      <c r="N20" s="46">
        <v>0</v>
      </c>
      <c r="O20" s="46">
        <v>27591.059999999994</v>
      </c>
      <c r="P20" s="46">
        <v>0</v>
      </c>
      <c r="Q20" s="46">
        <v>0</v>
      </c>
      <c r="R20" s="46">
        <v>2814.47</v>
      </c>
      <c r="S20" s="46">
        <v>0</v>
      </c>
      <c r="T20" s="46">
        <v>24067.47</v>
      </c>
      <c r="U20" s="46">
        <v>6312.85</v>
      </c>
      <c r="V20" s="46">
        <v>0</v>
      </c>
      <c r="W20" s="46">
        <v>0</v>
      </c>
      <c r="X20" s="46">
        <v>384.16</v>
      </c>
      <c r="Y20" s="46">
        <v>0</v>
      </c>
      <c r="Z20" s="46">
        <v>0</v>
      </c>
      <c r="AA20" s="46">
        <v>11425.88</v>
      </c>
      <c r="AB20" s="46">
        <v>793.98</v>
      </c>
      <c r="AC20" s="8">
        <f t="shared" si="1"/>
        <v>6822983.92</v>
      </c>
      <c r="AD20" s="67">
        <f t="shared" si="0"/>
        <v>0.007588447130909048</v>
      </c>
      <c r="AE20" s="9"/>
    </row>
    <row r="21" spans="1:31" ht="12.75">
      <c r="A21" s="61">
        <v>18</v>
      </c>
      <c r="B21" s="48" t="s">
        <v>282</v>
      </c>
      <c r="C21" s="46">
        <v>4571</v>
      </c>
      <c r="D21" s="46">
        <v>0</v>
      </c>
      <c r="E21" s="46">
        <v>275342</v>
      </c>
      <c r="F21" s="46">
        <v>0</v>
      </c>
      <c r="G21" s="46">
        <v>0</v>
      </c>
      <c r="H21" s="46">
        <v>78</v>
      </c>
      <c r="I21" s="46">
        <v>180</v>
      </c>
      <c r="J21" s="46">
        <v>265820</v>
      </c>
      <c r="K21" s="46">
        <v>2163</v>
      </c>
      <c r="L21" s="46">
        <v>404885</v>
      </c>
      <c r="M21" s="46">
        <v>0</v>
      </c>
      <c r="N21" s="46">
        <v>0</v>
      </c>
      <c r="O21" s="46">
        <v>9522.5</v>
      </c>
      <c r="P21" s="46">
        <v>0</v>
      </c>
      <c r="Q21" s="46">
        <v>0</v>
      </c>
      <c r="R21" s="46">
        <v>0</v>
      </c>
      <c r="S21" s="46">
        <v>0</v>
      </c>
      <c r="T21" s="46">
        <v>819.3299999999999</v>
      </c>
      <c r="U21" s="46">
        <v>164024</v>
      </c>
      <c r="V21" s="46">
        <v>843</v>
      </c>
      <c r="W21" s="46">
        <v>0</v>
      </c>
      <c r="X21" s="46">
        <v>0</v>
      </c>
      <c r="Y21" s="46">
        <v>0</v>
      </c>
      <c r="Z21" s="46">
        <v>0</v>
      </c>
      <c r="AA21" s="46">
        <v>7559</v>
      </c>
      <c r="AB21" s="46">
        <v>21041</v>
      </c>
      <c r="AC21" s="8">
        <f t="shared" si="1"/>
        <v>1156847.83</v>
      </c>
      <c r="AD21" s="67">
        <f t="shared" si="0"/>
        <v>0.0012866333409828495</v>
      </c>
      <c r="AE21" s="9"/>
    </row>
    <row r="22" spans="1:31" ht="12.75">
      <c r="A22" s="61">
        <v>19</v>
      </c>
      <c r="B22" s="48" t="s">
        <v>201</v>
      </c>
      <c r="C22" s="46">
        <v>3737</v>
      </c>
      <c r="D22" s="46">
        <v>0</v>
      </c>
      <c r="E22" s="46">
        <v>483810.38</v>
      </c>
      <c r="F22" s="46">
        <v>0</v>
      </c>
      <c r="G22" s="46">
        <v>0</v>
      </c>
      <c r="H22" s="46">
        <v>800</v>
      </c>
      <c r="I22" s="46">
        <v>550</v>
      </c>
      <c r="J22" s="46">
        <v>29680.4</v>
      </c>
      <c r="K22" s="46">
        <v>22491.08</v>
      </c>
      <c r="L22" s="46">
        <v>157308.48</v>
      </c>
      <c r="M22" s="46">
        <v>0</v>
      </c>
      <c r="N22" s="46">
        <v>0</v>
      </c>
      <c r="O22" s="46">
        <v>5031.2</v>
      </c>
      <c r="P22" s="46">
        <v>0</v>
      </c>
      <c r="Q22" s="46">
        <v>0</v>
      </c>
      <c r="R22" s="46">
        <v>0</v>
      </c>
      <c r="S22" s="46">
        <v>0</v>
      </c>
      <c r="T22" s="46">
        <v>1856.94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8">
        <f t="shared" si="1"/>
        <v>705265.4799999999</v>
      </c>
      <c r="AD22" s="67">
        <f t="shared" si="0"/>
        <v>0.0007843884539354435</v>
      </c>
      <c r="AE22" s="16"/>
    </row>
    <row r="23" spans="1:31" ht="12.75">
      <c r="A23" s="61">
        <v>20</v>
      </c>
      <c r="B23" s="48" t="s">
        <v>283</v>
      </c>
      <c r="C23" s="46">
        <v>261787.88000000003</v>
      </c>
      <c r="D23" s="46">
        <v>21573.52</v>
      </c>
      <c r="E23" s="46">
        <v>4337998.9</v>
      </c>
      <c r="F23" s="46">
        <v>0</v>
      </c>
      <c r="G23" s="46">
        <v>723.92</v>
      </c>
      <c r="H23" s="46">
        <v>22376.63</v>
      </c>
      <c r="I23" s="46">
        <v>79392.8</v>
      </c>
      <c r="J23" s="46">
        <v>840580.375</v>
      </c>
      <c r="K23" s="46">
        <v>207456.895</v>
      </c>
      <c r="L23" s="46">
        <v>14821428.589999998</v>
      </c>
      <c r="M23" s="46">
        <v>0</v>
      </c>
      <c r="N23" s="46">
        <v>5736.9</v>
      </c>
      <c r="O23" s="46">
        <v>276367.22</v>
      </c>
      <c r="P23" s="46">
        <v>0</v>
      </c>
      <c r="Q23" s="46">
        <v>0</v>
      </c>
      <c r="R23" s="46">
        <v>0</v>
      </c>
      <c r="S23" s="46">
        <v>0</v>
      </c>
      <c r="T23" s="46">
        <v>28650.48</v>
      </c>
      <c r="U23" s="46">
        <v>57006</v>
      </c>
      <c r="V23" s="46">
        <v>587.44</v>
      </c>
      <c r="W23" s="46">
        <v>0</v>
      </c>
      <c r="X23" s="46">
        <v>0</v>
      </c>
      <c r="Y23" s="46">
        <v>0</v>
      </c>
      <c r="Z23" s="46">
        <v>2146.9500000000003</v>
      </c>
      <c r="AA23" s="46">
        <v>93509.75000000001</v>
      </c>
      <c r="AB23" s="46">
        <v>79725.94</v>
      </c>
      <c r="AC23" s="8">
        <f t="shared" si="1"/>
        <v>21137050.189999998</v>
      </c>
      <c r="AD23" s="67">
        <f t="shared" si="0"/>
        <v>0.023508393065388617</v>
      </c>
      <c r="AE23" s="9"/>
    </row>
    <row r="24" spans="1:31" ht="12.75">
      <c r="A24" s="61">
        <v>21</v>
      </c>
      <c r="B24" s="48" t="s">
        <v>284</v>
      </c>
      <c r="C24" s="46">
        <v>16897</v>
      </c>
      <c r="D24" s="46">
        <v>0</v>
      </c>
      <c r="E24" s="46">
        <v>602350</v>
      </c>
      <c r="F24" s="46">
        <v>0</v>
      </c>
      <c r="G24" s="46">
        <v>0</v>
      </c>
      <c r="H24" s="46">
        <v>0</v>
      </c>
      <c r="I24" s="46">
        <v>93001</v>
      </c>
      <c r="J24" s="46">
        <v>146620</v>
      </c>
      <c r="K24" s="46">
        <v>18767</v>
      </c>
      <c r="L24" s="46">
        <v>206582</v>
      </c>
      <c r="M24" s="46">
        <v>0</v>
      </c>
      <c r="N24" s="46">
        <v>0</v>
      </c>
      <c r="O24" s="46">
        <v>1320</v>
      </c>
      <c r="P24" s="46">
        <v>0</v>
      </c>
      <c r="Q24" s="46">
        <v>0</v>
      </c>
      <c r="R24" s="46">
        <v>0</v>
      </c>
      <c r="S24" s="46">
        <v>0</v>
      </c>
      <c r="T24" s="46">
        <v>15630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8">
        <f t="shared" si="1"/>
        <v>1101167</v>
      </c>
      <c r="AD24" s="67">
        <f t="shared" si="0"/>
        <v>0.0012247057386882607</v>
      </c>
      <c r="AE24" s="9"/>
    </row>
    <row r="25" spans="1:31" ht="12.75">
      <c r="A25" s="61">
        <v>22</v>
      </c>
      <c r="B25" s="48" t="s">
        <v>75</v>
      </c>
      <c r="C25" s="46">
        <v>498917.6500000001</v>
      </c>
      <c r="D25" s="46">
        <v>5190433.970000001</v>
      </c>
      <c r="E25" s="46">
        <v>1706835.51</v>
      </c>
      <c r="F25" s="46">
        <v>0</v>
      </c>
      <c r="G25" s="46">
        <v>610</v>
      </c>
      <c r="H25" s="46">
        <v>0</v>
      </c>
      <c r="I25" s="46">
        <v>162522.57</v>
      </c>
      <c r="J25" s="46">
        <v>2057037.38</v>
      </c>
      <c r="K25" s="46">
        <v>719590.36</v>
      </c>
      <c r="L25" s="46">
        <v>889798.43</v>
      </c>
      <c r="M25" s="46">
        <v>1460</v>
      </c>
      <c r="N25" s="46">
        <v>0</v>
      </c>
      <c r="O25" s="46">
        <v>1460399.8</v>
      </c>
      <c r="P25" s="46">
        <v>692620.16</v>
      </c>
      <c r="Q25" s="46">
        <v>0</v>
      </c>
      <c r="R25" s="46">
        <v>30984.86</v>
      </c>
      <c r="S25" s="46">
        <v>0</v>
      </c>
      <c r="T25" s="46">
        <v>51079.100000000006</v>
      </c>
      <c r="U25" s="46">
        <v>1119546.6</v>
      </c>
      <c r="V25" s="46">
        <v>0</v>
      </c>
      <c r="W25" s="46">
        <v>0</v>
      </c>
      <c r="X25" s="46">
        <v>82359.14</v>
      </c>
      <c r="Y25" s="46">
        <v>0</v>
      </c>
      <c r="Z25" s="46">
        <v>0</v>
      </c>
      <c r="AA25" s="46">
        <v>115895.07</v>
      </c>
      <c r="AB25" s="46">
        <v>3767989.1599999997</v>
      </c>
      <c r="AC25" s="8">
        <f t="shared" si="1"/>
        <v>18548079.76</v>
      </c>
      <c r="AD25" s="67">
        <f t="shared" si="0"/>
        <v>0.02062896883371875</v>
      </c>
      <c r="AE25" s="9"/>
    </row>
    <row r="26" spans="1:37" ht="12.75">
      <c r="A26" s="61">
        <v>23</v>
      </c>
      <c r="B26" s="48" t="s">
        <v>285</v>
      </c>
      <c r="C26" s="46">
        <v>1848.5700000000002</v>
      </c>
      <c r="D26" s="46">
        <v>0</v>
      </c>
      <c r="E26" s="46">
        <v>161092.78</v>
      </c>
      <c r="F26" s="46">
        <v>0</v>
      </c>
      <c r="G26" s="46">
        <v>0</v>
      </c>
      <c r="H26" s="46">
        <v>0</v>
      </c>
      <c r="I26" s="46">
        <v>0</v>
      </c>
      <c r="J26" s="46">
        <v>16564.26</v>
      </c>
      <c r="K26" s="46">
        <v>1439.1100000000001</v>
      </c>
      <c r="L26" s="46">
        <v>176597.28999999998</v>
      </c>
      <c r="M26" s="46">
        <v>0</v>
      </c>
      <c r="N26" s="46">
        <v>0</v>
      </c>
      <c r="O26" s="46">
        <v>2503.48</v>
      </c>
      <c r="P26" s="46">
        <v>0</v>
      </c>
      <c r="Q26" s="46">
        <v>0</v>
      </c>
      <c r="R26" s="46">
        <v>0</v>
      </c>
      <c r="S26" s="46">
        <v>0</v>
      </c>
      <c r="T26" s="46">
        <v>2056.23</v>
      </c>
      <c r="U26" s="46">
        <v>0</v>
      </c>
      <c r="V26" s="46">
        <v>2101.83</v>
      </c>
      <c r="W26" s="46">
        <v>0</v>
      </c>
      <c r="X26" s="46">
        <v>0</v>
      </c>
      <c r="Y26" s="46">
        <v>0</v>
      </c>
      <c r="Z26" s="46">
        <v>0</v>
      </c>
      <c r="AA26" s="46">
        <v>1600.26</v>
      </c>
      <c r="AB26" s="46">
        <v>96</v>
      </c>
      <c r="AC26" s="8">
        <f t="shared" si="1"/>
        <v>365899.81</v>
      </c>
      <c r="AD26" s="67">
        <f t="shared" si="0"/>
        <v>0.00040694971524931657</v>
      </c>
      <c r="AE26" s="9"/>
      <c r="AG26" s="10"/>
      <c r="AH26" s="10"/>
      <c r="AI26" s="10"/>
      <c r="AJ26" s="10"/>
      <c r="AK26" s="10"/>
    </row>
    <row r="27" spans="1:31" ht="12.75">
      <c r="A27" s="61">
        <v>24</v>
      </c>
      <c r="B27" s="48" t="s">
        <v>72</v>
      </c>
      <c r="C27" s="46">
        <v>19639</v>
      </c>
      <c r="D27" s="46">
        <v>6220</v>
      </c>
      <c r="E27" s="46">
        <v>291059</v>
      </c>
      <c r="F27" s="46">
        <v>0</v>
      </c>
      <c r="G27" s="46">
        <v>0</v>
      </c>
      <c r="H27" s="46">
        <v>0</v>
      </c>
      <c r="I27" s="46">
        <v>56085</v>
      </c>
      <c r="J27" s="46">
        <v>167239</v>
      </c>
      <c r="K27" s="46">
        <v>20620</v>
      </c>
      <c r="L27" s="46">
        <v>590424</v>
      </c>
      <c r="M27" s="46">
        <v>0</v>
      </c>
      <c r="N27" s="46">
        <v>0</v>
      </c>
      <c r="O27" s="46">
        <v>41738</v>
      </c>
      <c r="P27" s="46">
        <v>0</v>
      </c>
      <c r="Q27" s="46">
        <v>0</v>
      </c>
      <c r="R27" s="46">
        <v>0</v>
      </c>
      <c r="S27" s="46">
        <v>0</v>
      </c>
      <c r="T27" s="46">
        <v>6847</v>
      </c>
      <c r="U27" s="46">
        <v>213</v>
      </c>
      <c r="V27" s="46">
        <v>0</v>
      </c>
      <c r="W27" s="46">
        <v>0</v>
      </c>
      <c r="X27" s="46">
        <v>1079</v>
      </c>
      <c r="Y27" s="46">
        <v>0</v>
      </c>
      <c r="Z27" s="46">
        <v>0</v>
      </c>
      <c r="AA27" s="46">
        <v>4547</v>
      </c>
      <c r="AB27" s="46">
        <v>0</v>
      </c>
      <c r="AC27" s="8">
        <f t="shared" si="1"/>
        <v>1205710</v>
      </c>
      <c r="AD27" s="67">
        <f t="shared" si="0"/>
        <v>0.0013409773051624527</v>
      </c>
      <c r="AE27" s="9"/>
    </row>
    <row r="28" spans="1:32" ht="12.75">
      <c r="A28" s="61">
        <v>25</v>
      </c>
      <c r="B28" s="48" t="s">
        <v>286</v>
      </c>
      <c r="C28" s="46">
        <v>36294</v>
      </c>
      <c r="D28" s="46">
        <v>0</v>
      </c>
      <c r="E28" s="46">
        <v>595826</v>
      </c>
      <c r="F28" s="46">
        <v>0</v>
      </c>
      <c r="G28" s="46">
        <v>0</v>
      </c>
      <c r="H28" s="46">
        <v>0</v>
      </c>
      <c r="I28" s="46">
        <v>5374</v>
      </c>
      <c r="J28" s="46">
        <v>65669</v>
      </c>
      <c r="K28" s="46">
        <v>360</v>
      </c>
      <c r="L28" s="46">
        <v>2020748</v>
      </c>
      <c r="M28" s="46">
        <v>0</v>
      </c>
      <c r="N28" s="46">
        <v>0</v>
      </c>
      <c r="O28" s="46">
        <v>24638</v>
      </c>
      <c r="P28" s="46">
        <v>0</v>
      </c>
      <c r="Q28" s="46">
        <v>0</v>
      </c>
      <c r="R28" s="46">
        <v>0</v>
      </c>
      <c r="S28" s="46">
        <v>0</v>
      </c>
      <c r="T28" s="46">
        <v>3521</v>
      </c>
      <c r="U28" s="46">
        <v>5048</v>
      </c>
      <c r="V28" s="46">
        <v>334</v>
      </c>
      <c r="W28" s="46">
        <v>0</v>
      </c>
      <c r="X28" s="46">
        <v>0</v>
      </c>
      <c r="Y28" s="46">
        <v>0</v>
      </c>
      <c r="Z28" s="46">
        <v>0</v>
      </c>
      <c r="AA28" s="46">
        <v>3792</v>
      </c>
      <c r="AB28" s="46">
        <v>791</v>
      </c>
      <c r="AC28" s="8">
        <f t="shared" si="1"/>
        <v>2762395</v>
      </c>
      <c r="AD28" s="67">
        <f t="shared" si="0"/>
        <v>0.003072305117229047</v>
      </c>
      <c r="AE28" s="9"/>
      <c r="AF28" s="17"/>
    </row>
    <row r="29" spans="1:31" ht="15" customHeight="1">
      <c r="A29" s="61">
        <v>26</v>
      </c>
      <c r="B29" s="48" t="s">
        <v>79</v>
      </c>
      <c r="C29" s="46">
        <v>648.16</v>
      </c>
      <c r="D29" s="46">
        <v>0</v>
      </c>
      <c r="E29" s="46">
        <v>28832.86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982.57</v>
      </c>
      <c r="L29" s="46">
        <v>2962.06</v>
      </c>
      <c r="M29" s="46">
        <v>0</v>
      </c>
      <c r="N29" s="46">
        <v>0</v>
      </c>
      <c r="O29" s="46">
        <v>900</v>
      </c>
      <c r="P29" s="46">
        <v>0</v>
      </c>
      <c r="Q29" s="46">
        <v>0</v>
      </c>
      <c r="R29" s="46">
        <v>0</v>
      </c>
      <c r="S29" s="46">
        <v>0</v>
      </c>
      <c r="T29" s="46">
        <v>24.65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8">
        <f t="shared" si="1"/>
        <v>34350.3</v>
      </c>
      <c r="AD29" s="67">
        <f t="shared" si="0"/>
        <v>3.820402312788465E-05</v>
      </c>
      <c r="AE29" s="9"/>
    </row>
    <row r="30" spans="1:31" ht="12.75">
      <c r="A30" s="61">
        <v>27</v>
      </c>
      <c r="B30" s="48" t="s">
        <v>204</v>
      </c>
      <c r="C30" s="46">
        <v>9164.45</v>
      </c>
      <c r="D30" s="46">
        <v>0</v>
      </c>
      <c r="E30" s="46">
        <v>584816.4</v>
      </c>
      <c r="F30" s="46">
        <v>0</v>
      </c>
      <c r="G30" s="46">
        <v>0</v>
      </c>
      <c r="H30" s="46">
        <v>0</v>
      </c>
      <c r="I30" s="46">
        <v>0</v>
      </c>
      <c r="J30" s="46">
        <v>39881.41</v>
      </c>
      <c r="K30" s="46">
        <v>0</v>
      </c>
      <c r="L30" s="46">
        <v>184516.42</v>
      </c>
      <c r="M30" s="46">
        <v>0</v>
      </c>
      <c r="N30" s="46">
        <v>0</v>
      </c>
      <c r="O30" s="46">
        <v>10424.12</v>
      </c>
      <c r="P30" s="46">
        <v>0</v>
      </c>
      <c r="Q30" s="46">
        <v>0</v>
      </c>
      <c r="R30" s="46">
        <v>0</v>
      </c>
      <c r="S30" s="46">
        <v>0</v>
      </c>
      <c r="T30" s="46">
        <v>4242.1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8">
        <f t="shared" si="1"/>
        <v>833044.9</v>
      </c>
      <c r="AD30" s="67">
        <f t="shared" si="0"/>
        <v>0.0009265033093209188</v>
      </c>
      <c r="AE30" s="9"/>
    </row>
    <row r="31" spans="1:31" ht="12.75">
      <c r="A31" s="61">
        <v>28</v>
      </c>
      <c r="B31" s="48" t="s">
        <v>287</v>
      </c>
      <c r="C31" s="46">
        <v>1944571</v>
      </c>
      <c r="D31" s="46">
        <v>1942801</v>
      </c>
      <c r="E31" s="46">
        <v>559483</v>
      </c>
      <c r="F31" s="46">
        <v>0</v>
      </c>
      <c r="G31" s="46">
        <v>0</v>
      </c>
      <c r="H31" s="46">
        <v>0</v>
      </c>
      <c r="I31" s="46">
        <v>0</v>
      </c>
      <c r="J31" s="46">
        <v>7205</v>
      </c>
      <c r="K31" s="46">
        <v>6955</v>
      </c>
      <c r="L31" s="46">
        <v>883449</v>
      </c>
      <c r="M31" s="46">
        <v>0</v>
      </c>
      <c r="N31" s="46">
        <v>0</v>
      </c>
      <c r="O31" s="46">
        <v>27124</v>
      </c>
      <c r="P31" s="46">
        <v>0</v>
      </c>
      <c r="Q31" s="46">
        <v>0</v>
      </c>
      <c r="R31" s="46">
        <v>0</v>
      </c>
      <c r="S31" s="46">
        <v>0</v>
      </c>
      <c r="T31" s="46">
        <v>1835</v>
      </c>
      <c r="U31" s="46">
        <v>376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1221</v>
      </c>
      <c r="AB31" s="46">
        <v>224</v>
      </c>
      <c r="AC31" s="8">
        <f t="shared" si="1"/>
        <v>5375244</v>
      </c>
      <c r="AD31" s="67">
        <f t="shared" si="0"/>
        <v>0.00597828682992647</v>
      </c>
      <c r="AE31" s="9"/>
    </row>
    <row r="32" spans="1:31" ht="12.75">
      <c r="A32" s="61">
        <v>29</v>
      </c>
      <c r="B32" s="48" t="s">
        <v>98</v>
      </c>
      <c r="C32" s="46">
        <v>6229</v>
      </c>
      <c r="D32" s="46">
        <v>0</v>
      </c>
      <c r="E32" s="46">
        <v>722585</v>
      </c>
      <c r="F32" s="46">
        <v>0</v>
      </c>
      <c r="G32" s="46">
        <v>0</v>
      </c>
      <c r="H32" s="46">
        <v>0</v>
      </c>
      <c r="I32" s="46">
        <v>0</v>
      </c>
      <c r="J32" s="46">
        <v>58610</v>
      </c>
      <c r="K32" s="46">
        <v>28231</v>
      </c>
      <c r="L32" s="46">
        <v>609526</v>
      </c>
      <c r="M32" s="46">
        <v>0</v>
      </c>
      <c r="N32" s="46">
        <v>0</v>
      </c>
      <c r="O32" s="46">
        <v>14454</v>
      </c>
      <c r="P32" s="46">
        <v>0</v>
      </c>
      <c r="Q32" s="46">
        <v>0</v>
      </c>
      <c r="R32" s="46">
        <v>0</v>
      </c>
      <c r="S32" s="46">
        <v>0</v>
      </c>
      <c r="T32" s="46">
        <v>10388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40414.52</v>
      </c>
      <c r="AB32" s="46">
        <v>0</v>
      </c>
      <c r="AC32" s="8">
        <f t="shared" si="1"/>
        <v>1490437.52</v>
      </c>
      <c r="AD32" s="67">
        <f t="shared" si="0"/>
        <v>0.0016576480986991975</v>
      </c>
      <c r="AE32" s="9"/>
    </row>
    <row r="33" spans="1:31" ht="12.75">
      <c r="A33" s="61">
        <v>30</v>
      </c>
      <c r="B33" s="48" t="s">
        <v>166</v>
      </c>
      <c r="C33" s="46">
        <v>32696.88</v>
      </c>
      <c r="D33" s="46">
        <v>12786.79</v>
      </c>
      <c r="E33" s="46">
        <v>549338</v>
      </c>
      <c r="F33" s="46">
        <v>0</v>
      </c>
      <c r="G33" s="46">
        <v>0</v>
      </c>
      <c r="H33" s="46">
        <v>14030.97</v>
      </c>
      <c r="I33" s="46">
        <v>3032.82</v>
      </c>
      <c r="J33" s="46">
        <v>137162.56</v>
      </c>
      <c r="K33" s="46">
        <v>42770.74</v>
      </c>
      <c r="L33" s="46">
        <v>1594420.13</v>
      </c>
      <c r="M33" s="46">
        <v>0</v>
      </c>
      <c r="N33" s="46">
        <v>1130</v>
      </c>
      <c r="O33" s="46">
        <v>48000.42</v>
      </c>
      <c r="P33" s="46">
        <v>0</v>
      </c>
      <c r="Q33" s="46">
        <v>0</v>
      </c>
      <c r="R33" s="46">
        <v>562.64</v>
      </c>
      <c r="S33" s="46">
        <v>0</v>
      </c>
      <c r="T33" s="46">
        <v>24626.739999999998</v>
      </c>
      <c r="U33" s="46">
        <v>7890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6513.9</v>
      </c>
      <c r="AB33" s="46">
        <v>11833.34</v>
      </c>
      <c r="AC33" s="8">
        <f t="shared" si="1"/>
        <v>2486795.9299999997</v>
      </c>
      <c r="AD33" s="67">
        <f t="shared" si="0"/>
        <v>0.0027657868846574676</v>
      </c>
      <c r="AE33" s="9"/>
    </row>
    <row r="34" spans="1:31" ht="12.75">
      <c r="A34" s="61">
        <v>31</v>
      </c>
      <c r="B34" s="48" t="s">
        <v>288</v>
      </c>
      <c r="C34" s="46">
        <v>7915</v>
      </c>
      <c r="D34" s="46">
        <v>0</v>
      </c>
      <c r="E34" s="46">
        <v>127814</v>
      </c>
      <c r="F34" s="46">
        <v>0</v>
      </c>
      <c r="G34" s="46">
        <v>0</v>
      </c>
      <c r="H34" s="46">
        <v>0</v>
      </c>
      <c r="I34" s="46">
        <v>0</v>
      </c>
      <c r="J34" s="46">
        <v>30573</v>
      </c>
      <c r="K34" s="46">
        <v>860</v>
      </c>
      <c r="L34" s="46">
        <v>908186</v>
      </c>
      <c r="M34" s="46">
        <v>0</v>
      </c>
      <c r="N34" s="46">
        <v>0</v>
      </c>
      <c r="O34" s="46">
        <v>13752</v>
      </c>
      <c r="P34" s="46">
        <v>0</v>
      </c>
      <c r="Q34" s="46">
        <v>0</v>
      </c>
      <c r="R34" s="46">
        <v>0</v>
      </c>
      <c r="S34" s="46">
        <v>0</v>
      </c>
      <c r="T34" s="46">
        <v>5864</v>
      </c>
      <c r="U34" s="46">
        <v>929</v>
      </c>
      <c r="V34" s="46">
        <v>1447</v>
      </c>
      <c r="W34" s="46">
        <v>0</v>
      </c>
      <c r="X34" s="46">
        <v>140</v>
      </c>
      <c r="Y34" s="46">
        <v>0</v>
      </c>
      <c r="Z34" s="46">
        <v>0</v>
      </c>
      <c r="AA34" s="46">
        <v>11366</v>
      </c>
      <c r="AB34" s="46">
        <v>0</v>
      </c>
      <c r="AC34" s="8">
        <f t="shared" si="1"/>
        <v>1108846</v>
      </c>
      <c r="AD34" s="67">
        <f t="shared" si="0"/>
        <v>0.0012332462374204122</v>
      </c>
      <c r="AE34" s="9"/>
    </row>
    <row r="35" spans="1:31" ht="12.75" customHeight="1">
      <c r="A35" s="61">
        <v>32</v>
      </c>
      <c r="B35" s="48" t="s">
        <v>289</v>
      </c>
      <c r="C35" s="46">
        <v>0</v>
      </c>
      <c r="D35" s="46">
        <v>0</v>
      </c>
      <c r="E35" s="46">
        <v>491387.5412824829</v>
      </c>
      <c r="F35" s="46">
        <v>0</v>
      </c>
      <c r="G35" s="46">
        <v>0</v>
      </c>
      <c r="H35" s="46">
        <v>0</v>
      </c>
      <c r="I35" s="46">
        <v>0</v>
      </c>
      <c r="J35" s="46">
        <v>4892.33</v>
      </c>
      <c r="K35" s="46">
        <v>216.6</v>
      </c>
      <c r="L35" s="46">
        <v>321357.051176471</v>
      </c>
      <c r="M35" s="46">
        <v>0</v>
      </c>
      <c r="N35" s="46">
        <v>0</v>
      </c>
      <c r="O35" s="46">
        <v>1092.5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8">
        <f t="shared" si="1"/>
        <v>818946.0224589539</v>
      </c>
      <c r="AD35" s="67">
        <f t="shared" si="0"/>
        <v>0.0009108226939069242</v>
      </c>
      <c r="AE35" s="9"/>
    </row>
    <row r="36" spans="1:31" ht="12.75">
      <c r="A36" s="61">
        <v>33</v>
      </c>
      <c r="B36" s="48" t="s">
        <v>51</v>
      </c>
      <c r="C36" s="46">
        <v>1675.63</v>
      </c>
      <c r="D36" s="46">
        <v>0</v>
      </c>
      <c r="E36" s="46">
        <v>170206.04</v>
      </c>
      <c r="F36" s="46">
        <v>0</v>
      </c>
      <c r="G36" s="46">
        <v>0</v>
      </c>
      <c r="H36" s="46">
        <v>0</v>
      </c>
      <c r="I36" s="46">
        <v>25566.85</v>
      </c>
      <c r="J36" s="46">
        <v>60203.9</v>
      </c>
      <c r="K36" s="46">
        <v>10607.220000000001</v>
      </c>
      <c r="L36" s="46">
        <v>82310.18</v>
      </c>
      <c r="M36" s="46">
        <v>0</v>
      </c>
      <c r="N36" s="46">
        <v>0</v>
      </c>
      <c r="O36" s="46">
        <v>16249.58</v>
      </c>
      <c r="P36" s="46">
        <v>0</v>
      </c>
      <c r="Q36" s="46">
        <v>0</v>
      </c>
      <c r="R36" s="46">
        <v>0</v>
      </c>
      <c r="S36" s="46">
        <v>0</v>
      </c>
      <c r="T36" s="46">
        <v>10631.91</v>
      </c>
      <c r="U36" s="46">
        <v>0</v>
      </c>
      <c r="V36" s="46">
        <v>0</v>
      </c>
      <c r="W36" s="46">
        <v>4304.5</v>
      </c>
      <c r="X36" s="46">
        <v>1567.8</v>
      </c>
      <c r="Y36" s="46">
        <v>0</v>
      </c>
      <c r="Z36" s="46">
        <v>0</v>
      </c>
      <c r="AA36" s="46">
        <v>9043.75</v>
      </c>
      <c r="AB36" s="46">
        <v>0</v>
      </c>
      <c r="AC36" s="8">
        <f t="shared" si="1"/>
        <v>392367.36</v>
      </c>
      <c r="AD36" s="67">
        <f aca="true" t="shared" si="2" ref="AD36:AD67">AC36/$AC$367</f>
        <v>0.00043638663115218914</v>
      </c>
      <c r="AE36" s="9"/>
    </row>
    <row r="37" spans="1:31" ht="12.75">
      <c r="A37" s="61">
        <v>34</v>
      </c>
      <c r="B37" s="48" t="s">
        <v>160</v>
      </c>
      <c r="C37" s="46">
        <v>58107.54</v>
      </c>
      <c r="D37" s="46">
        <v>0</v>
      </c>
      <c r="E37" s="46">
        <v>2276975.05</v>
      </c>
      <c r="F37" s="46">
        <v>0</v>
      </c>
      <c r="G37" s="46">
        <v>0</v>
      </c>
      <c r="H37" s="46">
        <v>728</v>
      </c>
      <c r="I37" s="46">
        <v>284285.13</v>
      </c>
      <c r="J37" s="46">
        <v>207098.72</v>
      </c>
      <c r="K37" s="46">
        <v>87050.67</v>
      </c>
      <c r="L37" s="46">
        <v>1616789.25</v>
      </c>
      <c r="M37" s="46">
        <v>0</v>
      </c>
      <c r="N37" s="46">
        <v>0</v>
      </c>
      <c r="O37" s="46">
        <v>98367.48000000001</v>
      </c>
      <c r="P37" s="46">
        <v>0</v>
      </c>
      <c r="Q37" s="46">
        <v>0</v>
      </c>
      <c r="R37" s="46">
        <v>1857.43</v>
      </c>
      <c r="S37" s="46">
        <v>0</v>
      </c>
      <c r="T37" s="46">
        <v>42960.37</v>
      </c>
      <c r="U37" s="46">
        <v>10639.77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26643.03</v>
      </c>
      <c r="AB37" s="46">
        <v>1494</v>
      </c>
      <c r="AC37" s="8">
        <f t="shared" si="1"/>
        <v>4712996.4399999995</v>
      </c>
      <c r="AD37" s="67">
        <f t="shared" si="2"/>
        <v>0.005241742430063144</v>
      </c>
      <c r="AE37" s="9"/>
    </row>
    <row r="38" spans="1:31" ht="12.75">
      <c r="A38" s="61">
        <v>35</v>
      </c>
      <c r="B38" s="48" t="s">
        <v>86</v>
      </c>
      <c r="C38" s="46">
        <v>712.16</v>
      </c>
      <c r="D38" s="46">
        <v>0</v>
      </c>
      <c r="E38" s="46">
        <v>94195.33000000002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110373.37</v>
      </c>
      <c r="L38" s="46">
        <v>48029.52</v>
      </c>
      <c r="M38" s="46">
        <v>0</v>
      </c>
      <c r="N38" s="46">
        <v>0</v>
      </c>
      <c r="O38" s="46">
        <v>4787.1900000000005</v>
      </c>
      <c r="P38" s="46">
        <v>0</v>
      </c>
      <c r="Q38" s="46">
        <v>0</v>
      </c>
      <c r="R38" s="46">
        <v>0</v>
      </c>
      <c r="S38" s="46">
        <v>0</v>
      </c>
      <c r="T38" s="46">
        <v>891.44</v>
      </c>
      <c r="U38" s="46">
        <v>0</v>
      </c>
      <c r="V38" s="46">
        <v>0</v>
      </c>
      <c r="W38" s="46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8">
        <f t="shared" si="1"/>
        <v>258989.01</v>
      </c>
      <c r="AD38" s="67">
        <f t="shared" si="2"/>
        <v>0.0002880447078455778</v>
      </c>
      <c r="AE38" s="9"/>
    </row>
    <row r="39" spans="1:31" s="78" customFormat="1" ht="12.75">
      <c r="A39" s="61">
        <v>36</v>
      </c>
      <c r="B39" s="48" t="s">
        <v>252</v>
      </c>
      <c r="C39" s="74">
        <v>0</v>
      </c>
      <c r="D39" s="74">
        <v>0</v>
      </c>
      <c r="E39" s="74">
        <v>7867</v>
      </c>
      <c r="F39" s="74">
        <v>0</v>
      </c>
      <c r="G39" s="74">
        <v>0</v>
      </c>
      <c r="H39" s="74">
        <v>0</v>
      </c>
      <c r="I39" s="74">
        <v>790</v>
      </c>
      <c r="J39" s="74">
        <v>582</v>
      </c>
      <c r="K39" s="74">
        <v>253</v>
      </c>
      <c r="L39" s="74">
        <v>4313</v>
      </c>
      <c r="M39" s="74">
        <v>0</v>
      </c>
      <c r="N39" s="74">
        <v>0</v>
      </c>
      <c r="O39" s="74">
        <v>1407</v>
      </c>
      <c r="P39" s="74">
        <v>0</v>
      </c>
      <c r="Q39" s="74">
        <v>0</v>
      </c>
      <c r="R39" s="74">
        <v>0</v>
      </c>
      <c r="S39" s="74">
        <v>0</v>
      </c>
      <c r="T39" s="74">
        <v>173</v>
      </c>
      <c r="U39" s="74">
        <v>0</v>
      </c>
      <c r="V39" s="74">
        <v>0</v>
      </c>
      <c r="W39" s="74">
        <v>0</v>
      </c>
      <c r="X39" s="74">
        <v>0</v>
      </c>
      <c r="Y39" s="74">
        <v>0</v>
      </c>
      <c r="Z39" s="74">
        <v>0</v>
      </c>
      <c r="AA39" s="74">
        <v>0</v>
      </c>
      <c r="AB39" s="74">
        <v>0</v>
      </c>
      <c r="AC39" s="75">
        <f t="shared" si="1"/>
        <v>15385</v>
      </c>
      <c r="AD39" s="76">
        <f t="shared" si="2"/>
        <v>1.7111026565197547E-05</v>
      </c>
      <c r="AE39" s="77"/>
    </row>
    <row r="40" spans="1:31" ht="12.75">
      <c r="A40" s="61">
        <v>37</v>
      </c>
      <c r="B40" s="48" t="s">
        <v>163</v>
      </c>
      <c r="C40" s="46">
        <v>9233.369999999999</v>
      </c>
      <c r="D40" s="46">
        <v>0</v>
      </c>
      <c r="E40" s="46">
        <v>1104705</v>
      </c>
      <c r="F40" s="46">
        <v>64519</v>
      </c>
      <c r="G40" s="46">
        <v>0</v>
      </c>
      <c r="H40" s="46">
        <v>180</v>
      </c>
      <c r="I40" s="46">
        <v>21108</v>
      </c>
      <c r="J40" s="46">
        <v>21219</v>
      </c>
      <c r="K40" s="46">
        <v>17658</v>
      </c>
      <c r="L40" s="46">
        <v>1152997</v>
      </c>
      <c r="M40" s="46">
        <v>0</v>
      </c>
      <c r="N40" s="46">
        <v>198</v>
      </c>
      <c r="O40" s="46">
        <v>14163</v>
      </c>
      <c r="P40" s="46">
        <v>0</v>
      </c>
      <c r="Q40" s="46">
        <v>0</v>
      </c>
      <c r="R40" s="46">
        <v>0</v>
      </c>
      <c r="S40" s="46">
        <v>0</v>
      </c>
      <c r="T40" s="46">
        <v>5478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8">
        <f t="shared" si="1"/>
        <v>2411458.37</v>
      </c>
      <c r="AD40" s="67">
        <f t="shared" si="2"/>
        <v>0.0026819972850138435</v>
      </c>
      <c r="AE40" s="9"/>
    </row>
    <row r="41" spans="1:31" ht="12.75">
      <c r="A41" s="61">
        <v>38</v>
      </c>
      <c r="B41" s="50" t="s">
        <v>221</v>
      </c>
      <c r="C41" s="46">
        <v>2968.29</v>
      </c>
      <c r="D41" s="46">
        <v>0</v>
      </c>
      <c r="E41" s="46">
        <v>224299.35</v>
      </c>
      <c r="F41" s="46">
        <v>0</v>
      </c>
      <c r="G41" s="46">
        <v>0</v>
      </c>
      <c r="H41" s="46">
        <v>0</v>
      </c>
      <c r="I41" s="46">
        <v>1863</v>
      </c>
      <c r="J41" s="46">
        <v>64465.11</v>
      </c>
      <c r="K41" s="46">
        <v>318.13</v>
      </c>
      <c r="L41" s="46">
        <v>146786.13</v>
      </c>
      <c r="M41" s="46">
        <v>0</v>
      </c>
      <c r="N41" s="46">
        <v>0</v>
      </c>
      <c r="O41" s="46">
        <v>2512.01</v>
      </c>
      <c r="P41" s="46">
        <v>0</v>
      </c>
      <c r="Q41" s="46">
        <v>0</v>
      </c>
      <c r="R41" s="46">
        <v>0</v>
      </c>
      <c r="S41" s="46">
        <v>0</v>
      </c>
      <c r="T41" s="46">
        <v>1635.763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8">
        <f t="shared" si="1"/>
        <v>444847.783</v>
      </c>
      <c r="AD41" s="67">
        <f t="shared" si="2"/>
        <v>0.0004947547762354393</v>
      </c>
      <c r="AE41" s="9"/>
    </row>
    <row r="42" spans="1:31" ht="12.75">
      <c r="A42" s="61">
        <v>39</v>
      </c>
      <c r="B42" s="48" t="s">
        <v>290</v>
      </c>
      <c r="C42" s="46">
        <v>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990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8">
        <f t="shared" si="1"/>
        <v>990</v>
      </c>
      <c r="AD42" s="67">
        <f t="shared" si="2"/>
        <v>1.1010670327946425E-06</v>
      </c>
      <c r="AE42" s="9"/>
    </row>
    <row r="43" spans="1:31" ht="12.75">
      <c r="A43" s="61">
        <v>40</v>
      </c>
      <c r="B43" s="48" t="s">
        <v>291</v>
      </c>
      <c r="C43" s="46">
        <v>3476</v>
      </c>
      <c r="D43" s="46">
        <v>0</v>
      </c>
      <c r="E43" s="46">
        <v>14512</v>
      </c>
      <c r="F43" s="46">
        <v>0</v>
      </c>
      <c r="G43" s="46">
        <v>0</v>
      </c>
      <c r="H43" s="46">
        <v>0</v>
      </c>
      <c r="I43" s="46">
        <v>0</v>
      </c>
      <c r="J43" s="46">
        <v>6035</v>
      </c>
      <c r="K43" s="46">
        <v>0</v>
      </c>
      <c r="L43" s="46">
        <v>57896</v>
      </c>
      <c r="M43" s="46">
        <v>0</v>
      </c>
      <c r="N43" s="46">
        <v>0</v>
      </c>
      <c r="O43" s="46">
        <v>2919</v>
      </c>
      <c r="P43" s="46">
        <v>0</v>
      </c>
      <c r="Q43" s="46">
        <v>0</v>
      </c>
      <c r="R43" s="46">
        <v>0</v>
      </c>
      <c r="S43" s="46">
        <v>0</v>
      </c>
      <c r="T43" s="46">
        <v>461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8">
        <f t="shared" si="1"/>
        <v>85299</v>
      </c>
      <c r="AD43" s="67">
        <f t="shared" si="2"/>
        <v>9.48686028589396E-05</v>
      </c>
      <c r="AE43" s="9"/>
    </row>
    <row r="44" spans="1:31" ht="12.75">
      <c r="A44" s="61">
        <v>41</v>
      </c>
      <c r="B44" s="48" t="s">
        <v>152</v>
      </c>
      <c r="C44" s="46">
        <v>20624.77</v>
      </c>
      <c r="D44" s="46">
        <v>0</v>
      </c>
      <c r="E44" s="46">
        <v>10473265.64</v>
      </c>
      <c r="F44" s="46">
        <v>0</v>
      </c>
      <c r="G44" s="46">
        <v>0</v>
      </c>
      <c r="H44" s="46">
        <v>0</v>
      </c>
      <c r="I44" s="46">
        <v>55.68</v>
      </c>
      <c r="J44" s="46">
        <v>118845.61000000002</v>
      </c>
      <c r="K44" s="46">
        <v>16228.43</v>
      </c>
      <c r="L44" s="46">
        <v>1803895.35</v>
      </c>
      <c r="M44" s="46">
        <v>0</v>
      </c>
      <c r="N44" s="46">
        <v>0</v>
      </c>
      <c r="O44" s="46">
        <v>5072.6</v>
      </c>
      <c r="P44" s="46">
        <v>0</v>
      </c>
      <c r="Q44" s="46">
        <v>0</v>
      </c>
      <c r="R44" s="46">
        <v>605</v>
      </c>
      <c r="S44" s="46">
        <v>0</v>
      </c>
      <c r="T44" s="46">
        <v>45840.04</v>
      </c>
      <c r="U44" s="46">
        <v>185382</v>
      </c>
      <c r="V44" s="46">
        <v>0</v>
      </c>
      <c r="W44" s="46">
        <v>0</v>
      </c>
      <c r="X44" s="46">
        <v>6089</v>
      </c>
      <c r="Y44" s="46">
        <v>0</v>
      </c>
      <c r="Z44" s="46">
        <v>0</v>
      </c>
      <c r="AA44" s="46">
        <v>0</v>
      </c>
      <c r="AB44" s="46">
        <v>0</v>
      </c>
      <c r="AC44" s="8">
        <f t="shared" si="1"/>
        <v>12675904.119999997</v>
      </c>
      <c r="AD44" s="67">
        <f t="shared" si="2"/>
        <v>0.014098000138785637</v>
      </c>
      <c r="AE44" s="9"/>
    </row>
    <row r="45" spans="1:31" ht="12.75">
      <c r="A45" s="61">
        <v>42</v>
      </c>
      <c r="B45" s="48" t="s">
        <v>292</v>
      </c>
      <c r="C45" s="46">
        <v>6330.39</v>
      </c>
      <c r="D45" s="46">
        <v>0</v>
      </c>
      <c r="E45" s="46">
        <v>2796.9700000000003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2281.78</v>
      </c>
      <c r="L45" s="46">
        <v>35665.59</v>
      </c>
      <c r="M45" s="46">
        <v>0</v>
      </c>
      <c r="N45" s="46">
        <v>0</v>
      </c>
      <c r="O45" s="46">
        <v>2172</v>
      </c>
      <c r="P45" s="46">
        <v>0</v>
      </c>
      <c r="Q45" s="46">
        <v>0</v>
      </c>
      <c r="R45" s="46">
        <v>0</v>
      </c>
      <c r="S45" s="46">
        <v>0</v>
      </c>
      <c r="T45" s="46">
        <v>25.81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1200</v>
      </c>
      <c r="AB45" s="46">
        <v>0</v>
      </c>
      <c r="AC45" s="8">
        <f t="shared" si="1"/>
        <v>50472.53999999999</v>
      </c>
      <c r="AD45" s="67">
        <f t="shared" si="2"/>
        <v>5.6134999853948376E-05</v>
      </c>
      <c r="AE45" s="21"/>
    </row>
    <row r="46" spans="1:31" ht="12.75">
      <c r="A46" s="61">
        <v>43</v>
      </c>
      <c r="B46" s="48" t="s">
        <v>293</v>
      </c>
      <c r="C46" s="46">
        <v>59430.37</v>
      </c>
      <c r="D46" s="46">
        <v>3919.97</v>
      </c>
      <c r="E46" s="46">
        <v>2341180.2199999997</v>
      </c>
      <c r="F46" s="46">
        <v>0</v>
      </c>
      <c r="G46" s="46">
        <v>5680.32</v>
      </c>
      <c r="H46" s="46">
        <v>1818</v>
      </c>
      <c r="I46" s="46">
        <v>11610</v>
      </c>
      <c r="J46" s="46">
        <v>110467.57</v>
      </c>
      <c r="K46" s="46">
        <v>10913.33</v>
      </c>
      <c r="L46" s="46">
        <v>2310152.71</v>
      </c>
      <c r="M46" s="46">
        <v>3942.27</v>
      </c>
      <c r="N46" s="46">
        <v>143</v>
      </c>
      <c r="O46" s="46">
        <v>53108.68</v>
      </c>
      <c r="P46" s="46">
        <v>0</v>
      </c>
      <c r="Q46" s="46">
        <v>0</v>
      </c>
      <c r="R46" s="46">
        <v>5000</v>
      </c>
      <c r="S46" s="46">
        <v>0</v>
      </c>
      <c r="T46" s="46">
        <v>48695.29</v>
      </c>
      <c r="U46" s="46">
        <v>969</v>
      </c>
      <c r="V46" s="46">
        <v>0</v>
      </c>
      <c r="W46" s="46">
        <v>0</v>
      </c>
      <c r="X46" s="46">
        <v>0</v>
      </c>
      <c r="Y46" s="46">
        <v>0</v>
      </c>
      <c r="Z46" s="46">
        <v>51</v>
      </c>
      <c r="AA46" s="46">
        <v>0</v>
      </c>
      <c r="AB46" s="46">
        <v>0</v>
      </c>
      <c r="AC46" s="8">
        <f t="shared" si="1"/>
        <v>4967081.729999999</v>
      </c>
      <c r="AD46" s="67">
        <f t="shared" si="2"/>
        <v>0.005524333274848059</v>
      </c>
      <c r="AE46" s="10"/>
    </row>
    <row r="47" spans="1:31" ht="12.75">
      <c r="A47" s="61">
        <v>44</v>
      </c>
      <c r="B47" s="48" t="s">
        <v>294</v>
      </c>
      <c r="C47" s="46">
        <v>4404.179999999999</v>
      </c>
      <c r="D47" s="46">
        <v>0</v>
      </c>
      <c r="E47" s="46">
        <v>92524.65999999999</v>
      </c>
      <c r="F47" s="46">
        <v>0</v>
      </c>
      <c r="G47" s="46">
        <v>0</v>
      </c>
      <c r="H47" s="46">
        <v>0</v>
      </c>
      <c r="I47" s="46">
        <v>0</v>
      </c>
      <c r="J47" s="46">
        <v>12699.070000000002</v>
      </c>
      <c r="K47" s="46">
        <v>24047.29</v>
      </c>
      <c r="L47" s="46">
        <v>140862.25000000003</v>
      </c>
      <c r="M47" s="46">
        <v>0</v>
      </c>
      <c r="N47" s="46">
        <v>0</v>
      </c>
      <c r="O47" s="46">
        <v>4337.88</v>
      </c>
      <c r="P47" s="46">
        <v>0</v>
      </c>
      <c r="Q47" s="46">
        <v>0</v>
      </c>
      <c r="R47" s="46">
        <v>0</v>
      </c>
      <c r="S47" s="46">
        <v>0</v>
      </c>
      <c r="T47" s="46">
        <v>6516.65</v>
      </c>
      <c r="U47" s="46">
        <v>4478.97</v>
      </c>
      <c r="V47" s="46">
        <v>0</v>
      </c>
      <c r="W47" s="46">
        <v>0</v>
      </c>
      <c r="X47" s="46">
        <v>0</v>
      </c>
      <c r="Y47" s="46">
        <v>0</v>
      </c>
      <c r="Z47" s="46">
        <v>0</v>
      </c>
      <c r="AA47" s="46">
        <v>154.65</v>
      </c>
      <c r="AB47" s="46">
        <v>0</v>
      </c>
      <c r="AC47" s="8">
        <f t="shared" si="1"/>
        <v>290025.60000000003</v>
      </c>
      <c r="AD47" s="67">
        <f t="shared" si="2"/>
        <v>0.0003225632594206928</v>
      </c>
      <c r="AE47" s="9"/>
    </row>
    <row r="48" spans="1:31" ht="12.75">
      <c r="A48" s="61">
        <v>45</v>
      </c>
      <c r="B48" s="48" t="s">
        <v>149</v>
      </c>
      <c r="C48" s="46">
        <v>247840.67</v>
      </c>
      <c r="D48" s="46">
        <v>260801.37</v>
      </c>
      <c r="E48" s="46">
        <v>9942886.2</v>
      </c>
      <c r="F48" s="46">
        <v>14862.22</v>
      </c>
      <c r="G48" s="46">
        <v>29042.61</v>
      </c>
      <c r="H48" s="46">
        <v>115148.70999999999</v>
      </c>
      <c r="I48" s="46">
        <v>217933.68</v>
      </c>
      <c r="J48" s="46">
        <v>1612311.5799999998</v>
      </c>
      <c r="K48" s="46">
        <v>389925.24</v>
      </c>
      <c r="L48" s="46">
        <v>7848667.390000001</v>
      </c>
      <c r="M48" s="46">
        <v>14894.91</v>
      </c>
      <c r="N48" s="46">
        <v>0</v>
      </c>
      <c r="O48" s="46">
        <v>318136.43000000005</v>
      </c>
      <c r="P48" s="46">
        <v>7908.2</v>
      </c>
      <c r="Q48" s="46">
        <v>1750</v>
      </c>
      <c r="R48" s="46">
        <v>150.98</v>
      </c>
      <c r="S48" s="46">
        <v>0</v>
      </c>
      <c r="T48" s="46">
        <v>153841.59000000003</v>
      </c>
      <c r="U48" s="46">
        <v>164032.12</v>
      </c>
      <c r="V48" s="46">
        <v>16849.18</v>
      </c>
      <c r="W48" s="46">
        <v>1335</v>
      </c>
      <c r="X48" s="46">
        <v>0</v>
      </c>
      <c r="Y48" s="46">
        <v>0</v>
      </c>
      <c r="Z48" s="46">
        <v>0</v>
      </c>
      <c r="AA48" s="46">
        <v>355626.60000000003</v>
      </c>
      <c r="AB48" s="46">
        <v>213853.05</v>
      </c>
      <c r="AC48" s="8">
        <f t="shared" si="1"/>
        <v>21927797.730000004</v>
      </c>
      <c r="AD48" s="67">
        <f t="shared" si="2"/>
        <v>0.02438785371948707</v>
      </c>
      <c r="AE48" s="9"/>
    </row>
    <row r="49" spans="1:31" ht="12.75">
      <c r="A49" s="61">
        <v>46</v>
      </c>
      <c r="B49" s="48" t="s">
        <v>167</v>
      </c>
      <c r="C49" s="46">
        <v>8946</v>
      </c>
      <c r="D49" s="46">
        <v>0</v>
      </c>
      <c r="E49" s="46">
        <v>1090019</v>
      </c>
      <c r="F49" s="46">
        <v>0</v>
      </c>
      <c r="G49" s="46">
        <v>0</v>
      </c>
      <c r="H49" s="46">
        <v>0</v>
      </c>
      <c r="I49" s="46">
        <v>251</v>
      </c>
      <c r="J49" s="46">
        <v>786223</v>
      </c>
      <c r="K49" s="46">
        <v>66232</v>
      </c>
      <c r="L49" s="46">
        <v>501223</v>
      </c>
      <c r="M49" s="46">
        <v>0</v>
      </c>
      <c r="N49" s="46">
        <v>0</v>
      </c>
      <c r="O49" s="46">
        <v>818003</v>
      </c>
      <c r="P49" s="46">
        <v>6305</v>
      </c>
      <c r="Q49" s="46">
        <v>139</v>
      </c>
      <c r="R49" s="46">
        <v>0</v>
      </c>
      <c r="S49" s="46">
        <v>0</v>
      </c>
      <c r="T49" s="46">
        <v>12059</v>
      </c>
      <c r="U49" s="46">
        <v>197186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8">
        <f t="shared" si="1"/>
        <v>3486586</v>
      </c>
      <c r="AD49" s="67">
        <f t="shared" si="2"/>
        <v>0.00387774232485186</v>
      </c>
      <c r="AE49" s="20"/>
    </row>
    <row r="50" spans="1:31" ht="12.75">
      <c r="A50" s="61">
        <v>47</v>
      </c>
      <c r="B50" s="48" t="s">
        <v>192</v>
      </c>
      <c r="C50" s="46">
        <v>12189.53</v>
      </c>
      <c r="D50" s="46">
        <v>32.97</v>
      </c>
      <c r="E50" s="46">
        <v>816255.81</v>
      </c>
      <c r="F50" s="46">
        <v>0</v>
      </c>
      <c r="G50" s="46">
        <v>0</v>
      </c>
      <c r="H50" s="46">
        <v>250</v>
      </c>
      <c r="I50" s="46">
        <v>4047.09</v>
      </c>
      <c r="J50" s="46">
        <v>0</v>
      </c>
      <c r="K50" s="46">
        <v>87841.19</v>
      </c>
      <c r="L50" s="46">
        <v>481701.92999999993</v>
      </c>
      <c r="M50" s="46">
        <v>0</v>
      </c>
      <c r="N50" s="46">
        <v>50</v>
      </c>
      <c r="O50" s="46">
        <v>10509.89</v>
      </c>
      <c r="P50" s="46">
        <v>0</v>
      </c>
      <c r="Q50" s="46">
        <v>0</v>
      </c>
      <c r="R50" s="46">
        <v>176.02</v>
      </c>
      <c r="S50" s="46">
        <v>0</v>
      </c>
      <c r="T50" s="46">
        <v>13382.15</v>
      </c>
      <c r="U50" s="46">
        <v>13654.83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12393.869999999999</v>
      </c>
      <c r="AB50" s="46">
        <v>13328.06</v>
      </c>
      <c r="AC50" s="8">
        <f t="shared" si="1"/>
        <v>1465813.34</v>
      </c>
      <c r="AD50" s="67">
        <f t="shared" si="2"/>
        <v>0.0016302613584894994</v>
      </c>
      <c r="AE50" s="9"/>
    </row>
    <row r="51" spans="1:31" ht="12.75">
      <c r="A51" s="61">
        <v>48</v>
      </c>
      <c r="B51" s="48" t="s">
        <v>187</v>
      </c>
      <c r="C51" s="46">
        <v>14930.66</v>
      </c>
      <c r="D51" s="46">
        <v>0</v>
      </c>
      <c r="E51" s="46">
        <v>141265.22</v>
      </c>
      <c r="F51" s="46">
        <v>0</v>
      </c>
      <c r="G51" s="46">
        <v>0</v>
      </c>
      <c r="H51" s="46">
        <v>36</v>
      </c>
      <c r="I51" s="46">
        <v>1352</v>
      </c>
      <c r="J51" s="46">
        <v>18714.12</v>
      </c>
      <c r="K51" s="46">
        <v>8616.99</v>
      </c>
      <c r="L51" s="46">
        <v>1194443.56</v>
      </c>
      <c r="M51" s="46">
        <v>0</v>
      </c>
      <c r="N51" s="46">
        <v>0</v>
      </c>
      <c r="O51" s="46">
        <v>12782</v>
      </c>
      <c r="P51" s="46">
        <v>0</v>
      </c>
      <c r="Q51" s="46">
        <v>0</v>
      </c>
      <c r="R51" s="46">
        <v>0</v>
      </c>
      <c r="S51" s="46">
        <v>0</v>
      </c>
      <c r="T51" s="46">
        <v>4644.41</v>
      </c>
      <c r="U51" s="46">
        <v>2447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8">
        <f t="shared" si="1"/>
        <v>1399231.96</v>
      </c>
      <c r="AD51" s="67">
        <f t="shared" si="2"/>
        <v>0.001556210285241042</v>
      </c>
      <c r="AE51" s="9"/>
    </row>
    <row r="52" spans="1:33" ht="12.75">
      <c r="A52" s="61">
        <v>49</v>
      </c>
      <c r="B52" s="48" t="s">
        <v>206</v>
      </c>
      <c r="C52" s="46">
        <v>14743.93</v>
      </c>
      <c r="D52" s="46">
        <v>0</v>
      </c>
      <c r="E52" s="46">
        <v>75420.06999999999</v>
      </c>
      <c r="F52" s="46">
        <v>0</v>
      </c>
      <c r="G52" s="46">
        <v>0</v>
      </c>
      <c r="H52" s="46">
        <v>0</v>
      </c>
      <c r="I52" s="46">
        <v>986</v>
      </c>
      <c r="J52" s="46">
        <v>23042.760000000002</v>
      </c>
      <c r="K52" s="46">
        <v>4478.68</v>
      </c>
      <c r="L52" s="46">
        <v>665136.3</v>
      </c>
      <c r="M52" s="46">
        <v>0</v>
      </c>
      <c r="N52" s="46">
        <v>0</v>
      </c>
      <c r="O52" s="46">
        <v>5356</v>
      </c>
      <c r="P52" s="46">
        <v>0</v>
      </c>
      <c r="Q52" s="46">
        <v>0</v>
      </c>
      <c r="R52" s="46">
        <v>5222.7699999999995</v>
      </c>
      <c r="S52" s="46">
        <v>0</v>
      </c>
      <c r="T52" s="46">
        <v>2178.87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27072.73</v>
      </c>
      <c r="AB52" s="46">
        <v>0</v>
      </c>
      <c r="AC52" s="8">
        <f t="shared" si="1"/>
        <v>823638.11</v>
      </c>
      <c r="AD52" s="67">
        <f t="shared" si="2"/>
        <v>0.0009160411816911992</v>
      </c>
      <c r="AE52" s="7"/>
      <c r="AF52" s="7"/>
      <c r="AG52" s="7"/>
    </row>
    <row r="53" spans="1:31" ht="12.75">
      <c r="A53" s="61">
        <v>50</v>
      </c>
      <c r="B53" s="49" t="s">
        <v>295</v>
      </c>
      <c r="C53" s="46">
        <v>21262.879999999997</v>
      </c>
      <c r="D53" s="46">
        <v>0</v>
      </c>
      <c r="E53" s="46">
        <v>350722.49</v>
      </c>
      <c r="F53" s="46">
        <v>0</v>
      </c>
      <c r="G53" s="46">
        <v>0</v>
      </c>
      <c r="H53" s="46">
        <v>542.75</v>
      </c>
      <c r="I53" s="46">
        <v>10716.47</v>
      </c>
      <c r="J53" s="46">
        <v>184891.43999999997</v>
      </c>
      <c r="K53" s="46">
        <v>49384</v>
      </c>
      <c r="L53" s="46">
        <v>750117.3999999999</v>
      </c>
      <c r="M53" s="46">
        <v>0</v>
      </c>
      <c r="N53" s="46">
        <v>0</v>
      </c>
      <c r="O53" s="46">
        <v>15050.43</v>
      </c>
      <c r="P53" s="46">
        <v>0</v>
      </c>
      <c r="Q53" s="46">
        <v>0</v>
      </c>
      <c r="R53" s="46">
        <v>0</v>
      </c>
      <c r="S53" s="46">
        <v>0</v>
      </c>
      <c r="T53" s="46">
        <v>8899.619999999999</v>
      </c>
      <c r="U53" s="46">
        <v>6929.36</v>
      </c>
      <c r="V53" s="46">
        <v>1870.43</v>
      </c>
      <c r="W53" s="46">
        <v>0</v>
      </c>
      <c r="X53" s="46">
        <v>0</v>
      </c>
      <c r="Y53" s="46">
        <v>0</v>
      </c>
      <c r="Z53" s="46">
        <v>0</v>
      </c>
      <c r="AA53" s="46">
        <v>12431.75</v>
      </c>
      <c r="AB53" s="46">
        <v>0</v>
      </c>
      <c r="AC53" s="8">
        <f t="shared" si="1"/>
        <v>1412819.0199999998</v>
      </c>
      <c r="AD53" s="67">
        <f t="shared" si="2"/>
        <v>0.0015713216628557923</v>
      </c>
      <c r="AE53" s="9"/>
    </row>
    <row r="54" spans="1:31" ht="12.75">
      <c r="A54" s="61">
        <v>51</v>
      </c>
      <c r="B54" s="48" t="s">
        <v>225</v>
      </c>
      <c r="C54" s="46">
        <v>8087.87</v>
      </c>
      <c r="D54" s="46">
        <v>0</v>
      </c>
      <c r="E54" s="46">
        <v>120967.44</v>
      </c>
      <c r="F54" s="46">
        <v>0</v>
      </c>
      <c r="G54" s="46">
        <v>0</v>
      </c>
      <c r="H54" s="46">
        <v>0</v>
      </c>
      <c r="I54" s="46">
        <v>0</v>
      </c>
      <c r="J54" s="46">
        <v>60477.72</v>
      </c>
      <c r="K54" s="46">
        <v>220</v>
      </c>
      <c r="L54" s="46">
        <v>206585.91</v>
      </c>
      <c r="M54" s="46">
        <v>0</v>
      </c>
      <c r="N54" s="46">
        <v>1400</v>
      </c>
      <c r="O54" s="46">
        <v>4982.410000000001</v>
      </c>
      <c r="P54" s="46">
        <v>0</v>
      </c>
      <c r="Q54" s="46">
        <v>0</v>
      </c>
      <c r="R54" s="46">
        <v>0</v>
      </c>
      <c r="S54" s="46">
        <v>0</v>
      </c>
      <c r="T54" s="46">
        <v>3601.4399999999996</v>
      </c>
      <c r="U54" s="46">
        <v>448.8</v>
      </c>
      <c r="V54" s="46">
        <v>0</v>
      </c>
      <c r="W54" s="46">
        <v>0</v>
      </c>
      <c r="X54" s="46">
        <v>0</v>
      </c>
      <c r="Y54" s="46">
        <v>0</v>
      </c>
      <c r="Z54" s="46">
        <v>0</v>
      </c>
      <c r="AA54" s="46">
        <v>2761.2</v>
      </c>
      <c r="AB54" s="46">
        <v>16.76</v>
      </c>
      <c r="AC54" s="8">
        <f t="shared" si="1"/>
        <v>409549.55</v>
      </c>
      <c r="AD54" s="67">
        <f t="shared" si="2"/>
        <v>0.00045549647252614246</v>
      </c>
      <c r="AE54" s="9"/>
    </row>
    <row r="55" spans="1:31" ht="12.75">
      <c r="A55" s="61">
        <v>52</v>
      </c>
      <c r="B55" s="48" t="s">
        <v>296</v>
      </c>
      <c r="C55" s="46">
        <v>4419.0599999999995</v>
      </c>
      <c r="D55" s="46">
        <v>0</v>
      </c>
      <c r="E55" s="46">
        <v>25265.6</v>
      </c>
      <c r="F55" s="46">
        <v>0</v>
      </c>
      <c r="G55" s="46">
        <v>0</v>
      </c>
      <c r="H55" s="46">
        <v>0</v>
      </c>
      <c r="I55" s="46">
        <v>0</v>
      </c>
      <c r="J55" s="46">
        <v>5450</v>
      </c>
      <c r="K55" s="46">
        <v>6273</v>
      </c>
      <c r="L55" s="46">
        <v>263618</v>
      </c>
      <c r="M55" s="46">
        <v>0</v>
      </c>
      <c r="N55" s="46">
        <v>0</v>
      </c>
      <c r="O55" s="46">
        <v>4349</v>
      </c>
      <c r="P55" s="46">
        <v>0</v>
      </c>
      <c r="Q55" s="46">
        <v>0</v>
      </c>
      <c r="R55" s="46">
        <v>0</v>
      </c>
      <c r="S55" s="46">
        <v>0</v>
      </c>
      <c r="T55" s="46">
        <v>1944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8">
        <f t="shared" si="1"/>
        <v>311318.66</v>
      </c>
      <c r="AD55" s="67">
        <f t="shared" si="2"/>
        <v>0.000346245164868489</v>
      </c>
      <c r="AE55" s="9"/>
    </row>
    <row r="56" spans="1:31" ht="12.75">
      <c r="A56" s="61">
        <v>53</v>
      </c>
      <c r="B56" s="48" t="s">
        <v>297</v>
      </c>
      <c r="C56" s="46">
        <v>48783.649999999994</v>
      </c>
      <c r="D56" s="46">
        <v>0</v>
      </c>
      <c r="E56" s="46">
        <v>718953.81</v>
      </c>
      <c r="F56" s="46">
        <v>0</v>
      </c>
      <c r="G56" s="46">
        <v>0</v>
      </c>
      <c r="H56" s="46">
        <v>98.28</v>
      </c>
      <c r="I56" s="46">
        <v>227.7</v>
      </c>
      <c r="J56" s="46">
        <v>174167.19</v>
      </c>
      <c r="K56" s="46">
        <v>39469.42</v>
      </c>
      <c r="L56" s="46">
        <v>2470254.13</v>
      </c>
      <c r="M56" s="46">
        <v>0</v>
      </c>
      <c r="N56" s="46">
        <v>0</v>
      </c>
      <c r="O56" s="46">
        <v>41219.34</v>
      </c>
      <c r="P56" s="46">
        <v>0</v>
      </c>
      <c r="Q56" s="46">
        <v>0</v>
      </c>
      <c r="R56" s="46">
        <v>442.02</v>
      </c>
      <c r="S56" s="46">
        <v>0</v>
      </c>
      <c r="T56" s="46">
        <v>21892.899999999998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1093.66</v>
      </c>
      <c r="AB56" s="46">
        <v>0</v>
      </c>
      <c r="AC56" s="8">
        <f t="shared" si="1"/>
        <v>3516602.1</v>
      </c>
      <c r="AD56" s="67">
        <f t="shared" si="2"/>
        <v>0.003911125898753948</v>
      </c>
      <c r="AE56" s="9"/>
    </row>
    <row r="57" spans="1:31" s="23" customFormat="1" ht="12.75">
      <c r="A57" s="61">
        <v>54</v>
      </c>
      <c r="B57" s="48" t="s">
        <v>138</v>
      </c>
      <c r="C57" s="46">
        <v>10133.349999999999</v>
      </c>
      <c r="D57" s="46">
        <v>0</v>
      </c>
      <c r="E57" s="46">
        <v>25609.34</v>
      </c>
      <c r="F57" s="46">
        <v>0</v>
      </c>
      <c r="G57" s="46">
        <v>865.2</v>
      </c>
      <c r="H57" s="46">
        <v>7447.56</v>
      </c>
      <c r="I57" s="46">
        <v>0</v>
      </c>
      <c r="J57" s="46">
        <v>2094.67</v>
      </c>
      <c r="K57" s="46">
        <v>0</v>
      </c>
      <c r="L57" s="46">
        <v>208350.73</v>
      </c>
      <c r="M57" s="46">
        <v>100</v>
      </c>
      <c r="N57" s="46">
        <v>0</v>
      </c>
      <c r="O57" s="46">
        <v>1932.8799999999999</v>
      </c>
      <c r="P57" s="46">
        <v>0</v>
      </c>
      <c r="Q57" s="46">
        <v>0</v>
      </c>
      <c r="R57" s="46">
        <v>62.6</v>
      </c>
      <c r="S57" s="46">
        <v>0</v>
      </c>
      <c r="T57" s="46">
        <v>367.23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8">
        <f t="shared" si="1"/>
        <v>256963.56000000003</v>
      </c>
      <c r="AD57" s="67">
        <f t="shared" si="2"/>
        <v>0.0002857920247934829</v>
      </c>
      <c r="AE57" s="22"/>
    </row>
    <row r="58" spans="1:31" ht="12.75">
      <c r="A58" s="61">
        <v>55</v>
      </c>
      <c r="B58" s="49" t="s">
        <v>136</v>
      </c>
      <c r="C58" s="46">
        <v>881</v>
      </c>
      <c r="D58" s="46">
        <v>0</v>
      </c>
      <c r="E58" s="46">
        <v>18292.16</v>
      </c>
      <c r="F58" s="46">
        <v>0</v>
      </c>
      <c r="G58" s="46">
        <v>0</v>
      </c>
      <c r="H58" s="46">
        <v>0</v>
      </c>
      <c r="I58" s="46">
        <v>0</v>
      </c>
      <c r="J58" s="46">
        <v>34505.479999999996</v>
      </c>
      <c r="K58" s="46">
        <v>0</v>
      </c>
      <c r="L58" s="46">
        <v>9430.15</v>
      </c>
      <c r="M58" s="46">
        <v>0</v>
      </c>
      <c r="N58" s="46">
        <v>0</v>
      </c>
      <c r="O58" s="46">
        <v>1890</v>
      </c>
      <c r="P58" s="46">
        <v>0</v>
      </c>
      <c r="Q58" s="46">
        <v>0</v>
      </c>
      <c r="R58" s="46">
        <v>0</v>
      </c>
      <c r="S58" s="46">
        <v>0</v>
      </c>
      <c r="T58" s="46">
        <v>804.34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8">
        <f t="shared" si="1"/>
        <v>65803.13</v>
      </c>
      <c r="AD58" s="67">
        <f t="shared" si="2"/>
        <v>7.318551221989912E-05</v>
      </c>
      <c r="AE58" s="9"/>
    </row>
    <row r="59" spans="1:31" ht="12.75">
      <c r="A59" s="61">
        <v>56</v>
      </c>
      <c r="B59" s="48" t="s">
        <v>298</v>
      </c>
      <c r="C59" s="46">
        <v>11842</v>
      </c>
      <c r="D59" s="46">
        <v>15235</v>
      </c>
      <c r="E59" s="46">
        <v>325706</v>
      </c>
      <c r="F59" s="46">
        <v>0</v>
      </c>
      <c r="G59" s="46">
        <v>0</v>
      </c>
      <c r="H59" s="46">
        <v>489</v>
      </c>
      <c r="I59" s="46">
        <v>0</v>
      </c>
      <c r="J59" s="46">
        <v>47692</v>
      </c>
      <c r="K59" s="46">
        <v>6767</v>
      </c>
      <c r="L59" s="46">
        <v>232662</v>
      </c>
      <c r="M59" s="46">
        <v>0</v>
      </c>
      <c r="N59" s="46">
        <v>0</v>
      </c>
      <c r="O59" s="46">
        <v>12107</v>
      </c>
      <c r="P59" s="46">
        <v>0</v>
      </c>
      <c r="Q59" s="46">
        <v>0</v>
      </c>
      <c r="R59" s="46">
        <v>0</v>
      </c>
      <c r="S59" s="46">
        <v>0</v>
      </c>
      <c r="T59" s="46">
        <v>5417</v>
      </c>
      <c r="U59" s="46">
        <v>13549</v>
      </c>
      <c r="V59" s="46">
        <v>0</v>
      </c>
      <c r="W59" s="46">
        <v>518</v>
      </c>
      <c r="X59" s="46">
        <v>0</v>
      </c>
      <c r="Y59" s="46">
        <v>0</v>
      </c>
      <c r="Z59" s="46">
        <v>0</v>
      </c>
      <c r="AA59" s="46">
        <v>3401</v>
      </c>
      <c r="AB59" s="46">
        <v>1737</v>
      </c>
      <c r="AC59" s="8">
        <f t="shared" si="1"/>
        <v>677122</v>
      </c>
      <c r="AD59" s="67">
        <f t="shared" si="2"/>
        <v>0.0007530875872524988</v>
      </c>
      <c r="AE59" s="9"/>
    </row>
    <row r="60" spans="1:31" ht="12.75">
      <c r="A60" s="61">
        <v>57</v>
      </c>
      <c r="B60" s="48" t="s">
        <v>299</v>
      </c>
      <c r="C60" s="46">
        <v>12423.98</v>
      </c>
      <c r="D60" s="46">
        <v>0</v>
      </c>
      <c r="E60" s="46">
        <v>328476.49</v>
      </c>
      <c r="F60" s="46">
        <v>0</v>
      </c>
      <c r="G60" s="46">
        <v>0</v>
      </c>
      <c r="H60" s="46">
        <v>1300</v>
      </c>
      <c r="I60" s="46">
        <v>700.23</v>
      </c>
      <c r="J60" s="46">
        <v>7883.089999999999</v>
      </c>
      <c r="K60" s="46">
        <v>7668.200000000001</v>
      </c>
      <c r="L60" s="46">
        <v>322830.82</v>
      </c>
      <c r="M60" s="46">
        <v>0</v>
      </c>
      <c r="N60" s="46">
        <v>0</v>
      </c>
      <c r="O60" s="46">
        <v>35245.74</v>
      </c>
      <c r="P60" s="46">
        <v>0</v>
      </c>
      <c r="Q60" s="46">
        <v>0</v>
      </c>
      <c r="R60" s="46">
        <v>0</v>
      </c>
      <c r="S60" s="46">
        <v>0</v>
      </c>
      <c r="T60" s="46">
        <v>2817.1600000000003</v>
      </c>
      <c r="U60" s="46">
        <v>1525.9399999999998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3470.28</v>
      </c>
      <c r="AB60" s="46">
        <v>879.06</v>
      </c>
      <c r="AC60" s="8">
        <f t="shared" si="1"/>
        <v>725220.9900000001</v>
      </c>
      <c r="AD60" s="67">
        <f t="shared" si="2"/>
        <v>0.0008065827510905991</v>
      </c>
      <c r="AE60" s="9"/>
    </row>
    <row r="61" spans="1:72" ht="12.75">
      <c r="A61" s="61">
        <v>58</v>
      </c>
      <c r="B61" s="48" t="s">
        <v>300</v>
      </c>
      <c r="C61" s="46">
        <v>25843.58</v>
      </c>
      <c r="D61" s="46">
        <v>0</v>
      </c>
      <c r="E61" s="46">
        <v>1839608.96</v>
      </c>
      <c r="F61" s="46">
        <v>0</v>
      </c>
      <c r="G61" s="46">
        <v>0</v>
      </c>
      <c r="H61" s="46">
        <v>135814.45</v>
      </c>
      <c r="I61" s="46">
        <v>32788</v>
      </c>
      <c r="J61" s="46">
        <v>248303.22999999998</v>
      </c>
      <c r="K61" s="46">
        <v>42912.14</v>
      </c>
      <c r="L61" s="46">
        <v>1243679.17</v>
      </c>
      <c r="M61" s="46">
        <v>0</v>
      </c>
      <c r="N61" s="46">
        <v>689</v>
      </c>
      <c r="O61" s="46">
        <v>385749.97</v>
      </c>
      <c r="P61" s="46">
        <v>0</v>
      </c>
      <c r="Q61" s="46">
        <v>0</v>
      </c>
      <c r="R61" s="46">
        <v>0</v>
      </c>
      <c r="S61" s="46">
        <v>0</v>
      </c>
      <c r="T61" s="46">
        <v>97553.04</v>
      </c>
      <c r="U61" s="46">
        <v>31278</v>
      </c>
      <c r="V61" s="46">
        <v>0</v>
      </c>
      <c r="W61" s="46">
        <v>0</v>
      </c>
      <c r="X61" s="46">
        <v>1754</v>
      </c>
      <c r="Y61" s="46">
        <v>0</v>
      </c>
      <c r="Z61" s="46">
        <v>6893.83</v>
      </c>
      <c r="AA61" s="46">
        <v>30771.66</v>
      </c>
      <c r="AB61" s="46">
        <v>45</v>
      </c>
      <c r="AC61" s="8">
        <f t="shared" si="1"/>
        <v>4123684.0300000003</v>
      </c>
      <c r="AD61" s="67">
        <f t="shared" si="2"/>
        <v>0.004586315696055307</v>
      </c>
      <c r="AE61" s="24"/>
      <c r="AF61" s="24"/>
      <c r="AG61" s="24"/>
      <c r="AH61" s="24"/>
      <c r="AI61" s="24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</row>
    <row r="62" spans="1:31" ht="12.75">
      <c r="A62" s="61">
        <v>59</v>
      </c>
      <c r="B62" s="48" t="s">
        <v>169</v>
      </c>
      <c r="C62" s="46">
        <v>23577</v>
      </c>
      <c r="D62" s="46">
        <v>0</v>
      </c>
      <c r="E62" s="46">
        <v>513350</v>
      </c>
      <c r="F62" s="46">
        <v>0</v>
      </c>
      <c r="G62" s="46">
        <v>0</v>
      </c>
      <c r="H62" s="46">
        <v>0</v>
      </c>
      <c r="I62" s="46">
        <v>2856</v>
      </c>
      <c r="J62" s="46">
        <v>0</v>
      </c>
      <c r="K62" s="46">
        <v>29086</v>
      </c>
      <c r="L62" s="46">
        <v>1538368</v>
      </c>
      <c r="M62" s="46">
        <v>0</v>
      </c>
      <c r="N62" s="46">
        <v>0</v>
      </c>
      <c r="O62" s="46">
        <v>18537</v>
      </c>
      <c r="P62" s="46">
        <v>0</v>
      </c>
      <c r="Q62" s="46">
        <v>0</v>
      </c>
      <c r="R62" s="46">
        <v>0</v>
      </c>
      <c r="S62" s="46">
        <v>0</v>
      </c>
      <c r="T62" s="46">
        <v>8432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8">
        <f t="shared" si="1"/>
        <v>2134206</v>
      </c>
      <c r="AD62" s="67">
        <f t="shared" si="2"/>
        <v>0.0023736402704974974</v>
      </c>
      <c r="AE62" s="9"/>
    </row>
    <row r="63" spans="1:33" ht="12.75" customHeight="1">
      <c r="A63" s="61">
        <v>60</v>
      </c>
      <c r="B63" s="51" t="s">
        <v>209</v>
      </c>
      <c r="C63" s="46">
        <v>0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1503545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8">
        <f t="shared" si="1"/>
        <v>1503545</v>
      </c>
      <c r="AD63" s="67">
        <f t="shared" si="2"/>
        <v>0.0016722260927507279</v>
      </c>
      <c r="AE63" s="7"/>
      <c r="AF63" s="7"/>
      <c r="AG63" s="7"/>
    </row>
    <row r="64" spans="1:31" ht="12.75">
      <c r="A64" s="61">
        <v>61</v>
      </c>
      <c r="B64" s="48" t="s">
        <v>207</v>
      </c>
      <c r="C64" s="46">
        <v>8024.42</v>
      </c>
      <c r="D64" s="46">
        <v>495.28</v>
      </c>
      <c r="E64" s="46">
        <v>160177.33</v>
      </c>
      <c r="F64" s="46">
        <v>0</v>
      </c>
      <c r="G64" s="46">
        <v>0</v>
      </c>
      <c r="H64" s="46">
        <v>0</v>
      </c>
      <c r="I64" s="46">
        <v>0</v>
      </c>
      <c r="J64" s="46">
        <v>63217.27</v>
      </c>
      <c r="K64" s="46">
        <v>29753.85</v>
      </c>
      <c r="L64" s="46">
        <v>466007.11000000004</v>
      </c>
      <c r="M64" s="46">
        <v>0</v>
      </c>
      <c r="N64" s="46">
        <v>0</v>
      </c>
      <c r="O64" s="46">
        <v>12718.460000000001</v>
      </c>
      <c r="P64" s="46">
        <v>0</v>
      </c>
      <c r="Q64" s="46">
        <v>454.73</v>
      </c>
      <c r="R64" s="46">
        <v>0</v>
      </c>
      <c r="S64" s="46">
        <v>0</v>
      </c>
      <c r="T64" s="46">
        <v>2502.36</v>
      </c>
      <c r="U64" s="46">
        <v>8324.189999999999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8">
        <f aca="true" t="shared" si="3" ref="AC64:AC119">SUM(C64:AB64)</f>
        <v>751674.9999999999</v>
      </c>
      <c r="AD64" s="67">
        <f t="shared" si="2"/>
        <v>0.0008360046079554674</v>
      </c>
      <c r="AE64" s="9"/>
    </row>
    <row r="65" spans="1:31" ht="12.75">
      <c r="A65" s="61">
        <v>62</v>
      </c>
      <c r="B65" s="48" t="s">
        <v>154</v>
      </c>
      <c r="C65" s="46">
        <v>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1601.95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0</v>
      </c>
      <c r="U65" s="46">
        <v>0</v>
      </c>
      <c r="V65" s="46">
        <v>0</v>
      </c>
      <c r="W65" s="46">
        <v>0</v>
      </c>
      <c r="X65" s="46">
        <v>0</v>
      </c>
      <c r="Y65" s="46">
        <v>0</v>
      </c>
      <c r="Z65" s="46">
        <v>0</v>
      </c>
      <c r="AA65" s="46">
        <v>0</v>
      </c>
      <c r="AB65" s="46">
        <v>0</v>
      </c>
      <c r="AC65" s="8">
        <f t="shared" si="3"/>
        <v>1601.95</v>
      </c>
      <c r="AD65" s="67">
        <f t="shared" si="2"/>
        <v>1.7816710436215933E-06</v>
      </c>
      <c r="AE65" s="9"/>
    </row>
    <row r="66" spans="1:31" ht="12.75">
      <c r="A66" s="61">
        <v>63</v>
      </c>
      <c r="B66" s="48" t="s">
        <v>197</v>
      </c>
      <c r="C66" s="46">
        <v>2650.95</v>
      </c>
      <c r="D66" s="46">
        <v>0</v>
      </c>
      <c r="E66" s="46">
        <v>739404.11</v>
      </c>
      <c r="F66" s="46">
        <v>0</v>
      </c>
      <c r="G66" s="46">
        <v>0</v>
      </c>
      <c r="H66" s="46">
        <v>0</v>
      </c>
      <c r="I66" s="46">
        <v>0</v>
      </c>
      <c r="J66" s="46">
        <v>7942.54</v>
      </c>
      <c r="K66" s="46">
        <v>7614.39</v>
      </c>
      <c r="L66" s="46">
        <v>518235.07</v>
      </c>
      <c r="M66" s="46">
        <v>0</v>
      </c>
      <c r="N66" s="46">
        <v>0</v>
      </c>
      <c r="O66" s="46">
        <v>7222.3</v>
      </c>
      <c r="P66" s="46">
        <v>0</v>
      </c>
      <c r="Q66" s="46">
        <v>0</v>
      </c>
      <c r="R66" s="46">
        <v>0</v>
      </c>
      <c r="S66" s="46">
        <v>0</v>
      </c>
      <c r="T66" s="46">
        <v>496.44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6684.58</v>
      </c>
      <c r="AB66" s="46">
        <v>27.15</v>
      </c>
      <c r="AC66" s="8">
        <f t="shared" si="3"/>
        <v>1290277.53</v>
      </c>
      <c r="AD66" s="67">
        <f t="shared" si="2"/>
        <v>0.0014350323751906064</v>
      </c>
      <c r="AE66" s="9"/>
    </row>
    <row r="67" spans="1:31" ht="12.75">
      <c r="A67" s="61">
        <v>64</v>
      </c>
      <c r="B67" s="48" t="s">
        <v>301</v>
      </c>
      <c r="C67" s="46">
        <v>16284.52</v>
      </c>
      <c r="D67" s="46">
        <v>0</v>
      </c>
      <c r="E67" s="46">
        <v>1675433.6</v>
      </c>
      <c r="F67" s="46">
        <v>0</v>
      </c>
      <c r="G67" s="46">
        <v>0</v>
      </c>
      <c r="H67" s="46">
        <v>0</v>
      </c>
      <c r="I67" s="46">
        <v>129</v>
      </c>
      <c r="J67" s="46">
        <v>35485.200000000004</v>
      </c>
      <c r="K67" s="46">
        <v>3380.24</v>
      </c>
      <c r="L67" s="46">
        <v>995273.3999999999</v>
      </c>
      <c r="M67" s="46">
        <v>0</v>
      </c>
      <c r="N67" s="46">
        <v>213</v>
      </c>
      <c r="O67" s="46">
        <v>30400.21</v>
      </c>
      <c r="P67" s="46">
        <v>0</v>
      </c>
      <c r="Q67" s="46">
        <v>0</v>
      </c>
      <c r="R67" s="46">
        <v>0</v>
      </c>
      <c r="S67" s="46">
        <v>0</v>
      </c>
      <c r="T67" s="46">
        <v>12714.62</v>
      </c>
      <c r="U67" s="46">
        <v>0</v>
      </c>
      <c r="V67" s="46">
        <v>0</v>
      </c>
      <c r="W67" s="46">
        <v>0</v>
      </c>
      <c r="X67" s="46">
        <v>3987.61</v>
      </c>
      <c r="Y67" s="46">
        <v>0</v>
      </c>
      <c r="Z67" s="46">
        <v>0</v>
      </c>
      <c r="AA67" s="46">
        <v>657.01</v>
      </c>
      <c r="AB67" s="46">
        <v>0</v>
      </c>
      <c r="AC67" s="8">
        <f t="shared" si="3"/>
        <v>2773958.4099999997</v>
      </c>
      <c r="AD67" s="67">
        <f t="shared" si="2"/>
        <v>0.0030851658137317616</v>
      </c>
      <c r="AE67" s="9"/>
    </row>
    <row r="68" spans="1:31" ht="12.75">
      <c r="A68" s="61">
        <v>65</v>
      </c>
      <c r="B68" s="48" t="s">
        <v>302</v>
      </c>
      <c r="C68" s="46">
        <v>6155.97</v>
      </c>
      <c r="D68" s="46">
        <v>0</v>
      </c>
      <c r="E68" s="46">
        <v>125209.07</v>
      </c>
      <c r="F68" s="46">
        <v>0</v>
      </c>
      <c r="G68" s="46">
        <v>0</v>
      </c>
      <c r="H68" s="46">
        <v>7119.2</v>
      </c>
      <c r="I68" s="46">
        <v>0</v>
      </c>
      <c r="J68" s="46">
        <v>10901.59</v>
      </c>
      <c r="K68" s="46">
        <v>2198.3</v>
      </c>
      <c r="L68" s="46">
        <v>91189.39000000001</v>
      </c>
      <c r="M68" s="46">
        <v>0</v>
      </c>
      <c r="N68" s="46">
        <v>0</v>
      </c>
      <c r="O68" s="46">
        <v>5221.34</v>
      </c>
      <c r="P68" s="46">
        <v>0</v>
      </c>
      <c r="Q68" s="46">
        <v>0</v>
      </c>
      <c r="R68" s="46">
        <v>0</v>
      </c>
      <c r="S68" s="46">
        <v>0</v>
      </c>
      <c r="T68" s="46">
        <v>451.9</v>
      </c>
      <c r="U68" s="46">
        <v>660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16799.67</v>
      </c>
      <c r="AB68" s="46">
        <v>398</v>
      </c>
      <c r="AC68" s="8">
        <f t="shared" si="3"/>
        <v>266304.43</v>
      </c>
      <c r="AD68" s="67">
        <f aca="true" t="shared" si="4" ref="AD68:AD99">AC68/$AC$367</f>
        <v>0.0002961808369294632</v>
      </c>
      <c r="AE68" s="9"/>
    </row>
    <row r="69" spans="1:31" ht="12.75">
      <c r="A69" s="61">
        <v>66</v>
      </c>
      <c r="B69" s="48" t="s">
        <v>224</v>
      </c>
      <c r="C69" s="46">
        <v>2296.05</v>
      </c>
      <c r="D69" s="46">
        <v>0</v>
      </c>
      <c r="E69" s="46">
        <v>60562.89</v>
      </c>
      <c r="F69" s="46">
        <v>0</v>
      </c>
      <c r="G69" s="46">
        <v>0</v>
      </c>
      <c r="H69" s="46">
        <v>0</v>
      </c>
      <c r="I69" s="46">
        <v>0</v>
      </c>
      <c r="J69" s="46">
        <v>9378.58</v>
      </c>
      <c r="K69" s="46">
        <v>56.01</v>
      </c>
      <c r="L69" s="46">
        <v>37120.28</v>
      </c>
      <c r="M69" s="46">
        <v>0</v>
      </c>
      <c r="N69" s="46">
        <v>0</v>
      </c>
      <c r="O69" s="46">
        <v>2930</v>
      </c>
      <c r="P69" s="46">
        <v>0</v>
      </c>
      <c r="Q69" s="46">
        <v>0</v>
      </c>
      <c r="R69" s="46">
        <v>0</v>
      </c>
      <c r="S69" s="46">
        <v>0</v>
      </c>
      <c r="T69" s="46">
        <v>65.62</v>
      </c>
      <c r="U69" s="46">
        <v>94.28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8">
        <f t="shared" si="3"/>
        <v>112503.70999999999</v>
      </c>
      <c r="AD69" s="67">
        <f t="shared" si="4"/>
        <v>0.00012512537994756459</v>
      </c>
      <c r="AE69" s="9"/>
    </row>
    <row r="70" spans="1:31" ht="12.75">
      <c r="A70" s="61">
        <v>67</v>
      </c>
      <c r="B70" s="48" t="s">
        <v>195</v>
      </c>
      <c r="C70" s="46">
        <v>23856.33</v>
      </c>
      <c r="D70" s="46">
        <v>13437.84</v>
      </c>
      <c r="E70" s="46">
        <v>273768.36</v>
      </c>
      <c r="F70" s="46">
        <v>0</v>
      </c>
      <c r="G70" s="46">
        <v>0</v>
      </c>
      <c r="H70" s="46">
        <v>0</v>
      </c>
      <c r="I70" s="46">
        <v>318.59</v>
      </c>
      <c r="J70" s="46">
        <v>53351.54</v>
      </c>
      <c r="K70" s="46">
        <v>208583.47</v>
      </c>
      <c r="L70" s="46">
        <v>347677.22</v>
      </c>
      <c r="M70" s="46">
        <v>0</v>
      </c>
      <c r="N70" s="46">
        <v>0</v>
      </c>
      <c r="O70" s="46">
        <v>34987.66</v>
      </c>
      <c r="P70" s="46">
        <v>9443.03</v>
      </c>
      <c r="Q70" s="46">
        <v>0</v>
      </c>
      <c r="R70" s="46">
        <v>0</v>
      </c>
      <c r="S70" s="46">
        <v>0</v>
      </c>
      <c r="T70" s="46">
        <v>23675.33</v>
      </c>
      <c r="U70" s="46">
        <v>97363.41</v>
      </c>
      <c r="V70" s="46">
        <v>2269.01</v>
      </c>
      <c r="W70" s="46">
        <v>0</v>
      </c>
      <c r="X70" s="46">
        <v>1588.6</v>
      </c>
      <c r="Y70" s="46">
        <v>0</v>
      </c>
      <c r="Z70" s="46">
        <v>553.42</v>
      </c>
      <c r="AA70" s="46">
        <v>78864.52</v>
      </c>
      <c r="AB70" s="46">
        <v>1293.33</v>
      </c>
      <c r="AC70" s="8">
        <f t="shared" si="3"/>
        <v>1171031.6600000001</v>
      </c>
      <c r="AD70" s="67">
        <f t="shared" si="4"/>
        <v>0.0013024084395805906</v>
      </c>
      <c r="AE70" s="9"/>
    </row>
    <row r="71" spans="1:31" ht="12.75">
      <c r="A71" s="61">
        <v>68</v>
      </c>
      <c r="B71" s="48" t="s">
        <v>303</v>
      </c>
      <c r="C71" s="46">
        <v>2308</v>
      </c>
      <c r="D71" s="46">
        <v>0</v>
      </c>
      <c r="E71" s="46">
        <v>93711</v>
      </c>
      <c r="F71" s="46">
        <v>0</v>
      </c>
      <c r="G71" s="46">
        <v>0</v>
      </c>
      <c r="H71" s="46">
        <v>0</v>
      </c>
      <c r="I71" s="46">
        <v>0</v>
      </c>
      <c r="J71" s="46">
        <v>7335</v>
      </c>
      <c r="K71" s="46">
        <v>0</v>
      </c>
      <c r="L71" s="46">
        <v>168003</v>
      </c>
      <c r="M71" s="46">
        <v>0</v>
      </c>
      <c r="N71" s="46">
        <v>0</v>
      </c>
      <c r="O71" s="46">
        <v>5436</v>
      </c>
      <c r="P71" s="46">
        <v>0</v>
      </c>
      <c r="Q71" s="46">
        <v>0</v>
      </c>
      <c r="R71" s="46">
        <v>0</v>
      </c>
      <c r="S71" s="46">
        <v>0</v>
      </c>
      <c r="T71" s="46">
        <v>3355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474</v>
      </c>
      <c r="AB71" s="46">
        <v>160</v>
      </c>
      <c r="AC71" s="8">
        <f t="shared" si="3"/>
        <v>280782</v>
      </c>
      <c r="AD71" s="67">
        <f t="shared" si="4"/>
        <v>0.00031228262990115683</v>
      </c>
      <c r="AE71" s="9"/>
    </row>
    <row r="72" spans="1:31" ht="12.75">
      <c r="A72" s="61">
        <v>69</v>
      </c>
      <c r="B72" s="48" t="s">
        <v>179</v>
      </c>
      <c r="C72" s="46">
        <v>16996.192571744377</v>
      </c>
      <c r="D72" s="46">
        <v>0</v>
      </c>
      <c r="E72" s="46">
        <v>261170.3</v>
      </c>
      <c r="F72" s="46">
        <v>0</v>
      </c>
      <c r="G72" s="46">
        <v>0</v>
      </c>
      <c r="H72" s="46">
        <v>0</v>
      </c>
      <c r="I72" s="46">
        <v>0</v>
      </c>
      <c r="J72" s="46">
        <v>65915.48758358261</v>
      </c>
      <c r="K72" s="46">
        <v>7714.9124164173845</v>
      </c>
      <c r="L72" s="46">
        <v>1899398.0400000105</v>
      </c>
      <c r="M72" s="46">
        <v>0</v>
      </c>
      <c r="N72" s="46">
        <v>0</v>
      </c>
      <c r="O72" s="46">
        <v>11363.09</v>
      </c>
      <c r="P72" s="46">
        <v>0</v>
      </c>
      <c r="Q72" s="46">
        <v>0</v>
      </c>
      <c r="R72" s="46">
        <v>0</v>
      </c>
      <c r="S72" s="46">
        <v>0</v>
      </c>
      <c r="T72" s="46">
        <v>12504.832103159655</v>
      </c>
      <c r="U72" s="46">
        <v>0</v>
      </c>
      <c r="V72" s="46">
        <v>0</v>
      </c>
      <c r="W72" s="46">
        <v>0</v>
      </c>
      <c r="X72" s="46">
        <v>22864.16</v>
      </c>
      <c r="Y72" s="46">
        <v>0</v>
      </c>
      <c r="Z72" s="46">
        <v>0</v>
      </c>
      <c r="AA72" s="46">
        <v>0</v>
      </c>
      <c r="AB72" s="46">
        <v>0</v>
      </c>
      <c r="AC72" s="8">
        <f t="shared" si="3"/>
        <v>2297927.0146749145</v>
      </c>
      <c r="AD72" s="67">
        <f t="shared" si="4"/>
        <v>0.0025557289693199587</v>
      </c>
      <c r="AE72" s="9"/>
    </row>
    <row r="73" spans="1:31" ht="12.75">
      <c r="A73" s="61">
        <v>70</v>
      </c>
      <c r="B73" s="49" t="s">
        <v>65</v>
      </c>
      <c r="C73" s="46">
        <v>3808.54</v>
      </c>
      <c r="D73" s="46">
        <v>0</v>
      </c>
      <c r="E73" s="46">
        <v>278321.88</v>
      </c>
      <c r="F73" s="46">
        <v>0</v>
      </c>
      <c r="G73" s="46">
        <v>0</v>
      </c>
      <c r="H73" s="46">
        <v>0</v>
      </c>
      <c r="I73" s="46">
        <v>20521.46</v>
      </c>
      <c r="J73" s="46">
        <v>8986.44</v>
      </c>
      <c r="K73" s="46">
        <v>37886.24</v>
      </c>
      <c r="L73" s="46">
        <v>404625.24999999994</v>
      </c>
      <c r="M73" s="46">
        <v>0</v>
      </c>
      <c r="N73" s="46">
        <v>0</v>
      </c>
      <c r="O73" s="46">
        <v>6155.639999999999</v>
      </c>
      <c r="P73" s="46">
        <v>0</v>
      </c>
      <c r="Q73" s="46">
        <v>0</v>
      </c>
      <c r="R73" s="46">
        <v>0</v>
      </c>
      <c r="S73" s="46">
        <v>0</v>
      </c>
      <c r="T73" s="46">
        <v>3900.2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8">
        <f t="shared" si="3"/>
        <v>764205.6499999999</v>
      </c>
      <c r="AD73" s="67">
        <f t="shared" si="4"/>
        <v>0.000849941058071112</v>
      </c>
      <c r="AE73" s="9"/>
    </row>
    <row r="74" spans="1:31" ht="12.75">
      <c r="A74" s="61">
        <v>71</v>
      </c>
      <c r="B74" s="48" t="s">
        <v>402</v>
      </c>
      <c r="C74" s="46">
        <v>26</v>
      </c>
      <c r="D74" s="46">
        <v>109684.92000000001</v>
      </c>
      <c r="E74" s="46">
        <v>227063.54</v>
      </c>
      <c r="F74" s="46">
        <v>0</v>
      </c>
      <c r="G74" s="46">
        <v>0</v>
      </c>
      <c r="H74" s="46">
        <v>0</v>
      </c>
      <c r="I74" s="46">
        <v>540.09</v>
      </c>
      <c r="J74" s="46">
        <v>190743.53999999998</v>
      </c>
      <c r="K74" s="46">
        <v>71093.98999999999</v>
      </c>
      <c r="L74" s="46">
        <v>14771.259999999998</v>
      </c>
      <c r="M74" s="46">
        <v>0</v>
      </c>
      <c r="N74" s="46">
        <v>0</v>
      </c>
      <c r="O74" s="46">
        <v>22.32</v>
      </c>
      <c r="P74" s="46">
        <v>0</v>
      </c>
      <c r="Q74" s="46">
        <v>0</v>
      </c>
      <c r="R74" s="46">
        <v>0</v>
      </c>
      <c r="S74" s="46">
        <v>0</v>
      </c>
      <c r="T74" s="46">
        <v>29204.859999999997</v>
      </c>
      <c r="U74" s="46">
        <v>30280.95</v>
      </c>
      <c r="V74" s="46">
        <v>0</v>
      </c>
      <c r="W74" s="46">
        <v>0</v>
      </c>
      <c r="X74" s="46">
        <v>0</v>
      </c>
      <c r="Y74" s="46">
        <v>0</v>
      </c>
      <c r="Z74" s="46">
        <v>0</v>
      </c>
      <c r="AA74" s="46">
        <v>130.46</v>
      </c>
      <c r="AB74" s="46">
        <v>0</v>
      </c>
      <c r="AC74" s="8">
        <f t="shared" si="3"/>
        <v>673561.9299999999</v>
      </c>
      <c r="AD74" s="67">
        <f t="shared" si="4"/>
        <v>0.0007491281168369015</v>
      </c>
      <c r="AE74" s="21"/>
    </row>
    <row r="75" spans="1:31" ht="12.75">
      <c r="A75" s="61">
        <v>72</v>
      </c>
      <c r="B75" s="48" t="s">
        <v>105</v>
      </c>
      <c r="C75" s="46">
        <v>67843</v>
      </c>
      <c r="D75" s="46">
        <v>53827</v>
      </c>
      <c r="E75" s="46">
        <v>667334</v>
      </c>
      <c r="F75" s="46">
        <v>0</v>
      </c>
      <c r="G75" s="46">
        <v>0</v>
      </c>
      <c r="H75" s="46">
        <v>6584</v>
      </c>
      <c r="I75" s="46">
        <v>34328</v>
      </c>
      <c r="J75" s="46">
        <v>50012</v>
      </c>
      <c r="K75" s="46">
        <v>10975</v>
      </c>
      <c r="L75" s="46">
        <v>599249</v>
      </c>
      <c r="M75" s="46">
        <v>0</v>
      </c>
      <c r="N75" s="46">
        <v>0</v>
      </c>
      <c r="O75" s="46">
        <v>22724</v>
      </c>
      <c r="P75" s="46">
        <v>0</v>
      </c>
      <c r="Q75" s="46">
        <v>0</v>
      </c>
      <c r="R75" s="46">
        <v>0</v>
      </c>
      <c r="S75" s="46">
        <v>0</v>
      </c>
      <c r="T75" s="46">
        <v>10029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6">
        <v>0</v>
      </c>
      <c r="AA75" s="46">
        <v>1591</v>
      </c>
      <c r="AB75" s="46">
        <v>0</v>
      </c>
      <c r="AC75" s="8">
        <f t="shared" si="3"/>
        <v>1524496</v>
      </c>
      <c r="AD75" s="67">
        <f t="shared" si="4"/>
        <v>0.0016955275628558599</v>
      </c>
      <c r="AE75" s="9"/>
    </row>
    <row r="76" spans="1:31" ht="12.75">
      <c r="A76" s="61">
        <v>73</v>
      </c>
      <c r="B76" s="48" t="s">
        <v>304</v>
      </c>
      <c r="C76" s="46">
        <v>40864.67</v>
      </c>
      <c r="D76" s="46">
        <v>0</v>
      </c>
      <c r="E76" s="46">
        <v>744446.9400000001</v>
      </c>
      <c r="F76" s="46">
        <v>0</v>
      </c>
      <c r="G76" s="46">
        <v>0</v>
      </c>
      <c r="H76" s="46">
        <v>0</v>
      </c>
      <c r="I76" s="46">
        <v>17591.27</v>
      </c>
      <c r="J76" s="46">
        <v>216</v>
      </c>
      <c r="K76" s="46">
        <v>451342.9800000001</v>
      </c>
      <c r="L76" s="46">
        <v>384834.64</v>
      </c>
      <c r="M76" s="46">
        <v>0</v>
      </c>
      <c r="N76" s="46">
        <v>0</v>
      </c>
      <c r="O76" s="46">
        <v>94885.87999999999</v>
      </c>
      <c r="P76" s="46">
        <v>0</v>
      </c>
      <c r="Q76" s="46">
        <v>0</v>
      </c>
      <c r="R76" s="46">
        <v>0</v>
      </c>
      <c r="S76" s="46">
        <v>0</v>
      </c>
      <c r="T76" s="46">
        <v>13952.5</v>
      </c>
      <c r="U76" s="46">
        <v>354613.75</v>
      </c>
      <c r="V76" s="46">
        <v>10141.24</v>
      </c>
      <c r="W76" s="46">
        <v>0</v>
      </c>
      <c r="X76" s="46">
        <v>0</v>
      </c>
      <c r="Y76" s="46">
        <v>0</v>
      </c>
      <c r="Z76" s="46">
        <v>0</v>
      </c>
      <c r="AA76" s="46">
        <v>107877.77</v>
      </c>
      <c r="AB76" s="46">
        <v>103401.12</v>
      </c>
      <c r="AC76" s="8">
        <f t="shared" si="3"/>
        <v>2324168.7600000007</v>
      </c>
      <c r="AD76" s="67">
        <f t="shared" si="4"/>
        <v>0.002584914747764853</v>
      </c>
      <c r="AE76" s="9"/>
    </row>
    <row r="77" spans="1:31" ht="13.5" customHeight="1">
      <c r="A77" s="61">
        <v>74</v>
      </c>
      <c r="B77" s="48" t="s">
        <v>134</v>
      </c>
      <c r="C77" s="46">
        <v>3132.58</v>
      </c>
      <c r="D77" s="46">
        <v>0</v>
      </c>
      <c r="E77" s="46">
        <v>9798.16</v>
      </c>
      <c r="F77" s="46">
        <v>0</v>
      </c>
      <c r="G77" s="46">
        <v>0</v>
      </c>
      <c r="H77" s="46">
        <v>520</v>
      </c>
      <c r="I77" s="46">
        <v>0</v>
      </c>
      <c r="J77" s="46">
        <v>52000.36</v>
      </c>
      <c r="K77" s="46">
        <v>0</v>
      </c>
      <c r="L77" s="46">
        <v>3074.9</v>
      </c>
      <c r="M77" s="46">
        <v>0</v>
      </c>
      <c r="N77" s="46">
        <v>5</v>
      </c>
      <c r="O77" s="46">
        <v>10560.67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8">
        <f t="shared" si="3"/>
        <v>79091.67</v>
      </c>
      <c r="AD77" s="67">
        <f t="shared" si="4"/>
        <v>8.796487919764953E-05</v>
      </c>
      <c r="AE77" s="9"/>
    </row>
    <row r="78" spans="1:31" ht="12.75">
      <c r="A78" s="61">
        <v>75</v>
      </c>
      <c r="B78" s="48" t="s">
        <v>135</v>
      </c>
      <c r="C78" s="46">
        <v>2452.94</v>
      </c>
      <c r="D78" s="46">
        <v>0</v>
      </c>
      <c r="E78" s="46">
        <v>13923.49</v>
      </c>
      <c r="F78" s="46">
        <v>0</v>
      </c>
      <c r="G78" s="46">
        <v>0</v>
      </c>
      <c r="H78" s="46">
        <v>0</v>
      </c>
      <c r="I78" s="46">
        <v>0</v>
      </c>
      <c r="J78" s="46">
        <v>986.44</v>
      </c>
      <c r="K78" s="46">
        <v>0</v>
      </c>
      <c r="L78" s="46">
        <v>51690.02</v>
      </c>
      <c r="M78" s="46">
        <v>0</v>
      </c>
      <c r="N78" s="46">
        <v>0</v>
      </c>
      <c r="O78" s="46">
        <v>1190</v>
      </c>
      <c r="P78" s="46">
        <v>0</v>
      </c>
      <c r="Q78" s="46">
        <v>0</v>
      </c>
      <c r="R78" s="46">
        <v>0</v>
      </c>
      <c r="S78" s="46">
        <v>0</v>
      </c>
      <c r="T78" s="46">
        <v>538.49</v>
      </c>
      <c r="U78" s="46">
        <v>0</v>
      </c>
      <c r="V78" s="46">
        <v>0</v>
      </c>
      <c r="W78" s="46">
        <v>0</v>
      </c>
      <c r="X78" s="46">
        <v>0</v>
      </c>
      <c r="Y78" s="46">
        <v>0</v>
      </c>
      <c r="Z78" s="46">
        <v>0</v>
      </c>
      <c r="AA78" s="46">
        <v>0</v>
      </c>
      <c r="AB78" s="46">
        <v>0</v>
      </c>
      <c r="AC78" s="8">
        <f t="shared" si="3"/>
        <v>70781.38</v>
      </c>
      <c r="AD78" s="67">
        <f t="shared" si="4"/>
        <v>7.872226672091925E-05</v>
      </c>
      <c r="AE78" s="9"/>
    </row>
    <row r="79" spans="1:31" ht="12.75">
      <c r="A79" s="61">
        <v>76</v>
      </c>
      <c r="B79" s="48" t="s">
        <v>264</v>
      </c>
      <c r="C79" s="46">
        <v>842.24</v>
      </c>
      <c r="D79" s="46">
        <v>0</v>
      </c>
      <c r="E79" s="46">
        <v>18345.870000000003</v>
      </c>
      <c r="F79" s="46">
        <v>0</v>
      </c>
      <c r="G79" s="46">
        <v>0</v>
      </c>
      <c r="H79" s="46">
        <v>0</v>
      </c>
      <c r="I79" s="46">
        <v>385.3</v>
      </c>
      <c r="J79" s="46">
        <v>1300.1799999999998</v>
      </c>
      <c r="K79" s="46">
        <v>247.11</v>
      </c>
      <c r="L79" s="46">
        <v>294432.13</v>
      </c>
      <c r="M79" s="46">
        <v>0</v>
      </c>
      <c r="N79" s="46">
        <v>0</v>
      </c>
      <c r="O79" s="46">
        <v>21770.5</v>
      </c>
      <c r="P79" s="46">
        <v>0</v>
      </c>
      <c r="Q79" s="46">
        <v>0</v>
      </c>
      <c r="R79" s="46">
        <v>0</v>
      </c>
      <c r="S79" s="46">
        <v>0</v>
      </c>
      <c r="T79" s="46">
        <v>864.5</v>
      </c>
      <c r="U79" s="46">
        <v>0</v>
      </c>
      <c r="V79" s="46">
        <v>0</v>
      </c>
      <c r="W79" s="46">
        <v>0</v>
      </c>
      <c r="X79" s="46">
        <v>0</v>
      </c>
      <c r="Y79" s="46">
        <v>0</v>
      </c>
      <c r="Z79" s="46">
        <v>0</v>
      </c>
      <c r="AA79" s="46">
        <v>0</v>
      </c>
      <c r="AB79" s="46">
        <v>0</v>
      </c>
      <c r="AC79" s="8">
        <f t="shared" si="3"/>
        <v>338187.83</v>
      </c>
      <c r="AD79" s="67">
        <f t="shared" si="4"/>
        <v>0.00037612875808622117</v>
      </c>
      <c r="AE79" s="9"/>
    </row>
    <row r="80" spans="1:31" ht="12.75">
      <c r="A80" s="61">
        <v>77</v>
      </c>
      <c r="B80" s="48" t="s">
        <v>305</v>
      </c>
      <c r="C80" s="46">
        <v>0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0</v>
      </c>
      <c r="U80" s="46">
        <v>232828</v>
      </c>
      <c r="V80" s="46">
        <v>0</v>
      </c>
      <c r="W80" s="46">
        <v>0</v>
      </c>
      <c r="X80" s="46">
        <v>0</v>
      </c>
      <c r="Y80" s="46">
        <v>0</v>
      </c>
      <c r="Z80" s="46">
        <v>18678</v>
      </c>
      <c r="AA80" s="46">
        <v>0</v>
      </c>
      <c r="AB80" s="46">
        <v>0</v>
      </c>
      <c r="AC80" s="8">
        <f t="shared" si="3"/>
        <v>251506</v>
      </c>
      <c r="AD80" s="67">
        <f t="shared" si="4"/>
        <v>0.00027972218702025187</v>
      </c>
      <c r="AE80" s="9"/>
    </row>
    <row r="81" spans="1:31" ht="12.75">
      <c r="A81" s="61">
        <v>78</v>
      </c>
      <c r="B81" s="48" t="s">
        <v>306</v>
      </c>
      <c r="C81" s="46">
        <v>13522.74</v>
      </c>
      <c r="D81" s="46">
        <v>368.7</v>
      </c>
      <c r="E81" s="46">
        <v>434008.6</v>
      </c>
      <c r="F81" s="46">
        <v>0</v>
      </c>
      <c r="G81" s="46">
        <v>0</v>
      </c>
      <c r="H81" s="46">
        <v>0</v>
      </c>
      <c r="I81" s="46">
        <v>58073.55</v>
      </c>
      <c r="J81" s="46">
        <v>82280.74</v>
      </c>
      <c r="K81" s="46">
        <v>34877.350000000006</v>
      </c>
      <c r="L81" s="46">
        <v>411470.44000000006</v>
      </c>
      <c r="M81" s="46">
        <v>0</v>
      </c>
      <c r="N81" s="46">
        <v>0</v>
      </c>
      <c r="O81" s="46">
        <v>42393.56</v>
      </c>
      <c r="P81" s="46">
        <v>0</v>
      </c>
      <c r="Q81" s="46">
        <v>0</v>
      </c>
      <c r="R81" s="46">
        <v>0</v>
      </c>
      <c r="S81" s="46">
        <v>0</v>
      </c>
      <c r="T81" s="46">
        <v>15198.15</v>
      </c>
      <c r="U81" s="46">
        <v>16630.63</v>
      </c>
      <c r="V81" s="46">
        <v>0</v>
      </c>
      <c r="W81" s="46">
        <v>0</v>
      </c>
      <c r="X81" s="46">
        <v>218.16</v>
      </c>
      <c r="Y81" s="46">
        <v>0</v>
      </c>
      <c r="Z81" s="46">
        <v>0</v>
      </c>
      <c r="AA81" s="46">
        <v>21384.269999999997</v>
      </c>
      <c r="AB81" s="46">
        <v>91806.43</v>
      </c>
      <c r="AC81" s="8">
        <f t="shared" si="3"/>
        <v>1222233.3199999996</v>
      </c>
      <c r="AD81" s="67">
        <f t="shared" si="4"/>
        <v>0.0013593543586213578</v>
      </c>
      <c r="AE81" s="9"/>
    </row>
    <row r="82" spans="1:31" ht="12.75">
      <c r="A82" s="61">
        <v>79</v>
      </c>
      <c r="B82" s="48" t="s">
        <v>307</v>
      </c>
      <c r="C82" s="46">
        <v>14483</v>
      </c>
      <c r="D82" s="46">
        <v>0</v>
      </c>
      <c r="E82" s="46">
        <v>605970</v>
      </c>
      <c r="F82" s="46">
        <v>0</v>
      </c>
      <c r="G82" s="46">
        <v>0</v>
      </c>
      <c r="H82" s="46">
        <v>0</v>
      </c>
      <c r="I82" s="46">
        <v>32215</v>
      </c>
      <c r="J82" s="46">
        <v>78674</v>
      </c>
      <c r="K82" s="46">
        <v>22148</v>
      </c>
      <c r="L82" s="46">
        <v>937566</v>
      </c>
      <c r="M82" s="46">
        <v>0</v>
      </c>
      <c r="N82" s="46">
        <v>0</v>
      </c>
      <c r="O82" s="46">
        <v>41146</v>
      </c>
      <c r="P82" s="46">
        <v>0</v>
      </c>
      <c r="Q82" s="46">
        <v>0</v>
      </c>
      <c r="R82" s="46">
        <v>82</v>
      </c>
      <c r="S82" s="46">
        <v>0</v>
      </c>
      <c r="T82" s="46">
        <v>23217</v>
      </c>
      <c r="U82" s="46">
        <v>514929</v>
      </c>
      <c r="V82" s="46">
        <v>0</v>
      </c>
      <c r="W82" s="46">
        <v>0</v>
      </c>
      <c r="X82" s="46">
        <v>0</v>
      </c>
      <c r="Y82" s="46">
        <v>0</v>
      </c>
      <c r="Z82" s="46">
        <v>210</v>
      </c>
      <c r="AA82" s="46">
        <v>22845</v>
      </c>
      <c r="AB82" s="46">
        <v>1888</v>
      </c>
      <c r="AC82" s="8">
        <f t="shared" si="3"/>
        <v>2295373</v>
      </c>
      <c r="AD82" s="67">
        <f t="shared" si="4"/>
        <v>0.0025528884224918554</v>
      </c>
      <c r="AE82" s="9"/>
    </row>
    <row r="83" spans="1:31" ht="12.75">
      <c r="A83" s="61">
        <v>80</v>
      </c>
      <c r="B83" s="48" t="s">
        <v>183</v>
      </c>
      <c r="C83" s="46">
        <v>15662.21</v>
      </c>
      <c r="D83" s="46">
        <v>674</v>
      </c>
      <c r="E83" s="46">
        <v>329154.75000000006</v>
      </c>
      <c r="F83" s="46">
        <v>0</v>
      </c>
      <c r="G83" s="46">
        <v>0</v>
      </c>
      <c r="H83" s="46">
        <v>0</v>
      </c>
      <c r="I83" s="46">
        <v>4719.17</v>
      </c>
      <c r="J83" s="46">
        <v>113352.88</v>
      </c>
      <c r="K83" s="46">
        <v>59057.13</v>
      </c>
      <c r="L83" s="46">
        <v>706162.0100000001</v>
      </c>
      <c r="M83" s="46">
        <v>0</v>
      </c>
      <c r="N83" s="46">
        <v>0</v>
      </c>
      <c r="O83" s="46">
        <v>8344.61</v>
      </c>
      <c r="P83" s="46">
        <v>0</v>
      </c>
      <c r="Q83" s="46">
        <v>0</v>
      </c>
      <c r="R83" s="46">
        <v>0</v>
      </c>
      <c r="S83" s="46">
        <v>0</v>
      </c>
      <c r="T83" s="46">
        <v>5550.47</v>
      </c>
      <c r="U83" s="46">
        <v>289133.7</v>
      </c>
      <c r="V83" s="46">
        <v>6971.82</v>
      </c>
      <c r="W83" s="46">
        <v>0</v>
      </c>
      <c r="X83" s="46">
        <v>0</v>
      </c>
      <c r="Y83" s="46">
        <v>0</v>
      </c>
      <c r="Z83" s="46">
        <v>0</v>
      </c>
      <c r="AA83" s="46">
        <v>22062.239999999998</v>
      </c>
      <c r="AB83" s="46">
        <v>22815.24</v>
      </c>
      <c r="AC83" s="8">
        <f t="shared" si="3"/>
        <v>1583660.2300000002</v>
      </c>
      <c r="AD83" s="67">
        <f t="shared" si="4"/>
        <v>0.0017613293640413952</v>
      </c>
      <c r="AE83" s="9"/>
    </row>
    <row r="84" spans="1:31" ht="12.75">
      <c r="A84" s="61">
        <v>81</v>
      </c>
      <c r="B84" s="49" t="s">
        <v>308</v>
      </c>
      <c r="C84" s="46">
        <v>10344.42</v>
      </c>
      <c r="D84" s="46">
        <v>156</v>
      </c>
      <c r="E84" s="46">
        <v>248566.15</v>
      </c>
      <c r="F84" s="46">
        <v>0</v>
      </c>
      <c r="G84" s="46">
        <v>0</v>
      </c>
      <c r="H84" s="46">
        <v>0</v>
      </c>
      <c r="I84" s="46">
        <v>-13042.04</v>
      </c>
      <c r="J84" s="46">
        <v>60726.38</v>
      </c>
      <c r="K84" s="46">
        <v>23.52</v>
      </c>
      <c r="L84" s="46">
        <v>367658.48</v>
      </c>
      <c r="M84" s="46">
        <v>0</v>
      </c>
      <c r="N84" s="46">
        <v>0</v>
      </c>
      <c r="O84" s="46">
        <v>12456.25</v>
      </c>
      <c r="P84" s="46">
        <v>0</v>
      </c>
      <c r="Q84" s="46">
        <v>0</v>
      </c>
      <c r="R84" s="46">
        <v>0</v>
      </c>
      <c r="S84" s="46">
        <v>0</v>
      </c>
      <c r="T84" s="46">
        <v>2858.71</v>
      </c>
      <c r="U84" s="46">
        <v>0</v>
      </c>
      <c r="V84" s="46">
        <v>0</v>
      </c>
      <c r="W84" s="46">
        <v>0</v>
      </c>
      <c r="X84" s="46">
        <v>160</v>
      </c>
      <c r="Y84" s="46">
        <v>0</v>
      </c>
      <c r="Z84" s="46">
        <v>0</v>
      </c>
      <c r="AA84" s="46">
        <v>0</v>
      </c>
      <c r="AB84" s="46">
        <v>189</v>
      </c>
      <c r="AC84" s="8">
        <f t="shared" si="3"/>
        <v>690096.8699999999</v>
      </c>
      <c r="AD84" s="67">
        <f t="shared" si="4"/>
        <v>0.0007675180939310807</v>
      </c>
      <c r="AE84" s="9"/>
    </row>
    <row r="85" spans="1:31" ht="12.75" customHeight="1">
      <c r="A85" s="61">
        <v>82</v>
      </c>
      <c r="B85" s="48" t="s">
        <v>218</v>
      </c>
      <c r="C85" s="46">
        <v>1656.36</v>
      </c>
      <c r="D85" s="46">
        <v>13290.84</v>
      </c>
      <c r="E85" s="46">
        <v>129245.61</v>
      </c>
      <c r="F85" s="46">
        <v>0</v>
      </c>
      <c r="G85" s="46">
        <v>0</v>
      </c>
      <c r="H85" s="46">
        <v>0</v>
      </c>
      <c r="I85" s="46">
        <v>0</v>
      </c>
      <c r="J85" s="46">
        <v>4924.5</v>
      </c>
      <c r="K85" s="46">
        <v>0</v>
      </c>
      <c r="L85" s="46">
        <v>236455.37999999998</v>
      </c>
      <c r="M85" s="46">
        <v>0</v>
      </c>
      <c r="N85" s="46">
        <v>0</v>
      </c>
      <c r="O85" s="46">
        <v>1767</v>
      </c>
      <c r="P85" s="46">
        <v>0</v>
      </c>
      <c r="Q85" s="46">
        <v>0</v>
      </c>
      <c r="R85" s="46">
        <v>0</v>
      </c>
      <c r="S85" s="46">
        <v>0</v>
      </c>
      <c r="T85" s="46">
        <v>6310.25</v>
      </c>
      <c r="U85" s="46">
        <v>0</v>
      </c>
      <c r="V85" s="46">
        <v>0</v>
      </c>
      <c r="W85" s="46">
        <v>0</v>
      </c>
      <c r="X85" s="46">
        <v>0</v>
      </c>
      <c r="Y85" s="46">
        <v>0</v>
      </c>
      <c r="Z85" s="46">
        <v>0</v>
      </c>
      <c r="AA85" s="46">
        <v>35647.35</v>
      </c>
      <c r="AB85" s="46">
        <v>11092.63</v>
      </c>
      <c r="AC85" s="8">
        <f t="shared" si="3"/>
        <v>440389.9199999999</v>
      </c>
      <c r="AD85" s="67">
        <f t="shared" si="4"/>
        <v>0.0004897967903909797</v>
      </c>
      <c r="AE85" s="9"/>
    </row>
    <row r="86" spans="1:31" ht="12.75">
      <c r="A86" s="61">
        <v>83</v>
      </c>
      <c r="B86" s="48" t="s">
        <v>245</v>
      </c>
      <c r="C86" s="46">
        <v>2219.69</v>
      </c>
      <c r="D86" s="46">
        <v>0</v>
      </c>
      <c r="E86" s="46">
        <v>54929.939999999995</v>
      </c>
      <c r="F86" s="46">
        <v>0</v>
      </c>
      <c r="G86" s="46">
        <v>0</v>
      </c>
      <c r="H86" s="46">
        <v>0</v>
      </c>
      <c r="I86" s="46">
        <v>2784.37</v>
      </c>
      <c r="J86" s="46">
        <v>14446.42</v>
      </c>
      <c r="K86" s="46">
        <v>173.44</v>
      </c>
      <c r="L86" s="46">
        <v>46957.01124663847</v>
      </c>
      <c r="M86" s="46">
        <v>0</v>
      </c>
      <c r="N86" s="46">
        <v>0</v>
      </c>
      <c r="O86" s="46">
        <v>4253</v>
      </c>
      <c r="P86" s="46">
        <v>0</v>
      </c>
      <c r="Q86" s="46">
        <v>0</v>
      </c>
      <c r="R86" s="46">
        <v>0</v>
      </c>
      <c r="S86" s="46">
        <v>0</v>
      </c>
      <c r="T86" s="46">
        <v>9912.198677778228</v>
      </c>
      <c r="U86" s="46">
        <v>720</v>
      </c>
      <c r="V86" s="46">
        <v>0</v>
      </c>
      <c r="W86" s="46">
        <v>0</v>
      </c>
      <c r="X86" s="46">
        <v>330.9</v>
      </c>
      <c r="Y86" s="46">
        <v>0</v>
      </c>
      <c r="Z86" s="46">
        <v>0</v>
      </c>
      <c r="AA86" s="46">
        <v>4042.07</v>
      </c>
      <c r="AB86" s="46">
        <v>0</v>
      </c>
      <c r="AC86" s="8">
        <f t="shared" si="3"/>
        <v>140769.0399244167</v>
      </c>
      <c r="AD86" s="67">
        <f t="shared" si="4"/>
        <v>0.00015656176676659398</v>
      </c>
      <c r="AE86" s="9"/>
    </row>
    <row r="87" spans="1:31" ht="12" customHeight="1">
      <c r="A87" s="61">
        <v>84</v>
      </c>
      <c r="B87" s="48" t="s">
        <v>205</v>
      </c>
      <c r="C87" s="46">
        <v>8441</v>
      </c>
      <c r="D87" s="46">
        <v>9722</v>
      </c>
      <c r="E87" s="46">
        <v>102117</v>
      </c>
      <c r="F87" s="46">
        <v>0</v>
      </c>
      <c r="G87" s="46">
        <v>0</v>
      </c>
      <c r="H87" s="46">
        <v>0</v>
      </c>
      <c r="I87" s="46">
        <v>73</v>
      </c>
      <c r="J87" s="46">
        <v>51564</v>
      </c>
      <c r="K87" s="46">
        <v>8604</v>
      </c>
      <c r="L87" s="46">
        <v>191716</v>
      </c>
      <c r="M87" s="46">
        <v>0</v>
      </c>
      <c r="N87" s="46">
        <v>0</v>
      </c>
      <c r="O87" s="46">
        <v>12420</v>
      </c>
      <c r="P87" s="46">
        <v>0</v>
      </c>
      <c r="Q87" s="46">
        <v>0</v>
      </c>
      <c r="R87" s="46">
        <v>0</v>
      </c>
      <c r="S87" s="46">
        <v>0</v>
      </c>
      <c r="T87" s="46">
        <v>5180</v>
      </c>
      <c r="U87" s="46">
        <v>524313</v>
      </c>
      <c r="V87" s="46">
        <v>156719</v>
      </c>
      <c r="W87" s="46">
        <v>0</v>
      </c>
      <c r="X87" s="46">
        <v>0</v>
      </c>
      <c r="Y87" s="46">
        <v>0</v>
      </c>
      <c r="Z87" s="46">
        <v>0</v>
      </c>
      <c r="AA87" s="46">
        <v>24379</v>
      </c>
      <c r="AB87" s="46">
        <v>7693</v>
      </c>
      <c r="AC87" s="8">
        <f t="shared" si="3"/>
        <v>1102941</v>
      </c>
      <c r="AD87" s="67">
        <f t="shared" si="4"/>
        <v>0.0012266787618359148</v>
      </c>
      <c r="AE87" s="9"/>
    </row>
    <row r="88" spans="1:31" ht="12.75">
      <c r="A88" s="61">
        <v>85</v>
      </c>
      <c r="B88" s="48" t="s">
        <v>309</v>
      </c>
      <c r="C88" s="46">
        <v>5032.34</v>
      </c>
      <c r="D88" s="46">
        <v>0</v>
      </c>
      <c r="E88" s="46">
        <v>128851.32999999999</v>
      </c>
      <c r="F88" s="46">
        <v>0</v>
      </c>
      <c r="G88" s="46">
        <v>0</v>
      </c>
      <c r="H88" s="46">
        <v>0</v>
      </c>
      <c r="I88" s="46">
        <v>11181.01</v>
      </c>
      <c r="J88" s="46">
        <v>37508.86</v>
      </c>
      <c r="K88" s="46">
        <v>24241</v>
      </c>
      <c r="L88" s="46">
        <v>110576.85</v>
      </c>
      <c r="M88" s="46">
        <v>0</v>
      </c>
      <c r="N88" s="46">
        <v>0</v>
      </c>
      <c r="O88" s="46">
        <v>6011</v>
      </c>
      <c r="P88" s="46">
        <v>0</v>
      </c>
      <c r="Q88" s="46">
        <v>0</v>
      </c>
      <c r="R88" s="46">
        <v>0</v>
      </c>
      <c r="S88" s="46">
        <v>0</v>
      </c>
      <c r="T88" s="46">
        <v>5329.52</v>
      </c>
      <c r="U88" s="46">
        <v>0</v>
      </c>
      <c r="V88" s="46">
        <v>0</v>
      </c>
      <c r="W88" s="46">
        <v>0</v>
      </c>
      <c r="X88" s="46">
        <v>0</v>
      </c>
      <c r="Y88" s="46">
        <v>0</v>
      </c>
      <c r="Z88" s="46">
        <v>0</v>
      </c>
      <c r="AA88" s="46">
        <v>0</v>
      </c>
      <c r="AB88" s="46">
        <v>0</v>
      </c>
      <c r="AC88" s="8">
        <f t="shared" si="3"/>
        <v>328731.91000000003</v>
      </c>
      <c r="AD88" s="67">
        <f t="shared" si="4"/>
        <v>0.0003656119886147631</v>
      </c>
      <c r="AE88" s="9"/>
    </row>
    <row r="89" spans="1:31" ht="12.75">
      <c r="A89" s="61">
        <v>86</v>
      </c>
      <c r="B89" s="48" t="s">
        <v>52</v>
      </c>
      <c r="C89" s="46">
        <v>11281.050000000001</v>
      </c>
      <c r="D89" s="46">
        <v>41426.48</v>
      </c>
      <c r="E89" s="46">
        <v>59359.630000000005</v>
      </c>
      <c r="F89" s="46">
        <v>0</v>
      </c>
      <c r="G89" s="46">
        <v>0</v>
      </c>
      <c r="H89" s="46">
        <v>0</v>
      </c>
      <c r="I89" s="46">
        <v>24854.39</v>
      </c>
      <c r="J89" s="46">
        <v>2294</v>
      </c>
      <c r="K89" s="46">
        <v>312835.54000000004</v>
      </c>
      <c r="L89" s="46">
        <v>16050.029999999999</v>
      </c>
      <c r="M89" s="46">
        <v>0</v>
      </c>
      <c r="N89" s="46">
        <v>0</v>
      </c>
      <c r="O89" s="46">
        <v>248881.75999999998</v>
      </c>
      <c r="P89" s="46">
        <v>0</v>
      </c>
      <c r="Q89" s="46">
        <v>0</v>
      </c>
      <c r="R89" s="46">
        <v>0</v>
      </c>
      <c r="S89" s="46">
        <v>0</v>
      </c>
      <c r="T89" s="46">
        <v>2605.87</v>
      </c>
      <c r="U89" s="46">
        <v>6659.25</v>
      </c>
      <c r="V89" s="46">
        <v>0</v>
      </c>
      <c r="W89" s="46">
        <v>0</v>
      </c>
      <c r="X89" s="46">
        <v>0</v>
      </c>
      <c r="Y89" s="46">
        <v>202.26</v>
      </c>
      <c r="Z89" s="46">
        <v>988.78</v>
      </c>
      <c r="AA89" s="46">
        <v>7884.85</v>
      </c>
      <c r="AB89" s="46">
        <v>0</v>
      </c>
      <c r="AC89" s="8">
        <f t="shared" si="3"/>
        <v>735323.89</v>
      </c>
      <c r="AD89" s="67">
        <f t="shared" si="4"/>
        <v>0.0008178190845508223</v>
      </c>
      <c r="AE89" s="9"/>
    </row>
    <row r="90" spans="1:31" ht="12.75">
      <c r="A90" s="61">
        <v>87</v>
      </c>
      <c r="B90" s="48" t="s">
        <v>310</v>
      </c>
      <c r="C90" s="46">
        <v>21080.9</v>
      </c>
      <c r="D90" s="46">
        <v>0</v>
      </c>
      <c r="E90" s="46">
        <v>91878.97</v>
      </c>
      <c r="F90" s="46">
        <v>0</v>
      </c>
      <c r="G90" s="46">
        <v>0</v>
      </c>
      <c r="H90" s="46">
        <v>0</v>
      </c>
      <c r="I90" s="46">
        <v>646.59</v>
      </c>
      <c r="J90" s="46">
        <v>11240.93</v>
      </c>
      <c r="K90" s="46">
        <v>6789.3</v>
      </c>
      <c r="L90" s="46">
        <v>217381.66</v>
      </c>
      <c r="M90" s="46">
        <v>0</v>
      </c>
      <c r="N90" s="46">
        <v>0</v>
      </c>
      <c r="O90" s="46">
        <v>5195.9</v>
      </c>
      <c r="P90" s="46">
        <v>0</v>
      </c>
      <c r="Q90" s="46">
        <v>0</v>
      </c>
      <c r="R90" s="46">
        <v>0</v>
      </c>
      <c r="S90" s="46">
        <v>0</v>
      </c>
      <c r="T90" s="46">
        <v>5433.69</v>
      </c>
      <c r="U90" s="46">
        <v>185081.58000000002</v>
      </c>
      <c r="V90" s="46">
        <v>0</v>
      </c>
      <c r="W90" s="46">
        <v>12615.13</v>
      </c>
      <c r="X90" s="46">
        <v>0</v>
      </c>
      <c r="Y90" s="46">
        <v>0</v>
      </c>
      <c r="Z90" s="46">
        <v>11226.07</v>
      </c>
      <c r="AA90" s="46">
        <v>94.6</v>
      </c>
      <c r="AB90" s="46">
        <v>2859.45</v>
      </c>
      <c r="AC90" s="8">
        <f t="shared" si="3"/>
        <v>571524.7699999999</v>
      </c>
      <c r="AD90" s="67">
        <f t="shared" si="4"/>
        <v>0.0006356435178510509</v>
      </c>
      <c r="AE90" s="9"/>
    </row>
    <row r="91" spans="1:31" ht="12.75">
      <c r="A91" s="61">
        <v>88</v>
      </c>
      <c r="B91" s="48" t="s">
        <v>211</v>
      </c>
      <c r="C91" s="46">
        <v>12165.33</v>
      </c>
      <c r="D91" s="46">
        <v>0</v>
      </c>
      <c r="E91" s="46">
        <v>528983.38</v>
      </c>
      <c r="F91" s="46">
        <v>0</v>
      </c>
      <c r="G91" s="46">
        <v>0</v>
      </c>
      <c r="H91" s="46">
        <v>0</v>
      </c>
      <c r="I91" s="46">
        <v>425</v>
      </c>
      <c r="J91" s="46">
        <v>15182.36</v>
      </c>
      <c r="K91" s="46">
        <v>10779.66</v>
      </c>
      <c r="L91" s="46">
        <v>202020.11</v>
      </c>
      <c r="M91" s="46">
        <v>0</v>
      </c>
      <c r="N91" s="46">
        <v>0</v>
      </c>
      <c r="O91" s="46">
        <v>5582</v>
      </c>
      <c r="P91" s="46">
        <v>0</v>
      </c>
      <c r="Q91" s="46">
        <v>0</v>
      </c>
      <c r="R91" s="46">
        <v>0</v>
      </c>
      <c r="S91" s="46">
        <v>0</v>
      </c>
      <c r="T91" s="46">
        <v>3971.34</v>
      </c>
      <c r="U91" s="46">
        <v>650</v>
      </c>
      <c r="V91" s="46">
        <v>0</v>
      </c>
      <c r="W91" s="46">
        <v>0</v>
      </c>
      <c r="X91" s="46">
        <v>0</v>
      </c>
      <c r="Y91" s="46">
        <v>0</v>
      </c>
      <c r="Z91" s="46">
        <v>0</v>
      </c>
      <c r="AA91" s="46">
        <v>0</v>
      </c>
      <c r="AB91" s="46">
        <v>0</v>
      </c>
      <c r="AC91" s="8">
        <f t="shared" si="3"/>
        <v>779759.1799999999</v>
      </c>
      <c r="AD91" s="67">
        <f t="shared" si="4"/>
        <v>0.0008672395218353368</v>
      </c>
      <c r="AE91" s="9"/>
    </row>
    <row r="92" spans="1:31" ht="12.75">
      <c r="A92" s="61">
        <v>89</v>
      </c>
      <c r="B92" s="48" t="s">
        <v>403</v>
      </c>
      <c r="C92" s="46">
        <v>0</v>
      </c>
      <c r="D92" s="46">
        <v>0</v>
      </c>
      <c r="E92" s="46">
        <v>7899.92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77182.13</v>
      </c>
      <c r="M92" s="46">
        <v>0</v>
      </c>
      <c r="N92" s="46">
        <v>0</v>
      </c>
      <c r="O92" s="46">
        <v>900</v>
      </c>
      <c r="P92" s="46">
        <v>0</v>
      </c>
      <c r="Q92" s="46">
        <v>0</v>
      </c>
      <c r="R92" s="46">
        <v>0</v>
      </c>
      <c r="S92" s="46">
        <v>0</v>
      </c>
      <c r="T92" s="46">
        <v>124.43</v>
      </c>
      <c r="U92" s="46">
        <v>0</v>
      </c>
      <c r="V92" s="46">
        <v>0</v>
      </c>
      <c r="W92" s="46">
        <v>0</v>
      </c>
      <c r="X92" s="46">
        <v>0</v>
      </c>
      <c r="Y92" s="46">
        <v>0</v>
      </c>
      <c r="Z92" s="46">
        <v>0</v>
      </c>
      <c r="AA92" s="46">
        <v>0</v>
      </c>
      <c r="AB92" s="46">
        <v>0</v>
      </c>
      <c r="AC92" s="8">
        <f t="shared" si="3"/>
        <v>86106.48</v>
      </c>
      <c r="AD92" s="67">
        <f t="shared" si="4"/>
        <v>9.57666731696881E-05</v>
      </c>
      <c r="AE92" s="9"/>
    </row>
    <row r="93" spans="1:31" ht="12.75">
      <c r="A93" s="61">
        <v>90</v>
      </c>
      <c r="B93" s="48" t="s">
        <v>311</v>
      </c>
      <c r="C93" s="46">
        <v>11113.18</v>
      </c>
      <c r="D93" s="46">
        <v>297.5</v>
      </c>
      <c r="E93" s="46">
        <v>87692.87</v>
      </c>
      <c r="F93" s="46">
        <v>0</v>
      </c>
      <c r="G93" s="46">
        <v>0</v>
      </c>
      <c r="H93" s="46">
        <v>0</v>
      </c>
      <c r="I93" s="46">
        <v>33387.95</v>
      </c>
      <c r="J93" s="46">
        <v>82983.24</v>
      </c>
      <c r="K93" s="46">
        <v>6020.31</v>
      </c>
      <c r="L93" s="46">
        <v>121646.17</v>
      </c>
      <c r="M93" s="46">
        <v>0</v>
      </c>
      <c r="N93" s="46">
        <v>0</v>
      </c>
      <c r="O93" s="46">
        <v>20668.32</v>
      </c>
      <c r="P93" s="46">
        <v>0</v>
      </c>
      <c r="Q93" s="46">
        <v>0</v>
      </c>
      <c r="R93" s="46">
        <v>0</v>
      </c>
      <c r="S93" s="46">
        <v>0</v>
      </c>
      <c r="T93" s="46">
        <v>3039.8</v>
      </c>
      <c r="U93" s="46">
        <v>53551.93</v>
      </c>
      <c r="V93" s="46">
        <v>0</v>
      </c>
      <c r="W93" s="46">
        <v>0</v>
      </c>
      <c r="X93" s="46">
        <v>25286.77</v>
      </c>
      <c r="Y93" s="46">
        <v>0</v>
      </c>
      <c r="Z93" s="46">
        <v>0</v>
      </c>
      <c r="AA93" s="46">
        <v>11938.35</v>
      </c>
      <c r="AB93" s="46">
        <v>0</v>
      </c>
      <c r="AC93" s="8">
        <f t="shared" si="3"/>
        <v>457626.38999999996</v>
      </c>
      <c r="AD93" s="67">
        <f t="shared" si="4"/>
        <v>0.00050896700137962</v>
      </c>
      <c r="AE93" s="9"/>
    </row>
    <row r="94" spans="1:255" ht="12.75">
      <c r="A94" s="61">
        <v>91</v>
      </c>
      <c r="B94" s="48" t="s">
        <v>312</v>
      </c>
      <c r="C94" s="46">
        <v>9435.8</v>
      </c>
      <c r="D94" s="46">
        <v>0</v>
      </c>
      <c r="E94" s="46">
        <v>835143.22</v>
      </c>
      <c r="F94" s="46">
        <v>0</v>
      </c>
      <c r="G94" s="46">
        <v>0</v>
      </c>
      <c r="H94" s="46">
        <v>0</v>
      </c>
      <c r="I94" s="46">
        <v>231.76</v>
      </c>
      <c r="J94" s="46">
        <v>58179</v>
      </c>
      <c r="K94" s="46">
        <v>83302.06999999999</v>
      </c>
      <c r="L94" s="46">
        <v>829666.5000000001</v>
      </c>
      <c r="M94" s="46">
        <v>0</v>
      </c>
      <c r="N94" s="46">
        <v>0</v>
      </c>
      <c r="O94" s="46">
        <v>42747.350000000006</v>
      </c>
      <c r="P94" s="46">
        <v>0</v>
      </c>
      <c r="Q94" s="46">
        <v>0</v>
      </c>
      <c r="R94" s="46">
        <v>0</v>
      </c>
      <c r="S94" s="46">
        <v>0</v>
      </c>
      <c r="T94" s="46">
        <v>8588.43</v>
      </c>
      <c r="U94" s="46">
        <v>0</v>
      </c>
      <c r="V94" s="46">
        <v>0</v>
      </c>
      <c r="W94" s="46">
        <v>0</v>
      </c>
      <c r="X94" s="46">
        <v>0</v>
      </c>
      <c r="Y94" s="46">
        <v>0</v>
      </c>
      <c r="Z94" s="46">
        <v>0</v>
      </c>
      <c r="AA94" s="46">
        <v>0</v>
      </c>
      <c r="AB94" s="46">
        <v>0</v>
      </c>
      <c r="AC94" s="8">
        <f t="shared" si="3"/>
        <v>1867294.1300000001</v>
      </c>
      <c r="AD94" s="67">
        <f t="shared" si="4"/>
        <v>0.002076783845529246</v>
      </c>
      <c r="AE94" s="9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  <c r="FJ94" s="26"/>
      <c r="FK94" s="26"/>
      <c r="FL94" s="26"/>
      <c r="FM94" s="26"/>
      <c r="FN94" s="26"/>
      <c r="FO94" s="26"/>
      <c r="FP94" s="26"/>
      <c r="FQ94" s="26"/>
      <c r="FR94" s="26"/>
      <c r="FS94" s="26"/>
      <c r="FT94" s="26"/>
      <c r="FU94" s="26"/>
      <c r="FV94" s="26"/>
      <c r="FW94" s="26"/>
      <c r="FX94" s="26"/>
      <c r="FY94" s="26"/>
      <c r="FZ94" s="26"/>
      <c r="GA94" s="26"/>
      <c r="GB94" s="26"/>
      <c r="GC94" s="26"/>
      <c r="GD94" s="26"/>
      <c r="GE94" s="26"/>
      <c r="GF94" s="26"/>
      <c r="GG94" s="26"/>
      <c r="GH94" s="26"/>
      <c r="GI94" s="26"/>
      <c r="GJ94" s="26"/>
      <c r="GK94" s="26"/>
      <c r="GL94" s="26"/>
      <c r="GM94" s="26"/>
      <c r="GN94" s="26"/>
      <c r="GO94" s="26"/>
      <c r="GP94" s="26"/>
      <c r="GQ94" s="26"/>
      <c r="GR94" s="26"/>
      <c r="GS94" s="26"/>
      <c r="GT94" s="26"/>
      <c r="GU94" s="26"/>
      <c r="GV94" s="26"/>
      <c r="GW94" s="26"/>
      <c r="GX94" s="26"/>
      <c r="GY94" s="26"/>
      <c r="GZ94" s="26"/>
      <c r="HA94" s="26"/>
      <c r="HB94" s="26"/>
      <c r="HC94" s="26"/>
      <c r="HD94" s="26"/>
      <c r="HE94" s="26"/>
      <c r="HF94" s="26"/>
      <c r="HG94" s="26"/>
      <c r="HH94" s="26"/>
      <c r="HI94" s="26"/>
      <c r="HJ94" s="26"/>
      <c r="HK94" s="26"/>
      <c r="HL94" s="26"/>
      <c r="HM94" s="26"/>
      <c r="HN94" s="26"/>
      <c r="HO94" s="26"/>
      <c r="HP94" s="26"/>
      <c r="HQ94" s="26"/>
      <c r="HR94" s="26"/>
      <c r="HS94" s="26"/>
      <c r="HT94" s="26"/>
      <c r="HU94" s="26"/>
      <c r="HV94" s="26"/>
      <c r="HW94" s="26"/>
      <c r="HX94" s="26"/>
      <c r="HY94" s="26"/>
      <c r="HZ94" s="26"/>
      <c r="IA94" s="26"/>
      <c r="IB94" s="26"/>
      <c r="IC94" s="26"/>
      <c r="ID94" s="26"/>
      <c r="IE94" s="26"/>
      <c r="IF94" s="26"/>
      <c r="IG94" s="26"/>
      <c r="IH94" s="26"/>
      <c r="II94" s="26"/>
      <c r="IJ94" s="26"/>
      <c r="IK94" s="26"/>
      <c r="IL94" s="26"/>
      <c r="IM94" s="26"/>
      <c r="IN94" s="26"/>
      <c r="IO94" s="26"/>
      <c r="IP94" s="26"/>
      <c r="IQ94" s="26"/>
      <c r="IR94" s="26"/>
      <c r="IS94" s="26"/>
      <c r="IT94" s="26"/>
      <c r="IU94" s="26"/>
    </row>
    <row r="95" spans="1:31" ht="12.75">
      <c r="A95" s="61">
        <v>92</v>
      </c>
      <c r="B95" s="48" t="s">
        <v>177</v>
      </c>
      <c r="C95" s="46">
        <v>33643.520000000004</v>
      </c>
      <c r="D95" s="46">
        <v>0</v>
      </c>
      <c r="E95" s="46">
        <v>150504.87000000002</v>
      </c>
      <c r="F95" s="46">
        <v>16685.760000000002</v>
      </c>
      <c r="G95" s="46">
        <v>0</v>
      </c>
      <c r="H95" s="46">
        <v>0</v>
      </c>
      <c r="I95" s="46">
        <v>0</v>
      </c>
      <c r="J95" s="46">
        <v>9816.779999999999</v>
      </c>
      <c r="K95" s="46">
        <v>4138.12</v>
      </c>
      <c r="L95" s="46">
        <v>1856497.3199999998</v>
      </c>
      <c r="M95" s="46">
        <v>0</v>
      </c>
      <c r="N95" s="46">
        <v>0</v>
      </c>
      <c r="O95" s="46">
        <v>3172.63</v>
      </c>
      <c r="P95" s="46">
        <v>340</v>
      </c>
      <c r="Q95" s="46">
        <v>0</v>
      </c>
      <c r="R95" s="46">
        <v>0</v>
      </c>
      <c r="S95" s="46">
        <v>0</v>
      </c>
      <c r="T95" s="46">
        <v>14674.720000000001</v>
      </c>
      <c r="U95" s="46">
        <v>0</v>
      </c>
      <c r="V95" s="46">
        <v>0</v>
      </c>
      <c r="W95" s="46">
        <v>0</v>
      </c>
      <c r="X95" s="46">
        <v>0</v>
      </c>
      <c r="Y95" s="46">
        <v>0</v>
      </c>
      <c r="Z95" s="46">
        <v>0</v>
      </c>
      <c r="AA95" s="46">
        <v>190</v>
      </c>
      <c r="AB95" s="46">
        <v>0</v>
      </c>
      <c r="AC95" s="8">
        <f t="shared" si="3"/>
        <v>2089663.7199999997</v>
      </c>
      <c r="AD95" s="67">
        <f t="shared" si="4"/>
        <v>0.0023241008401202164</v>
      </c>
      <c r="AE95" s="9"/>
    </row>
    <row r="96" spans="1:31" ht="12.75">
      <c r="A96" s="61">
        <v>93</v>
      </c>
      <c r="B96" s="48" t="s">
        <v>233</v>
      </c>
      <c r="C96" s="46">
        <v>101</v>
      </c>
      <c r="D96" s="46">
        <v>0</v>
      </c>
      <c r="E96" s="46">
        <v>35245.91</v>
      </c>
      <c r="F96" s="46">
        <v>0</v>
      </c>
      <c r="G96" s="46">
        <v>0</v>
      </c>
      <c r="H96" s="46">
        <v>0</v>
      </c>
      <c r="I96" s="46">
        <v>0</v>
      </c>
      <c r="J96" s="46">
        <v>5123.24</v>
      </c>
      <c r="K96" s="46">
        <v>1169.6299999999999</v>
      </c>
      <c r="L96" s="46">
        <v>218260.59</v>
      </c>
      <c r="M96" s="46">
        <v>0</v>
      </c>
      <c r="N96" s="46">
        <v>0</v>
      </c>
      <c r="O96" s="46">
        <v>3666</v>
      </c>
      <c r="P96" s="46">
        <v>0</v>
      </c>
      <c r="Q96" s="46">
        <v>0</v>
      </c>
      <c r="R96" s="46">
        <v>0</v>
      </c>
      <c r="S96" s="46">
        <v>0</v>
      </c>
      <c r="T96" s="46">
        <v>660</v>
      </c>
      <c r="U96" s="46">
        <v>0</v>
      </c>
      <c r="V96" s="46">
        <v>0</v>
      </c>
      <c r="W96" s="46">
        <v>0</v>
      </c>
      <c r="X96" s="46">
        <v>0</v>
      </c>
      <c r="Y96" s="46">
        <v>0</v>
      </c>
      <c r="Z96" s="46">
        <v>0</v>
      </c>
      <c r="AA96" s="46">
        <v>0</v>
      </c>
      <c r="AB96" s="46">
        <v>652.8</v>
      </c>
      <c r="AC96" s="8">
        <f t="shared" si="3"/>
        <v>264879.17</v>
      </c>
      <c r="AD96" s="67">
        <f t="shared" si="4"/>
        <v>0.00029459567854647235</v>
      </c>
      <c r="AE96" s="9"/>
    </row>
    <row r="97" spans="1:31" ht="12.75">
      <c r="A97" s="61">
        <v>94</v>
      </c>
      <c r="B97" s="48" t="s">
        <v>148</v>
      </c>
      <c r="C97" s="46">
        <v>234399.19999999998</v>
      </c>
      <c r="D97" s="46">
        <v>1483.34</v>
      </c>
      <c r="E97" s="46">
        <v>11365609.1538</v>
      </c>
      <c r="F97" s="46">
        <v>0</v>
      </c>
      <c r="G97" s="46">
        <v>9294.61</v>
      </c>
      <c r="H97" s="46">
        <v>300</v>
      </c>
      <c r="I97" s="46">
        <v>101524.85</v>
      </c>
      <c r="J97" s="46">
        <v>859787.015</v>
      </c>
      <c r="K97" s="46">
        <v>157812.565</v>
      </c>
      <c r="L97" s="46">
        <v>13585105.180000002</v>
      </c>
      <c r="M97" s="46">
        <v>4917.5</v>
      </c>
      <c r="N97" s="46">
        <v>294</v>
      </c>
      <c r="O97" s="46">
        <v>207993.99</v>
      </c>
      <c r="P97" s="46">
        <v>0</v>
      </c>
      <c r="Q97" s="46">
        <v>0</v>
      </c>
      <c r="R97" s="46">
        <v>0</v>
      </c>
      <c r="S97" s="46">
        <v>0</v>
      </c>
      <c r="T97" s="46">
        <v>186266.78</v>
      </c>
      <c r="U97" s="46">
        <v>432933.2389</v>
      </c>
      <c r="V97" s="46">
        <v>0</v>
      </c>
      <c r="W97" s="46">
        <v>0</v>
      </c>
      <c r="X97" s="46">
        <v>0</v>
      </c>
      <c r="Y97" s="46">
        <v>0</v>
      </c>
      <c r="Z97" s="46">
        <v>42265.4684</v>
      </c>
      <c r="AA97" s="46">
        <v>29817.951</v>
      </c>
      <c r="AB97" s="46">
        <v>15166.43</v>
      </c>
      <c r="AC97" s="8">
        <f t="shared" si="3"/>
        <v>27234971.2721</v>
      </c>
      <c r="AD97" s="67">
        <f t="shared" si="4"/>
        <v>0.030290433340220684</v>
      </c>
      <c r="AE97" s="9"/>
    </row>
    <row r="98" spans="1:31" ht="12.75">
      <c r="A98" s="61">
        <v>95</v>
      </c>
      <c r="B98" s="48" t="s">
        <v>125</v>
      </c>
      <c r="C98" s="46">
        <v>6087.869999999999</v>
      </c>
      <c r="D98" s="46">
        <v>0</v>
      </c>
      <c r="E98" s="46">
        <v>219746.82000000004</v>
      </c>
      <c r="F98" s="46">
        <v>0</v>
      </c>
      <c r="G98" s="46">
        <v>0</v>
      </c>
      <c r="H98" s="46">
        <v>0</v>
      </c>
      <c r="I98" s="46">
        <v>9156.47</v>
      </c>
      <c r="J98" s="46">
        <v>91207.96999999999</v>
      </c>
      <c r="K98" s="46">
        <v>5204.41</v>
      </c>
      <c r="L98" s="46">
        <v>213999.96000000002</v>
      </c>
      <c r="M98" s="46">
        <v>0</v>
      </c>
      <c r="N98" s="46">
        <v>0</v>
      </c>
      <c r="O98" s="46">
        <v>19978.88</v>
      </c>
      <c r="P98" s="46">
        <v>0</v>
      </c>
      <c r="Q98" s="46">
        <v>0</v>
      </c>
      <c r="R98" s="46">
        <v>0</v>
      </c>
      <c r="S98" s="46">
        <v>0</v>
      </c>
      <c r="T98" s="46">
        <v>10960.06</v>
      </c>
      <c r="U98" s="46">
        <v>0</v>
      </c>
      <c r="V98" s="46">
        <v>0</v>
      </c>
      <c r="W98" s="46">
        <v>0</v>
      </c>
      <c r="X98" s="46">
        <v>0</v>
      </c>
      <c r="Y98" s="46">
        <v>0</v>
      </c>
      <c r="Z98" s="46">
        <v>0</v>
      </c>
      <c r="AA98" s="46">
        <v>0</v>
      </c>
      <c r="AB98" s="46">
        <v>479.6</v>
      </c>
      <c r="AC98" s="8">
        <f t="shared" si="3"/>
        <v>576822.04</v>
      </c>
      <c r="AD98" s="67">
        <f t="shared" si="4"/>
        <v>0.0006415350828619723</v>
      </c>
      <c r="AE98" s="9"/>
    </row>
    <row r="99" spans="1:31" ht="12.75">
      <c r="A99" s="61">
        <v>96</v>
      </c>
      <c r="B99" s="48" t="s">
        <v>156</v>
      </c>
      <c r="C99" s="46">
        <v>46890.2640004595</v>
      </c>
      <c r="D99" s="46">
        <v>0</v>
      </c>
      <c r="E99" s="46">
        <v>3897071.17983226</v>
      </c>
      <c r="F99" s="46">
        <v>0</v>
      </c>
      <c r="G99" s="46">
        <v>0</v>
      </c>
      <c r="H99" s="46">
        <v>4217</v>
      </c>
      <c r="I99" s="46">
        <v>22765.42</v>
      </c>
      <c r="J99" s="46">
        <v>104914.6103387277</v>
      </c>
      <c r="K99" s="46">
        <v>38518.71531349768</v>
      </c>
      <c r="L99" s="46">
        <v>1904301.98138234</v>
      </c>
      <c r="M99" s="46">
        <v>0</v>
      </c>
      <c r="N99" s="46">
        <v>183.0000000000001</v>
      </c>
      <c r="O99" s="46">
        <v>37308.9143477746</v>
      </c>
      <c r="P99" s="46">
        <v>0</v>
      </c>
      <c r="Q99" s="46">
        <v>0</v>
      </c>
      <c r="R99" s="46">
        <v>0</v>
      </c>
      <c r="S99" s="46">
        <v>0</v>
      </c>
      <c r="T99" s="46">
        <v>21560.18478494265</v>
      </c>
      <c r="U99" s="46">
        <v>0</v>
      </c>
      <c r="V99" s="46">
        <v>0</v>
      </c>
      <c r="W99" s="46">
        <v>0</v>
      </c>
      <c r="X99" s="46">
        <v>0</v>
      </c>
      <c r="Y99" s="46">
        <v>0</v>
      </c>
      <c r="Z99" s="46">
        <v>0</v>
      </c>
      <c r="AA99" s="46">
        <v>19954</v>
      </c>
      <c r="AB99" s="46">
        <v>10672</v>
      </c>
      <c r="AC99" s="8">
        <f t="shared" si="3"/>
        <v>6108357.270000001</v>
      </c>
      <c r="AD99" s="67">
        <f t="shared" si="4"/>
        <v>0.006793647287402509</v>
      </c>
      <c r="AE99" s="9"/>
    </row>
    <row r="100" spans="1:31" ht="12.75">
      <c r="A100" s="61">
        <v>97</v>
      </c>
      <c r="B100" s="48" t="s">
        <v>232</v>
      </c>
      <c r="C100" s="46">
        <v>512.57</v>
      </c>
      <c r="D100" s="46">
        <v>0</v>
      </c>
      <c r="E100" s="46">
        <v>13376.64</v>
      </c>
      <c r="F100" s="46">
        <v>0</v>
      </c>
      <c r="G100" s="46">
        <v>0</v>
      </c>
      <c r="H100" s="46">
        <v>0</v>
      </c>
      <c r="I100" s="46">
        <v>0</v>
      </c>
      <c r="J100" s="46">
        <v>1741.28</v>
      </c>
      <c r="K100" s="46">
        <v>0</v>
      </c>
      <c r="L100" s="46">
        <v>9999</v>
      </c>
      <c r="M100" s="46">
        <v>0</v>
      </c>
      <c r="N100" s="46">
        <v>0</v>
      </c>
      <c r="O100" s="46">
        <v>600</v>
      </c>
      <c r="P100" s="46">
        <v>0</v>
      </c>
      <c r="Q100" s="46">
        <v>0</v>
      </c>
      <c r="R100" s="46">
        <v>0</v>
      </c>
      <c r="S100" s="46">
        <v>0</v>
      </c>
      <c r="T100" s="46">
        <v>558.43</v>
      </c>
      <c r="U100" s="46">
        <v>0</v>
      </c>
      <c r="V100" s="46">
        <v>0</v>
      </c>
      <c r="W100" s="46">
        <v>0</v>
      </c>
      <c r="X100" s="46">
        <v>0</v>
      </c>
      <c r="Y100" s="46">
        <v>0</v>
      </c>
      <c r="Z100" s="46">
        <v>0</v>
      </c>
      <c r="AA100" s="46">
        <v>0</v>
      </c>
      <c r="AB100" s="46">
        <v>0</v>
      </c>
      <c r="AC100" s="8">
        <f t="shared" si="3"/>
        <v>26787.92</v>
      </c>
      <c r="AD100" s="67">
        <f aca="true" t="shared" si="5" ref="AD100:AD129">AC100/$AC$367</f>
        <v>2.979322786781844E-05</v>
      </c>
      <c r="AE100" s="9"/>
    </row>
    <row r="101" spans="1:31" ht="12.75">
      <c r="A101" s="61">
        <v>98</v>
      </c>
      <c r="B101" s="48" t="s">
        <v>313</v>
      </c>
      <c r="C101" s="46">
        <v>15470.13</v>
      </c>
      <c r="D101" s="46">
        <v>648</v>
      </c>
      <c r="E101" s="46">
        <v>385832.06999999995</v>
      </c>
      <c r="F101" s="46">
        <v>0</v>
      </c>
      <c r="G101" s="46">
        <v>0</v>
      </c>
      <c r="H101" s="46">
        <v>0</v>
      </c>
      <c r="I101" s="46">
        <v>14723.33</v>
      </c>
      <c r="J101" s="46">
        <v>43037.39</v>
      </c>
      <c r="K101" s="46">
        <v>110599</v>
      </c>
      <c r="L101" s="46">
        <v>1028035.41</v>
      </c>
      <c r="M101" s="46">
        <v>0</v>
      </c>
      <c r="N101" s="46">
        <v>0</v>
      </c>
      <c r="O101" s="46">
        <v>20758.06</v>
      </c>
      <c r="P101" s="46">
        <v>0</v>
      </c>
      <c r="Q101" s="46">
        <v>0</v>
      </c>
      <c r="R101" s="46">
        <v>0</v>
      </c>
      <c r="S101" s="46">
        <v>0</v>
      </c>
      <c r="T101" s="46">
        <v>6867.46</v>
      </c>
      <c r="U101" s="46">
        <v>16752.03</v>
      </c>
      <c r="V101" s="46">
        <v>0</v>
      </c>
      <c r="W101" s="46">
        <v>0</v>
      </c>
      <c r="X101" s="46">
        <v>0</v>
      </c>
      <c r="Y101" s="46">
        <v>0</v>
      </c>
      <c r="Z101" s="46">
        <v>0</v>
      </c>
      <c r="AA101" s="46">
        <v>3682.53</v>
      </c>
      <c r="AB101" s="46">
        <v>0</v>
      </c>
      <c r="AC101" s="8">
        <f t="shared" si="3"/>
        <v>1646405.4100000001</v>
      </c>
      <c r="AD101" s="67">
        <f t="shared" si="5"/>
        <v>0.001831113858147219</v>
      </c>
      <c r="AE101" s="9"/>
    </row>
    <row r="102" spans="1:31" ht="12.75">
      <c r="A102" s="61">
        <v>99</v>
      </c>
      <c r="B102" s="48" t="s">
        <v>231</v>
      </c>
      <c r="C102" s="46">
        <v>4894.71</v>
      </c>
      <c r="D102" s="46">
        <v>0</v>
      </c>
      <c r="E102" s="46">
        <v>7939.38</v>
      </c>
      <c r="F102" s="46">
        <v>0</v>
      </c>
      <c r="G102" s="46">
        <v>0</v>
      </c>
      <c r="H102" s="46">
        <v>0</v>
      </c>
      <c r="I102" s="46">
        <v>0</v>
      </c>
      <c r="J102" s="46">
        <v>23358</v>
      </c>
      <c r="K102" s="46">
        <v>0</v>
      </c>
      <c r="L102" s="46">
        <v>282931.70999999996</v>
      </c>
      <c r="M102" s="46">
        <v>0</v>
      </c>
      <c r="N102" s="46">
        <v>0</v>
      </c>
      <c r="O102" s="46">
        <v>1440</v>
      </c>
      <c r="P102" s="46">
        <v>0</v>
      </c>
      <c r="Q102" s="46">
        <v>0</v>
      </c>
      <c r="R102" s="46">
        <v>0</v>
      </c>
      <c r="S102" s="46">
        <v>0</v>
      </c>
      <c r="T102" s="46">
        <v>3611.7</v>
      </c>
      <c r="U102" s="46">
        <v>0</v>
      </c>
      <c r="V102" s="46">
        <v>0</v>
      </c>
      <c r="W102" s="46">
        <v>0</v>
      </c>
      <c r="X102" s="46">
        <v>0</v>
      </c>
      <c r="Y102" s="46">
        <v>0</v>
      </c>
      <c r="Z102" s="46">
        <v>0</v>
      </c>
      <c r="AA102" s="46">
        <v>0</v>
      </c>
      <c r="AB102" s="46">
        <v>0</v>
      </c>
      <c r="AC102" s="8">
        <f t="shared" si="3"/>
        <v>324175.49999999994</v>
      </c>
      <c r="AD102" s="67">
        <f t="shared" si="5"/>
        <v>0.0003605443998886056</v>
      </c>
      <c r="AE102" s="9"/>
    </row>
    <row r="103" spans="1:31" ht="12.75">
      <c r="A103" s="61">
        <v>100</v>
      </c>
      <c r="B103" s="48" t="s">
        <v>217</v>
      </c>
      <c r="C103" s="46">
        <v>11386</v>
      </c>
      <c r="D103" s="46">
        <v>22</v>
      </c>
      <c r="E103" s="46">
        <v>173864</v>
      </c>
      <c r="F103" s="46">
        <v>0</v>
      </c>
      <c r="G103" s="46">
        <v>0</v>
      </c>
      <c r="H103" s="46">
        <v>0</v>
      </c>
      <c r="I103" s="46">
        <v>46</v>
      </c>
      <c r="J103" s="46">
        <v>25848</v>
      </c>
      <c r="K103" s="46">
        <v>105</v>
      </c>
      <c r="L103" s="46">
        <v>333981</v>
      </c>
      <c r="M103" s="46">
        <v>0</v>
      </c>
      <c r="N103" s="46">
        <v>0</v>
      </c>
      <c r="O103" s="46">
        <v>15987</v>
      </c>
      <c r="P103" s="46">
        <v>0</v>
      </c>
      <c r="Q103" s="46">
        <v>0</v>
      </c>
      <c r="R103" s="46">
        <v>0</v>
      </c>
      <c r="S103" s="46">
        <v>0</v>
      </c>
      <c r="T103" s="46">
        <v>1115</v>
      </c>
      <c r="U103" s="46">
        <v>2668</v>
      </c>
      <c r="V103" s="46">
        <v>0</v>
      </c>
      <c r="W103" s="46">
        <v>0</v>
      </c>
      <c r="X103" s="46">
        <v>0</v>
      </c>
      <c r="Y103" s="46">
        <v>0</v>
      </c>
      <c r="Z103" s="46">
        <v>0</v>
      </c>
      <c r="AA103" s="46">
        <v>0</v>
      </c>
      <c r="AB103" s="46">
        <v>0</v>
      </c>
      <c r="AC103" s="8">
        <f t="shared" si="3"/>
        <v>565022</v>
      </c>
      <c r="AD103" s="67">
        <f t="shared" si="5"/>
        <v>0.0006284112090946409</v>
      </c>
      <c r="AE103" s="9"/>
    </row>
    <row r="104" spans="1:31" ht="12.75">
      <c r="A104" s="61">
        <v>101</v>
      </c>
      <c r="B104" s="48" t="s">
        <v>200</v>
      </c>
      <c r="C104" s="46">
        <v>8972.14</v>
      </c>
      <c r="D104" s="46">
        <v>0</v>
      </c>
      <c r="E104" s="46">
        <v>607348.8500000001</v>
      </c>
      <c r="F104" s="46">
        <v>0</v>
      </c>
      <c r="G104" s="46">
        <v>16996.79</v>
      </c>
      <c r="H104" s="46">
        <v>0</v>
      </c>
      <c r="I104" s="46">
        <v>22844.19</v>
      </c>
      <c r="J104" s="46">
        <v>82437.71999999999</v>
      </c>
      <c r="K104" s="46">
        <v>2223.44</v>
      </c>
      <c r="L104" s="46">
        <v>172014.94999999998</v>
      </c>
      <c r="M104" s="46">
        <v>0</v>
      </c>
      <c r="N104" s="46">
        <v>430.28</v>
      </c>
      <c r="O104" s="46">
        <v>18265.809999999998</v>
      </c>
      <c r="P104" s="46">
        <v>0</v>
      </c>
      <c r="Q104" s="46">
        <v>0</v>
      </c>
      <c r="R104" s="46">
        <v>0</v>
      </c>
      <c r="S104" s="46">
        <v>0</v>
      </c>
      <c r="T104" s="46">
        <v>3162.56</v>
      </c>
      <c r="U104" s="46">
        <v>0</v>
      </c>
      <c r="V104" s="46">
        <v>0</v>
      </c>
      <c r="W104" s="46">
        <v>0</v>
      </c>
      <c r="X104" s="46">
        <v>0</v>
      </c>
      <c r="Y104" s="46">
        <v>0</v>
      </c>
      <c r="Z104" s="46">
        <v>0</v>
      </c>
      <c r="AA104" s="46">
        <v>0</v>
      </c>
      <c r="AB104" s="46">
        <v>0</v>
      </c>
      <c r="AC104" s="8">
        <f t="shared" si="3"/>
        <v>934696.73</v>
      </c>
      <c r="AD104" s="67">
        <f t="shared" si="5"/>
        <v>0.0010395593485494495</v>
      </c>
      <c r="AE104" s="9"/>
    </row>
    <row r="105" spans="1:31" ht="12.75">
      <c r="A105" s="61">
        <v>102</v>
      </c>
      <c r="B105" s="48" t="s">
        <v>272</v>
      </c>
      <c r="C105" s="46">
        <v>1637</v>
      </c>
      <c r="D105" s="46">
        <v>1473</v>
      </c>
      <c r="E105" s="46">
        <v>3682438</v>
      </c>
      <c r="F105" s="46">
        <v>0</v>
      </c>
      <c r="G105" s="46">
        <v>0</v>
      </c>
      <c r="H105" s="46">
        <v>1329</v>
      </c>
      <c r="I105" s="46">
        <v>77</v>
      </c>
      <c r="J105" s="46">
        <v>52214</v>
      </c>
      <c r="K105" s="46">
        <v>12760</v>
      </c>
      <c r="L105" s="46">
        <v>1385576</v>
      </c>
      <c r="M105" s="46">
        <v>0</v>
      </c>
      <c r="N105" s="46">
        <v>0</v>
      </c>
      <c r="O105" s="46">
        <v>2918</v>
      </c>
      <c r="P105" s="46">
        <v>0</v>
      </c>
      <c r="Q105" s="46">
        <v>0</v>
      </c>
      <c r="R105" s="46">
        <v>0</v>
      </c>
      <c r="S105" s="46">
        <v>0</v>
      </c>
      <c r="T105" s="46">
        <v>650</v>
      </c>
      <c r="U105" s="46">
        <v>0</v>
      </c>
      <c r="V105" s="46">
        <v>0</v>
      </c>
      <c r="W105" s="46">
        <v>0</v>
      </c>
      <c r="X105" s="46">
        <v>0</v>
      </c>
      <c r="Y105" s="46">
        <v>0</v>
      </c>
      <c r="Z105" s="46">
        <v>0</v>
      </c>
      <c r="AA105" s="46">
        <v>0</v>
      </c>
      <c r="AB105" s="46">
        <v>0</v>
      </c>
      <c r="AC105" s="8">
        <f t="shared" si="3"/>
        <v>5141072</v>
      </c>
      <c r="AD105" s="67">
        <f t="shared" si="5"/>
        <v>0.005717843325680422</v>
      </c>
      <c r="AE105" s="9"/>
    </row>
    <row r="106" spans="1:31" ht="12.75">
      <c r="A106" s="61">
        <v>103</v>
      </c>
      <c r="B106" s="48" t="s">
        <v>191</v>
      </c>
      <c r="C106" s="46">
        <v>413013</v>
      </c>
      <c r="D106" s="46">
        <v>249046</v>
      </c>
      <c r="E106" s="46">
        <v>681280</v>
      </c>
      <c r="F106" s="46">
        <v>0</v>
      </c>
      <c r="G106" s="46">
        <v>0</v>
      </c>
      <c r="H106" s="46">
        <v>975</v>
      </c>
      <c r="I106" s="46">
        <v>48220</v>
      </c>
      <c r="J106" s="46">
        <v>41296</v>
      </c>
      <c r="K106" s="46">
        <v>111866</v>
      </c>
      <c r="L106" s="46">
        <v>528403</v>
      </c>
      <c r="M106" s="46">
        <v>0</v>
      </c>
      <c r="N106" s="46">
        <v>0</v>
      </c>
      <c r="O106" s="46">
        <v>36227</v>
      </c>
      <c r="P106" s="46">
        <v>0</v>
      </c>
      <c r="Q106" s="46">
        <v>0</v>
      </c>
      <c r="R106" s="46">
        <v>0</v>
      </c>
      <c r="S106" s="46">
        <v>0</v>
      </c>
      <c r="T106" s="46">
        <v>50479</v>
      </c>
      <c r="U106" s="46">
        <v>11139</v>
      </c>
      <c r="V106" s="46">
        <v>7362</v>
      </c>
      <c r="W106" s="46">
        <v>0</v>
      </c>
      <c r="X106" s="46">
        <v>252</v>
      </c>
      <c r="Y106" s="46">
        <v>0</v>
      </c>
      <c r="Z106" s="46">
        <v>1116</v>
      </c>
      <c r="AA106" s="46">
        <v>507</v>
      </c>
      <c r="AB106" s="46">
        <v>30984</v>
      </c>
      <c r="AC106" s="8">
        <f t="shared" si="3"/>
        <v>2212165</v>
      </c>
      <c r="AD106" s="67">
        <f t="shared" si="5"/>
        <v>0.002460345406668849</v>
      </c>
      <c r="AE106" s="9"/>
    </row>
    <row r="107" spans="1:31" ht="12.75">
      <c r="A107" s="61">
        <v>104</v>
      </c>
      <c r="B107" s="48" t="s">
        <v>267</v>
      </c>
      <c r="C107" s="46">
        <v>177141.63</v>
      </c>
      <c r="D107" s="46">
        <v>85366.98</v>
      </c>
      <c r="E107" s="46">
        <v>1373198.39</v>
      </c>
      <c r="F107" s="46">
        <v>0</v>
      </c>
      <c r="G107" s="46">
        <v>0</v>
      </c>
      <c r="H107" s="46">
        <v>0</v>
      </c>
      <c r="I107" s="46">
        <v>32206.08</v>
      </c>
      <c r="J107" s="46">
        <v>84254.7</v>
      </c>
      <c r="K107" s="46">
        <v>295040.65</v>
      </c>
      <c r="L107" s="46">
        <v>779269.3699999999</v>
      </c>
      <c r="M107" s="46">
        <v>0</v>
      </c>
      <c r="N107" s="46">
        <v>860.56</v>
      </c>
      <c r="O107" s="46">
        <v>24924.29</v>
      </c>
      <c r="P107" s="46">
        <v>0</v>
      </c>
      <c r="Q107" s="46">
        <v>0</v>
      </c>
      <c r="R107" s="46">
        <v>12922.75</v>
      </c>
      <c r="S107" s="46">
        <v>0</v>
      </c>
      <c r="T107" s="46">
        <v>34960.52</v>
      </c>
      <c r="U107" s="46">
        <v>11461.380000000001</v>
      </c>
      <c r="V107" s="46">
        <v>0</v>
      </c>
      <c r="W107" s="46">
        <v>1222.72</v>
      </c>
      <c r="X107" s="46">
        <v>68978.15</v>
      </c>
      <c r="Y107" s="46">
        <v>0</v>
      </c>
      <c r="Z107" s="46">
        <v>0</v>
      </c>
      <c r="AA107" s="46">
        <v>17104.71</v>
      </c>
      <c r="AB107" s="46">
        <v>0</v>
      </c>
      <c r="AC107" s="8">
        <f t="shared" si="3"/>
        <v>2998912.88</v>
      </c>
      <c r="AD107" s="67">
        <f t="shared" si="5"/>
        <v>0.00333535768322347</v>
      </c>
      <c r="AE107" s="9"/>
    </row>
    <row r="108" spans="1:31" ht="12.75">
      <c r="A108" s="61">
        <v>105</v>
      </c>
      <c r="B108" s="52" t="s">
        <v>260</v>
      </c>
      <c r="C108" s="46">
        <v>0</v>
      </c>
      <c r="D108" s="46">
        <v>0</v>
      </c>
      <c r="E108" s="46">
        <v>1018.25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10713.93</v>
      </c>
      <c r="M108" s="46">
        <v>0</v>
      </c>
      <c r="N108" s="46">
        <v>0</v>
      </c>
      <c r="O108" s="46">
        <v>900</v>
      </c>
      <c r="P108" s="46">
        <v>0</v>
      </c>
      <c r="Q108" s="46">
        <v>0</v>
      </c>
      <c r="R108" s="46">
        <v>0</v>
      </c>
      <c r="S108" s="46">
        <v>0</v>
      </c>
      <c r="T108" s="46">
        <v>126.15</v>
      </c>
      <c r="U108" s="46">
        <v>0</v>
      </c>
      <c r="V108" s="46">
        <v>0</v>
      </c>
      <c r="W108" s="46">
        <v>0</v>
      </c>
      <c r="X108" s="46">
        <v>0</v>
      </c>
      <c r="Y108" s="46">
        <v>0</v>
      </c>
      <c r="Z108" s="46">
        <v>0</v>
      </c>
      <c r="AA108" s="46">
        <v>0</v>
      </c>
      <c r="AB108" s="46">
        <v>0</v>
      </c>
      <c r="AC108" s="8">
        <f t="shared" si="3"/>
        <v>12758.33</v>
      </c>
      <c r="AD108" s="67">
        <f t="shared" si="5"/>
        <v>1.418967328940896E-05</v>
      </c>
      <c r="AE108" s="9"/>
    </row>
    <row r="109" spans="1:31" ht="12.75">
      <c r="A109" s="61">
        <v>107</v>
      </c>
      <c r="B109" s="48" t="s">
        <v>91</v>
      </c>
      <c r="C109" s="46">
        <v>0</v>
      </c>
      <c r="D109" s="46">
        <v>0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0</v>
      </c>
      <c r="U109" s="46">
        <v>27367294.27</v>
      </c>
      <c r="V109" s="46">
        <v>0</v>
      </c>
      <c r="W109" s="46">
        <v>239156.89</v>
      </c>
      <c r="X109" s="46">
        <v>0</v>
      </c>
      <c r="Y109" s="46">
        <v>0</v>
      </c>
      <c r="Z109" s="46">
        <v>1053039.94</v>
      </c>
      <c r="AA109" s="46">
        <v>0</v>
      </c>
      <c r="AB109" s="46">
        <v>232207.62</v>
      </c>
      <c r="AC109" s="8">
        <f t="shared" si="3"/>
        <v>28891698.720000003</v>
      </c>
      <c r="AD109" s="67">
        <f t="shared" si="5"/>
        <v>0.0321330272545729</v>
      </c>
      <c r="AE109" s="9"/>
    </row>
    <row r="110" spans="1:31" ht="12.75">
      <c r="A110" s="61">
        <v>108</v>
      </c>
      <c r="B110" s="48" t="s">
        <v>213</v>
      </c>
      <c r="C110" s="46">
        <v>6042.47</v>
      </c>
      <c r="D110" s="46">
        <v>16256</v>
      </c>
      <c r="E110" s="46">
        <v>233916.5</v>
      </c>
      <c r="F110" s="46">
        <v>0</v>
      </c>
      <c r="G110" s="46">
        <v>0</v>
      </c>
      <c r="H110" s="46">
        <v>0</v>
      </c>
      <c r="I110" s="46">
        <v>0</v>
      </c>
      <c r="J110" s="46">
        <v>7741</v>
      </c>
      <c r="K110" s="46">
        <v>40040</v>
      </c>
      <c r="L110" s="46">
        <v>360666</v>
      </c>
      <c r="M110" s="46">
        <v>0</v>
      </c>
      <c r="N110" s="46">
        <v>0</v>
      </c>
      <c r="O110" s="46">
        <v>6509</v>
      </c>
      <c r="P110" s="46">
        <v>0</v>
      </c>
      <c r="Q110" s="46">
        <v>0</v>
      </c>
      <c r="R110" s="46">
        <v>0</v>
      </c>
      <c r="S110" s="46">
        <v>0</v>
      </c>
      <c r="T110" s="46">
        <v>754</v>
      </c>
      <c r="U110" s="46">
        <v>0</v>
      </c>
      <c r="V110" s="46">
        <v>0</v>
      </c>
      <c r="W110" s="46">
        <v>0</v>
      </c>
      <c r="X110" s="46">
        <v>0</v>
      </c>
      <c r="Y110" s="46">
        <v>0</v>
      </c>
      <c r="Z110" s="46">
        <v>0</v>
      </c>
      <c r="AA110" s="46">
        <v>0</v>
      </c>
      <c r="AB110" s="46">
        <v>256</v>
      </c>
      <c r="AC110" s="8">
        <f t="shared" si="3"/>
        <v>672180.97</v>
      </c>
      <c r="AD110" s="67">
        <f t="shared" si="5"/>
        <v>0.0007475922284231561</v>
      </c>
      <c r="AE110" s="9"/>
    </row>
    <row r="111" spans="1:31" ht="12.75">
      <c r="A111" s="61">
        <v>109</v>
      </c>
      <c r="B111" s="48" t="s">
        <v>94</v>
      </c>
      <c r="C111" s="46">
        <v>58021</v>
      </c>
      <c r="D111" s="46">
        <v>0</v>
      </c>
      <c r="E111" s="46">
        <v>109813</v>
      </c>
      <c r="F111" s="46">
        <v>0</v>
      </c>
      <c r="G111" s="46">
        <v>0</v>
      </c>
      <c r="H111" s="46">
        <v>0</v>
      </c>
      <c r="I111" s="46">
        <v>0</v>
      </c>
      <c r="J111" s="46">
        <v>135417</v>
      </c>
      <c r="K111" s="46">
        <v>200</v>
      </c>
      <c r="L111" s="46">
        <v>25600</v>
      </c>
      <c r="M111" s="46">
        <v>0</v>
      </c>
      <c r="N111" s="46">
        <v>0</v>
      </c>
      <c r="O111" s="46">
        <v>4021</v>
      </c>
      <c r="P111" s="46">
        <v>0</v>
      </c>
      <c r="Q111" s="46">
        <v>0</v>
      </c>
      <c r="R111" s="46">
        <v>0</v>
      </c>
      <c r="S111" s="46">
        <v>0</v>
      </c>
      <c r="T111" s="46">
        <v>13656</v>
      </c>
      <c r="U111" s="46">
        <v>0</v>
      </c>
      <c r="V111" s="46">
        <v>0</v>
      </c>
      <c r="W111" s="46">
        <v>0</v>
      </c>
      <c r="X111" s="46">
        <v>0</v>
      </c>
      <c r="Y111" s="46">
        <v>0</v>
      </c>
      <c r="Z111" s="46">
        <v>258</v>
      </c>
      <c r="AA111" s="46">
        <v>1912</v>
      </c>
      <c r="AB111" s="46">
        <v>0</v>
      </c>
      <c r="AC111" s="8">
        <f t="shared" si="3"/>
        <v>348898</v>
      </c>
      <c r="AD111" s="67">
        <f t="shared" si="5"/>
        <v>0.0003880404905131163</v>
      </c>
      <c r="AE111" s="9"/>
    </row>
    <row r="112" spans="1:31" s="23" customFormat="1" ht="12.75">
      <c r="A112" s="61">
        <v>110</v>
      </c>
      <c r="B112" s="48" t="s">
        <v>314</v>
      </c>
      <c r="C112" s="46">
        <v>636</v>
      </c>
      <c r="D112" s="46">
        <v>28238</v>
      </c>
      <c r="E112" s="46">
        <v>7458</v>
      </c>
      <c r="F112" s="46">
        <v>0</v>
      </c>
      <c r="G112" s="46">
        <v>0</v>
      </c>
      <c r="H112" s="46">
        <v>0</v>
      </c>
      <c r="I112" s="46">
        <v>30</v>
      </c>
      <c r="J112" s="46">
        <v>0</v>
      </c>
      <c r="K112" s="46">
        <v>20422</v>
      </c>
      <c r="L112" s="46">
        <v>24732</v>
      </c>
      <c r="M112" s="46">
        <v>0</v>
      </c>
      <c r="N112" s="46">
        <v>0</v>
      </c>
      <c r="O112" s="46">
        <v>1800</v>
      </c>
      <c r="P112" s="46">
        <v>0</v>
      </c>
      <c r="Q112" s="46">
        <v>0</v>
      </c>
      <c r="R112" s="46">
        <v>0</v>
      </c>
      <c r="S112" s="46">
        <v>0</v>
      </c>
      <c r="T112" s="46">
        <v>1024</v>
      </c>
      <c r="U112" s="46">
        <v>0</v>
      </c>
      <c r="V112" s="46">
        <v>0</v>
      </c>
      <c r="W112" s="46">
        <v>247</v>
      </c>
      <c r="X112" s="46">
        <v>0</v>
      </c>
      <c r="Y112" s="46">
        <v>0</v>
      </c>
      <c r="Z112" s="46">
        <v>0</v>
      </c>
      <c r="AA112" s="46">
        <v>0</v>
      </c>
      <c r="AB112" s="46">
        <v>0</v>
      </c>
      <c r="AC112" s="8">
        <f t="shared" si="3"/>
        <v>84587</v>
      </c>
      <c r="AD112" s="67">
        <f t="shared" si="5"/>
        <v>9.407672434646506E-05</v>
      </c>
      <c r="AE112" s="22"/>
    </row>
    <row r="113" spans="1:31" ht="12.75">
      <c r="A113" s="61">
        <v>111</v>
      </c>
      <c r="B113" s="48" t="s">
        <v>315</v>
      </c>
      <c r="C113" s="46">
        <v>17158.6</v>
      </c>
      <c r="D113" s="46">
        <v>0</v>
      </c>
      <c r="E113" s="46">
        <v>337643.61000000004</v>
      </c>
      <c r="F113" s="46">
        <v>0</v>
      </c>
      <c r="G113" s="46">
        <v>0</v>
      </c>
      <c r="H113" s="46">
        <v>2150</v>
      </c>
      <c r="I113" s="46">
        <v>8650.93</v>
      </c>
      <c r="J113" s="46">
        <v>69281.56999999999</v>
      </c>
      <c r="K113" s="46">
        <v>8535.03</v>
      </c>
      <c r="L113" s="46">
        <v>537399.8099999999</v>
      </c>
      <c r="M113" s="46">
        <v>0</v>
      </c>
      <c r="N113" s="46">
        <v>0</v>
      </c>
      <c r="O113" s="46">
        <v>24534.97</v>
      </c>
      <c r="P113" s="46">
        <v>0</v>
      </c>
      <c r="Q113" s="46">
        <v>0</v>
      </c>
      <c r="R113" s="46">
        <v>0</v>
      </c>
      <c r="S113" s="46">
        <v>0</v>
      </c>
      <c r="T113" s="46">
        <v>12921.430000000002</v>
      </c>
      <c r="U113" s="46">
        <v>2344.91</v>
      </c>
      <c r="V113" s="46">
        <v>0</v>
      </c>
      <c r="W113" s="46">
        <v>0</v>
      </c>
      <c r="X113" s="46">
        <v>0</v>
      </c>
      <c r="Y113" s="46">
        <v>0</v>
      </c>
      <c r="Z113" s="46">
        <v>66</v>
      </c>
      <c r="AA113" s="46">
        <v>1291.5900000000001</v>
      </c>
      <c r="AB113" s="46">
        <v>0</v>
      </c>
      <c r="AC113" s="8">
        <f t="shared" si="3"/>
        <v>1021978.4500000001</v>
      </c>
      <c r="AD113" s="67">
        <f t="shared" si="5"/>
        <v>0.0011366331106278465</v>
      </c>
      <c r="AE113" s="9"/>
    </row>
    <row r="114" spans="1:31" ht="12.75">
      <c r="A114" s="61">
        <v>112</v>
      </c>
      <c r="B114" s="48" t="s">
        <v>108</v>
      </c>
      <c r="C114" s="46">
        <v>5836.87</v>
      </c>
      <c r="D114" s="46">
        <v>319.93</v>
      </c>
      <c r="E114" s="46">
        <v>377514.85</v>
      </c>
      <c r="F114" s="46">
        <v>0</v>
      </c>
      <c r="G114" s="46">
        <v>0</v>
      </c>
      <c r="H114" s="46">
        <v>980</v>
      </c>
      <c r="I114" s="46">
        <v>6423.06</v>
      </c>
      <c r="J114" s="46">
        <v>41128.96</v>
      </c>
      <c r="K114" s="46">
        <v>390</v>
      </c>
      <c r="L114" s="46">
        <v>772357.21</v>
      </c>
      <c r="M114" s="46">
        <v>0</v>
      </c>
      <c r="N114" s="46">
        <v>0</v>
      </c>
      <c r="O114" s="46">
        <v>34266.74</v>
      </c>
      <c r="P114" s="46">
        <v>0</v>
      </c>
      <c r="Q114" s="46">
        <v>0</v>
      </c>
      <c r="R114" s="46">
        <v>0</v>
      </c>
      <c r="S114" s="46">
        <v>0</v>
      </c>
      <c r="T114" s="46">
        <v>17497.48</v>
      </c>
      <c r="U114" s="46">
        <v>0</v>
      </c>
      <c r="V114" s="46">
        <v>0</v>
      </c>
      <c r="W114" s="46">
        <v>0</v>
      </c>
      <c r="X114" s="46">
        <v>480</v>
      </c>
      <c r="Y114" s="46">
        <v>0</v>
      </c>
      <c r="Z114" s="46">
        <v>1917.34</v>
      </c>
      <c r="AA114" s="46">
        <v>1822.53</v>
      </c>
      <c r="AB114" s="46">
        <v>755.96</v>
      </c>
      <c r="AC114" s="8">
        <f t="shared" si="3"/>
        <v>1261690.93</v>
      </c>
      <c r="AD114" s="67">
        <f t="shared" si="5"/>
        <v>0.0014032386753525382</v>
      </c>
      <c r="AE114" s="9"/>
    </row>
    <row r="115" spans="1:31" ht="12.75">
      <c r="A115" s="61">
        <v>113</v>
      </c>
      <c r="B115" s="48" t="s">
        <v>234</v>
      </c>
      <c r="C115" s="46">
        <v>138</v>
      </c>
      <c r="D115" s="46">
        <v>0</v>
      </c>
      <c r="E115" s="46">
        <v>190032</v>
      </c>
      <c r="F115" s="46">
        <v>0</v>
      </c>
      <c r="G115" s="46">
        <v>0</v>
      </c>
      <c r="H115" s="46">
        <v>0</v>
      </c>
      <c r="I115" s="46">
        <v>44</v>
      </c>
      <c r="J115" s="46">
        <v>669</v>
      </c>
      <c r="K115" s="46">
        <v>852</v>
      </c>
      <c r="L115" s="46">
        <v>149898</v>
      </c>
      <c r="M115" s="46">
        <v>0</v>
      </c>
      <c r="N115" s="46">
        <v>78</v>
      </c>
      <c r="O115" s="46">
        <v>1170</v>
      </c>
      <c r="P115" s="46">
        <v>0</v>
      </c>
      <c r="Q115" s="46">
        <v>0</v>
      </c>
      <c r="R115" s="46">
        <v>180</v>
      </c>
      <c r="S115" s="46">
        <v>0</v>
      </c>
      <c r="T115" s="46">
        <v>1270</v>
      </c>
      <c r="U115" s="46">
        <v>369</v>
      </c>
      <c r="V115" s="46">
        <v>0</v>
      </c>
      <c r="W115" s="46">
        <v>0</v>
      </c>
      <c r="X115" s="46">
        <v>17612</v>
      </c>
      <c r="Y115" s="46">
        <v>0</v>
      </c>
      <c r="Z115" s="46">
        <v>0</v>
      </c>
      <c r="AA115" s="46">
        <v>5128</v>
      </c>
      <c r="AB115" s="46">
        <v>0</v>
      </c>
      <c r="AC115" s="8">
        <f t="shared" si="3"/>
        <v>367440</v>
      </c>
      <c r="AD115" s="67">
        <f t="shared" si="5"/>
        <v>0.00040866269750511455</v>
      </c>
      <c r="AE115" s="9"/>
    </row>
    <row r="116" spans="1:31" ht="12.75">
      <c r="A116" s="61">
        <v>114</v>
      </c>
      <c r="B116" s="48" t="s">
        <v>316</v>
      </c>
      <c r="C116" s="46">
        <v>65477.69</v>
      </c>
      <c r="D116" s="46">
        <v>0</v>
      </c>
      <c r="E116" s="46">
        <v>494743.85</v>
      </c>
      <c r="F116" s="46">
        <v>0</v>
      </c>
      <c r="G116" s="46">
        <v>0</v>
      </c>
      <c r="H116" s="46">
        <v>1212</v>
      </c>
      <c r="I116" s="46">
        <v>0</v>
      </c>
      <c r="J116" s="46">
        <v>144506.42</v>
      </c>
      <c r="K116" s="46">
        <v>8135.139999999999</v>
      </c>
      <c r="L116" s="46">
        <v>102736.75</v>
      </c>
      <c r="M116" s="46">
        <v>0</v>
      </c>
      <c r="N116" s="46">
        <v>174</v>
      </c>
      <c r="O116" s="46">
        <v>5855.75</v>
      </c>
      <c r="P116" s="46">
        <v>0</v>
      </c>
      <c r="Q116" s="46">
        <v>0</v>
      </c>
      <c r="R116" s="46">
        <v>0</v>
      </c>
      <c r="S116" s="46">
        <v>0</v>
      </c>
      <c r="T116" s="46">
        <v>708.73</v>
      </c>
      <c r="U116" s="46">
        <v>0</v>
      </c>
      <c r="V116" s="46">
        <v>0</v>
      </c>
      <c r="W116" s="46">
        <v>0</v>
      </c>
      <c r="X116" s="46">
        <v>0</v>
      </c>
      <c r="Y116" s="46">
        <v>0</v>
      </c>
      <c r="Z116" s="46">
        <v>0</v>
      </c>
      <c r="AA116" s="46">
        <v>0</v>
      </c>
      <c r="AB116" s="46">
        <v>0</v>
      </c>
      <c r="AC116" s="8">
        <f t="shared" si="3"/>
        <v>823550.3300000001</v>
      </c>
      <c r="AD116" s="67">
        <f t="shared" si="5"/>
        <v>0.0009159435537476249</v>
      </c>
      <c r="AE116" s="9"/>
    </row>
    <row r="117" spans="1:31" ht="12.75">
      <c r="A117" s="61">
        <v>116</v>
      </c>
      <c r="B117" s="48" t="s">
        <v>74</v>
      </c>
      <c r="C117" s="46">
        <v>2060.42</v>
      </c>
      <c r="D117" s="46">
        <v>0</v>
      </c>
      <c r="E117" s="46">
        <v>103717.79999999999</v>
      </c>
      <c r="F117" s="46">
        <v>0</v>
      </c>
      <c r="G117" s="46">
        <v>0</v>
      </c>
      <c r="H117" s="46">
        <v>0</v>
      </c>
      <c r="I117" s="46">
        <v>0</v>
      </c>
      <c r="J117" s="46">
        <v>7182.81</v>
      </c>
      <c r="K117" s="46">
        <v>335.26</v>
      </c>
      <c r="L117" s="46">
        <v>299105.88000000006</v>
      </c>
      <c r="M117" s="46">
        <v>0</v>
      </c>
      <c r="N117" s="46">
        <v>0</v>
      </c>
      <c r="O117" s="46">
        <v>3806.59</v>
      </c>
      <c r="P117" s="46">
        <v>0</v>
      </c>
      <c r="Q117" s="46">
        <v>0</v>
      </c>
      <c r="R117" s="46">
        <v>0</v>
      </c>
      <c r="S117" s="46">
        <v>0</v>
      </c>
      <c r="T117" s="46">
        <v>1312.01</v>
      </c>
      <c r="U117" s="46">
        <v>0</v>
      </c>
      <c r="V117" s="46">
        <v>0</v>
      </c>
      <c r="W117" s="46">
        <v>0</v>
      </c>
      <c r="X117" s="46">
        <v>0</v>
      </c>
      <c r="Y117" s="46">
        <v>0</v>
      </c>
      <c r="Z117" s="46">
        <v>0</v>
      </c>
      <c r="AA117" s="46">
        <v>2607.82</v>
      </c>
      <c r="AB117" s="46">
        <v>0</v>
      </c>
      <c r="AC117" s="8">
        <f t="shared" si="3"/>
        <v>420128.5900000001</v>
      </c>
      <c r="AD117" s="67">
        <f t="shared" si="5"/>
        <v>0.0004672623636196939</v>
      </c>
      <c r="AE117" s="9"/>
    </row>
    <row r="118" spans="1:31" ht="12.75">
      <c r="A118" s="61">
        <v>117</v>
      </c>
      <c r="B118" s="48" t="s">
        <v>77</v>
      </c>
      <c r="C118" s="46">
        <v>521232</v>
      </c>
      <c r="D118" s="46">
        <v>4298</v>
      </c>
      <c r="E118" s="46">
        <v>7697758</v>
      </c>
      <c r="F118" s="46">
        <v>0</v>
      </c>
      <c r="G118" s="46">
        <v>0</v>
      </c>
      <c r="H118" s="46">
        <v>700</v>
      </c>
      <c r="I118" s="46">
        <v>91721</v>
      </c>
      <c r="J118" s="46">
        <v>1111349</v>
      </c>
      <c r="K118" s="46">
        <v>5479</v>
      </c>
      <c r="L118" s="46">
        <v>56371072</v>
      </c>
      <c r="M118" s="46">
        <v>0</v>
      </c>
      <c r="N118" s="46">
        <v>573</v>
      </c>
      <c r="O118" s="46">
        <v>118146</v>
      </c>
      <c r="P118" s="46">
        <v>0</v>
      </c>
      <c r="Q118" s="46">
        <v>0</v>
      </c>
      <c r="R118" s="46">
        <v>82</v>
      </c>
      <c r="S118" s="46">
        <v>0</v>
      </c>
      <c r="T118" s="46">
        <v>611048</v>
      </c>
      <c r="U118" s="46">
        <v>16991</v>
      </c>
      <c r="V118" s="46">
        <v>0</v>
      </c>
      <c r="W118" s="46">
        <v>0</v>
      </c>
      <c r="X118" s="46">
        <v>8725</v>
      </c>
      <c r="Y118" s="46">
        <v>0</v>
      </c>
      <c r="Z118" s="46">
        <v>3502</v>
      </c>
      <c r="AA118" s="46">
        <v>226583</v>
      </c>
      <c r="AB118" s="46">
        <v>21908</v>
      </c>
      <c r="AC118" s="8">
        <f t="shared" si="3"/>
        <v>66811167</v>
      </c>
      <c r="AD118" s="67">
        <f t="shared" si="5"/>
        <v>0.07430663980428014</v>
      </c>
      <c r="AE118" s="9"/>
    </row>
    <row r="119" spans="1:31" ht="12.75">
      <c r="A119" s="61">
        <v>118</v>
      </c>
      <c r="B119" s="48" t="s">
        <v>317</v>
      </c>
      <c r="C119" s="46">
        <v>14293.87</v>
      </c>
      <c r="D119" s="46">
        <v>0</v>
      </c>
      <c r="E119" s="46">
        <v>908851.45</v>
      </c>
      <c r="F119" s="46">
        <v>0</v>
      </c>
      <c r="G119" s="46">
        <v>0</v>
      </c>
      <c r="H119" s="46">
        <v>0</v>
      </c>
      <c r="I119" s="46">
        <v>6919.81</v>
      </c>
      <c r="J119" s="46">
        <v>73370.17000000001</v>
      </c>
      <c r="K119" s="46">
        <v>1077.71</v>
      </c>
      <c r="L119" s="46">
        <v>1687601.7999999998</v>
      </c>
      <c r="M119" s="46">
        <v>0</v>
      </c>
      <c r="N119" s="46">
        <v>78</v>
      </c>
      <c r="O119" s="46">
        <v>8272.130000000001</v>
      </c>
      <c r="P119" s="46">
        <v>0</v>
      </c>
      <c r="Q119" s="46">
        <v>0</v>
      </c>
      <c r="R119" s="46">
        <v>0</v>
      </c>
      <c r="S119" s="46">
        <v>0</v>
      </c>
      <c r="T119" s="46">
        <v>13411.9</v>
      </c>
      <c r="U119" s="46">
        <v>0</v>
      </c>
      <c r="V119" s="46">
        <v>0</v>
      </c>
      <c r="W119" s="46">
        <v>0</v>
      </c>
      <c r="X119" s="46">
        <v>0</v>
      </c>
      <c r="Y119" s="46">
        <v>0</v>
      </c>
      <c r="Z119" s="46">
        <v>0</v>
      </c>
      <c r="AA119" s="46">
        <v>0</v>
      </c>
      <c r="AB119" s="46">
        <v>0</v>
      </c>
      <c r="AC119" s="8">
        <f t="shared" si="3"/>
        <v>2713876.8399999994</v>
      </c>
      <c r="AD119" s="67">
        <f t="shared" si="5"/>
        <v>0.003018343757160505</v>
      </c>
      <c r="AE119" s="9"/>
    </row>
    <row r="120" spans="1:31" ht="12.75">
      <c r="A120" s="61">
        <v>119</v>
      </c>
      <c r="B120" s="48" t="s">
        <v>202</v>
      </c>
      <c r="C120" s="46">
        <v>9540.169999999998</v>
      </c>
      <c r="D120" s="46">
        <v>0</v>
      </c>
      <c r="E120" s="46">
        <v>197011.13</v>
      </c>
      <c r="F120" s="46">
        <v>0</v>
      </c>
      <c r="G120" s="46">
        <v>0</v>
      </c>
      <c r="H120" s="46">
        <v>0</v>
      </c>
      <c r="I120" s="46">
        <v>3194.25</v>
      </c>
      <c r="J120" s="46">
        <v>33182.119999999995</v>
      </c>
      <c r="K120" s="46">
        <v>14547.99</v>
      </c>
      <c r="L120" s="46">
        <v>355001.48</v>
      </c>
      <c r="M120" s="46">
        <v>0</v>
      </c>
      <c r="N120" s="46">
        <v>0</v>
      </c>
      <c r="O120" s="46">
        <v>9419.970000000001</v>
      </c>
      <c r="P120" s="46">
        <v>0</v>
      </c>
      <c r="Q120" s="46">
        <v>0</v>
      </c>
      <c r="R120" s="46">
        <v>0</v>
      </c>
      <c r="S120" s="46">
        <v>0</v>
      </c>
      <c r="T120" s="46">
        <v>7408.32</v>
      </c>
      <c r="U120" s="46">
        <v>1088.07</v>
      </c>
      <c r="V120" s="46">
        <v>0</v>
      </c>
      <c r="W120" s="46">
        <v>0</v>
      </c>
      <c r="X120" s="46">
        <v>219616.34</v>
      </c>
      <c r="Y120" s="46">
        <v>0</v>
      </c>
      <c r="Z120" s="46">
        <v>450</v>
      </c>
      <c r="AA120" s="46">
        <v>0</v>
      </c>
      <c r="AB120" s="46">
        <v>0</v>
      </c>
      <c r="AC120" s="8">
        <f aca="true" t="shared" si="6" ref="AC120:AC180">SUM(C120:AB120)</f>
        <v>850459.8399999997</v>
      </c>
      <c r="AD120" s="67">
        <f t="shared" si="5"/>
        <v>0.0009458720126664708</v>
      </c>
      <c r="AE120" s="9"/>
    </row>
    <row r="121" spans="1:31" ht="12.75">
      <c r="A121" s="61">
        <v>120</v>
      </c>
      <c r="B121" s="49" t="s">
        <v>53</v>
      </c>
      <c r="C121" s="46">
        <v>64</v>
      </c>
      <c r="D121" s="46">
        <v>0</v>
      </c>
      <c r="E121" s="46">
        <v>11956.92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901.6</v>
      </c>
      <c r="L121" s="46">
        <v>3595.68</v>
      </c>
      <c r="M121" s="46">
        <v>0</v>
      </c>
      <c r="N121" s="46">
        <v>0</v>
      </c>
      <c r="O121" s="46">
        <v>1717</v>
      </c>
      <c r="P121" s="46">
        <v>0</v>
      </c>
      <c r="Q121" s="46">
        <v>450</v>
      </c>
      <c r="R121" s="46">
        <v>0</v>
      </c>
      <c r="S121" s="46">
        <v>0</v>
      </c>
      <c r="T121" s="46">
        <v>0</v>
      </c>
      <c r="U121" s="46">
        <v>0</v>
      </c>
      <c r="V121" s="46">
        <v>0</v>
      </c>
      <c r="W121" s="46">
        <v>0</v>
      </c>
      <c r="X121" s="46">
        <v>0</v>
      </c>
      <c r="Y121" s="46">
        <v>0</v>
      </c>
      <c r="Z121" s="46">
        <v>0</v>
      </c>
      <c r="AA121" s="46">
        <v>0</v>
      </c>
      <c r="AB121" s="46">
        <v>0</v>
      </c>
      <c r="AC121" s="8">
        <f t="shared" si="6"/>
        <v>18685.2</v>
      </c>
      <c r="AD121" s="67">
        <f t="shared" si="5"/>
        <v>2.078147244563076E-05</v>
      </c>
      <c r="AE121" s="9"/>
    </row>
    <row r="122" spans="1:31" ht="12.75">
      <c r="A122" s="61">
        <v>121</v>
      </c>
      <c r="B122" s="49" t="s">
        <v>318</v>
      </c>
      <c r="C122" s="46">
        <v>1294.4</v>
      </c>
      <c r="D122" s="46">
        <v>0</v>
      </c>
      <c r="E122" s="46">
        <v>70090</v>
      </c>
      <c r="F122" s="46">
        <v>0</v>
      </c>
      <c r="G122" s="46">
        <v>0</v>
      </c>
      <c r="H122" s="46">
        <v>0</v>
      </c>
      <c r="I122" s="46">
        <v>2516</v>
      </c>
      <c r="J122" s="46">
        <v>3427</v>
      </c>
      <c r="K122" s="46">
        <v>926.25</v>
      </c>
      <c r="L122" s="46">
        <v>143233</v>
      </c>
      <c r="M122" s="46">
        <v>38711.86</v>
      </c>
      <c r="N122" s="46">
        <v>0</v>
      </c>
      <c r="O122" s="46">
        <v>5275</v>
      </c>
      <c r="P122" s="46">
        <v>0</v>
      </c>
      <c r="Q122" s="46">
        <v>0</v>
      </c>
      <c r="R122" s="46">
        <v>0</v>
      </c>
      <c r="S122" s="46">
        <v>0</v>
      </c>
      <c r="T122" s="46">
        <v>475</v>
      </c>
      <c r="U122" s="46">
        <v>0</v>
      </c>
      <c r="V122" s="46">
        <v>0</v>
      </c>
      <c r="W122" s="46">
        <v>0</v>
      </c>
      <c r="X122" s="46">
        <v>0</v>
      </c>
      <c r="Y122" s="46">
        <v>0</v>
      </c>
      <c r="Z122" s="46">
        <v>0</v>
      </c>
      <c r="AA122" s="46">
        <v>0</v>
      </c>
      <c r="AB122" s="46">
        <v>0</v>
      </c>
      <c r="AC122" s="8">
        <f t="shared" si="6"/>
        <v>265948.51</v>
      </c>
      <c r="AD122" s="67">
        <f t="shared" si="5"/>
        <v>0.0002957849866483397</v>
      </c>
      <c r="AE122" s="9"/>
    </row>
    <row r="123" spans="1:31" ht="12.75">
      <c r="A123" s="61">
        <v>122</v>
      </c>
      <c r="B123" s="48" t="s">
        <v>319</v>
      </c>
      <c r="C123" s="46">
        <v>958</v>
      </c>
      <c r="D123" s="46">
        <v>0</v>
      </c>
      <c r="E123" s="46">
        <v>173584</v>
      </c>
      <c r="F123" s="46">
        <v>0</v>
      </c>
      <c r="G123" s="46">
        <v>0</v>
      </c>
      <c r="H123" s="46">
        <v>0</v>
      </c>
      <c r="I123" s="46">
        <v>629</v>
      </c>
      <c r="J123" s="46">
        <v>41797</v>
      </c>
      <c r="K123" s="46">
        <v>11699</v>
      </c>
      <c r="L123" s="46">
        <v>205756</v>
      </c>
      <c r="M123" s="46">
        <v>0</v>
      </c>
      <c r="N123" s="46">
        <v>0</v>
      </c>
      <c r="O123" s="46">
        <v>6455</v>
      </c>
      <c r="P123" s="46">
        <v>0</v>
      </c>
      <c r="Q123" s="46">
        <v>0</v>
      </c>
      <c r="R123" s="46">
        <v>0</v>
      </c>
      <c r="S123" s="46">
        <v>0</v>
      </c>
      <c r="T123" s="46">
        <v>10065</v>
      </c>
      <c r="U123" s="46">
        <v>1716</v>
      </c>
      <c r="V123" s="46">
        <v>0</v>
      </c>
      <c r="W123" s="46">
        <v>0</v>
      </c>
      <c r="X123" s="46">
        <v>0</v>
      </c>
      <c r="Y123" s="46">
        <v>0</v>
      </c>
      <c r="Z123" s="46">
        <v>0</v>
      </c>
      <c r="AA123" s="46">
        <v>6629</v>
      </c>
      <c r="AB123" s="46">
        <v>0</v>
      </c>
      <c r="AC123" s="8">
        <f t="shared" si="6"/>
        <v>459288</v>
      </c>
      <c r="AD123" s="67">
        <f t="shared" si="5"/>
        <v>0.000510815025614329</v>
      </c>
      <c r="AE123" s="9"/>
    </row>
    <row r="124" spans="1:33" s="19" customFormat="1" ht="12.75">
      <c r="A124" s="61">
        <v>123</v>
      </c>
      <c r="B124" s="49" t="s">
        <v>178</v>
      </c>
      <c r="C124" s="46">
        <v>29247.33</v>
      </c>
      <c r="D124" s="46">
        <v>0</v>
      </c>
      <c r="E124" s="46">
        <v>1113923.7</v>
      </c>
      <c r="F124" s="46">
        <v>0</v>
      </c>
      <c r="G124" s="46">
        <v>0</v>
      </c>
      <c r="H124" s="46">
        <v>0</v>
      </c>
      <c r="I124" s="46">
        <v>1600</v>
      </c>
      <c r="J124" s="46">
        <v>0</v>
      </c>
      <c r="K124" s="46">
        <v>19779.87</v>
      </c>
      <c r="L124" s="46">
        <v>567669.72</v>
      </c>
      <c r="M124" s="46">
        <v>0</v>
      </c>
      <c r="N124" s="46">
        <v>0</v>
      </c>
      <c r="O124" s="46">
        <v>18682.86</v>
      </c>
      <c r="P124" s="46">
        <v>0</v>
      </c>
      <c r="Q124" s="46">
        <v>0</v>
      </c>
      <c r="R124" s="46">
        <v>0</v>
      </c>
      <c r="S124" s="46">
        <v>0</v>
      </c>
      <c r="T124" s="46">
        <v>9366.82</v>
      </c>
      <c r="U124" s="46">
        <v>0</v>
      </c>
      <c r="V124" s="46">
        <v>0</v>
      </c>
      <c r="W124" s="46">
        <v>0</v>
      </c>
      <c r="X124" s="46">
        <v>0</v>
      </c>
      <c r="Y124" s="46">
        <v>0</v>
      </c>
      <c r="Z124" s="46">
        <v>0</v>
      </c>
      <c r="AA124" s="46">
        <v>0</v>
      </c>
      <c r="AB124" s="46">
        <v>0</v>
      </c>
      <c r="AC124" s="8">
        <f t="shared" si="6"/>
        <v>1760270.3000000003</v>
      </c>
      <c r="AD124" s="67">
        <f t="shared" si="5"/>
        <v>0.001957753127411652</v>
      </c>
      <c r="AE124" s="18"/>
      <c r="AF124" s="18"/>
      <c r="AG124" s="18"/>
    </row>
    <row r="125" spans="1:31" ht="12.75">
      <c r="A125" s="61">
        <v>124</v>
      </c>
      <c r="B125" s="48" t="s">
        <v>118</v>
      </c>
      <c r="C125" s="46">
        <v>544.02</v>
      </c>
      <c r="D125" s="46">
        <v>0</v>
      </c>
      <c r="E125" s="46">
        <v>95972.68</v>
      </c>
      <c r="F125" s="46">
        <v>0</v>
      </c>
      <c r="G125" s="46">
        <v>0</v>
      </c>
      <c r="H125" s="46">
        <v>0</v>
      </c>
      <c r="I125" s="46">
        <v>152.97</v>
      </c>
      <c r="J125" s="46">
        <v>18332.97</v>
      </c>
      <c r="K125" s="46">
        <v>654.24</v>
      </c>
      <c r="L125" s="46">
        <v>74975.3</v>
      </c>
      <c r="M125" s="46">
        <v>0</v>
      </c>
      <c r="N125" s="46">
        <v>0</v>
      </c>
      <c r="O125" s="46">
        <v>4669.54</v>
      </c>
      <c r="P125" s="46">
        <v>0</v>
      </c>
      <c r="Q125" s="46">
        <v>0</v>
      </c>
      <c r="R125" s="46">
        <v>134.95</v>
      </c>
      <c r="S125" s="46">
        <v>0</v>
      </c>
      <c r="T125" s="46">
        <v>478.24</v>
      </c>
      <c r="U125" s="46">
        <v>519.5</v>
      </c>
      <c r="V125" s="46">
        <v>0</v>
      </c>
      <c r="W125" s="46">
        <v>0</v>
      </c>
      <c r="X125" s="46">
        <v>0</v>
      </c>
      <c r="Y125" s="46">
        <v>0</v>
      </c>
      <c r="Z125" s="46">
        <v>0</v>
      </c>
      <c r="AA125" s="46">
        <v>3620.28</v>
      </c>
      <c r="AB125" s="46">
        <v>9775.21</v>
      </c>
      <c r="AC125" s="8">
        <f t="shared" si="6"/>
        <v>209829.9</v>
      </c>
      <c r="AD125" s="67">
        <f t="shared" si="5"/>
        <v>0.00023337049028747124</v>
      </c>
      <c r="AE125" s="9"/>
    </row>
    <row r="126" spans="1:31" ht="12.75">
      <c r="A126" s="61">
        <v>125</v>
      </c>
      <c r="B126" s="48" t="s">
        <v>229</v>
      </c>
      <c r="C126" s="46">
        <v>3459.4300000000003</v>
      </c>
      <c r="D126" s="46">
        <v>0</v>
      </c>
      <c r="E126" s="46">
        <v>99960.48</v>
      </c>
      <c r="F126" s="46">
        <v>0</v>
      </c>
      <c r="G126" s="46">
        <v>0</v>
      </c>
      <c r="H126" s="46">
        <v>0</v>
      </c>
      <c r="I126" s="46">
        <v>0</v>
      </c>
      <c r="J126" s="46">
        <v>8536.51</v>
      </c>
      <c r="K126" s="46">
        <v>0</v>
      </c>
      <c r="L126" s="46">
        <v>158448.82</v>
      </c>
      <c r="M126" s="46">
        <v>0</v>
      </c>
      <c r="N126" s="46">
        <v>0</v>
      </c>
      <c r="O126" s="46">
        <v>6893.719999999999</v>
      </c>
      <c r="P126" s="46">
        <v>0</v>
      </c>
      <c r="Q126" s="46">
        <v>0</v>
      </c>
      <c r="R126" s="46">
        <v>0</v>
      </c>
      <c r="S126" s="46">
        <v>0</v>
      </c>
      <c r="T126" s="46">
        <v>728.42</v>
      </c>
      <c r="U126" s="46">
        <v>0</v>
      </c>
      <c r="V126" s="46">
        <v>0</v>
      </c>
      <c r="W126" s="46">
        <v>0</v>
      </c>
      <c r="X126" s="46">
        <v>0</v>
      </c>
      <c r="Y126" s="46">
        <v>0</v>
      </c>
      <c r="Z126" s="46">
        <v>0</v>
      </c>
      <c r="AA126" s="46">
        <v>0</v>
      </c>
      <c r="AB126" s="46">
        <v>0</v>
      </c>
      <c r="AC126" s="8">
        <f t="shared" si="6"/>
        <v>278027.37999999995</v>
      </c>
      <c r="AD126" s="67">
        <f t="shared" si="5"/>
        <v>0.00030921897205279643</v>
      </c>
      <c r="AE126" s="9"/>
    </row>
    <row r="127" spans="1:31" ht="12.75">
      <c r="A127" s="61">
        <v>126</v>
      </c>
      <c r="B127" s="49" t="s">
        <v>63</v>
      </c>
      <c r="C127" s="46">
        <v>14115</v>
      </c>
      <c r="D127" s="46">
        <v>0</v>
      </c>
      <c r="E127" s="46">
        <v>89304.61</v>
      </c>
      <c r="F127" s="46">
        <v>12821.62</v>
      </c>
      <c r="G127" s="46">
        <v>0</v>
      </c>
      <c r="H127" s="46">
        <v>0</v>
      </c>
      <c r="I127" s="46">
        <v>102342.62</v>
      </c>
      <c r="J127" s="46">
        <v>0</v>
      </c>
      <c r="K127" s="46">
        <v>304725.52999999997</v>
      </c>
      <c r="L127" s="46">
        <v>71067.59</v>
      </c>
      <c r="M127" s="46">
        <v>0</v>
      </c>
      <c r="N127" s="46">
        <v>0</v>
      </c>
      <c r="O127" s="46">
        <v>61344.11</v>
      </c>
      <c r="P127" s="46">
        <v>0</v>
      </c>
      <c r="Q127" s="46">
        <v>0</v>
      </c>
      <c r="R127" s="46">
        <v>85902.35</v>
      </c>
      <c r="S127" s="46">
        <v>0</v>
      </c>
      <c r="T127" s="46">
        <v>408.67</v>
      </c>
      <c r="U127" s="46">
        <v>0</v>
      </c>
      <c r="V127" s="46">
        <v>0</v>
      </c>
      <c r="W127" s="46">
        <v>0</v>
      </c>
      <c r="X127" s="46">
        <v>0</v>
      </c>
      <c r="Y127" s="46">
        <v>0</v>
      </c>
      <c r="Z127" s="46">
        <v>0</v>
      </c>
      <c r="AA127" s="46">
        <v>4656.4</v>
      </c>
      <c r="AB127" s="46">
        <v>44001.87</v>
      </c>
      <c r="AC127" s="8">
        <f t="shared" si="6"/>
        <v>790690.37</v>
      </c>
      <c r="AD127" s="67">
        <f t="shared" si="5"/>
        <v>0.0008793970702577757</v>
      </c>
      <c r="AE127" s="9"/>
    </row>
    <row r="128" spans="1:31" ht="12.75">
      <c r="A128" s="61">
        <v>127</v>
      </c>
      <c r="B128" s="48" t="s">
        <v>78</v>
      </c>
      <c r="C128" s="46">
        <v>6374.73</v>
      </c>
      <c r="D128" s="46">
        <v>0</v>
      </c>
      <c r="E128" s="46">
        <v>167935.58</v>
      </c>
      <c r="F128" s="46">
        <v>0</v>
      </c>
      <c r="G128" s="46">
        <v>0</v>
      </c>
      <c r="H128" s="46">
        <v>0</v>
      </c>
      <c r="I128" s="46">
        <v>2768.76</v>
      </c>
      <c r="J128" s="46">
        <v>0</v>
      </c>
      <c r="K128" s="46">
        <v>244589.45</v>
      </c>
      <c r="L128" s="46">
        <v>77783.72</v>
      </c>
      <c r="M128" s="46">
        <v>0</v>
      </c>
      <c r="N128" s="46">
        <v>0</v>
      </c>
      <c r="O128" s="46">
        <v>82259.55</v>
      </c>
      <c r="P128" s="46">
        <v>1808509.01</v>
      </c>
      <c r="Q128" s="46">
        <v>0</v>
      </c>
      <c r="R128" s="46">
        <v>0</v>
      </c>
      <c r="S128" s="46">
        <v>0</v>
      </c>
      <c r="T128" s="46">
        <v>1649.99</v>
      </c>
      <c r="U128" s="46">
        <v>0</v>
      </c>
      <c r="V128" s="46">
        <v>0</v>
      </c>
      <c r="W128" s="46">
        <v>0</v>
      </c>
      <c r="X128" s="46">
        <v>2620.2</v>
      </c>
      <c r="Y128" s="46">
        <v>0</v>
      </c>
      <c r="Z128" s="46">
        <v>0</v>
      </c>
      <c r="AA128" s="46">
        <v>572.4</v>
      </c>
      <c r="AB128" s="46">
        <v>0</v>
      </c>
      <c r="AC128" s="8">
        <f t="shared" si="6"/>
        <v>2395063.39</v>
      </c>
      <c r="AD128" s="67">
        <f t="shared" si="5"/>
        <v>0.0026637629698811893</v>
      </c>
      <c r="AE128" s="9"/>
    </row>
    <row r="129" spans="1:31" ht="12.75">
      <c r="A129" s="61">
        <v>128</v>
      </c>
      <c r="B129" s="48" t="s">
        <v>320</v>
      </c>
      <c r="C129" s="46">
        <v>217.77</v>
      </c>
      <c r="D129" s="46">
        <v>0</v>
      </c>
      <c r="E129" s="46">
        <v>117210.91686001184</v>
      </c>
      <c r="F129" s="46">
        <v>0</v>
      </c>
      <c r="G129" s="46">
        <v>0</v>
      </c>
      <c r="H129" s="46">
        <v>0</v>
      </c>
      <c r="I129" s="46">
        <v>0</v>
      </c>
      <c r="J129" s="46">
        <v>5191.905</v>
      </c>
      <c r="K129" s="46">
        <v>21112.844999999998</v>
      </c>
      <c r="L129" s="46">
        <v>47185.293265578555</v>
      </c>
      <c r="M129" s="46">
        <v>0</v>
      </c>
      <c r="N129" s="46">
        <v>0</v>
      </c>
      <c r="O129" s="46">
        <v>4103.1</v>
      </c>
      <c r="P129" s="46">
        <v>0</v>
      </c>
      <c r="Q129" s="46">
        <v>0</v>
      </c>
      <c r="R129" s="46">
        <v>0</v>
      </c>
      <c r="S129" s="46">
        <v>0</v>
      </c>
      <c r="T129" s="46">
        <v>1354.383139988151</v>
      </c>
      <c r="U129" s="46">
        <v>1204.68</v>
      </c>
      <c r="V129" s="46">
        <v>0</v>
      </c>
      <c r="W129" s="46">
        <v>0</v>
      </c>
      <c r="X129" s="46">
        <v>968.03</v>
      </c>
      <c r="Y129" s="46">
        <v>0</v>
      </c>
      <c r="Z129" s="46">
        <v>0</v>
      </c>
      <c r="AA129" s="46">
        <v>0</v>
      </c>
      <c r="AB129" s="46">
        <v>0</v>
      </c>
      <c r="AC129" s="8">
        <f t="shared" si="6"/>
        <v>198548.92326557855</v>
      </c>
      <c r="AD129" s="67">
        <f t="shared" si="5"/>
        <v>0.00022082391293394113</v>
      </c>
      <c r="AE129" s="9"/>
    </row>
    <row r="130" spans="1:31" ht="12.75">
      <c r="A130" s="61">
        <v>129</v>
      </c>
      <c r="B130" s="48" t="s">
        <v>247</v>
      </c>
      <c r="C130" s="46">
        <v>99</v>
      </c>
      <c r="D130" s="46">
        <v>0</v>
      </c>
      <c r="E130" s="46">
        <v>93264</v>
      </c>
      <c r="F130" s="46">
        <v>0</v>
      </c>
      <c r="G130" s="46">
        <v>0</v>
      </c>
      <c r="H130" s="46">
        <v>0</v>
      </c>
      <c r="I130" s="46">
        <v>646</v>
      </c>
      <c r="J130" s="46">
        <v>26753</v>
      </c>
      <c r="K130" s="46">
        <v>0</v>
      </c>
      <c r="L130" s="46">
        <v>31193</v>
      </c>
      <c r="M130" s="46">
        <v>0</v>
      </c>
      <c r="N130" s="46">
        <v>0</v>
      </c>
      <c r="O130" s="46">
        <v>638</v>
      </c>
      <c r="P130" s="46">
        <v>0</v>
      </c>
      <c r="Q130" s="46">
        <v>0</v>
      </c>
      <c r="R130" s="46">
        <v>0</v>
      </c>
      <c r="S130" s="46">
        <v>0</v>
      </c>
      <c r="T130" s="46">
        <v>35</v>
      </c>
      <c r="U130" s="46">
        <v>0</v>
      </c>
      <c r="V130" s="46">
        <v>0</v>
      </c>
      <c r="W130" s="46">
        <v>0</v>
      </c>
      <c r="X130" s="46">
        <v>0</v>
      </c>
      <c r="Y130" s="46">
        <v>0</v>
      </c>
      <c r="Z130" s="46">
        <v>0</v>
      </c>
      <c r="AA130" s="46">
        <v>0</v>
      </c>
      <c r="AB130" s="46">
        <v>0</v>
      </c>
      <c r="AC130" s="8">
        <f t="shared" si="6"/>
        <v>152628</v>
      </c>
      <c r="AD130" s="67">
        <f aca="true" t="shared" si="7" ref="AD130:AD193">AC130/$AC$367</f>
        <v>0.00016975117078927342</v>
      </c>
      <c r="AE130" s="9"/>
    </row>
    <row r="131" spans="1:31" ht="12.75">
      <c r="A131" s="61">
        <v>130</v>
      </c>
      <c r="B131" s="48" t="s">
        <v>109</v>
      </c>
      <c r="C131" s="46">
        <v>5231</v>
      </c>
      <c r="D131" s="46">
        <v>720</v>
      </c>
      <c r="E131" s="46">
        <v>213964</v>
      </c>
      <c r="F131" s="46">
        <v>0</v>
      </c>
      <c r="G131" s="46">
        <v>0</v>
      </c>
      <c r="H131" s="46">
        <v>1956</v>
      </c>
      <c r="I131" s="46">
        <v>0</v>
      </c>
      <c r="J131" s="46">
        <v>23200</v>
      </c>
      <c r="K131" s="46">
        <v>4263</v>
      </c>
      <c r="L131" s="46">
        <v>183600</v>
      </c>
      <c r="M131" s="46">
        <v>0</v>
      </c>
      <c r="N131" s="46">
        <v>1037</v>
      </c>
      <c r="O131" s="46">
        <v>14013</v>
      </c>
      <c r="P131" s="46">
        <v>0</v>
      </c>
      <c r="Q131" s="46">
        <v>0</v>
      </c>
      <c r="R131" s="46">
        <v>0</v>
      </c>
      <c r="S131" s="46">
        <v>0</v>
      </c>
      <c r="T131" s="46">
        <v>2597</v>
      </c>
      <c r="U131" s="46">
        <v>0</v>
      </c>
      <c r="V131" s="46">
        <v>0</v>
      </c>
      <c r="W131" s="46">
        <v>0</v>
      </c>
      <c r="X131" s="46">
        <v>0</v>
      </c>
      <c r="Y131" s="46">
        <v>0</v>
      </c>
      <c r="Z131" s="46">
        <v>0</v>
      </c>
      <c r="AA131" s="46">
        <v>1925</v>
      </c>
      <c r="AB131" s="46">
        <v>22202</v>
      </c>
      <c r="AC131" s="8">
        <f t="shared" si="6"/>
        <v>474708</v>
      </c>
      <c r="AD131" s="67">
        <f t="shared" si="7"/>
        <v>0.0005279649787917971</v>
      </c>
      <c r="AE131" s="9"/>
    </row>
    <row r="132" spans="1:31" ht="12.75">
      <c r="A132" s="61">
        <v>131</v>
      </c>
      <c r="B132" s="48" t="s">
        <v>321</v>
      </c>
      <c r="C132" s="46">
        <v>0</v>
      </c>
      <c r="D132" s="46">
        <v>0</v>
      </c>
      <c r="E132" s="46">
        <v>33607.15</v>
      </c>
      <c r="F132" s="46">
        <v>0</v>
      </c>
      <c r="G132" s="46">
        <v>0</v>
      </c>
      <c r="H132" s="46">
        <v>0</v>
      </c>
      <c r="I132" s="46">
        <v>0</v>
      </c>
      <c r="J132" s="46">
        <v>6854</v>
      </c>
      <c r="K132" s="46">
        <v>0</v>
      </c>
      <c r="L132" s="46">
        <v>14324.66</v>
      </c>
      <c r="M132" s="46">
        <v>0</v>
      </c>
      <c r="N132" s="46">
        <v>0</v>
      </c>
      <c r="O132" s="46">
        <v>150</v>
      </c>
      <c r="P132" s="46">
        <v>0</v>
      </c>
      <c r="Q132" s="46">
        <v>0</v>
      </c>
      <c r="R132" s="46">
        <v>0</v>
      </c>
      <c r="S132" s="46">
        <v>0</v>
      </c>
      <c r="T132" s="46">
        <v>372.71</v>
      </c>
      <c r="U132" s="46">
        <v>0</v>
      </c>
      <c r="V132" s="46">
        <v>0</v>
      </c>
      <c r="W132" s="46">
        <v>0</v>
      </c>
      <c r="X132" s="46">
        <v>0</v>
      </c>
      <c r="Y132" s="46">
        <v>0</v>
      </c>
      <c r="Z132" s="46">
        <v>0</v>
      </c>
      <c r="AA132" s="46">
        <v>0</v>
      </c>
      <c r="AB132" s="46">
        <v>0</v>
      </c>
      <c r="AC132" s="8">
        <f t="shared" si="6"/>
        <v>55308.52</v>
      </c>
      <c r="AD132" s="67">
        <f t="shared" si="7"/>
        <v>6.151352323703347E-05</v>
      </c>
      <c r="AE132" s="9"/>
    </row>
    <row r="133" spans="1:31" s="6" customFormat="1" ht="12.75">
      <c r="A133" s="61">
        <v>132</v>
      </c>
      <c r="B133" s="48" t="s">
        <v>322</v>
      </c>
      <c r="C133" s="46">
        <v>49620.09900000001</v>
      </c>
      <c r="D133" s="46">
        <v>8</v>
      </c>
      <c r="E133" s="46">
        <v>663895.7000000002</v>
      </c>
      <c r="F133" s="46">
        <v>0</v>
      </c>
      <c r="G133" s="46">
        <v>0</v>
      </c>
      <c r="H133" s="46">
        <v>0</v>
      </c>
      <c r="I133" s="46">
        <v>4199.5</v>
      </c>
      <c r="J133" s="46">
        <v>1266604.9000000001</v>
      </c>
      <c r="K133" s="46">
        <v>140510.6</v>
      </c>
      <c r="L133" s="46">
        <v>1627053.4010000008</v>
      </c>
      <c r="M133" s="46">
        <v>0</v>
      </c>
      <c r="N133" s="46">
        <v>0</v>
      </c>
      <c r="O133" s="46">
        <v>36623.22</v>
      </c>
      <c r="P133" s="46">
        <v>0</v>
      </c>
      <c r="Q133" s="46">
        <v>0</v>
      </c>
      <c r="R133" s="46">
        <v>3467.5400000000004</v>
      </c>
      <c r="S133" s="46">
        <v>0</v>
      </c>
      <c r="T133" s="46">
        <v>87026.0699999998</v>
      </c>
      <c r="U133" s="46">
        <v>1781.87</v>
      </c>
      <c r="V133" s="46">
        <v>0</v>
      </c>
      <c r="W133" s="46">
        <v>0</v>
      </c>
      <c r="X133" s="46">
        <v>0</v>
      </c>
      <c r="Y133" s="46">
        <v>0</v>
      </c>
      <c r="Z133" s="46">
        <v>575.5</v>
      </c>
      <c r="AA133" s="46">
        <v>10751.66</v>
      </c>
      <c r="AB133" s="46">
        <v>821.3</v>
      </c>
      <c r="AC133" s="8">
        <f t="shared" si="6"/>
        <v>3892939.3600000013</v>
      </c>
      <c r="AD133" s="67">
        <f t="shared" si="7"/>
        <v>0.004329684030267349</v>
      </c>
      <c r="AE133" s="11"/>
    </row>
    <row r="134" spans="1:31" ht="12.75">
      <c r="A134" s="61">
        <v>133</v>
      </c>
      <c r="B134" s="48" t="s">
        <v>323</v>
      </c>
      <c r="C134" s="46">
        <v>3989</v>
      </c>
      <c r="D134" s="46">
        <v>0</v>
      </c>
      <c r="E134" s="46">
        <v>98036</v>
      </c>
      <c r="F134" s="46">
        <v>0</v>
      </c>
      <c r="G134" s="46">
        <v>0</v>
      </c>
      <c r="H134" s="46">
        <v>8640</v>
      </c>
      <c r="I134" s="46">
        <v>0</v>
      </c>
      <c r="J134" s="46">
        <v>83071</v>
      </c>
      <c r="K134" s="46">
        <v>0</v>
      </c>
      <c r="L134" s="46">
        <v>34511</v>
      </c>
      <c r="M134" s="46">
        <v>0</v>
      </c>
      <c r="N134" s="46">
        <v>0</v>
      </c>
      <c r="O134" s="46">
        <v>10734</v>
      </c>
      <c r="P134" s="46">
        <v>0</v>
      </c>
      <c r="Q134" s="46">
        <v>0</v>
      </c>
      <c r="R134" s="46">
        <v>0</v>
      </c>
      <c r="S134" s="46">
        <v>0</v>
      </c>
      <c r="T134" s="46">
        <v>31800</v>
      </c>
      <c r="U134" s="46">
        <v>168329</v>
      </c>
      <c r="V134" s="46">
        <v>0</v>
      </c>
      <c r="W134" s="46">
        <v>0</v>
      </c>
      <c r="X134" s="46">
        <v>7849</v>
      </c>
      <c r="Y134" s="46">
        <v>0</v>
      </c>
      <c r="Z134" s="46">
        <v>0</v>
      </c>
      <c r="AA134" s="46">
        <v>0</v>
      </c>
      <c r="AB134" s="46">
        <v>0</v>
      </c>
      <c r="AC134" s="8">
        <f t="shared" si="6"/>
        <v>446959</v>
      </c>
      <c r="AD134" s="67">
        <f t="shared" si="7"/>
        <v>0.0004971028483948086</v>
      </c>
      <c r="AE134" s="9"/>
    </row>
    <row r="135" spans="1:33" s="19" customFormat="1" ht="12.75">
      <c r="A135" s="61">
        <v>134</v>
      </c>
      <c r="B135" s="48" t="s">
        <v>324</v>
      </c>
      <c r="C135" s="46">
        <v>0</v>
      </c>
      <c r="D135" s="46">
        <v>0</v>
      </c>
      <c r="E135" s="46">
        <v>0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46">
        <v>0</v>
      </c>
      <c r="V135" s="46">
        <v>0</v>
      </c>
      <c r="W135" s="46">
        <v>0</v>
      </c>
      <c r="X135" s="46">
        <v>0</v>
      </c>
      <c r="Y135" s="46">
        <v>0</v>
      </c>
      <c r="Z135" s="46">
        <v>0</v>
      </c>
      <c r="AA135" s="46">
        <v>0</v>
      </c>
      <c r="AB135" s="46">
        <v>0</v>
      </c>
      <c r="AC135" s="8">
        <f t="shared" si="6"/>
        <v>0</v>
      </c>
      <c r="AD135" s="67">
        <f t="shared" si="7"/>
        <v>0</v>
      </c>
      <c r="AE135" s="9"/>
      <c r="AF135" s="18"/>
      <c r="AG135" s="18"/>
    </row>
    <row r="136" spans="1:33" s="19" customFormat="1" ht="12.75">
      <c r="A136" s="61">
        <v>135</v>
      </c>
      <c r="B136" s="48" t="s">
        <v>325</v>
      </c>
      <c r="C136" s="46">
        <v>9919</v>
      </c>
      <c r="D136" s="46">
        <v>0</v>
      </c>
      <c r="E136" s="46">
        <v>4287326</v>
      </c>
      <c r="F136" s="46">
        <v>0</v>
      </c>
      <c r="G136" s="46">
        <v>0</v>
      </c>
      <c r="H136" s="46">
        <v>0</v>
      </c>
      <c r="I136" s="46">
        <v>2416</v>
      </c>
      <c r="J136" s="46">
        <v>17386</v>
      </c>
      <c r="K136" s="46">
        <v>16590</v>
      </c>
      <c r="L136" s="46">
        <v>827272</v>
      </c>
      <c r="M136" s="46">
        <v>0</v>
      </c>
      <c r="N136" s="46">
        <v>0</v>
      </c>
      <c r="O136" s="46">
        <v>2513</v>
      </c>
      <c r="P136" s="46">
        <v>0</v>
      </c>
      <c r="Q136" s="46">
        <v>0</v>
      </c>
      <c r="R136" s="46">
        <v>0</v>
      </c>
      <c r="S136" s="46">
        <v>0</v>
      </c>
      <c r="T136" s="46">
        <v>2360</v>
      </c>
      <c r="U136" s="46">
        <v>0</v>
      </c>
      <c r="V136" s="46">
        <v>0</v>
      </c>
      <c r="W136" s="46">
        <v>0</v>
      </c>
      <c r="X136" s="46">
        <v>0</v>
      </c>
      <c r="Y136" s="46">
        <v>0</v>
      </c>
      <c r="Z136" s="46">
        <v>0</v>
      </c>
      <c r="AA136" s="46">
        <v>0</v>
      </c>
      <c r="AB136" s="46">
        <v>0</v>
      </c>
      <c r="AC136" s="8">
        <f t="shared" si="6"/>
        <v>5165782</v>
      </c>
      <c r="AD136" s="67">
        <f t="shared" si="7"/>
        <v>0.005745325513943408</v>
      </c>
      <c r="AE136" s="18"/>
      <c r="AF136" s="18"/>
      <c r="AG136" s="18"/>
    </row>
    <row r="137" spans="1:31" ht="12.75">
      <c r="A137" s="61">
        <v>136</v>
      </c>
      <c r="B137" s="48" t="s">
        <v>87</v>
      </c>
      <c r="C137" s="46">
        <v>242</v>
      </c>
      <c r="D137" s="46">
        <v>0</v>
      </c>
      <c r="E137" s="46">
        <v>274841.03</v>
      </c>
      <c r="F137" s="46">
        <v>0</v>
      </c>
      <c r="G137" s="46">
        <v>0</v>
      </c>
      <c r="H137" s="46">
        <v>0</v>
      </c>
      <c r="I137" s="46">
        <v>669.64</v>
      </c>
      <c r="J137" s="46">
        <v>0</v>
      </c>
      <c r="K137" s="46">
        <v>7537.370000000001</v>
      </c>
      <c r="L137" s="46">
        <v>88790.23000000001</v>
      </c>
      <c r="M137" s="46">
        <v>0</v>
      </c>
      <c r="N137" s="46">
        <v>0</v>
      </c>
      <c r="O137" s="46">
        <v>1092</v>
      </c>
      <c r="P137" s="46">
        <v>0</v>
      </c>
      <c r="Q137" s="46">
        <v>0</v>
      </c>
      <c r="R137" s="46">
        <v>0</v>
      </c>
      <c r="S137" s="46">
        <v>0</v>
      </c>
      <c r="T137" s="46">
        <v>144</v>
      </c>
      <c r="U137" s="46">
        <v>0</v>
      </c>
      <c r="V137" s="46">
        <v>0</v>
      </c>
      <c r="W137" s="46">
        <v>0</v>
      </c>
      <c r="X137" s="46">
        <v>0</v>
      </c>
      <c r="Y137" s="46">
        <v>0</v>
      </c>
      <c r="Z137" s="46">
        <v>0</v>
      </c>
      <c r="AA137" s="46">
        <v>0</v>
      </c>
      <c r="AB137" s="46">
        <v>0</v>
      </c>
      <c r="AC137" s="8">
        <f t="shared" si="6"/>
        <v>373316.27</v>
      </c>
      <c r="AD137" s="67">
        <f t="shared" si="7"/>
        <v>0.00041519821990188243</v>
      </c>
      <c r="AE137" s="9"/>
    </row>
    <row r="138" spans="1:30" s="19" customFormat="1" ht="12.75">
      <c r="A138" s="61">
        <v>137</v>
      </c>
      <c r="B138" s="48" t="s">
        <v>131</v>
      </c>
      <c r="C138" s="46">
        <v>9353.119999999999</v>
      </c>
      <c r="D138" s="46">
        <v>1074</v>
      </c>
      <c r="E138" s="46">
        <v>204026</v>
      </c>
      <c r="F138" s="46">
        <v>0</v>
      </c>
      <c r="G138" s="46">
        <v>0</v>
      </c>
      <c r="H138" s="46">
        <v>0</v>
      </c>
      <c r="I138" s="46">
        <v>0</v>
      </c>
      <c r="J138" s="46">
        <v>39374</v>
      </c>
      <c r="K138" s="46">
        <v>3113</v>
      </c>
      <c r="L138" s="46">
        <v>926195</v>
      </c>
      <c r="M138" s="46">
        <v>0</v>
      </c>
      <c r="N138" s="46">
        <v>0</v>
      </c>
      <c r="O138" s="46">
        <v>34414</v>
      </c>
      <c r="P138" s="46">
        <v>0</v>
      </c>
      <c r="Q138" s="46">
        <v>0</v>
      </c>
      <c r="R138" s="46">
        <v>0</v>
      </c>
      <c r="S138" s="46">
        <v>0</v>
      </c>
      <c r="T138" s="46">
        <v>9146</v>
      </c>
      <c r="U138" s="46">
        <v>0</v>
      </c>
      <c r="V138" s="46">
        <v>0</v>
      </c>
      <c r="W138" s="46">
        <v>0</v>
      </c>
      <c r="X138" s="46">
        <v>0</v>
      </c>
      <c r="Y138" s="46">
        <v>0</v>
      </c>
      <c r="Z138" s="46">
        <v>0</v>
      </c>
      <c r="AA138" s="46">
        <v>0</v>
      </c>
      <c r="AB138" s="46">
        <v>0</v>
      </c>
      <c r="AC138" s="8">
        <f t="shared" si="6"/>
        <v>1226695.12</v>
      </c>
      <c r="AD138" s="67">
        <f t="shared" si="7"/>
        <v>0.001364316723153604</v>
      </c>
    </row>
    <row r="139" spans="1:33" s="19" customFormat="1" ht="12.75">
      <c r="A139" s="61">
        <v>138</v>
      </c>
      <c r="B139" s="48" t="s">
        <v>158</v>
      </c>
      <c r="C139" s="46">
        <v>26200.82</v>
      </c>
      <c r="D139" s="46">
        <v>0</v>
      </c>
      <c r="E139" s="46">
        <v>3057407.21</v>
      </c>
      <c r="F139" s="46">
        <v>0</v>
      </c>
      <c r="G139" s="46">
        <v>0</v>
      </c>
      <c r="H139" s="46">
        <v>0</v>
      </c>
      <c r="I139" s="46">
        <v>11390.36</v>
      </c>
      <c r="J139" s="46">
        <v>160686.38000000003</v>
      </c>
      <c r="K139" s="46">
        <v>135021.95</v>
      </c>
      <c r="L139" s="46">
        <v>1106036.01</v>
      </c>
      <c r="M139" s="46">
        <v>0</v>
      </c>
      <c r="N139" s="46">
        <v>300</v>
      </c>
      <c r="O139" s="46">
        <v>101801.12</v>
      </c>
      <c r="P139" s="46">
        <v>0</v>
      </c>
      <c r="Q139" s="46">
        <v>0</v>
      </c>
      <c r="R139" s="46">
        <v>17631.11</v>
      </c>
      <c r="S139" s="46">
        <v>0</v>
      </c>
      <c r="T139" s="46">
        <v>40126.39</v>
      </c>
      <c r="U139" s="46">
        <v>13424</v>
      </c>
      <c r="V139" s="46">
        <v>0</v>
      </c>
      <c r="W139" s="46">
        <v>0</v>
      </c>
      <c r="X139" s="46">
        <v>3420.63</v>
      </c>
      <c r="Y139" s="46">
        <v>0</v>
      </c>
      <c r="Z139" s="46">
        <v>578.88</v>
      </c>
      <c r="AA139" s="46">
        <v>6516.22</v>
      </c>
      <c r="AB139" s="46">
        <v>512.14</v>
      </c>
      <c r="AC139" s="8">
        <f t="shared" si="6"/>
        <v>4681053.219999999</v>
      </c>
      <c r="AD139" s="67">
        <f t="shared" si="7"/>
        <v>0.005206215534645662</v>
      </c>
      <c r="AE139" s="18"/>
      <c r="AF139" s="18"/>
      <c r="AG139" s="18"/>
    </row>
    <row r="140" spans="1:33" s="19" customFormat="1" ht="12.75">
      <c r="A140" s="61">
        <v>139</v>
      </c>
      <c r="B140" s="48" t="s">
        <v>189</v>
      </c>
      <c r="C140" s="46">
        <v>37301.03</v>
      </c>
      <c r="D140" s="46">
        <v>1855</v>
      </c>
      <c r="E140" s="46">
        <v>151666.86</v>
      </c>
      <c r="F140" s="46">
        <v>0</v>
      </c>
      <c r="G140" s="46">
        <v>0</v>
      </c>
      <c r="H140" s="46">
        <v>0</v>
      </c>
      <c r="I140" s="46">
        <v>20149.62</v>
      </c>
      <c r="J140" s="46">
        <v>117277.74</v>
      </c>
      <c r="K140" s="46">
        <v>50047.73</v>
      </c>
      <c r="L140" s="46">
        <v>740044.15</v>
      </c>
      <c r="M140" s="46">
        <v>0</v>
      </c>
      <c r="N140" s="46">
        <v>0</v>
      </c>
      <c r="O140" s="46">
        <v>36430.05</v>
      </c>
      <c r="P140" s="46">
        <v>0</v>
      </c>
      <c r="Q140" s="46">
        <v>0</v>
      </c>
      <c r="R140" s="46">
        <v>0</v>
      </c>
      <c r="S140" s="46">
        <v>0</v>
      </c>
      <c r="T140" s="46">
        <v>60383.11</v>
      </c>
      <c r="U140" s="46">
        <v>51747.56</v>
      </c>
      <c r="V140" s="46">
        <v>0</v>
      </c>
      <c r="W140" s="46">
        <v>0</v>
      </c>
      <c r="X140" s="46">
        <v>492</v>
      </c>
      <c r="Y140" s="46">
        <v>0</v>
      </c>
      <c r="Z140" s="46">
        <v>1059</v>
      </c>
      <c r="AA140" s="46">
        <v>2416.83</v>
      </c>
      <c r="AB140" s="46">
        <v>25536</v>
      </c>
      <c r="AC140" s="8">
        <f t="shared" si="6"/>
        <v>1296406.6800000002</v>
      </c>
      <c r="AD140" s="67">
        <f t="shared" si="7"/>
        <v>0.0014418491479219733</v>
      </c>
      <c r="AE140" s="18"/>
      <c r="AF140" s="18"/>
      <c r="AG140" s="18"/>
    </row>
    <row r="141" spans="1:33" s="19" customFormat="1" ht="12.75">
      <c r="A141" s="61">
        <v>140</v>
      </c>
      <c r="B141" s="48" t="s">
        <v>64</v>
      </c>
      <c r="C141" s="46">
        <v>1341.04</v>
      </c>
      <c r="D141" s="46">
        <v>0</v>
      </c>
      <c r="E141" s="46">
        <v>426633.66000000003</v>
      </c>
      <c r="F141" s="46">
        <v>0</v>
      </c>
      <c r="G141" s="46">
        <v>0</v>
      </c>
      <c r="H141" s="46">
        <v>0</v>
      </c>
      <c r="I141" s="46">
        <v>0</v>
      </c>
      <c r="J141" s="46">
        <v>41794.61</v>
      </c>
      <c r="K141" s="46">
        <v>4075.41</v>
      </c>
      <c r="L141" s="46">
        <v>224892.46000000002</v>
      </c>
      <c r="M141" s="46">
        <v>0</v>
      </c>
      <c r="N141" s="46">
        <v>0</v>
      </c>
      <c r="O141" s="46">
        <v>2144.35</v>
      </c>
      <c r="P141" s="46">
        <v>0</v>
      </c>
      <c r="Q141" s="46">
        <v>0</v>
      </c>
      <c r="R141" s="46">
        <v>0</v>
      </c>
      <c r="S141" s="46">
        <v>0</v>
      </c>
      <c r="T141" s="46">
        <v>1332</v>
      </c>
      <c r="U141" s="46">
        <v>0</v>
      </c>
      <c r="V141" s="46">
        <v>0</v>
      </c>
      <c r="W141" s="46">
        <v>0</v>
      </c>
      <c r="X141" s="46">
        <v>0</v>
      </c>
      <c r="Y141" s="46">
        <v>0</v>
      </c>
      <c r="Z141" s="46">
        <v>0</v>
      </c>
      <c r="AA141" s="46">
        <v>0</v>
      </c>
      <c r="AB141" s="46">
        <v>0</v>
      </c>
      <c r="AC141" s="8">
        <f t="shared" si="6"/>
        <v>702213.5299999999</v>
      </c>
      <c r="AD141" s="67">
        <f t="shared" si="7"/>
        <v>0.0007809941089549006</v>
      </c>
      <c r="AE141" s="18"/>
      <c r="AF141" s="18"/>
      <c r="AG141" s="18"/>
    </row>
    <row r="142" spans="1:33" s="19" customFormat="1" ht="12.75">
      <c r="A142" s="61">
        <v>141</v>
      </c>
      <c r="B142" s="48" t="s">
        <v>107</v>
      </c>
      <c r="C142" s="46">
        <v>18146</v>
      </c>
      <c r="D142" s="46">
        <v>0</v>
      </c>
      <c r="E142" s="46">
        <v>785552</v>
      </c>
      <c r="F142" s="46">
        <v>0</v>
      </c>
      <c r="G142" s="46">
        <v>0</v>
      </c>
      <c r="H142" s="46">
        <v>0</v>
      </c>
      <c r="I142" s="46">
        <v>2156</v>
      </c>
      <c r="J142" s="46">
        <v>68415</v>
      </c>
      <c r="K142" s="46">
        <v>187690</v>
      </c>
      <c r="L142" s="46">
        <v>4940419</v>
      </c>
      <c r="M142" s="46">
        <v>0</v>
      </c>
      <c r="N142" s="46">
        <v>0</v>
      </c>
      <c r="O142" s="46">
        <v>32004</v>
      </c>
      <c r="P142" s="46">
        <v>0</v>
      </c>
      <c r="Q142" s="46">
        <v>0</v>
      </c>
      <c r="R142" s="46">
        <v>199</v>
      </c>
      <c r="S142" s="46">
        <v>0</v>
      </c>
      <c r="T142" s="46">
        <v>44355</v>
      </c>
      <c r="U142" s="46">
        <v>0</v>
      </c>
      <c r="V142" s="46">
        <v>0</v>
      </c>
      <c r="W142" s="46">
        <v>0</v>
      </c>
      <c r="X142" s="46">
        <v>0</v>
      </c>
      <c r="Y142" s="46">
        <v>0</v>
      </c>
      <c r="Z142" s="46">
        <v>0</v>
      </c>
      <c r="AA142" s="46">
        <v>0</v>
      </c>
      <c r="AB142" s="46">
        <v>0</v>
      </c>
      <c r="AC142" s="8">
        <f t="shared" si="6"/>
        <v>6078936</v>
      </c>
      <c r="AD142" s="67">
        <f t="shared" si="7"/>
        <v>0.006760925276836902</v>
      </c>
      <c r="AE142" s="9"/>
      <c r="AF142" s="18"/>
      <c r="AG142" s="18"/>
    </row>
    <row r="143" spans="1:33" s="19" customFormat="1" ht="12.75">
      <c r="A143" s="61">
        <v>142</v>
      </c>
      <c r="B143" s="48" t="s">
        <v>102</v>
      </c>
      <c r="C143" s="46">
        <v>314.08</v>
      </c>
      <c r="D143" s="46">
        <v>0</v>
      </c>
      <c r="E143" s="46">
        <v>805511.1599999999</v>
      </c>
      <c r="F143" s="46">
        <v>0</v>
      </c>
      <c r="G143" s="46">
        <v>0</v>
      </c>
      <c r="H143" s="46">
        <v>0</v>
      </c>
      <c r="I143" s="46">
        <v>130.59</v>
      </c>
      <c r="J143" s="46">
        <v>19455.710000000003</v>
      </c>
      <c r="K143" s="46">
        <v>0</v>
      </c>
      <c r="L143" s="46">
        <v>225608.49999999994</v>
      </c>
      <c r="M143" s="46">
        <v>0</v>
      </c>
      <c r="N143" s="46">
        <v>500</v>
      </c>
      <c r="O143" s="46">
        <v>4729.139999999999</v>
      </c>
      <c r="P143" s="46">
        <v>0</v>
      </c>
      <c r="Q143" s="46">
        <v>0</v>
      </c>
      <c r="R143" s="46">
        <v>0</v>
      </c>
      <c r="S143" s="46">
        <v>0</v>
      </c>
      <c r="T143" s="46">
        <v>1140.29</v>
      </c>
      <c r="U143" s="46">
        <v>38520</v>
      </c>
      <c r="V143" s="46">
        <v>1835.88</v>
      </c>
      <c r="W143" s="46">
        <v>0</v>
      </c>
      <c r="X143" s="46">
        <v>0</v>
      </c>
      <c r="Y143" s="46">
        <v>0</v>
      </c>
      <c r="Z143" s="46">
        <v>0</v>
      </c>
      <c r="AA143" s="46">
        <v>0</v>
      </c>
      <c r="AB143" s="46">
        <v>0</v>
      </c>
      <c r="AC143" s="8">
        <f t="shared" si="6"/>
        <v>1097745.3499999996</v>
      </c>
      <c r="AD143" s="67">
        <f t="shared" si="7"/>
        <v>0.0012209002174632484</v>
      </c>
      <c r="AE143" s="18"/>
      <c r="AF143" s="18"/>
      <c r="AG143" s="18"/>
    </row>
    <row r="144" spans="1:33" s="19" customFormat="1" ht="12.75">
      <c r="A144" s="61">
        <v>143</v>
      </c>
      <c r="B144" s="48" t="s">
        <v>123</v>
      </c>
      <c r="C144" s="46">
        <v>145</v>
      </c>
      <c r="D144" s="46">
        <v>0</v>
      </c>
      <c r="E144" s="46">
        <v>40900.49</v>
      </c>
      <c r="F144" s="46">
        <v>0</v>
      </c>
      <c r="G144" s="46">
        <v>0</v>
      </c>
      <c r="H144" s="46">
        <v>0</v>
      </c>
      <c r="I144" s="46">
        <v>0</v>
      </c>
      <c r="J144" s="46">
        <v>3815.37</v>
      </c>
      <c r="K144" s="46">
        <v>0</v>
      </c>
      <c r="L144" s="46">
        <v>21697.02</v>
      </c>
      <c r="M144" s="46">
        <v>0</v>
      </c>
      <c r="N144" s="46">
        <v>0</v>
      </c>
      <c r="O144" s="46">
        <v>900</v>
      </c>
      <c r="P144" s="46">
        <v>0</v>
      </c>
      <c r="Q144" s="46">
        <v>0</v>
      </c>
      <c r="R144" s="46">
        <v>0</v>
      </c>
      <c r="S144" s="46">
        <v>0</v>
      </c>
      <c r="T144" s="46">
        <v>493.6</v>
      </c>
      <c r="U144" s="46">
        <v>0</v>
      </c>
      <c r="V144" s="46">
        <v>0</v>
      </c>
      <c r="W144" s="46">
        <v>0</v>
      </c>
      <c r="X144" s="46">
        <v>0</v>
      </c>
      <c r="Y144" s="46">
        <v>0</v>
      </c>
      <c r="Z144" s="46">
        <v>0</v>
      </c>
      <c r="AA144" s="46">
        <v>0</v>
      </c>
      <c r="AB144" s="46">
        <v>0</v>
      </c>
      <c r="AC144" s="8">
        <f t="shared" si="6"/>
        <v>67951.48000000001</v>
      </c>
      <c r="AD144" s="67">
        <f t="shared" si="7"/>
        <v>7.55748832905096E-05</v>
      </c>
      <c r="AE144" s="18"/>
      <c r="AF144" s="18"/>
      <c r="AG144" s="18"/>
    </row>
    <row r="145" spans="1:33" s="19" customFormat="1" ht="12.75">
      <c r="A145" s="61">
        <v>144</v>
      </c>
      <c r="B145" s="48" t="s">
        <v>326</v>
      </c>
      <c r="C145" s="46">
        <v>1948.9</v>
      </c>
      <c r="D145" s="46">
        <v>0</v>
      </c>
      <c r="E145" s="46">
        <v>229075.64</v>
      </c>
      <c r="F145" s="46">
        <v>0</v>
      </c>
      <c r="G145" s="46">
        <v>0</v>
      </c>
      <c r="H145" s="46">
        <v>0</v>
      </c>
      <c r="I145" s="46">
        <v>1229</v>
      </c>
      <c r="J145" s="46">
        <v>29625.62</v>
      </c>
      <c r="K145" s="46">
        <v>3888.08</v>
      </c>
      <c r="L145" s="46">
        <v>69903.3</v>
      </c>
      <c r="M145" s="46">
        <v>0</v>
      </c>
      <c r="N145" s="46">
        <v>0</v>
      </c>
      <c r="O145" s="46">
        <v>17124.04</v>
      </c>
      <c r="P145" s="46">
        <v>0</v>
      </c>
      <c r="Q145" s="46">
        <v>0</v>
      </c>
      <c r="R145" s="46">
        <v>0</v>
      </c>
      <c r="S145" s="46">
        <v>0</v>
      </c>
      <c r="T145" s="46">
        <v>6006</v>
      </c>
      <c r="U145" s="46">
        <v>0</v>
      </c>
      <c r="V145" s="46">
        <v>0</v>
      </c>
      <c r="W145" s="46">
        <v>0</v>
      </c>
      <c r="X145" s="46">
        <v>0</v>
      </c>
      <c r="Y145" s="46">
        <v>0</v>
      </c>
      <c r="Z145" s="46">
        <v>0</v>
      </c>
      <c r="AA145" s="46">
        <v>0</v>
      </c>
      <c r="AB145" s="46">
        <v>0</v>
      </c>
      <c r="AC145" s="8">
        <f t="shared" si="6"/>
        <v>358800.57999999996</v>
      </c>
      <c r="AD145" s="67">
        <f t="shared" si="7"/>
        <v>0.0003990540302884815</v>
      </c>
      <c r="AE145" s="18"/>
      <c r="AF145" s="18"/>
      <c r="AG145" s="18"/>
    </row>
    <row r="146" spans="1:33" s="19" customFormat="1" ht="12.75">
      <c r="A146" s="61">
        <v>145</v>
      </c>
      <c r="B146" s="48" t="s">
        <v>116</v>
      </c>
      <c r="C146" s="46">
        <v>984</v>
      </c>
      <c r="D146" s="46">
        <v>1762</v>
      </c>
      <c r="E146" s="46">
        <v>0</v>
      </c>
      <c r="F146" s="46">
        <v>0</v>
      </c>
      <c r="G146" s="46">
        <v>0</v>
      </c>
      <c r="H146" s="46">
        <v>0</v>
      </c>
      <c r="I146" s="46">
        <v>0</v>
      </c>
      <c r="J146" s="46">
        <v>77</v>
      </c>
      <c r="K146" s="46">
        <v>44</v>
      </c>
      <c r="L146" s="46">
        <v>0</v>
      </c>
      <c r="M146" s="46">
        <v>0</v>
      </c>
      <c r="N146" s="46">
        <v>0</v>
      </c>
      <c r="O146" s="46">
        <v>0</v>
      </c>
      <c r="P146" s="46">
        <v>0</v>
      </c>
      <c r="Q146" s="46">
        <v>0</v>
      </c>
      <c r="R146" s="46">
        <v>0</v>
      </c>
      <c r="S146" s="46">
        <v>0</v>
      </c>
      <c r="T146" s="46">
        <v>94</v>
      </c>
      <c r="U146" s="46">
        <v>0</v>
      </c>
      <c r="V146" s="46">
        <v>0</v>
      </c>
      <c r="W146" s="46">
        <v>0</v>
      </c>
      <c r="X146" s="46">
        <v>0</v>
      </c>
      <c r="Y146" s="46">
        <v>0</v>
      </c>
      <c r="Z146" s="46">
        <v>0</v>
      </c>
      <c r="AA146" s="46">
        <v>0</v>
      </c>
      <c r="AB146" s="46">
        <v>0</v>
      </c>
      <c r="AC146" s="8">
        <f t="shared" si="6"/>
        <v>2961</v>
      </c>
      <c r="AD146" s="67">
        <f t="shared" si="7"/>
        <v>3.2931913980857943E-06</v>
      </c>
      <c r="AE146" s="18"/>
      <c r="AF146" s="18"/>
      <c r="AG146" s="18"/>
    </row>
    <row r="147" spans="1:33" s="19" customFormat="1" ht="12.75">
      <c r="A147" s="61">
        <v>146</v>
      </c>
      <c r="B147" s="48" t="s">
        <v>327</v>
      </c>
      <c r="C147" s="46">
        <v>45759</v>
      </c>
      <c r="D147" s="46">
        <v>0</v>
      </c>
      <c r="E147" s="46">
        <v>423814</v>
      </c>
      <c r="F147" s="46">
        <v>0</v>
      </c>
      <c r="G147" s="46">
        <v>0</v>
      </c>
      <c r="H147" s="46">
        <v>0</v>
      </c>
      <c r="I147" s="46">
        <v>3406</v>
      </c>
      <c r="J147" s="46">
        <v>74109</v>
      </c>
      <c r="K147" s="46">
        <v>20596</v>
      </c>
      <c r="L147" s="46">
        <v>1124102</v>
      </c>
      <c r="M147" s="46">
        <v>0</v>
      </c>
      <c r="N147" s="46">
        <v>0</v>
      </c>
      <c r="O147" s="46">
        <v>30178</v>
      </c>
      <c r="P147" s="46">
        <v>0</v>
      </c>
      <c r="Q147" s="46">
        <v>0</v>
      </c>
      <c r="R147" s="46">
        <v>0</v>
      </c>
      <c r="S147" s="46">
        <v>0</v>
      </c>
      <c r="T147" s="46">
        <v>4751</v>
      </c>
      <c r="U147" s="46">
        <v>0</v>
      </c>
      <c r="V147" s="46">
        <v>0</v>
      </c>
      <c r="W147" s="46">
        <v>0</v>
      </c>
      <c r="X147" s="46">
        <v>0</v>
      </c>
      <c r="Y147" s="46">
        <v>0</v>
      </c>
      <c r="Z147" s="46">
        <v>0</v>
      </c>
      <c r="AA147" s="46">
        <v>0</v>
      </c>
      <c r="AB147" s="46">
        <v>0</v>
      </c>
      <c r="AC147" s="8">
        <f t="shared" si="6"/>
        <v>1726715</v>
      </c>
      <c r="AD147" s="67">
        <f t="shared" si="7"/>
        <v>0.0019204332944767687</v>
      </c>
      <c r="AE147" s="18"/>
      <c r="AF147" s="18"/>
      <c r="AG147" s="18"/>
    </row>
    <row r="148" spans="1:33" s="19" customFormat="1" ht="12.75">
      <c r="A148" s="61">
        <v>147</v>
      </c>
      <c r="B148" s="48" t="s">
        <v>273</v>
      </c>
      <c r="C148" s="46">
        <v>214165</v>
      </c>
      <c r="D148" s="46">
        <v>364527</v>
      </c>
      <c r="E148" s="46">
        <v>3096953</v>
      </c>
      <c r="F148" s="46">
        <v>0</v>
      </c>
      <c r="G148" s="46">
        <v>0</v>
      </c>
      <c r="H148" s="46">
        <v>3726</v>
      </c>
      <c r="I148" s="46">
        <v>30666</v>
      </c>
      <c r="J148" s="46">
        <v>730187</v>
      </c>
      <c r="K148" s="46">
        <v>525298</v>
      </c>
      <c r="L148" s="46">
        <v>4819853</v>
      </c>
      <c r="M148" s="46">
        <v>0</v>
      </c>
      <c r="N148" s="46">
        <v>1136</v>
      </c>
      <c r="O148" s="46">
        <v>243612</v>
      </c>
      <c r="P148" s="46">
        <v>0</v>
      </c>
      <c r="Q148" s="46">
        <v>0</v>
      </c>
      <c r="R148" s="46">
        <v>1349</v>
      </c>
      <c r="S148" s="46">
        <v>0</v>
      </c>
      <c r="T148" s="46">
        <v>45202</v>
      </c>
      <c r="U148" s="46">
        <v>218770</v>
      </c>
      <c r="V148" s="46">
        <v>37348</v>
      </c>
      <c r="W148" s="46">
        <v>17342</v>
      </c>
      <c r="X148" s="46">
        <v>15745</v>
      </c>
      <c r="Y148" s="46">
        <v>0</v>
      </c>
      <c r="Z148" s="46">
        <v>1037</v>
      </c>
      <c r="AA148" s="46">
        <v>98149</v>
      </c>
      <c r="AB148" s="46">
        <v>191762</v>
      </c>
      <c r="AC148" s="8">
        <f t="shared" si="6"/>
        <v>10656827</v>
      </c>
      <c r="AD148" s="67">
        <f t="shared" si="7"/>
        <v>0.011852404933228112</v>
      </c>
      <c r="AE148" s="18"/>
      <c r="AF148" s="18"/>
      <c r="AG148" s="18"/>
    </row>
    <row r="149" spans="1:33" s="19" customFormat="1" ht="12.75">
      <c r="A149" s="61">
        <v>148</v>
      </c>
      <c r="B149" s="48" t="s">
        <v>223</v>
      </c>
      <c r="C149" s="46">
        <v>0</v>
      </c>
      <c r="D149" s="46">
        <v>0</v>
      </c>
      <c r="E149" s="46">
        <v>300545.55</v>
      </c>
      <c r="F149" s="46">
        <v>0</v>
      </c>
      <c r="G149" s="46">
        <v>0</v>
      </c>
      <c r="H149" s="46">
        <v>0</v>
      </c>
      <c r="I149" s="46">
        <v>683.12</v>
      </c>
      <c r="J149" s="46">
        <v>118546</v>
      </c>
      <c r="K149" s="46">
        <v>0</v>
      </c>
      <c r="L149" s="46">
        <v>32832.21000000001</v>
      </c>
      <c r="M149" s="46">
        <v>0</v>
      </c>
      <c r="N149" s="46">
        <v>0</v>
      </c>
      <c r="O149" s="46">
        <v>900</v>
      </c>
      <c r="P149" s="46">
        <v>0</v>
      </c>
      <c r="Q149" s="46">
        <v>0</v>
      </c>
      <c r="R149" s="46">
        <v>0</v>
      </c>
      <c r="S149" s="46">
        <v>0</v>
      </c>
      <c r="T149" s="46">
        <v>240.12</v>
      </c>
      <c r="U149" s="46">
        <v>0</v>
      </c>
      <c r="V149" s="46">
        <v>0</v>
      </c>
      <c r="W149" s="46">
        <v>0</v>
      </c>
      <c r="X149" s="46">
        <v>0</v>
      </c>
      <c r="Y149" s="46">
        <v>0</v>
      </c>
      <c r="Z149" s="46">
        <v>0</v>
      </c>
      <c r="AA149" s="46">
        <v>0</v>
      </c>
      <c r="AB149" s="46">
        <v>0</v>
      </c>
      <c r="AC149" s="8">
        <f t="shared" si="6"/>
        <v>453747</v>
      </c>
      <c r="AD149" s="67">
        <f t="shared" si="7"/>
        <v>0.0005046523867974451</v>
      </c>
      <c r="AE149" s="18"/>
      <c r="AF149" s="18"/>
      <c r="AG149" s="18"/>
    </row>
    <row r="150" spans="1:33" s="19" customFormat="1" ht="12.75">
      <c r="A150" s="61">
        <v>149</v>
      </c>
      <c r="B150" s="48" t="s">
        <v>153</v>
      </c>
      <c r="C150" s="46">
        <v>76945.22</v>
      </c>
      <c r="D150" s="46">
        <v>15891.380000000001</v>
      </c>
      <c r="E150" s="46">
        <v>1928971.72</v>
      </c>
      <c r="F150" s="46">
        <v>0</v>
      </c>
      <c r="G150" s="46">
        <v>220.5</v>
      </c>
      <c r="H150" s="46">
        <v>4847.09</v>
      </c>
      <c r="I150" s="46">
        <v>59934.18</v>
      </c>
      <c r="J150" s="46">
        <v>487005.31999999995</v>
      </c>
      <c r="K150" s="46">
        <v>21490.28</v>
      </c>
      <c r="L150" s="46">
        <v>6297755.409999999</v>
      </c>
      <c r="M150" s="46">
        <v>0</v>
      </c>
      <c r="N150" s="46">
        <v>0</v>
      </c>
      <c r="O150" s="46">
        <v>92059.03000000001</v>
      </c>
      <c r="P150" s="46">
        <v>0</v>
      </c>
      <c r="Q150" s="46">
        <v>0</v>
      </c>
      <c r="R150" s="46">
        <v>4290.65</v>
      </c>
      <c r="S150" s="46">
        <v>0</v>
      </c>
      <c r="T150" s="46">
        <v>88238.20999999999</v>
      </c>
      <c r="U150" s="46">
        <v>0</v>
      </c>
      <c r="V150" s="46">
        <v>0</v>
      </c>
      <c r="W150" s="46">
        <v>0</v>
      </c>
      <c r="X150" s="46">
        <v>0</v>
      </c>
      <c r="Y150" s="46">
        <v>0</v>
      </c>
      <c r="Z150" s="46">
        <v>0</v>
      </c>
      <c r="AA150" s="46">
        <v>18127.98</v>
      </c>
      <c r="AB150" s="46">
        <v>10148.91</v>
      </c>
      <c r="AC150" s="8">
        <f t="shared" si="6"/>
        <v>9105925.88</v>
      </c>
      <c r="AD150" s="67">
        <f t="shared" si="7"/>
        <v>0.010127509888423782</v>
      </c>
      <c r="AE150" s="18"/>
      <c r="AF150" s="18"/>
      <c r="AG150" s="18"/>
    </row>
    <row r="151" spans="1:33" s="19" customFormat="1" ht="12.75">
      <c r="A151" s="61">
        <v>150</v>
      </c>
      <c r="B151" s="48" t="s">
        <v>328</v>
      </c>
      <c r="C151" s="46">
        <v>12794.26</v>
      </c>
      <c r="D151" s="46">
        <v>0</v>
      </c>
      <c r="E151" s="46">
        <v>412569.88</v>
      </c>
      <c r="F151" s="46">
        <v>0</v>
      </c>
      <c r="G151" s="46">
        <v>0</v>
      </c>
      <c r="H151" s="46">
        <v>41547.12</v>
      </c>
      <c r="I151" s="46">
        <v>11394.69</v>
      </c>
      <c r="J151" s="46">
        <v>329765.51</v>
      </c>
      <c r="K151" s="46">
        <v>3197.8</v>
      </c>
      <c r="L151" s="46">
        <v>290186.02</v>
      </c>
      <c r="M151" s="46">
        <v>0</v>
      </c>
      <c r="N151" s="46">
        <v>0</v>
      </c>
      <c r="O151" s="46">
        <v>41658.57</v>
      </c>
      <c r="P151" s="46">
        <v>0</v>
      </c>
      <c r="Q151" s="46">
        <v>0</v>
      </c>
      <c r="R151" s="46">
        <v>440061.75</v>
      </c>
      <c r="S151" s="46">
        <v>0</v>
      </c>
      <c r="T151" s="46">
        <v>4466.75</v>
      </c>
      <c r="U151" s="46">
        <v>0</v>
      </c>
      <c r="V151" s="46">
        <v>0</v>
      </c>
      <c r="W151" s="46">
        <v>0</v>
      </c>
      <c r="X151" s="46">
        <v>0</v>
      </c>
      <c r="Y151" s="46">
        <v>0</v>
      </c>
      <c r="Z151" s="46">
        <v>0</v>
      </c>
      <c r="AA151" s="46">
        <v>2377.55</v>
      </c>
      <c r="AB151" s="46">
        <v>0</v>
      </c>
      <c r="AC151" s="8">
        <f t="shared" si="6"/>
        <v>1590019.9000000001</v>
      </c>
      <c r="AD151" s="67">
        <f t="shared" si="7"/>
        <v>0.001768402518563065</v>
      </c>
      <c r="AE151" s="18"/>
      <c r="AF151" s="18"/>
      <c r="AG151" s="18"/>
    </row>
    <row r="152" spans="1:33" s="19" customFormat="1" ht="12.75">
      <c r="A152" s="61">
        <v>151</v>
      </c>
      <c r="B152" s="48" t="s">
        <v>237</v>
      </c>
      <c r="C152" s="46">
        <v>3566</v>
      </c>
      <c r="D152" s="46">
        <v>0</v>
      </c>
      <c r="E152" s="46">
        <v>87287</v>
      </c>
      <c r="F152" s="46">
        <v>0</v>
      </c>
      <c r="G152" s="46">
        <v>0</v>
      </c>
      <c r="H152" s="46">
        <v>0</v>
      </c>
      <c r="I152" s="46">
        <v>337</v>
      </c>
      <c r="J152" s="46">
        <v>21064</v>
      </c>
      <c r="K152" s="46">
        <v>4382</v>
      </c>
      <c r="L152" s="46">
        <v>67289</v>
      </c>
      <c r="M152" s="46">
        <v>0</v>
      </c>
      <c r="N152" s="46">
        <v>0</v>
      </c>
      <c r="O152" s="46">
        <v>23029</v>
      </c>
      <c r="P152" s="46">
        <v>0</v>
      </c>
      <c r="Q152" s="46">
        <v>0</v>
      </c>
      <c r="R152" s="46">
        <v>0</v>
      </c>
      <c r="S152" s="46">
        <v>0</v>
      </c>
      <c r="T152" s="46">
        <v>3415</v>
      </c>
      <c r="U152" s="46">
        <v>12757</v>
      </c>
      <c r="V152" s="46">
        <v>0</v>
      </c>
      <c r="W152" s="46">
        <v>0</v>
      </c>
      <c r="X152" s="46">
        <v>262</v>
      </c>
      <c r="Y152" s="46">
        <v>0</v>
      </c>
      <c r="Z152" s="46">
        <v>0</v>
      </c>
      <c r="AA152" s="46">
        <v>642</v>
      </c>
      <c r="AB152" s="46">
        <v>2869</v>
      </c>
      <c r="AC152" s="8">
        <f t="shared" si="6"/>
        <v>226899</v>
      </c>
      <c r="AD152" s="67">
        <f t="shared" si="7"/>
        <v>0.00025235455421623393</v>
      </c>
      <c r="AE152" s="18"/>
      <c r="AF152" s="18"/>
      <c r="AG152" s="18"/>
    </row>
    <row r="153" spans="1:33" s="19" customFormat="1" ht="12.75">
      <c r="A153" s="61">
        <v>152</v>
      </c>
      <c r="B153" s="48" t="s">
        <v>329</v>
      </c>
      <c r="C153" s="46">
        <v>1286</v>
      </c>
      <c r="D153" s="46">
        <v>40</v>
      </c>
      <c r="E153" s="46">
        <v>377817</v>
      </c>
      <c r="F153" s="46">
        <v>0</v>
      </c>
      <c r="G153" s="46">
        <v>25094</v>
      </c>
      <c r="H153" s="46">
        <v>1809</v>
      </c>
      <c r="I153" s="46">
        <v>573</v>
      </c>
      <c r="J153" s="46">
        <v>39275</v>
      </c>
      <c r="K153" s="46">
        <v>1782</v>
      </c>
      <c r="L153" s="46">
        <v>113827</v>
      </c>
      <c r="M153" s="46">
        <v>0</v>
      </c>
      <c r="N153" s="46">
        <v>1339</v>
      </c>
      <c r="O153" s="46">
        <v>15700</v>
      </c>
      <c r="P153" s="46">
        <v>0</v>
      </c>
      <c r="Q153" s="46">
        <v>0</v>
      </c>
      <c r="R153" s="46">
        <v>0</v>
      </c>
      <c r="S153" s="46">
        <v>0</v>
      </c>
      <c r="T153" s="46">
        <v>310</v>
      </c>
      <c r="U153" s="46">
        <v>0</v>
      </c>
      <c r="V153" s="46">
        <v>0</v>
      </c>
      <c r="W153" s="46">
        <v>0</v>
      </c>
      <c r="X153" s="46">
        <v>13802</v>
      </c>
      <c r="Y153" s="46">
        <v>0</v>
      </c>
      <c r="Z153" s="46">
        <v>0</v>
      </c>
      <c r="AA153" s="46">
        <v>2523</v>
      </c>
      <c r="AB153" s="46">
        <v>0</v>
      </c>
      <c r="AC153" s="8">
        <f t="shared" si="6"/>
        <v>595177</v>
      </c>
      <c r="AD153" s="67">
        <f t="shared" si="7"/>
        <v>0.0006619492660379969</v>
      </c>
      <c r="AE153" s="18"/>
      <c r="AF153" s="18"/>
      <c r="AG153" s="18"/>
    </row>
    <row r="154" spans="1:33" s="19" customFormat="1" ht="12.75">
      <c r="A154" s="61">
        <v>153</v>
      </c>
      <c r="B154" s="49" t="s">
        <v>186</v>
      </c>
      <c r="C154" s="46">
        <v>6938.13</v>
      </c>
      <c r="D154" s="46">
        <v>0</v>
      </c>
      <c r="E154" s="46">
        <v>1036184.963</v>
      </c>
      <c r="F154" s="46">
        <v>0</v>
      </c>
      <c r="G154" s="46">
        <v>0</v>
      </c>
      <c r="H154" s="46">
        <v>1465.5</v>
      </c>
      <c r="I154" s="46">
        <v>1470.21</v>
      </c>
      <c r="J154" s="46">
        <v>21954.06</v>
      </c>
      <c r="K154" s="46">
        <v>6719.8</v>
      </c>
      <c r="L154" s="46">
        <v>1019196.49</v>
      </c>
      <c r="M154" s="46">
        <v>0</v>
      </c>
      <c r="N154" s="46">
        <v>263</v>
      </c>
      <c r="O154" s="46">
        <v>10636.27</v>
      </c>
      <c r="P154" s="46">
        <v>0</v>
      </c>
      <c r="Q154" s="46">
        <v>0</v>
      </c>
      <c r="R154" s="46">
        <v>0</v>
      </c>
      <c r="S154" s="46">
        <v>0</v>
      </c>
      <c r="T154" s="46">
        <v>12309.630000000001</v>
      </c>
      <c r="U154" s="46">
        <v>0</v>
      </c>
      <c r="V154" s="46">
        <v>0</v>
      </c>
      <c r="W154" s="46">
        <v>0</v>
      </c>
      <c r="X154" s="46">
        <v>0</v>
      </c>
      <c r="Y154" s="46">
        <v>0</v>
      </c>
      <c r="Z154" s="46">
        <v>0</v>
      </c>
      <c r="AA154" s="46">
        <v>0</v>
      </c>
      <c r="AB154" s="46">
        <v>889</v>
      </c>
      <c r="AC154" s="8">
        <f t="shared" si="6"/>
        <v>2118027.053</v>
      </c>
      <c r="AD154" s="67">
        <f t="shared" si="7"/>
        <v>0.002355646224874233</v>
      </c>
      <c r="AE154" s="18"/>
      <c r="AF154" s="18"/>
      <c r="AG154" s="18"/>
    </row>
    <row r="155" spans="1:33" s="19" customFormat="1" ht="12.75">
      <c r="A155" s="61">
        <v>154</v>
      </c>
      <c r="B155" s="48" t="s">
        <v>330</v>
      </c>
      <c r="C155" s="46">
        <v>66</v>
      </c>
      <c r="D155" s="46">
        <v>0</v>
      </c>
      <c r="E155" s="46">
        <v>157982.85</v>
      </c>
      <c r="F155" s="46">
        <v>0</v>
      </c>
      <c r="G155" s="46">
        <v>0</v>
      </c>
      <c r="H155" s="46">
        <v>0</v>
      </c>
      <c r="I155" s="46">
        <v>0</v>
      </c>
      <c r="J155" s="46">
        <v>9747.07</v>
      </c>
      <c r="K155" s="46">
        <v>9147.07</v>
      </c>
      <c r="L155" s="46">
        <v>502547.9600000001</v>
      </c>
      <c r="M155" s="46">
        <v>0</v>
      </c>
      <c r="N155" s="46">
        <v>0</v>
      </c>
      <c r="O155" s="46">
        <v>17010.97</v>
      </c>
      <c r="P155" s="46">
        <v>0</v>
      </c>
      <c r="Q155" s="46">
        <v>0</v>
      </c>
      <c r="R155" s="46">
        <v>0</v>
      </c>
      <c r="S155" s="46">
        <v>0</v>
      </c>
      <c r="T155" s="46">
        <v>529.7</v>
      </c>
      <c r="U155" s="46">
        <v>0</v>
      </c>
      <c r="V155" s="46">
        <v>0</v>
      </c>
      <c r="W155" s="46">
        <v>0</v>
      </c>
      <c r="X155" s="46">
        <v>0</v>
      </c>
      <c r="Y155" s="46">
        <v>0</v>
      </c>
      <c r="Z155" s="46">
        <v>0</v>
      </c>
      <c r="AA155" s="46">
        <v>30</v>
      </c>
      <c r="AB155" s="46">
        <v>0</v>
      </c>
      <c r="AC155" s="8">
        <f t="shared" si="6"/>
        <v>697061.62</v>
      </c>
      <c r="AD155" s="67">
        <f t="shared" si="7"/>
        <v>0.0007752642117256834</v>
      </c>
      <c r="AE155" s="18"/>
      <c r="AF155" s="18"/>
      <c r="AG155" s="18"/>
    </row>
    <row r="156" spans="1:33" s="19" customFormat="1" ht="12.75">
      <c r="A156" s="61">
        <v>155</v>
      </c>
      <c r="B156" s="48" t="s">
        <v>331</v>
      </c>
      <c r="C156" s="46">
        <v>18668</v>
      </c>
      <c r="D156" s="46">
        <v>0</v>
      </c>
      <c r="E156" s="46">
        <v>421835</v>
      </c>
      <c r="F156" s="46">
        <v>0</v>
      </c>
      <c r="G156" s="46">
        <v>0</v>
      </c>
      <c r="H156" s="46">
        <v>911</v>
      </c>
      <c r="I156" s="46">
        <v>0</v>
      </c>
      <c r="J156" s="46">
        <v>69235</v>
      </c>
      <c r="K156" s="46">
        <v>5560</v>
      </c>
      <c r="L156" s="46">
        <v>1278127</v>
      </c>
      <c r="M156" s="46">
        <v>391</v>
      </c>
      <c r="N156" s="46">
        <v>0</v>
      </c>
      <c r="O156" s="46">
        <v>19605</v>
      </c>
      <c r="P156" s="46">
        <v>0</v>
      </c>
      <c r="Q156" s="46">
        <v>0</v>
      </c>
      <c r="R156" s="46">
        <v>0</v>
      </c>
      <c r="S156" s="46">
        <v>0</v>
      </c>
      <c r="T156" s="46">
        <v>2977</v>
      </c>
      <c r="U156" s="46">
        <v>3823</v>
      </c>
      <c r="V156" s="46">
        <v>1515</v>
      </c>
      <c r="W156" s="46">
        <v>0</v>
      </c>
      <c r="X156" s="46">
        <v>0</v>
      </c>
      <c r="Y156" s="46">
        <v>0</v>
      </c>
      <c r="Z156" s="46">
        <v>0</v>
      </c>
      <c r="AA156" s="46">
        <v>36892</v>
      </c>
      <c r="AB156" s="46">
        <v>0</v>
      </c>
      <c r="AC156" s="8">
        <f t="shared" si="6"/>
        <v>1859539</v>
      </c>
      <c r="AD156" s="67">
        <f t="shared" si="7"/>
        <v>0.002068158675854461</v>
      </c>
      <c r="AE156" s="18"/>
      <c r="AF156" s="18"/>
      <c r="AG156" s="18"/>
    </row>
    <row r="157" spans="1:33" s="19" customFormat="1" ht="12.75">
      <c r="A157" s="61">
        <v>156</v>
      </c>
      <c r="B157" s="48" t="s">
        <v>332</v>
      </c>
      <c r="C157" s="46">
        <v>156854.54000000004</v>
      </c>
      <c r="D157" s="46">
        <v>0</v>
      </c>
      <c r="E157" s="46">
        <v>2587605.2800000003</v>
      </c>
      <c r="F157" s="46">
        <v>0</v>
      </c>
      <c r="G157" s="46">
        <v>0</v>
      </c>
      <c r="H157" s="46">
        <v>20071.77</v>
      </c>
      <c r="I157" s="46">
        <v>42196.82</v>
      </c>
      <c r="J157" s="46">
        <v>410926.66000000003</v>
      </c>
      <c r="K157" s="46">
        <v>285.42</v>
      </c>
      <c r="L157" s="46">
        <v>8474287.52</v>
      </c>
      <c r="M157" s="46">
        <v>0</v>
      </c>
      <c r="N157" s="46">
        <v>630.5</v>
      </c>
      <c r="O157" s="46">
        <v>128418.01</v>
      </c>
      <c r="P157" s="46">
        <v>0</v>
      </c>
      <c r="Q157" s="46">
        <v>0</v>
      </c>
      <c r="R157" s="46">
        <v>0</v>
      </c>
      <c r="S157" s="46">
        <v>0</v>
      </c>
      <c r="T157" s="46">
        <v>65880.45999999999</v>
      </c>
      <c r="U157" s="46">
        <v>58729.13</v>
      </c>
      <c r="V157" s="46">
        <v>0</v>
      </c>
      <c r="W157" s="46">
        <v>23500.11</v>
      </c>
      <c r="X157" s="46">
        <v>10567.68</v>
      </c>
      <c r="Y157" s="46">
        <v>0</v>
      </c>
      <c r="Z157" s="46">
        <v>1468.14</v>
      </c>
      <c r="AA157" s="46">
        <v>141397.14</v>
      </c>
      <c r="AB157" s="46">
        <v>74351.58</v>
      </c>
      <c r="AC157" s="8">
        <f t="shared" si="6"/>
        <v>12197170.760000002</v>
      </c>
      <c r="AD157" s="67">
        <f t="shared" si="7"/>
        <v>0.013565558199194723</v>
      </c>
      <c r="AE157" s="18"/>
      <c r="AF157" s="18"/>
      <c r="AG157" s="18"/>
    </row>
    <row r="158" spans="1:33" s="19" customFormat="1" ht="12.75">
      <c r="A158" s="61">
        <v>157</v>
      </c>
      <c r="B158" s="48" t="s">
        <v>333</v>
      </c>
      <c r="C158" s="46">
        <v>1812.6299999999999</v>
      </c>
      <c r="D158" s="46">
        <v>0</v>
      </c>
      <c r="E158" s="46">
        <v>65458.7</v>
      </c>
      <c r="F158" s="46">
        <v>0</v>
      </c>
      <c r="G158" s="46">
        <v>0</v>
      </c>
      <c r="H158" s="46">
        <v>0</v>
      </c>
      <c r="I158" s="46">
        <v>111.48</v>
      </c>
      <c r="J158" s="46">
        <v>0</v>
      </c>
      <c r="K158" s="46">
        <v>10316.75</v>
      </c>
      <c r="L158" s="46">
        <v>114119.92</v>
      </c>
      <c r="M158" s="46">
        <v>0</v>
      </c>
      <c r="N158" s="46">
        <v>0</v>
      </c>
      <c r="O158" s="46">
        <v>1549</v>
      </c>
      <c r="P158" s="46">
        <v>0</v>
      </c>
      <c r="Q158" s="46">
        <v>0</v>
      </c>
      <c r="R158" s="46">
        <v>0</v>
      </c>
      <c r="S158" s="46">
        <v>0</v>
      </c>
      <c r="T158" s="46">
        <v>1201.95</v>
      </c>
      <c r="U158" s="46">
        <v>0</v>
      </c>
      <c r="V158" s="46">
        <v>0</v>
      </c>
      <c r="W158" s="46">
        <v>0</v>
      </c>
      <c r="X158" s="46">
        <v>0</v>
      </c>
      <c r="Y158" s="46">
        <v>0</v>
      </c>
      <c r="Z158" s="46">
        <v>0</v>
      </c>
      <c r="AA158" s="46">
        <v>0</v>
      </c>
      <c r="AB158" s="46">
        <v>0</v>
      </c>
      <c r="AC158" s="8">
        <f t="shared" si="6"/>
        <v>194570.43</v>
      </c>
      <c r="AD158" s="67">
        <f t="shared" si="7"/>
        <v>0.00021639907679765421</v>
      </c>
      <c r="AE158" s="18"/>
      <c r="AF158" s="18"/>
      <c r="AG158" s="18"/>
    </row>
    <row r="159" spans="1:33" s="19" customFormat="1" ht="12.75">
      <c r="A159" s="61">
        <v>158</v>
      </c>
      <c r="B159" s="48" t="s">
        <v>100</v>
      </c>
      <c r="C159" s="46">
        <v>2515.26</v>
      </c>
      <c r="D159" s="46">
        <v>0</v>
      </c>
      <c r="E159" s="46">
        <v>217346.58</v>
      </c>
      <c r="F159" s="46">
        <v>0</v>
      </c>
      <c r="G159" s="46">
        <v>0</v>
      </c>
      <c r="H159" s="46">
        <v>0</v>
      </c>
      <c r="I159" s="46">
        <v>12309.94</v>
      </c>
      <c r="J159" s="46">
        <v>32708.439999999995</v>
      </c>
      <c r="K159" s="46">
        <v>8860.72</v>
      </c>
      <c r="L159" s="46">
        <v>0</v>
      </c>
      <c r="M159" s="46">
        <v>0</v>
      </c>
      <c r="N159" s="46">
        <v>39</v>
      </c>
      <c r="O159" s="46">
        <v>8485.54</v>
      </c>
      <c r="P159" s="46">
        <v>0</v>
      </c>
      <c r="Q159" s="46">
        <v>0</v>
      </c>
      <c r="R159" s="46">
        <v>0</v>
      </c>
      <c r="S159" s="46">
        <v>0</v>
      </c>
      <c r="T159" s="46">
        <v>2544.19</v>
      </c>
      <c r="U159" s="46">
        <v>0</v>
      </c>
      <c r="V159" s="46">
        <v>0</v>
      </c>
      <c r="W159" s="46">
        <v>0</v>
      </c>
      <c r="X159" s="46">
        <v>0</v>
      </c>
      <c r="Y159" s="46">
        <v>0</v>
      </c>
      <c r="Z159" s="46">
        <v>0</v>
      </c>
      <c r="AA159" s="46">
        <v>197.85</v>
      </c>
      <c r="AB159" s="46">
        <v>0</v>
      </c>
      <c r="AC159" s="8">
        <f t="shared" si="6"/>
        <v>285007.5199999999</v>
      </c>
      <c r="AD159" s="67">
        <f t="shared" si="7"/>
        <v>0.00031698220643490866</v>
      </c>
      <c r="AE159" s="18"/>
      <c r="AF159" s="18"/>
      <c r="AG159" s="18"/>
    </row>
    <row r="160" spans="1:33" ht="12.75">
      <c r="A160" s="61">
        <v>159</v>
      </c>
      <c r="B160" s="48" t="s">
        <v>227</v>
      </c>
      <c r="C160" s="46">
        <v>6476.389999999999</v>
      </c>
      <c r="D160" s="46">
        <v>0</v>
      </c>
      <c r="E160" s="46">
        <v>81854.3</v>
      </c>
      <c r="F160" s="46">
        <v>0</v>
      </c>
      <c r="G160" s="46">
        <v>0</v>
      </c>
      <c r="H160" s="46">
        <v>0</v>
      </c>
      <c r="I160" s="46">
        <v>2890.9</v>
      </c>
      <c r="J160" s="46">
        <v>71109.8</v>
      </c>
      <c r="K160" s="46">
        <v>1112.88</v>
      </c>
      <c r="L160" s="46">
        <v>81798.77</v>
      </c>
      <c r="M160" s="46">
        <v>0</v>
      </c>
      <c r="N160" s="46">
        <v>0</v>
      </c>
      <c r="O160" s="46">
        <v>13505.279999999999</v>
      </c>
      <c r="P160" s="46">
        <v>0</v>
      </c>
      <c r="Q160" s="46">
        <v>0</v>
      </c>
      <c r="R160" s="46">
        <v>0</v>
      </c>
      <c r="S160" s="46">
        <v>0</v>
      </c>
      <c r="T160" s="46">
        <v>1363.61</v>
      </c>
      <c r="U160" s="46">
        <v>0</v>
      </c>
      <c r="V160" s="46">
        <v>0</v>
      </c>
      <c r="W160" s="46">
        <v>0</v>
      </c>
      <c r="X160" s="46">
        <v>0</v>
      </c>
      <c r="Y160" s="46">
        <v>0</v>
      </c>
      <c r="Z160" s="46">
        <v>0</v>
      </c>
      <c r="AA160" s="46">
        <v>0</v>
      </c>
      <c r="AB160" s="46">
        <v>0</v>
      </c>
      <c r="AC160" s="8">
        <f t="shared" si="6"/>
        <v>260111.93000000002</v>
      </c>
      <c r="AD160" s="67">
        <f t="shared" si="7"/>
        <v>0.0002892936070298866</v>
      </c>
      <c r="AE160" s="7"/>
      <c r="AF160" s="7"/>
      <c r="AG160" s="7"/>
    </row>
    <row r="161" spans="1:33" s="19" customFormat="1" ht="12.75">
      <c r="A161" s="61">
        <v>160</v>
      </c>
      <c r="B161" s="48" t="s">
        <v>334</v>
      </c>
      <c r="C161" s="46">
        <v>3620.92</v>
      </c>
      <c r="D161" s="46">
        <v>0</v>
      </c>
      <c r="E161" s="46">
        <v>34760.33</v>
      </c>
      <c r="F161" s="46">
        <v>0</v>
      </c>
      <c r="G161" s="46">
        <v>0</v>
      </c>
      <c r="H161" s="46">
        <v>0</v>
      </c>
      <c r="I161" s="46">
        <v>0</v>
      </c>
      <c r="J161" s="46">
        <v>151.68</v>
      </c>
      <c r="K161" s="46">
        <v>3588.6899999999996</v>
      </c>
      <c r="L161" s="46">
        <v>437196.11999999994</v>
      </c>
      <c r="M161" s="46">
        <v>0</v>
      </c>
      <c r="N161" s="46">
        <v>0</v>
      </c>
      <c r="O161" s="46">
        <v>3305.06</v>
      </c>
      <c r="P161" s="46">
        <v>0</v>
      </c>
      <c r="Q161" s="46">
        <v>0</v>
      </c>
      <c r="R161" s="46">
        <v>0</v>
      </c>
      <c r="S161" s="46">
        <v>0</v>
      </c>
      <c r="T161" s="46">
        <v>1520.21</v>
      </c>
      <c r="U161" s="46">
        <v>0</v>
      </c>
      <c r="V161" s="46">
        <v>0</v>
      </c>
      <c r="W161" s="46">
        <v>0</v>
      </c>
      <c r="X161" s="46">
        <v>0</v>
      </c>
      <c r="Y161" s="46">
        <v>0</v>
      </c>
      <c r="Z161" s="46">
        <v>0</v>
      </c>
      <c r="AA161" s="46">
        <v>794</v>
      </c>
      <c r="AB161" s="46">
        <v>0</v>
      </c>
      <c r="AC161" s="8">
        <f t="shared" si="6"/>
        <v>484937.00999999995</v>
      </c>
      <c r="AD161" s="67">
        <f t="shared" si="7"/>
        <v>0.0005393415703969756</v>
      </c>
      <c r="AE161" s="18"/>
      <c r="AF161" s="18"/>
      <c r="AG161" s="18"/>
    </row>
    <row r="162" spans="1:33" s="19" customFormat="1" ht="12.75">
      <c r="A162" s="61">
        <v>161</v>
      </c>
      <c r="B162" s="48" t="s">
        <v>335</v>
      </c>
      <c r="C162" s="46">
        <v>5935.219999999999</v>
      </c>
      <c r="D162" s="46">
        <v>0</v>
      </c>
      <c r="E162" s="46">
        <v>67846.95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5061.26</v>
      </c>
      <c r="L162" s="46">
        <v>445938.42</v>
      </c>
      <c r="M162" s="46">
        <v>0</v>
      </c>
      <c r="N162" s="46">
        <v>0</v>
      </c>
      <c r="O162" s="46">
        <v>453.72</v>
      </c>
      <c r="P162" s="46">
        <v>0</v>
      </c>
      <c r="Q162" s="46">
        <v>0</v>
      </c>
      <c r="R162" s="46">
        <v>0</v>
      </c>
      <c r="S162" s="46">
        <v>0</v>
      </c>
      <c r="T162" s="46">
        <v>1301.21</v>
      </c>
      <c r="U162" s="46">
        <v>0</v>
      </c>
      <c r="V162" s="46">
        <v>0</v>
      </c>
      <c r="W162" s="46">
        <v>0</v>
      </c>
      <c r="X162" s="46">
        <v>0</v>
      </c>
      <c r="Y162" s="46">
        <v>0</v>
      </c>
      <c r="Z162" s="46">
        <v>0</v>
      </c>
      <c r="AA162" s="46">
        <v>0</v>
      </c>
      <c r="AB162" s="46">
        <v>0</v>
      </c>
      <c r="AC162" s="8">
        <f t="shared" si="6"/>
        <v>526536.7799999999</v>
      </c>
      <c r="AD162" s="67">
        <f t="shared" si="7"/>
        <v>0.0005856083737493387</v>
      </c>
      <c r="AE162" s="9"/>
      <c r="AF162" s="18"/>
      <c r="AG162" s="18"/>
    </row>
    <row r="163" spans="1:33" s="19" customFormat="1" ht="12.75">
      <c r="A163" s="61">
        <v>162</v>
      </c>
      <c r="B163" s="48" t="s">
        <v>161</v>
      </c>
      <c r="C163" s="46">
        <v>66828.27</v>
      </c>
      <c r="D163" s="46">
        <v>64921.44</v>
      </c>
      <c r="E163" s="46">
        <v>1766797.94</v>
      </c>
      <c r="F163" s="46">
        <v>0</v>
      </c>
      <c r="G163" s="46">
        <v>0</v>
      </c>
      <c r="H163" s="46">
        <v>5826.82</v>
      </c>
      <c r="I163" s="46">
        <v>35776.240000000005</v>
      </c>
      <c r="J163" s="46">
        <v>163011.97000000003</v>
      </c>
      <c r="K163" s="46">
        <v>63538.34</v>
      </c>
      <c r="L163" s="46">
        <v>1115408.67</v>
      </c>
      <c r="M163" s="46">
        <v>0</v>
      </c>
      <c r="N163" s="46">
        <v>0</v>
      </c>
      <c r="O163" s="46">
        <v>73575.81</v>
      </c>
      <c r="P163" s="46">
        <v>0</v>
      </c>
      <c r="Q163" s="46">
        <v>0</v>
      </c>
      <c r="R163" s="46">
        <v>0</v>
      </c>
      <c r="S163" s="46">
        <v>0</v>
      </c>
      <c r="T163" s="46">
        <v>20591</v>
      </c>
      <c r="U163" s="46">
        <v>133065.35</v>
      </c>
      <c r="V163" s="46">
        <v>0</v>
      </c>
      <c r="W163" s="46">
        <v>0</v>
      </c>
      <c r="X163" s="46">
        <v>513178.24</v>
      </c>
      <c r="Y163" s="46">
        <v>0</v>
      </c>
      <c r="Z163" s="46">
        <v>681.25</v>
      </c>
      <c r="AA163" s="46">
        <v>5285.49</v>
      </c>
      <c r="AB163" s="46">
        <v>112271.87999999999</v>
      </c>
      <c r="AC163" s="8">
        <f t="shared" si="6"/>
        <v>4140758.71</v>
      </c>
      <c r="AD163" s="67">
        <f t="shared" si="7"/>
        <v>0.004605305965998254</v>
      </c>
      <c r="AE163" s="18"/>
      <c r="AF163" s="18"/>
      <c r="AG163" s="18"/>
    </row>
    <row r="164" spans="1:33" s="19" customFormat="1" ht="12.75">
      <c r="A164" s="61">
        <v>163</v>
      </c>
      <c r="B164" s="52" t="s">
        <v>336</v>
      </c>
      <c r="C164" s="46">
        <v>0</v>
      </c>
      <c r="D164" s="46">
        <v>0</v>
      </c>
      <c r="E164" s="46">
        <v>3100</v>
      </c>
      <c r="F164" s="46">
        <v>0</v>
      </c>
      <c r="G164" s="46">
        <v>0</v>
      </c>
      <c r="H164" s="46">
        <v>0</v>
      </c>
      <c r="I164" s="46">
        <v>0</v>
      </c>
      <c r="J164" s="46">
        <v>1050</v>
      </c>
      <c r="K164" s="46">
        <v>0</v>
      </c>
      <c r="L164" s="46">
        <v>1730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0</v>
      </c>
      <c r="U164" s="46">
        <v>0</v>
      </c>
      <c r="V164" s="46">
        <v>0</v>
      </c>
      <c r="W164" s="46">
        <v>0</v>
      </c>
      <c r="X164" s="46">
        <v>0</v>
      </c>
      <c r="Y164" s="46">
        <v>0</v>
      </c>
      <c r="Z164" s="46">
        <v>0</v>
      </c>
      <c r="AA164" s="46">
        <v>0</v>
      </c>
      <c r="AB164" s="46">
        <v>0</v>
      </c>
      <c r="AC164" s="8">
        <f t="shared" si="6"/>
        <v>5880</v>
      </c>
      <c r="AD164" s="67">
        <f t="shared" si="7"/>
        <v>6.539670861446967E-06</v>
      </c>
      <c r="AE164" s="18"/>
      <c r="AF164" s="18"/>
      <c r="AG164" s="18"/>
    </row>
    <row r="165" spans="1:33" s="19" customFormat="1" ht="12.75">
      <c r="A165" s="61">
        <v>164</v>
      </c>
      <c r="B165" s="48" t="s">
        <v>337</v>
      </c>
      <c r="C165" s="46">
        <v>24293</v>
      </c>
      <c r="D165" s="46">
        <v>45857</v>
      </c>
      <c r="E165" s="46">
        <v>201718</v>
      </c>
      <c r="F165" s="46">
        <v>0</v>
      </c>
      <c r="G165" s="46">
        <v>0</v>
      </c>
      <c r="H165" s="46">
        <v>0</v>
      </c>
      <c r="I165" s="46">
        <v>5452</v>
      </c>
      <c r="J165" s="46">
        <v>60134</v>
      </c>
      <c r="K165" s="46">
        <v>7664</v>
      </c>
      <c r="L165" s="46">
        <v>395483</v>
      </c>
      <c r="M165" s="46">
        <v>0</v>
      </c>
      <c r="N165" s="46">
        <v>323</v>
      </c>
      <c r="O165" s="46">
        <v>10870</v>
      </c>
      <c r="P165" s="46">
        <v>0</v>
      </c>
      <c r="Q165" s="46">
        <v>0</v>
      </c>
      <c r="R165" s="46">
        <v>0</v>
      </c>
      <c r="S165" s="46">
        <v>0</v>
      </c>
      <c r="T165" s="46">
        <v>17527</v>
      </c>
      <c r="U165" s="46">
        <v>0</v>
      </c>
      <c r="V165" s="46">
        <v>0</v>
      </c>
      <c r="W165" s="46">
        <v>0</v>
      </c>
      <c r="X165" s="46">
        <v>17704</v>
      </c>
      <c r="Y165" s="46">
        <v>0</v>
      </c>
      <c r="Z165" s="46">
        <v>0</v>
      </c>
      <c r="AA165" s="46">
        <v>1916</v>
      </c>
      <c r="AB165" s="46">
        <v>0</v>
      </c>
      <c r="AC165" s="8">
        <f t="shared" si="6"/>
        <v>788941</v>
      </c>
      <c r="AD165" s="67">
        <f t="shared" si="7"/>
        <v>0.0008774514403232707</v>
      </c>
      <c r="AE165" s="18"/>
      <c r="AF165" s="18"/>
      <c r="AG165" s="18"/>
    </row>
    <row r="166" spans="1:33" s="19" customFormat="1" ht="12.75">
      <c r="A166" s="61">
        <v>165</v>
      </c>
      <c r="B166" s="48" t="s">
        <v>338</v>
      </c>
      <c r="C166" s="46">
        <v>27875.83</v>
      </c>
      <c r="D166" s="46">
        <v>0</v>
      </c>
      <c r="E166" s="46">
        <v>1567996.5899999999</v>
      </c>
      <c r="F166" s="46">
        <v>0</v>
      </c>
      <c r="G166" s="46">
        <v>0</v>
      </c>
      <c r="H166" s="46">
        <v>812</v>
      </c>
      <c r="I166" s="46">
        <v>4125.85</v>
      </c>
      <c r="J166" s="46">
        <v>147104.85</v>
      </c>
      <c r="K166" s="46">
        <v>86835.92</v>
      </c>
      <c r="L166" s="46">
        <v>878699.3300000001</v>
      </c>
      <c r="M166" s="46">
        <v>0</v>
      </c>
      <c r="N166" s="46">
        <v>0</v>
      </c>
      <c r="O166" s="46">
        <v>59013.5</v>
      </c>
      <c r="P166" s="46">
        <v>0</v>
      </c>
      <c r="Q166" s="46">
        <v>0</v>
      </c>
      <c r="R166" s="46">
        <v>0</v>
      </c>
      <c r="S166" s="46">
        <v>0</v>
      </c>
      <c r="T166" s="46">
        <v>17169</v>
      </c>
      <c r="U166" s="46">
        <v>5117</v>
      </c>
      <c r="V166" s="46">
        <v>1995</v>
      </c>
      <c r="W166" s="46">
        <v>17487</v>
      </c>
      <c r="X166" s="46">
        <v>3863</v>
      </c>
      <c r="Y166" s="46">
        <v>0</v>
      </c>
      <c r="Z166" s="46">
        <v>0</v>
      </c>
      <c r="AA166" s="46">
        <v>6195</v>
      </c>
      <c r="AB166" s="46">
        <v>0</v>
      </c>
      <c r="AC166" s="8">
        <f t="shared" si="6"/>
        <v>2824289.87</v>
      </c>
      <c r="AD166" s="67">
        <f t="shared" si="7"/>
        <v>0.0031411439059725924</v>
      </c>
      <c r="AE166" s="18"/>
      <c r="AF166" s="18"/>
      <c r="AG166" s="18"/>
    </row>
    <row r="167" spans="1:33" s="19" customFormat="1" ht="12.75">
      <c r="A167" s="61">
        <v>166</v>
      </c>
      <c r="B167" s="48" t="s">
        <v>210</v>
      </c>
      <c r="C167" s="46">
        <v>3696.87</v>
      </c>
      <c r="D167" s="46">
        <v>12476.88</v>
      </c>
      <c r="E167" s="46">
        <v>87697.50000000001</v>
      </c>
      <c r="F167" s="46">
        <v>0</v>
      </c>
      <c r="G167" s="46">
        <v>0</v>
      </c>
      <c r="H167" s="46">
        <v>0</v>
      </c>
      <c r="I167" s="46">
        <v>340.96</v>
      </c>
      <c r="J167" s="46">
        <v>11782.68</v>
      </c>
      <c r="K167" s="46">
        <v>14610.249999999998</v>
      </c>
      <c r="L167" s="46">
        <v>450231.62</v>
      </c>
      <c r="M167" s="46">
        <v>0</v>
      </c>
      <c r="N167" s="46">
        <v>0</v>
      </c>
      <c r="O167" s="46">
        <v>9464.28</v>
      </c>
      <c r="P167" s="46">
        <v>0</v>
      </c>
      <c r="Q167" s="46">
        <v>0</v>
      </c>
      <c r="R167" s="46">
        <v>0</v>
      </c>
      <c r="S167" s="46">
        <v>0</v>
      </c>
      <c r="T167" s="46">
        <v>2096</v>
      </c>
      <c r="U167" s="46">
        <v>50.7</v>
      </c>
      <c r="V167" s="46">
        <v>0</v>
      </c>
      <c r="W167" s="46">
        <v>0</v>
      </c>
      <c r="X167" s="46">
        <v>766.05</v>
      </c>
      <c r="Y167" s="46">
        <v>0</v>
      </c>
      <c r="Z167" s="46">
        <v>0</v>
      </c>
      <c r="AA167" s="46">
        <v>1353.76</v>
      </c>
      <c r="AB167" s="46">
        <v>0</v>
      </c>
      <c r="AC167" s="8">
        <f t="shared" si="6"/>
        <v>594567.55</v>
      </c>
      <c r="AD167" s="67">
        <f t="shared" si="7"/>
        <v>0.000661271442499475</v>
      </c>
      <c r="AE167" s="9"/>
      <c r="AF167" s="18"/>
      <c r="AG167" s="18"/>
    </row>
    <row r="168" spans="1:33" s="19" customFormat="1" ht="12.75">
      <c r="A168" s="61">
        <v>167</v>
      </c>
      <c r="B168" s="48" t="s">
        <v>339</v>
      </c>
      <c r="C168" s="46">
        <v>4318</v>
      </c>
      <c r="D168" s="46">
        <v>0</v>
      </c>
      <c r="E168" s="46">
        <v>108362</v>
      </c>
      <c r="F168" s="46">
        <v>0</v>
      </c>
      <c r="G168" s="46">
        <v>0</v>
      </c>
      <c r="H168" s="46">
        <v>0</v>
      </c>
      <c r="I168" s="46">
        <v>0</v>
      </c>
      <c r="J168" s="46">
        <v>9318</v>
      </c>
      <c r="K168" s="46">
        <v>122</v>
      </c>
      <c r="L168" s="46">
        <v>149179</v>
      </c>
      <c r="M168" s="46">
        <v>0</v>
      </c>
      <c r="N168" s="46">
        <v>0</v>
      </c>
      <c r="O168" s="46">
        <v>6982</v>
      </c>
      <c r="P168" s="46">
        <v>0</v>
      </c>
      <c r="Q168" s="46">
        <v>0</v>
      </c>
      <c r="R168" s="46">
        <v>0</v>
      </c>
      <c r="S168" s="46">
        <v>0</v>
      </c>
      <c r="T168" s="46">
        <v>184</v>
      </c>
      <c r="U168" s="46">
        <v>0</v>
      </c>
      <c r="V168" s="46">
        <v>0</v>
      </c>
      <c r="W168" s="46">
        <v>0</v>
      </c>
      <c r="X168" s="46">
        <v>0</v>
      </c>
      <c r="Y168" s="46">
        <v>0</v>
      </c>
      <c r="Z168" s="46">
        <v>0</v>
      </c>
      <c r="AA168" s="46">
        <v>743</v>
      </c>
      <c r="AB168" s="46">
        <v>0</v>
      </c>
      <c r="AC168" s="8">
        <f t="shared" si="6"/>
        <v>279208</v>
      </c>
      <c r="AD168" s="67">
        <f t="shared" si="7"/>
        <v>0.00031053204453790556</v>
      </c>
      <c r="AE168" s="18"/>
      <c r="AF168" s="18"/>
      <c r="AG168" s="18"/>
    </row>
    <row r="169" spans="1:33" s="19" customFormat="1" ht="12.75">
      <c r="A169" s="61">
        <v>168</v>
      </c>
      <c r="B169" s="48" t="s">
        <v>340</v>
      </c>
      <c r="C169" s="46">
        <v>2944</v>
      </c>
      <c r="D169" s="46">
        <v>0</v>
      </c>
      <c r="E169" s="46">
        <v>7326511</v>
      </c>
      <c r="F169" s="46">
        <v>0</v>
      </c>
      <c r="G169" s="46">
        <v>0</v>
      </c>
      <c r="H169" s="46">
        <v>0</v>
      </c>
      <c r="I169" s="46">
        <v>0</v>
      </c>
      <c r="J169" s="46">
        <v>6445</v>
      </c>
      <c r="K169" s="46">
        <v>2609</v>
      </c>
      <c r="L169" s="46">
        <v>1195230</v>
      </c>
      <c r="M169" s="46">
        <v>0</v>
      </c>
      <c r="N169" s="46">
        <v>0</v>
      </c>
      <c r="O169" s="46">
        <v>2923</v>
      </c>
      <c r="P169" s="46">
        <v>0</v>
      </c>
      <c r="Q169" s="46">
        <v>0</v>
      </c>
      <c r="R169" s="46">
        <v>0</v>
      </c>
      <c r="S169" s="46">
        <v>0</v>
      </c>
      <c r="T169" s="46">
        <v>1949</v>
      </c>
      <c r="U169" s="46">
        <v>0</v>
      </c>
      <c r="V169" s="46">
        <v>0</v>
      </c>
      <c r="W169" s="46">
        <v>0</v>
      </c>
      <c r="X169" s="46">
        <v>0</v>
      </c>
      <c r="Y169" s="46">
        <v>0</v>
      </c>
      <c r="Z169" s="46">
        <v>0</v>
      </c>
      <c r="AA169" s="46">
        <v>0</v>
      </c>
      <c r="AB169" s="46">
        <v>0</v>
      </c>
      <c r="AC169" s="8">
        <f t="shared" si="6"/>
        <v>8538611</v>
      </c>
      <c r="AD169" s="67">
        <f t="shared" si="7"/>
        <v>0.00949654856359363</v>
      </c>
      <c r="AE169" s="18"/>
      <c r="AF169" s="18"/>
      <c r="AG169" s="18"/>
    </row>
    <row r="170" spans="1:33" s="19" customFormat="1" ht="12.75">
      <c r="A170" s="61">
        <v>169</v>
      </c>
      <c r="B170" s="48" t="s">
        <v>258</v>
      </c>
      <c r="C170" s="46">
        <v>540.2</v>
      </c>
      <c r="D170" s="46">
        <v>0</v>
      </c>
      <c r="E170" s="46">
        <v>42234.950000000004</v>
      </c>
      <c r="F170" s="46">
        <v>0</v>
      </c>
      <c r="G170" s="46">
        <v>0</v>
      </c>
      <c r="H170" s="46">
        <v>0</v>
      </c>
      <c r="I170" s="46">
        <v>0</v>
      </c>
      <c r="J170" s="46">
        <v>2903.98</v>
      </c>
      <c r="K170" s="46">
        <v>3564.68</v>
      </c>
      <c r="L170" s="46">
        <v>6431.44</v>
      </c>
      <c r="M170" s="46">
        <v>0</v>
      </c>
      <c r="N170" s="46">
        <v>0</v>
      </c>
      <c r="O170" s="46">
        <v>608.9</v>
      </c>
      <c r="P170" s="46">
        <v>0</v>
      </c>
      <c r="Q170" s="46">
        <v>0</v>
      </c>
      <c r="R170" s="46">
        <v>0</v>
      </c>
      <c r="S170" s="46">
        <v>0</v>
      </c>
      <c r="T170" s="46">
        <v>48</v>
      </c>
      <c r="U170" s="46">
        <v>3594.9</v>
      </c>
      <c r="V170" s="46">
        <v>0</v>
      </c>
      <c r="W170" s="46">
        <v>0</v>
      </c>
      <c r="X170" s="46">
        <v>0</v>
      </c>
      <c r="Y170" s="46">
        <v>0</v>
      </c>
      <c r="Z170" s="46">
        <v>0</v>
      </c>
      <c r="AA170" s="46">
        <v>466</v>
      </c>
      <c r="AB170" s="46">
        <v>0</v>
      </c>
      <c r="AC170" s="8">
        <f t="shared" si="6"/>
        <v>60393.05000000001</v>
      </c>
      <c r="AD170" s="67">
        <f t="shared" si="7"/>
        <v>6.716848117668535E-05</v>
      </c>
      <c r="AE170" s="18"/>
      <c r="AF170" s="18"/>
      <c r="AG170" s="18"/>
    </row>
    <row r="171" spans="1:33" s="19" customFormat="1" ht="12.75">
      <c r="A171" s="61">
        <v>170</v>
      </c>
      <c r="B171" s="48" t="s">
        <v>341</v>
      </c>
      <c r="C171" s="46">
        <v>6709.31</v>
      </c>
      <c r="D171" s="46">
        <v>0</v>
      </c>
      <c r="E171" s="46">
        <v>313303.81000000006</v>
      </c>
      <c r="F171" s="46">
        <v>0</v>
      </c>
      <c r="G171" s="46">
        <v>0</v>
      </c>
      <c r="H171" s="46">
        <v>0</v>
      </c>
      <c r="I171" s="46">
        <v>109539.8</v>
      </c>
      <c r="J171" s="46">
        <v>154246.19</v>
      </c>
      <c r="K171" s="46">
        <v>15140.32</v>
      </c>
      <c r="L171" s="46">
        <v>210698.66999999998</v>
      </c>
      <c r="M171" s="46">
        <v>0</v>
      </c>
      <c r="N171" s="46">
        <v>0</v>
      </c>
      <c r="O171" s="46">
        <v>17044.3</v>
      </c>
      <c r="P171" s="46">
        <v>0</v>
      </c>
      <c r="Q171" s="46">
        <v>0</v>
      </c>
      <c r="R171" s="46">
        <v>145.92</v>
      </c>
      <c r="S171" s="46">
        <v>0</v>
      </c>
      <c r="T171" s="46">
        <v>3723.48</v>
      </c>
      <c r="U171" s="46">
        <v>25329.28</v>
      </c>
      <c r="V171" s="46">
        <v>5242.28</v>
      </c>
      <c r="W171" s="46">
        <v>0</v>
      </c>
      <c r="X171" s="46">
        <v>0</v>
      </c>
      <c r="Y171" s="46">
        <v>0</v>
      </c>
      <c r="Z171" s="46">
        <v>0</v>
      </c>
      <c r="AA171" s="46">
        <v>20864</v>
      </c>
      <c r="AB171" s="46">
        <v>19791</v>
      </c>
      <c r="AC171" s="8">
        <f t="shared" si="6"/>
        <v>901778.3600000002</v>
      </c>
      <c r="AD171" s="67">
        <f t="shared" si="7"/>
        <v>0.0010029479021046658</v>
      </c>
      <c r="AE171" s="18"/>
      <c r="AF171" s="18"/>
      <c r="AG171" s="18"/>
    </row>
    <row r="172" spans="1:33" s="19" customFormat="1" ht="12.75">
      <c r="A172" s="61">
        <v>171</v>
      </c>
      <c r="B172" s="48" t="s">
        <v>54</v>
      </c>
      <c r="C172" s="46">
        <v>151</v>
      </c>
      <c r="D172" s="46">
        <v>0</v>
      </c>
      <c r="E172" s="46">
        <v>11169.56</v>
      </c>
      <c r="F172" s="46">
        <v>1695</v>
      </c>
      <c r="G172" s="46">
        <v>0</v>
      </c>
      <c r="H172" s="46">
        <v>0</v>
      </c>
      <c r="I172" s="46">
        <v>1701.58</v>
      </c>
      <c r="J172" s="46">
        <v>576</v>
      </c>
      <c r="K172" s="46">
        <v>459.75</v>
      </c>
      <c r="L172" s="46">
        <v>85828.82</v>
      </c>
      <c r="M172" s="46">
        <v>0</v>
      </c>
      <c r="N172" s="46">
        <v>0</v>
      </c>
      <c r="O172" s="46">
        <v>212.79</v>
      </c>
      <c r="P172" s="46">
        <v>0</v>
      </c>
      <c r="Q172" s="46">
        <v>0</v>
      </c>
      <c r="R172" s="46">
        <v>0</v>
      </c>
      <c r="S172" s="46">
        <v>0</v>
      </c>
      <c r="T172" s="46">
        <v>2241.18</v>
      </c>
      <c r="U172" s="46">
        <v>0</v>
      </c>
      <c r="V172" s="46">
        <v>0</v>
      </c>
      <c r="W172" s="46">
        <v>0</v>
      </c>
      <c r="X172" s="46">
        <v>0</v>
      </c>
      <c r="Y172" s="46">
        <v>0</v>
      </c>
      <c r="Z172" s="46">
        <v>0</v>
      </c>
      <c r="AA172" s="46">
        <v>0</v>
      </c>
      <c r="AB172" s="46">
        <v>0</v>
      </c>
      <c r="AC172" s="8">
        <f t="shared" si="6"/>
        <v>104035.68</v>
      </c>
      <c r="AD172" s="67">
        <f t="shared" si="7"/>
        <v>0.00011570733079027567</v>
      </c>
      <c r="AE172" s="18"/>
      <c r="AF172" s="18"/>
      <c r="AG172" s="18"/>
    </row>
    <row r="173" spans="1:33" s="19" customFormat="1" ht="12.75">
      <c r="A173" s="61">
        <v>172</v>
      </c>
      <c r="B173" s="48" t="s">
        <v>342</v>
      </c>
      <c r="C173" s="46">
        <v>137478.24</v>
      </c>
      <c r="D173" s="46">
        <v>96849.64</v>
      </c>
      <c r="E173" s="46">
        <v>3090790.9000000004</v>
      </c>
      <c r="F173" s="46">
        <v>880</v>
      </c>
      <c r="G173" s="46">
        <v>2340</v>
      </c>
      <c r="H173" s="46">
        <v>6478.41</v>
      </c>
      <c r="I173" s="46">
        <v>217227.66</v>
      </c>
      <c r="J173" s="46">
        <v>974166.99</v>
      </c>
      <c r="K173" s="46">
        <v>138121.1</v>
      </c>
      <c r="L173" s="46">
        <v>10288143.89</v>
      </c>
      <c r="M173" s="46">
        <v>0</v>
      </c>
      <c r="N173" s="46">
        <v>0</v>
      </c>
      <c r="O173" s="46">
        <v>168462.01</v>
      </c>
      <c r="P173" s="46">
        <v>427790.55</v>
      </c>
      <c r="Q173" s="46">
        <v>0</v>
      </c>
      <c r="R173" s="46">
        <v>22020</v>
      </c>
      <c r="S173" s="46">
        <v>193.14</v>
      </c>
      <c r="T173" s="46">
        <v>170783.78999999998</v>
      </c>
      <c r="U173" s="46">
        <v>1377703.087</v>
      </c>
      <c r="V173" s="46">
        <v>7977.22</v>
      </c>
      <c r="W173" s="46">
        <v>1803.24</v>
      </c>
      <c r="X173" s="46">
        <v>19760.99</v>
      </c>
      <c r="Y173" s="46">
        <v>0</v>
      </c>
      <c r="Z173" s="46">
        <v>1779.73</v>
      </c>
      <c r="AA173" s="46">
        <v>64800.28999999999</v>
      </c>
      <c r="AB173" s="46">
        <v>81045.3</v>
      </c>
      <c r="AC173" s="8">
        <f t="shared" si="6"/>
        <v>17296596.176999997</v>
      </c>
      <c r="AD173" s="67">
        <f t="shared" si="7"/>
        <v>0.01923708265662277</v>
      </c>
      <c r="AE173" s="18"/>
      <c r="AF173" s="18"/>
      <c r="AG173" s="18"/>
    </row>
    <row r="174" spans="1:33" s="19" customFormat="1" ht="12.75">
      <c r="A174" s="61">
        <v>173</v>
      </c>
      <c r="B174" s="48" t="s">
        <v>251</v>
      </c>
      <c r="C174" s="46">
        <v>22342.690000000002</v>
      </c>
      <c r="D174" s="46">
        <v>0</v>
      </c>
      <c r="E174" s="46">
        <v>85623.8</v>
      </c>
      <c r="F174" s="46">
        <v>0</v>
      </c>
      <c r="G174" s="46">
        <v>0</v>
      </c>
      <c r="H174" s="46">
        <v>0</v>
      </c>
      <c r="I174" s="46">
        <v>0</v>
      </c>
      <c r="J174" s="46">
        <v>72594</v>
      </c>
      <c r="K174" s="46">
        <v>1814</v>
      </c>
      <c r="L174" s="46">
        <v>75653</v>
      </c>
      <c r="M174" s="46">
        <v>0</v>
      </c>
      <c r="N174" s="46">
        <v>0</v>
      </c>
      <c r="O174" s="46">
        <v>5986</v>
      </c>
      <c r="P174" s="46">
        <v>0</v>
      </c>
      <c r="Q174" s="46">
        <v>0</v>
      </c>
      <c r="R174" s="46">
        <v>0</v>
      </c>
      <c r="S174" s="46">
        <v>0</v>
      </c>
      <c r="T174" s="46">
        <v>840</v>
      </c>
      <c r="U174" s="46">
        <v>8758</v>
      </c>
      <c r="V174" s="46">
        <v>0</v>
      </c>
      <c r="W174" s="46">
        <v>0</v>
      </c>
      <c r="X174" s="46">
        <v>0</v>
      </c>
      <c r="Y174" s="46">
        <v>0</v>
      </c>
      <c r="Z174" s="46">
        <v>4312</v>
      </c>
      <c r="AA174" s="46">
        <v>149.35</v>
      </c>
      <c r="AB174" s="46">
        <v>255</v>
      </c>
      <c r="AC174" s="8">
        <f t="shared" si="6"/>
        <v>278327.83999999997</v>
      </c>
      <c r="AD174" s="67">
        <f t="shared" si="7"/>
        <v>0.000309553140336305</v>
      </c>
      <c r="AE174" s="18"/>
      <c r="AF174" s="18"/>
      <c r="AG174" s="18"/>
    </row>
    <row r="175" spans="1:33" s="19" customFormat="1" ht="12.75">
      <c r="A175" s="61">
        <v>174</v>
      </c>
      <c r="B175" s="48" t="s">
        <v>181</v>
      </c>
      <c r="C175" s="46">
        <v>53436.56999999999</v>
      </c>
      <c r="D175" s="46">
        <v>720</v>
      </c>
      <c r="E175" s="46">
        <v>360433.26</v>
      </c>
      <c r="F175" s="46">
        <v>0</v>
      </c>
      <c r="G175" s="46">
        <v>0</v>
      </c>
      <c r="H175" s="46">
        <v>0</v>
      </c>
      <c r="I175" s="46">
        <v>46551.100000000006</v>
      </c>
      <c r="J175" s="46">
        <v>428502.63</v>
      </c>
      <c r="K175" s="46">
        <v>1250</v>
      </c>
      <c r="L175" s="46">
        <v>1098159.72</v>
      </c>
      <c r="M175" s="46">
        <v>0</v>
      </c>
      <c r="N175" s="46">
        <v>0</v>
      </c>
      <c r="O175" s="46">
        <v>10237.34</v>
      </c>
      <c r="P175" s="46">
        <v>0</v>
      </c>
      <c r="Q175" s="46">
        <v>0</v>
      </c>
      <c r="R175" s="46">
        <v>0</v>
      </c>
      <c r="S175" s="46">
        <v>0</v>
      </c>
      <c r="T175" s="46">
        <v>2753.04</v>
      </c>
      <c r="U175" s="46">
        <v>302736</v>
      </c>
      <c r="V175" s="46">
        <v>0</v>
      </c>
      <c r="W175" s="46">
        <v>0</v>
      </c>
      <c r="X175" s="46">
        <v>0</v>
      </c>
      <c r="Y175" s="46">
        <v>0</v>
      </c>
      <c r="Z175" s="46">
        <v>0</v>
      </c>
      <c r="AA175" s="46">
        <v>5509.9800000000005</v>
      </c>
      <c r="AB175" s="46">
        <v>2537.18</v>
      </c>
      <c r="AC175" s="8">
        <f t="shared" si="6"/>
        <v>2312826.8200000003</v>
      </c>
      <c r="AD175" s="67">
        <f t="shared" si="7"/>
        <v>0.0025723003677426957</v>
      </c>
      <c r="AE175" s="18"/>
      <c r="AF175" s="18"/>
      <c r="AG175" s="18"/>
    </row>
    <row r="176" spans="1:33" s="19" customFormat="1" ht="12.75">
      <c r="A176" s="61">
        <v>175</v>
      </c>
      <c r="B176" s="48" t="s">
        <v>190</v>
      </c>
      <c r="C176" s="46">
        <v>12743.23</v>
      </c>
      <c r="D176" s="46">
        <v>0</v>
      </c>
      <c r="E176" s="46">
        <v>789862.8</v>
      </c>
      <c r="F176" s="46">
        <v>0</v>
      </c>
      <c r="G176" s="46">
        <v>0</v>
      </c>
      <c r="H176" s="46">
        <v>0</v>
      </c>
      <c r="I176" s="46">
        <v>3105.88</v>
      </c>
      <c r="J176" s="46">
        <v>81782.74</v>
      </c>
      <c r="K176" s="46">
        <v>0</v>
      </c>
      <c r="L176" s="46">
        <v>0</v>
      </c>
      <c r="M176" s="46">
        <v>0</v>
      </c>
      <c r="N176" s="46">
        <v>0</v>
      </c>
      <c r="O176" s="46">
        <v>13837.7</v>
      </c>
      <c r="P176" s="46">
        <v>0</v>
      </c>
      <c r="Q176" s="46">
        <v>0</v>
      </c>
      <c r="R176" s="46">
        <v>0</v>
      </c>
      <c r="S176" s="46">
        <v>0</v>
      </c>
      <c r="T176" s="46">
        <v>12877.779999999999</v>
      </c>
      <c r="U176" s="46">
        <v>0</v>
      </c>
      <c r="V176" s="46">
        <v>0</v>
      </c>
      <c r="W176" s="46">
        <v>0</v>
      </c>
      <c r="X176" s="46">
        <v>816</v>
      </c>
      <c r="Y176" s="46">
        <v>0</v>
      </c>
      <c r="Z176" s="46">
        <v>0</v>
      </c>
      <c r="AA176" s="46">
        <v>1033</v>
      </c>
      <c r="AB176" s="46">
        <v>0</v>
      </c>
      <c r="AC176" s="8">
        <f t="shared" si="6"/>
        <v>916059.13</v>
      </c>
      <c r="AD176" s="67">
        <f t="shared" si="7"/>
        <v>0.0010188308162965066</v>
      </c>
      <c r="AE176" s="18"/>
      <c r="AF176" s="18"/>
      <c r="AG176" s="18"/>
    </row>
    <row r="177" spans="1:33" s="19" customFormat="1" ht="12.75">
      <c r="A177" s="61">
        <v>176</v>
      </c>
      <c r="B177" s="48" t="s">
        <v>185</v>
      </c>
      <c r="C177" s="46">
        <v>8634</v>
      </c>
      <c r="D177" s="46">
        <v>100</v>
      </c>
      <c r="E177" s="46">
        <v>209490</v>
      </c>
      <c r="F177" s="46">
        <v>0</v>
      </c>
      <c r="G177" s="46">
        <v>0</v>
      </c>
      <c r="H177" s="46">
        <v>0</v>
      </c>
      <c r="I177" s="46">
        <v>1643</v>
      </c>
      <c r="J177" s="46">
        <v>77802</v>
      </c>
      <c r="K177" s="46">
        <v>34727</v>
      </c>
      <c r="L177" s="46">
        <v>338927</v>
      </c>
      <c r="M177" s="46">
        <v>0</v>
      </c>
      <c r="N177" s="46">
        <v>0</v>
      </c>
      <c r="O177" s="46">
        <v>412229</v>
      </c>
      <c r="P177" s="46">
        <v>0</v>
      </c>
      <c r="Q177" s="46">
        <v>0</v>
      </c>
      <c r="R177" s="46">
        <v>0</v>
      </c>
      <c r="S177" s="46">
        <v>0</v>
      </c>
      <c r="T177" s="46">
        <v>4324</v>
      </c>
      <c r="U177" s="46">
        <v>9654</v>
      </c>
      <c r="V177" s="46">
        <v>1371</v>
      </c>
      <c r="W177" s="46">
        <v>0</v>
      </c>
      <c r="X177" s="46">
        <v>0</v>
      </c>
      <c r="Y177" s="46">
        <v>0</v>
      </c>
      <c r="Z177" s="46">
        <v>123</v>
      </c>
      <c r="AA177" s="46">
        <v>34793</v>
      </c>
      <c r="AB177" s="46">
        <v>204728</v>
      </c>
      <c r="AC177" s="8">
        <f t="shared" si="6"/>
        <v>1338545</v>
      </c>
      <c r="AD177" s="67">
        <f t="shared" si="7"/>
        <v>0.0014887149206182875</v>
      </c>
      <c r="AE177" s="18"/>
      <c r="AF177" s="18"/>
      <c r="AG177" s="18"/>
    </row>
    <row r="178" spans="1:33" s="19" customFormat="1" ht="12.75">
      <c r="A178" s="61">
        <v>177</v>
      </c>
      <c r="B178" s="48" t="s">
        <v>242</v>
      </c>
      <c r="C178" s="46">
        <v>1000</v>
      </c>
      <c r="D178" s="46">
        <v>0</v>
      </c>
      <c r="E178" s="46">
        <v>30444</v>
      </c>
      <c r="F178" s="46">
        <v>0</v>
      </c>
      <c r="G178" s="46">
        <v>0</v>
      </c>
      <c r="H178" s="46">
        <v>0</v>
      </c>
      <c r="I178" s="46">
        <v>0</v>
      </c>
      <c r="J178" s="46">
        <v>16623</v>
      </c>
      <c r="K178" s="46">
        <v>142</v>
      </c>
      <c r="L178" s="46">
        <v>75473.23999999999</v>
      </c>
      <c r="M178" s="46">
        <v>0</v>
      </c>
      <c r="N178" s="46">
        <v>0</v>
      </c>
      <c r="O178" s="46">
        <v>2208</v>
      </c>
      <c r="P178" s="46">
        <v>0</v>
      </c>
      <c r="Q178" s="46">
        <v>0</v>
      </c>
      <c r="R178" s="46">
        <v>0</v>
      </c>
      <c r="S178" s="46">
        <v>0</v>
      </c>
      <c r="T178" s="46">
        <v>903</v>
      </c>
      <c r="U178" s="46">
        <v>0</v>
      </c>
      <c r="V178" s="46">
        <v>0</v>
      </c>
      <c r="W178" s="46">
        <v>0</v>
      </c>
      <c r="X178" s="46">
        <v>0</v>
      </c>
      <c r="Y178" s="46">
        <v>0</v>
      </c>
      <c r="Z178" s="46">
        <v>0</v>
      </c>
      <c r="AA178" s="46">
        <v>699</v>
      </c>
      <c r="AB178" s="46">
        <v>0</v>
      </c>
      <c r="AC178" s="8">
        <f t="shared" si="6"/>
        <v>127492.23999999999</v>
      </c>
      <c r="AD178" s="67">
        <f t="shared" si="7"/>
        <v>0.00014179545697085092</v>
      </c>
      <c r="AE178" s="18"/>
      <c r="AF178" s="18"/>
      <c r="AG178" s="18"/>
    </row>
    <row r="179" spans="1:33" s="19" customFormat="1" ht="12.75">
      <c r="A179" s="61">
        <v>178</v>
      </c>
      <c r="B179" s="48" t="s">
        <v>69</v>
      </c>
      <c r="C179" s="46">
        <v>2243.65</v>
      </c>
      <c r="D179" s="46">
        <v>200</v>
      </c>
      <c r="E179" s="46">
        <v>41445.43</v>
      </c>
      <c r="F179" s="46">
        <v>0</v>
      </c>
      <c r="G179" s="46">
        <v>0</v>
      </c>
      <c r="H179" s="46">
        <v>6424.9</v>
      </c>
      <c r="I179" s="46">
        <v>13048.88</v>
      </c>
      <c r="J179" s="46">
        <v>5122.8</v>
      </c>
      <c r="K179" s="46">
        <v>0</v>
      </c>
      <c r="L179" s="46">
        <v>78268.61</v>
      </c>
      <c r="M179" s="46">
        <v>0</v>
      </c>
      <c r="N179" s="46">
        <v>0</v>
      </c>
      <c r="O179" s="46">
        <v>1851</v>
      </c>
      <c r="P179" s="46">
        <v>0</v>
      </c>
      <c r="Q179" s="46">
        <v>0</v>
      </c>
      <c r="R179" s="46">
        <v>0</v>
      </c>
      <c r="S179" s="46">
        <v>0</v>
      </c>
      <c r="T179" s="46">
        <v>4499.54</v>
      </c>
      <c r="U179" s="46">
        <v>2552.32</v>
      </c>
      <c r="V179" s="46">
        <v>0</v>
      </c>
      <c r="W179" s="46">
        <v>0</v>
      </c>
      <c r="X179" s="46">
        <v>0</v>
      </c>
      <c r="Y179" s="46">
        <v>0</v>
      </c>
      <c r="Z179" s="46">
        <v>0</v>
      </c>
      <c r="AA179" s="46">
        <v>1291.8</v>
      </c>
      <c r="AB179" s="46">
        <v>0</v>
      </c>
      <c r="AC179" s="8">
        <f t="shared" si="6"/>
        <v>156948.93000000002</v>
      </c>
      <c r="AD179" s="67">
        <f t="shared" si="7"/>
        <v>0.00017455686126807482</v>
      </c>
      <c r="AE179" s="18"/>
      <c r="AF179" s="18"/>
      <c r="AG179" s="18"/>
    </row>
    <row r="180" spans="1:33" s="19" customFormat="1" ht="12.75">
      <c r="A180" s="61">
        <v>179</v>
      </c>
      <c r="B180" s="48" t="s">
        <v>137</v>
      </c>
      <c r="C180" s="46">
        <v>51763.24</v>
      </c>
      <c r="D180" s="46">
        <v>0</v>
      </c>
      <c r="E180" s="46">
        <v>365942.99</v>
      </c>
      <c r="F180" s="46">
        <v>0</v>
      </c>
      <c r="G180" s="46">
        <v>0</v>
      </c>
      <c r="H180" s="46">
        <v>0</v>
      </c>
      <c r="I180" s="46">
        <v>0</v>
      </c>
      <c r="J180" s="46">
        <v>43679.23</v>
      </c>
      <c r="K180" s="46">
        <v>0</v>
      </c>
      <c r="L180" s="46">
        <v>977786.8500000001</v>
      </c>
      <c r="M180" s="46">
        <v>0</v>
      </c>
      <c r="N180" s="46">
        <v>32.5</v>
      </c>
      <c r="O180" s="46">
        <v>6709.18</v>
      </c>
      <c r="P180" s="46">
        <v>0</v>
      </c>
      <c r="Q180" s="46">
        <v>0</v>
      </c>
      <c r="R180" s="46">
        <v>0</v>
      </c>
      <c r="S180" s="46">
        <v>0</v>
      </c>
      <c r="T180" s="46">
        <v>9295</v>
      </c>
      <c r="U180" s="46">
        <v>0</v>
      </c>
      <c r="V180" s="46">
        <v>0</v>
      </c>
      <c r="W180" s="46">
        <v>0</v>
      </c>
      <c r="X180" s="46">
        <v>0</v>
      </c>
      <c r="Y180" s="46">
        <v>0</v>
      </c>
      <c r="Z180" s="46">
        <v>0</v>
      </c>
      <c r="AA180" s="46">
        <v>2326.32</v>
      </c>
      <c r="AB180" s="46">
        <v>0</v>
      </c>
      <c r="AC180" s="8">
        <f t="shared" si="6"/>
        <v>1457535.31</v>
      </c>
      <c r="AD180" s="67">
        <f t="shared" si="7"/>
        <v>0.0016210546252273933</v>
      </c>
      <c r="AE180" s="18"/>
      <c r="AF180" s="18"/>
      <c r="AG180" s="18"/>
    </row>
    <row r="181" spans="1:33" s="19" customFormat="1" ht="12.75">
      <c r="A181" s="61">
        <v>180</v>
      </c>
      <c r="B181" s="48" t="s">
        <v>171</v>
      </c>
      <c r="C181" s="46">
        <v>33102.68</v>
      </c>
      <c r="D181" s="46">
        <v>3794.1899999999996</v>
      </c>
      <c r="E181" s="46">
        <v>650197.0599999999</v>
      </c>
      <c r="F181" s="46">
        <v>0</v>
      </c>
      <c r="G181" s="46">
        <v>0</v>
      </c>
      <c r="H181" s="46">
        <v>350</v>
      </c>
      <c r="I181" s="46">
        <v>16878.6</v>
      </c>
      <c r="J181" s="46">
        <v>148765.78</v>
      </c>
      <c r="K181" s="46">
        <v>36225.81</v>
      </c>
      <c r="L181" s="46">
        <v>2855025.88</v>
      </c>
      <c r="M181" s="46">
        <v>0</v>
      </c>
      <c r="N181" s="46">
        <v>60</v>
      </c>
      <c r="O181" s="46">
        <v>79413.8</v>
      </c>
      <c r="P181" s="46">
        <v>0</v>
      </c>
      <c r="Q181" s="46">
        <v>0</v>
      </c>
      <c r="R181" s="46">
        <v>0</v>
      </c>
      <c r="S181" s="46">
        <v>0</v>
      </c>
      <c r="T181" s="46">
        <v>25116.19</v>
      </c>
      <c r="U181" s="46">
        <v>6062.1</v>
      </c>
      <c r="V181" s="46">
        <v>0</v>
      </c>
      <c r="W181" s="46">
        <v>0</v>
      </c>
      <c r="X181" s="46">
        <v>3732.82</v>
      </c>
      <c r="Y181" s="46">
        <v>0</v>
      </c>
      <c r="Z181" s="46">
        <v>72</v>
      </c>
      <c r="AA181" s="46">
        <v>2123.37</v>
      </c>
      <c r="AB181" s="46">
        <v>9357</v>
      </c>
      <c r="AC181" s="8">
        <f aca="true" t="shared" si="8" ref="AC181:AC239">SUM(C181:AB181)</f>
        <v>3870277.28</v>
      </c>
      <c r="AD181" s="67">
        <f t="shared" si="7"/>
        <v>0.004304479515941534</v>
      </c>
      <c r="AE181" s="18"/>
      <c r="AF181" s="18"/>
      <c r="AG181" s="18"/>
    </row>
    <row r="182" spans="1:33" s="19" customFormat="1" ht="12.75">
      <c r="A182" s="61">
        <v>181</v>
      </c>
      <c r="B182" s="48" t="s">
        <v>76</v>
      </c>
      <c r="C182" s="46">
        <v>343.14</v>
      </c>
      <c r="D182" s="46">
        <v>0</v>
      </c>
      <c r="E182" s="46">
        <v>2205.27</v>
      </c>
      <c r="F182" s="46">
        <v>0</v>
      </c>
      <c r="G182" s="46">
        <v>0</v>
      </c>
      <c r="H182" s="46">
        <v>358133.80999999994</v>
      </c>
      <c r="I182" s="46">
        <v>105.61</v>
      </c>
      <c r="J182" s="46">
        <v>4497.27</v>
      </c>
      <c r="K182" s="46">
        <v>0</v>
      </c>
      <c r="L182" s="46">
        <v>13629.18</v>
      </c>
      <c r="M182" s="46">
        <v>0</v>
      </c>
      <c r="N182" s="46">
        <v>65</v>
      </c>
      <c r="O182" s="46">
        <v>3159.99</v>
      </c>
      <c r="P182" s="46">
        <v>0</v>
      </c>
      <c r="Q182" s="46">
        <v>0</v>
      </c>
      <c r="R182" s="46">
        <v>0</v>
      </c>
      <c r="S182" s="46">
        <v>0</v>
      </c>
      <c r="T182" s="46">
        <v>195.64</v>
      </c>
      <c r="U182" s="46">
        <v>0</v>
      </c>
      <c r="V182" s="46">
        <v>0</v>
      </c>
      <c r="W182" s="46">
        <v>0</v>
      </c>
      <c r="X182" s="46">
        <v>0</v>
      </c>
      <c r="Y182" s="46">
        <v>0</v>
      </c>
      <c r="Z182" s="46">
        <v>0</v>
      </c>
      <c r="AA182" s="46">
        <v>1224.94</v>
      </c>
      <c r="AB182" s="46">
        <v>0</v>
      </c>
      <c r="AC182" s="8">
        <f t="shared" si="8"/>
        <v>383559.8499999999</v>
      </c>
      <c r="AD182" s="67">
        <f t="shared" si="7"/>
        <v>0.0004265910160996546</v>
      </c>
      <c r="AE182" s="18"/>
      <c r="AF182" s="18"/>
      <c r="AG182" s="18"/>
    </row>
    <row r="183" spans="1:33" s="19" customFormat="1" ht="12.75">
      <c r="A183" s="61">
        <v>182</v>
      </c>
      <c r="B183" s="50" t="s">
        <v>343</v>
      </c>
      <c r="C183" s="46">
        <v>17771</v>
      </c>
      <c r="D183" s="46">
        <v>0</v>
      </c>
      <c r="E183" s="46">
        <v>119091</v>
      </c>
      <c r="F183" s="46">
        <v>3023</v>
      </c>
      <c r="G183" s="46">
        <v>0</v>
      </c>
      <c r="H183" s="46">
        <v>1179</v>
      </c>
      <c r="I183" s="46">
        <v>117179</v>
      </c>
      <c r="J183" s="46">
        <v>362389</v>
      </c>
      <c r="K183" s="46">
        <v>5808</v>
      </c>
      <c r="L183" s="46">
        <v>117096</v>
      </c>
      <c r="M183" s="46">
        <v>0</v>
      </c>
      <c r="N183" s="46">
        <v>0</v>
      </c>
      <c r="O183" s="46">
        <v>100325</v>
      </c>
      <c r="P183" s="46">
        <v>0</v>
      </c>
      <c r="Q183" s="46">
        <v>0</v>
      </c>
      <c r="R183" s="46">
        <v>0</v>
      </c>
      <c r="S183" s="46">
        <v>0</v>
      </c>
      <c r="T183" s="46">
        <v>5709</v>
      </c>
      <c r="U183" s="46">
        <v>836512</v>
      </c>
      <c r="V183" s="46">
        <v>0</v>
      </c>
      <c r="W183" s="46">
        <v>0</v>
      </c>
      <c r="X183" s="46">
        <v>0</v>
      </c>
      <c r="Y183" s="46">
        <v>0</v>
      </c>
      <c r="Z183" s="46">
        <v>0</v>
      </c>
      <c r="AA183" s="46">
        <v>22554</v>
      </c>
      <c r="AB183" s="46">
        <v>0</v>
      </c>
      <c r="AC183" s="8">
        <f t="shared" si="8"/>
        <v>1708636</v>
      </c>
      <c r="AD183" s="67">
        <f t="shared" si="7"/>
        <v>0.0019003260309556633</v>
      </c>
      <c r="AE183" s="18"/>
      <c r="AF183" s="18"/>
      <c r="AG183" s="18"/>
    </row>
    <row r="184" spans="1:33" s="19" customFormat="1" ht="12.75">
      <c r="A184" s="61">
        <v>183</v>
      </c>
      <c r="B184" s="49" t="s">
        <v>113</v>
      </c>
      <c r="C184" s="46">
        <v>2605</v>
      </c>
      <c r="D184" s="46">
        <v>0</v>
      </c>
      <c r="E184" s="46">
        <v>55947</v>
      </c>
      <c r="F184" s="46">
        <v>0</v>
      </c>
      <c r="G184" s="46">
        <v>0</v>
      </c>
      <c r="H184" s="46">
        <v>0</v>
      </c>
      <c r="I184" s="46">
        <v>0</v>
      </c>
      <c r="J184" s="46">
        <v>38804</v>
      </c>
      <c r="K184" s="46">
        <v>0</v>
      </c>
      <c r="L184" s="46">
        <v>170208</v>
      </c>
      <c r="M184" s="46">
        <v>0</v>
      </c>
      <c r="N184" s="46">
        <v>0</v>
      </c>
      <c r="O184" s="46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1880</v>
      </c>
      <c r="U184" s="46">
        <v>0</v>
      </c>
      <c r="V184" s="46">
        <v>0</v>
      </c>
      <c r="W184" s="46">
        <v>0</v>
      </c>
      <c r="X184" s="46">
        <v>0</v>
      </c>
      <c r="Y184" s="46">
        <v>0</v>
      </c>
      <c r="Z184" s="46">
        <v>0</v>
      </c>
      <c r="AA184" s="46">
        <v>0</v>
      </c>
      <c r="AB184" s="46">
        <v>0</v>
      </c>
      <c r="AC184" s="8">
        <f t="shared" si="8"/>
        <v>269444</v>
      </c>
      <c r="AD184" s="67">
        <f t="shared" si="7"/>
        <v>0.00029967263190335317</v>
      </c>
      <c r="AE184" s="18"/>
      <c r="AF184" s="18"/>
      <c r="AG184" s="18"/>
    </row>
    <row r="185" spans="1:33" s="19" customFormat="1" ht="12.75">
      <c r="A185" s="61">
        <v>184</v>
      </c>
      <c r="B185" s="48" t="s">
        <v>344</v>
      </c>
      <c r="C185" s="46">
        <v>11255</v>
      </c>
      <c r="D185" s="46">
        <v>0</v>
      </c>
      <c r="E185" s="46">
        <v>446231.47</v>
      </c>
      <c r="F185" s="46">
        <v>0</v>
      </c>
      <c r="G185" s="46">
        <v>0</v>
      </c>
      <c r="H185" s="46">
        <v>0</v>
      </c>
      <c r="I185" s="46">
        <v>1476</v>
      </c>
      <c r="J185" s="46">
        <v>66006</v>
      </c>
      <c r="K185" s="46">
        <v>4342</v>
      </c>
      <c r="L185" s="46">
        <v>522881</v>
      </c>
      <c r="M185" s="46">
        <v>0</v>
      </c>
      <c r="N185" s="46">
        <v>78</v>
      </c>
      <c r="O185" s="46">
        <v>19695</v>
      </c>
      <c r="P185" s="46">
        <v>0</v>
      </c>
      <c r="Q185" s="46">
        <v>0</v>
      </c>
      <c r="R185" s="46">
        <v>0</v>
      </c>
      <c r="S185" s="46">
        <v>0</v>
      </c>
      <c r="T185" s="46">
        <v>13454</v>
      </c>
      <c r="U185" s="46">
        <v>20683.33</v>
      </c>
      <c r="V185" s="46">
        <v>751</v>
      </c>
      <c r="W185" s="46">
        <v>0</v>
      </c>
      <c r="X185" s="46">
        <v>0</v>
      </c>
      <c r="Y185" s="46">
        <v>0</v>
      </c>
      <c r="Z185" s="46">
        <v>493</v>
      </c>
      <c r="AA185" s="46">
        <v>41231</v>
      </c>
      <c r="AB185" s="46">
        <v>4658</v>
      </c>
      <c r="AC185" s="8">
        <f t="shared" si="8"/>
        <v>1153234.8</v>
      </c>
      <c r="AD185" s="67">
        <f t="shared" si="7"/>
        <v>0.0012826149690419425</v>
      </c>
      <c r="AE185" s="18"/>
      <c r="AF185" s="18"/>
      <c r="AG185" s="18"/>
    </row>
    <row r="186" spans="1:33" s="19" customFormat="1" ht="12.75">
      <c r="A186" s="61">
        <v>185</v>
      </c>
      <c r="B186" s="48" t="s">
        <v>230</v>
      </c>
      <c r="C186" s="46">
        <v>3318.7200000000003</v>
      </c>
      <c r="D186" s="46">
        <v>6817.44</v>
      </c>
      <c r="E186" s="46">
        <v>6395.120000000001</v>
      </c>
      <c r="F186" s="46">
        <v>0</v>
      </c>
      <c r="G186" s="46">
        <v>0</v>
      </c>
      <c r="H186" s="46">
        <v>0</v>
      </c>
      <c r="I186" s="46">
        <v>118.57</v>
      </c>
      <c r="J186" s="46">
        <v>1073.09</v>
      </c>
      <c r="K186" s="46">
        <v>4284.99</v>
      </c>
      <c r="L186" s="46">
        <v>203219.75999999998</v>
      </c>
      <c r="M186" s="46">
        <v>0</v>
      </c>
      <c r="N186" s="46">
        <v>300</v>
      </c>
      <c r="O186" s="46">
        <v>1541.38</v>
      </c>
      <c r="P186" s="46">
        <v>0</v>
      </c>
      <c r="Q186" s="46">
        <v>0</v>
      </c>
      <c r="R186" s="46">
        <v>0</v>
      </c>
      <c r="S186" s="46">
        <v>0</v>
      </c>
      <c r="T186" s="46">
        <v>256.69</v>
      </c>
      <c r="U186" s="46">
        <v>0</v>
      </c>
      <c r="V186" s="46">
        <v>0</v>
      </c>
      <c r="W186" s="46">
        <v>0</v>
      </c>
      <c r="X186" s="46">
        <v>0</v>
      </c>
      <c r="Y186" s="46">
        <v>0</v>
      </c>
      <c r="Z186" s="46">
        <v>0</v>
      </c>
      <c r="AA186" s="46">
        <v>0</v>
      </c>
      <c r="AB186" s="46">
        <v>0</v>
      </c>
      <c r="AC186" s="8">
        <f t="shared" si="8"/>
        <v>227325.75999999998</v>
      </c>
      <c r="AD186" s="67">
        <f t="shared" si="7"/>
        <v>0.0002528291919605929</v>
      </c>
      <c r="AE186" s="18"/>
      <c r="AF186" s="18"/>
      <c r="AG186" s="18"/>
    </row>
    <row r="187" spans="1:33" s="19" customFormat="1" ht="12.75">
      <c r="A187" s="61">
        <v>186</v>
      </c>
      <c r="B187" s="48" t="s">
        <v>345</v>
      </c>
      <c r="C187" s="46">
        <v>24932.24</v>
      </c>
      <c r="D187" s="46">
        <v>0</v>
      </c>
      <c r="E187" s="46">
        <v>421846.24999999994</v>
      </c>
      <c r="F187" s="46">
        <v>0</v>
      </c>
      <c r="G187" s="46">
        <v>0</v>
      </c>
      <c r="H187" s="46">
        <v>143</v>
      </c>
      <c r="I187" s="46">
        <v>14803.66</v>
      </c>
      <c r="J187" s="46">
        <v>40229.310000000005</v>
      </c>
      <c r="K187" s="46">
        <v>127868.17000000001</v>
      </c>
      <c r="L187" s="46">
        <v>505725</v>
      </c>
      <c r="M187" s="46">
        <v>0</v>
      </c>
      <c r="N187" s="46">
        <v>269</v>
      </c>
      <c r="O187" s="46">
        <v>30631.87</v>
      </c>
      <c r="P187" s="46">
        <v>0</v>
      </c>
      <c r="Q187" s="46">
        <v>0</v>
      </c>
      <c r="R187" s="46">
        <v>0</v>
      </c>
      <c r="S187" s="46">
        <v>0</v>
      </c>
      <c r="T187" s="46">
        <v>15253.560000000001</v>
      </c>
      <c r="U187" s="46">
        <v>21700</v>
      </c>
      <c r="V187" s="46">
        <v>0</v>
      </c>
      <c r="W187" s="46">
        <v>0</v>
      </c>
      <c r="X187" s="46">
        <v>0</v>
      </c>
      <c r="Y187" s="46">
        <v>0</v>
      </c>
      <c r="Z187" s="46">
        <v>0</v>
      </c>
      <c r="AA187" s="46">
        <v>7407.41</v>
      </c>
      <c r="AB187" s="46">
        <v>1991.2199999999998</v>
      </c>
      <c r="AC187" s="8">
        <f t="shared" si="8"/>
        <v>1212800.69</v>
      </c>
      <c r="AD187" s="67">
        <f t="shared" si="7"/>
        <v>0.0013488634920298939</v>
      </c>
      <c r="AE187" s="18"/>
      <c r="AF187" s="18"/>
      <c r="AG187" s="18"/>
    </row>
    <row r="188" spans="1:33" s="19" customFormat="1" ht="12.75">
      <c r="A188" s="61">
        <v>187</v>
      </c>
      <c r="B188" s="48" t="s">
        <v>141</v>
      </c>
      <c r="C188" s="46">
        <v>19161.88</v>
      </c>
      <c r="D188" s="46">
        <v>0</v>
      </c>
      <c r="E188" s="46">
        <v>172966.58000000002</v>
      </c>
      <c r="F188" s="46">
        <v>0</v>
      </c>
      <c r="G188" s="46">
        <v>0</v>
      </c>
      <c r="H188" s="46">
        <v>0</v>
      </c>
      <c r="I188" s="46">
        <v>2928.88</v>
      </c>
      <c r="J188" s="46">
        <v>16575.59</v>
      </c>
      <c r="K188" s="46">
        <v>20</v>
      </c>
      <c r="L188" s="46">
        <v>122939.4</v>
      </c>
      <c r="M188" s="46">
        <v>0</v>
      </c>
      <c r="N188" s="46">
        <v>0</v>
      </c>
      <c r="O188" s="46">
        <v>9337.08</v>
      </c>
      <c r="P188" s="46">
        <v>0</v>
      </c>
      <c r="Q188" s="46">
        <v>0</v>
      </c>
      <c r="R188" s="46">
        <v>0</v>
      </c>
      <c r="S188" s="46">
        <v>0</v>
      </c>
      <c r="T188" s="46">
        <v>5518.35</v>
      </c>
      <c r="U188" s="46">
        <v>1599.77</v>
      </c>
      <c r="V188" s="46">
        <v>0</v>
      </c>
      <c r="W188" s="46">
        <v>0</v>
      </c>
      <c r="X188" s="46">
        <v>0</v>
      </c>
      <c r="Y188" s="46">
        <v>0</v>
      </c>
      <c r="Z188" s="46">
        <v>0</v>
      </c>
      <c r="AA188" s="46">
        <v>0</v>
      </c>
      <c r="AB188" s="46">
        <v>0</v>
      </c>
      <c r="AC188" s="8">
        <f t="shared" si="8"/>
        <v>351047.53</v>
      </c>
      <c r="AD188" s="67">
        <f t="shared" si="7"/>
        <v>0.0003904311739666548</v>
      </c>
      <c r="AE188" s="18"/>
      <c r="AF188" s="18"/>
      <c r="AG188" s="18"/>
    </row>
    <row r="189" spans="1:33" s="19" customFormat="1" ht="12.75">
      <c r="A189" s="61">
        <v>188</v>
      </c>
      <c r="B189" s="48" t="s">
        <v>196</v>
      </c>
      <c r="C189" s="46">
        <v>17806</v>
      </c>
      <c r="D189" s="46">
        <v>0</v>
      </c>
      <c r="E189" s="46">
        <v>217761</v>
      </c>
      <c r="F189" s="46">
        <v>0</v>
      </c>
      <c r="G189" s="46">
        <v>0</v>
      </c>
      <c r="H189" s="46">
        <v>0</v>
      </c>
      <c r="I189" s="46">
        <v>1984</v>
      </c>
      <c r="J189" s="46">
        <v>25074</v>
      </c>
      <c r="K189" s="46">
        <v>640</v>
      </c>
      <c r="L189" s="46">
        <v>502576</v>
      </c>
      <c r="M189" s="46">
        <v>0</v>
      </c>
      <c r="N189" s="46">
        <v>0</v>
      </c>
      <c r="O189" s="46">
        <v>17887</v>
      </c>
      <c r="P189" s="46">
        <v>0</v>
      </c>
      <c r="Q189" s="46">
        <v>0</v>
      </c>
      <c r="R189" s="46">
        <v>82</v>
      </c>
      <c r="S189" s="46">
        <v>0</v>
      </c>
      <c r="T189" s="46">
        <v>11236</v>
      </c>
      <c r="U189" s="46">
        <v>5074</v>
      </c>
      <c r="V189" s="46">
        <v>254</v>
      </c>
      <c r="W189" s="46">
        <v>0</v>
      </c>
      <c r="X189" s="46">
        <v>469</v>
      </c>
      <c r="Y189" s="46">
        <v>0</v>
      </c>
      <c r="Z189" s="46">
        <v>293</v>
      </c>
      <c r="AA189" s="46">
        <v>2601</v>
      </c>
      <c r="AB189" s="46">
        <v>0</v>
      </c>
      <c r="AC189" s="8">
        <f t="shared" si="8"/>
        <v>803737</v>
      </c>
      <c r="AD189" s="67">
        <f t="shared" si="7"/>
        <v>0.0008939073876134015</v>
      </c>
      <c r="AE189" s="9"/>
      <c r="AF189" s="18"/>
      <c r="AG189" s="18"/>
    </row>
    <row r="190" spans="1:33" s="19" customFormat="1" ht="12.75">
      <c r="A190" s="61">
        <v>189</v>
      </c>
      <c r="B190" s="48" t="s">
        <v>346</v>
      </c>
      <c r="C190" s="46">
        <v>278.16999999999996</v>
      </c>
      <c r="D190" s="46">
        <v>0</v>
      </c>
      <c r="E190" s="46">
        <v>9183.82</v>
      </c>
      <c r="F190" s="46">
        <v>0</v>
      </c>
      <c r="G190" s="46">
        <v>0</v>
      </c>
      <c r="H190" s="46">
        <v>0</v>
      </c>
      <c r="I190" s="46">
        <v>0</v>
      </c>
      <c r="J190" s="46">
        <v>0</v>
      </c>
      <c r="K190" s="46">
        <v>190326.52000000002</v>
      </c>
      <c r="L190" s="46">
        <v>9009.61</v>
      </c>
      <c r="M190" s="46">
        <v>0</v>
      </c>
      <c r="N190" s="46">
        <v>0</v>
      </c>
      <c r="O190" s="46">
        <v>7548.349999999999</v>
      </c>
      <c r="P190" s="46">
        <v>0</v>
      </c>
      <c r="Q190" s="46">
        <v>0</v>
      </c>
      <c r="R190" s="46">
        <v>0</v>
      </c>
      <c r="S190" s="46">
        <v>0</v>
      </c>
      <c r="T190" s="46">
        <v>202107.48000000004</v>
      </c>
      <c r="U190" s="46">
        <v>2439.6</v>
      </c>
      <c r="V190" s="46">
        <v>0</v>
      </c>
      <c r="W190" s="46">
        <v>0</v>
      </c>
      <c r="X190" s="46">
        <v>0</v>
      </c>
      <c r="Y190" s="46">
        <v>0</v>
      </c>
      <c r="Z190" s="46">
        <v>0</v>
      </c>
      <c r="AA190" s="46">
        <v>4172.280000000001</v>
      </c>
      <c r="AB190" s="46">
        <v>2997.21</v>
      </c>
      <c r="AC190" s="8">
        <f t="shared" si="8"/>
        <v>428063.0400000001</v>
      </c>
      <c r="AD190" s="67">
        <f t="shared" si="7"/>
        <v>0.0004760869710119742</v>
      </c>
      <c r="AE190" s="18"/>
      <c r="AF190" s="18"/>
      <c r="AG190" s="18"/>
    </row>
    <row r="191" spans="1:33" s="19" customFormat="1" ht="12.75">
      <c r="A191" s="61">
        <v>190</v>
      </c>
      <c r="B191" s="48" t="s">
        <v>188</v>
      </c>
      <c r="C191" s="46">
        <v>117376</v>
      </c>
      <c r="D191" s="46">
        <v>0</v>
      </c>
      <c r="E191" s="46">
        <v>1812837</v>
      </c>
      <c r="F191" s="46">
        <v>0</v>
      </c>
      <c r="G191" s="46">
        <v>0</v>
      </c>
      <c r="H191" s="46">
        <v>0</v>
      </c>
      <c r="I191" s="46">
        <v>28374</v>
      </c>
      <c r="J191" s="46">
        <v>216678</v>
      </c>
      <c r="K191" s="46">
        <v>154376</v>
      </c>
      <c r="L191" s="46">
        <v>1600768</v>
      </c>
      <c r="M191" s="46">
        <v>0</v>
      </c>
      <c r="N191" s="46">
        <v>0</v>
      </c>
      <c r="O191" s="46">
        <v>44766</v>
      </c>
      <c r="P191" s="46">
        <v>0</v>
      </c>
      <c r="Q191" s="46">
        <v>0</v>
      </c>
      <c r="R191" s="46">
        <v>0</v>
      </c>
      <c r="S191" s="46">
        <v>0</v>
      </c>
      <c r="T191" s="46">
        <v>9875</v>
      </c>
      <c r="U191" s="46">
        <v>16335</v>
      </c>
      <c r="V191" s="46">
        <v>0</v>
      </c>
      <c r="W191" s="46">
        <v>0</v>
      </c>
      <c r="X191" s="46">
        <v>0</v>
      </c>
      <c r="Y191" s="46">
        <v>0</v>
      </c>
      <c r="Z191" s="46">
        <v>34993</v>
      </c>
      <c r="AA191" s="46">
        <v>137</v>
      </c>
      <c r="AB191" s="46">
        <v>38103</v>
      </c>
      <c r="AC191" s="8">
        <f t="shared" si="8"/>
        <v>4074618</v>
      </c>
      <c r="AD191" s="67">
        <f t="shared" si="7"/>
        <v>0.004531745001042061</v>
      </c>
      <c r="AE191" s="18"/>
      <c r="AF191" s="18"/>
      <c r="AG191" s="18"/>
    </row>
    <row r="192" spans="1:33" s="19" customFormat="1" ht="12.75">
      <c r="A192" s="61">
        <v>191</v>
      </c>
      <c r="B192" s="49" t="s">
        <v>55</v>
      </c>
      <c r="C192" s="46">
        <v>75</v>
      </c>
      <c r="D192" s="46">
        <v>0</v>
      </c>
      <c r="E192" s="46">
        <v>36590.380000000005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688.56</v>
      </c>
      <c r="L192" s="46">
        <v>65706.47</v>
      </c>
      <c r="M192" s="46">
        <v>0</v>
      </c>
      <c r="N192" s="46">
        <v>0</v>
      </c>
      <c r="O192" s="46">
        <v>1417</v>
      </c>
      <c r="P192" s="46">
        <v>0</v>
      </c>
      <c r="Q192" s="46">
        <v>0</v>
      </c>
      <c r="R192" s="46">
        <v>0</v>
      </c>
      <c r="S192" s="46">
        <v>0</v>
      </c>
      <c r="T192" s="46">
        <v>255.04999999999998</v>
      </c>
      <c r="U192" s="46">
        <v>0</v>
      </c>
      <c r="V192" s="46">
        <v>0</v>
      </c>
      <c r="W192" s="46">
        <v>0</v>
      </c>
      <c r="X192" s="46">
        <v>0</v>
      </c>
      <c r="Y192" s="46">
        <v>0</v>
      </c>
      <c r="Z192" s="46">
        <v>0</v>
      </c>
      <c r="AA192" s="46">
        <v>0</v>
      </c>
      <c r="AB192" s="46">
        <v>0</v>
      </c>
      <c r="AC192" s="8">
        <f t="shared" si="8"/>
        <v>104732.46</v>
      </c>
      <c r="AD192" s="67">
        <f t="shared" si="7"/>
        <v>0.00011648228178735715</v>
      </c>
      <c r="AE192" s="18"/>
      <c r="AF192" s="18"/>
      <c r="AG192" s="18"/>
    </row>
    <row r="193" spans="1:33" s="19" customFormat="1" ht="14.25" customHeight="1">
      <c r="A193" s="61">
        <v>192</v>
      </c>
      <c r="B193" s="48" t="s">
        <v>139</v>
      </c>
      <c r="C193" s="46">
        <v>16627</v>
      </c>
      <c r="D193" s="46">
        <v>0</v>
      </c>
      <c r="E193" s="46">
        <v>189070.91</v>
      </c>
      <c r="F193" s="46">
        <v>0</v>
      </c>
      <c r="G193" s="46">
        <v>0</v>
      </c>
      <c r="H193" s="46">
        <v>0</v>
      </c>
      <c r="I193" s="46">
        <v>1571.29</v>
      </c>
      <c r="J193" s="46">
        <v>21643.499999999996</v>
      </c>
      <c r="K193" s="46">
        <v>8950.27</v>
      </c>
      <c r="L193" s="46">
        <v>569336.53</v>
      </c>
      <c r="M193" s="46">
        <v>0</v>
      </c>
      <c r="N193" s="46">
        <v>0</v>
      </c>
      <c r="O193" s="46">
        <v>8563.2</v>
      </c>
      <c r="P193" s="46">
        <v>0</v>
      </c>
      <c r="Q193" s="46">
        <v>0</v>
      </c>
      <c r="R193" s="46">
        <v>0</v>
      </c>
      <c r="S193" s="46">
        <v>0</v>
      </c>
      <c r="T193" s="46">
        <v>15741.27</v>
      </c>
      <c r="U193" s="46">
        <v>0</v>
      </c>
      <c r="V193" s="46">
        <v>0</v>
      </c>
      <c r="W193" s="46">
        <v>0</v>
      </c>
      <c r="X193" s="46">
        <v>0</v>
      </c>
      <c r="Y193" s="46">
        <v>0</v>
      </c>
      <c r="Z193" s="46">
        <v>0</v>
      </c>
      <c r="AA193" s="46">
        <v>2943.45</v>
      </c>
      <c r="AB193" s="46">
        <v>0</v>
      </c>
      <c r="AC193" s="8">
        <f t="shared" si="8"/>
        <v>834447.4199999999</v>
      </c>
      <c r="AD193" s="67">
        <f t="shared" si="7"/>
        <v>0.0009280631765278229</v>
      </c>
      <c r="AE193" s="18"/>
      <c r="AF193" s="18"/>
      <c r="AG193" s="18"/>
    </row>
    <row r="194" spans="1:32" s="29" customFormat="1" ht="12.75">
      <c r="A194" s="61">
        <v>193</v>
      </c>
      <c r="B194" s="48" t="s">
        <v>238</v>
      </c>
      <c r="C194" s="46">
        <v>114.46000000000001</v>
      </c>
      <c r="D194" s="46">
        <v>0</v>
      </c>
      <c r="E194" s="46">
        <v>17859.760000000002</v>
      </c>
      <c r="F194" s="46">
        <v>0</v>
      </c>
      <c r="G194" s="46">
        <v>0</v>
      </c>
      <c r="H194" s="46">
        <v>0</v>
      </c>
      <c r="I194" s="46">
        <v>0</v>
      </c>
      <c r="J194" s="46">
        <v>37016.58999999999</v>
      </c>
      <c r="K194" s="46">
        <v>0</v>
      </c>
      <c r="L194" s="46">
        <v>26456.53</v>
      </c>
      <c r="M194" s="46">
        <v>0</v>
      </c>
      <c r="N194" s="46">
        <v>0</v>
      </c>
      <c r="O194" s="46">
        <v>2942</v>
      </c>
      <c r="P194" s="46">
        <v>0</v>
      </c>
      <c r="Q194" s="46">
        <v>0</v>
      </c>
      <c r="R194" s="46">
        <v>0</v>
      </c>
      <c r="S194" s="46">
        <v>0</v>
      </c>
      <c r="T194" s="46">
        <v>1755.9899999999998</v>
      </c>
      <c r="U194" s="46">
        <v>6665.17</v>
      </c>
      <c r="V194" s="46">
        <v>0</v>
      </c>
      <c r="W194" s="46">
        <v>0</v>
      </c>
      <c r="X194" s="46">
        <v>0</v>
      </c>
      <c r="Y194" s="46">
        <v>0</v>
      </c>
      <c r="Z194" s="46">
        <v>0</v>
      </c>
      <c r="AA194" s="46">
        <v>0</v>
      </c>
      <c r="AB194" s="46">
        <v>0</v>
      </c>
      <c r="AC194" s="8">
        <f t="shared" si="8"/>
        <v>92810.5</v>
      </c>
      <c r="AD194" s="67">
        <f aca="true" t="shared" si="9" ref="AD194:AD225">AC194/$AC$367</f>
        <v>0.0001032228099466537</v>
      </c>
      <c r="AE194" s="27"/>
      <c r="AF194" s="28"/>
    </row>
    <row r="195" spans="1:33" s="19" customFormat="1" ht="12.75">
      <c r="A195" s="61">
        <v>194</v>
      </c>
      <c r="B195" s="48" t="s">
        <v>226</v>
      </c>
      <c r="C195" s="46">
        <v>4762.73</v>
      </c>
      <c r="D195" s="46">
        <v>0</v>
      </c>
      <c r="E195" s="46">
        <v>105806.70999999999</v>
      </c>
      <c r="F195" s="46">
        <v>0</v>
      </c>
      <c r="G195" s="46">
        <v>0</v>
      </c>
      <c r="H195" s="46">
        <v>0</v>
      </c>
      <c r="I195" s="46">
        <v>756.98</v>
      </c>
      <c r="J195" s="46">
        <v>23834.820000000003</v>
      </c>
      <c r="K195" s="46">
        <v>36.23</v>
      </c>
      <c r="L195" s="46">
        <v>223085.53</v>
      </c>
      <c r="M195" s="46">
        <v>0</v>
      </c>
      <c r="N195" s="46">
        <v>0</v>
      </c>
      <c r="O195" s="46">
        <v>9522.669999999998</v>
      </c>
      <c r="P195" s="46">
        <v>0</v>
      </c>
      <c r="Q195" s="46">
        <v>0</v>
      </c>
      <c r="R195" s="46">
        <v>0</v>
      </c>
      <c r="S195" s="46">
        <v>0</v>
      </c>
      <c r="T195" s="46">
        <v>301.97</v>
      </c>
      <c r="U195" s="46">
        <v>2189.04</v>
      </c>
      <c r="V195" s="46">
        <v>1309.11</v>
      </c>
      <c r="W195" s="46">
        <v>0</v>
      </c>
      <c r="X195" s="46">
        <v>0</v>
      </c>
      <c r="Y195" s="46">
        <v>0</v>
      </c>
      <c r="Z195" s="46">
        <v>0</v>
      </c>
      <c r="AA195" s="46">
        <v>2852.77</v>
      </c>
      <c r="AB195" s="46">
        <v>0</v>
      </c>
      <c r="AC195" s="8">
        <f t="shared" si="8"/>
        <v>374458.55999999994</v>
      </c>
      <c r="AD195" s="67">
        <f t="shared" si="9"/>
        <v>0.0004164686621856106</v>
      </c>
      <c r="AE195" s="18"/>
      <c r="AF195" s="18"/>
      <c r="AG195" s="18"/>
    </row>
    <row r="196" spans="1:33" s="19" customFormat="1" ht="12.75">
      <c r="A196" s="61">
        <v>195</v>
      </c>
      <c r="B196" s="48" t="s">
        <v>255</v>
      </c>
      <c r="C196" s="46">
        <v>770.75</v>
      </c>
      <c r="D196" s="46">
        <v>0</v>
      </c>
      <c r="E196" s="46">
        <v>23896.030000000002</v>
      </c>
      <c r="F196" s="46">
        <v>0</v>
      </c>
      <c r="G196" s="46">
        <v>0</v>
      </c>
      <c r="H196" s="46">
        <v>0</v>
      </c>
      <c r="I196" s="46">
        <v>0</v>
      </c>
      <c r="J196" s="46">
        <v>1154.62</v>
      </c>
      <c r="K196" s="46">
        <v>3694.94</v>
      </c>
      <c r="L196" s="46">
        <v>22159.88</v>
      </c>
      <c r="M196" s="46">
        <v>0</v>
      </c>
      <c r="N196" s="46">
        <v>0</v>
      </c>
      <c r="O196" s="46">
        <v>1005.6</v>
      </c>
      <c r="P196" s="46">
        <v>0</v>
      </c>
      <c r="Q196" s="46">
        <v>0</v>
      </c>
      <c r="R196" s="46">
        <v>0</v>
      </c>
      <c r="S196" s="46">
        <v>0</v>
      </c>
      <c r="T196" s="46">
        <v>759.67</v>
      </c>
      <c r="U196" s="46">
        <v>225.29000000000002</v>
      </c>
      <c r="V196" s="46">
        <v>0</v>
      </c>
      <c r="W196" s="46">
        <v>0</v>
      </c>
      <c r="X196" s="46">
        <v>0</v>
      </c>
      <c r="Y196" s="46">
        <v>0</v>
      </c>
      <c r="Z196" s="46">
        <v>0</v>
      </c>
      <c r="AA196" s="46">
        <v>0</v>
      </c>
      <c r="AB196" s="46">
        <v>0</v>
      </c>
      <c r="AC196" s="8">
        <f t="shared" si="8"/>
        <v>53666.78</v>
      </c>
      <c r="AD196" s="67">
        <f t="shared" si="9"/>
        <v>5.9687598196204905E-05</v>
      </c>
      <c r="AE196" s="18"/>
      <c r="AF196" s="18"/>
      <c r="AG196" s="18"/>
    </row>
    <row r="197" spans="1:33" s="19" customFormat="1" ht="12.75">
      <c r="A197" s="61">
        <v>196</v>
      </c>
      <c r="B197" s="48" t="s">
        <v>347</v>
      </c>
      <c r="C197" s="46">
        <v>5325.55</v>
      </c>
      <c r="D197" s="46">
        <v>496776.08</v>
      </c>
      <c r="E197" s="46">
        <v>10278.74</v>
      </c>
      <c r="F197" s="46">
        <v>0</v>
      </c>
      <c r="G197" s="46">
        <v>0</v>
      </c>
      <c r="H197" s="46">
        <v>0</v>
      </c>
      <c r="I197" s="46">
        <v>0</v>
      </c>
      <c r="J197" s="46">
        <v>0</v>
      </c>
      <c r="K197" s="46">
        <v>22110.69</v>
      </c>
      <c r="L197" s="46">
        <v>10394.43</v>
      </c>
      <c r="M197" s="46">
        <v>0</v>
      </c>
      <c r="N197" s="46">
        <v>0</v>
      </c>
      <c r="O197" s="46">
        <v>3025.96</v>
      </c>
      <c r="P197" s="46">
        <v>0</v>
      </c>
      <c r="Q197" s="46">
        <v>0</v>
      </c>
      <c r="R197" s="46">
        <v>0</v>
      </c>
      <c r="S197" s="46">
        <v>0</v>
      </c>
      <c r="T197" s="46">
        <v>425.14</v>
      </c>
      <c r="U197" s="46">
        <v>175197.88</v>
      </c>
      <c r="V197" s="46">
        <v>0</v>
      </c>
      <c r="W197" s="46">
        <v>0</v>
      </c>
      <c r="X197" s="46">
        <v>21.47</v>
      </c>
      <c r="Y197" s="46">
        <v>0</v>
      </c>
      <c r="Z197" s="46">
        <v>671.44</v>
      </c>
      <c r="AA197" s="46">
        <v>11971.78</v>
      </c>
      <c r="AB197" s="46">
        <v>225451.42</v>
      </c>
      <c r="AC197" s="8">
        <f t="shared" si="8"/>
        <v>961650.58</v>
      </c>
      <c r="AD197" s="67">
        <f t="shared" si="9"/>
        <v>0.0010695371219250978</v>
      </c>
      <c r="AE197" s="18"/>
      <c r="AF197" s="18"/>
      <c r="AG197" s="18"/>
    </row>
    <row r="198" spans="1:33" s="19" customFormat="1" ht="12.75">
      <c r="A198" s="61">
        <v>197</v>
      </c>
      <c r="B198" s="48" t="s">
        <v>208</v>
      </c>
      <c r="C198" s="46">
        <v>26691.82</v>
      </c>
      <c r="D198" s="46">
        <v>0</v>
      </c>
      <c r="E198" s="46">
        <v>311677.75</v>
      </c>
      <c r="F198" s="46">
        <v>0</v>
      </c>
      <c r="G198" s="46">
        <v>0</v>
      </c>
      <c r="H198" s="46">
        <v>0</v>
      </c>
      <c r="I198" s="46">
        <v>1292.2</v>
      </c>
      <c r="J198" s="46">
        <v>224493.54</v>
      </c>
      <c r="K198" s="46">
        <v>13252.61</v>
      </c>
      <c r="L198" s="46">
        <v>278564.32</v>
      </c>
      <c r="M198" s="46">
        <v>0</v>
      </c>
      <c r="N198" s="46">
        <v>0</v>
      </c>
      <c r="O198" s="46">
        <v>56346.21</v>
      </c>
      <c r="P198" s="46">
        <v>0</v>
      </c>
      <c r="Q198" s="46">
        <v>0</v>
      </c>
      <c r="R198" s="46">
        <v>0</v>
      </c>
      <c r="S198" s="46">
        <v>0</v>
      </c>
      <c r="T198" s="46">
        <v>8615.32</v>
      </c>
      <c r="U198" s="46">
        <v>110255.1</v>
      </c>
      <c r="V198" s="46">
        <v>573.11</v>
      </c>
      <c r="W198" s="46">
        <v>681.58</v>
      </c>
      <c r="X198" s="46">
        <v>0</v>
      </c>
      <c r="Y198" s="46">
        <v>0</v>
      </c>
      <c r="Z198" s="46">
        <v>0</v>
      </c>
      <c r="AA198" s="46">
        <v>24</v>
      </c>
      <c r="AB198" s="46">
        <v>7246.28</v>
      </c>
      <c r="AC198" s="8">
        <f t="shared" si="8"/>
        <v>1039713.8399999999</v>
      </c>
      <c r="AD198" s="67">
        <f t="shared" si="9"/>
        <v>0.001156358214913458</v>
      </c>
      <c r="AE198" s="18"/>
      <c r="AF198" s="18"/>
      <c r="AG198" s="18"/>
    </row>
    <row r="199" spans="1:33" s="19" customFormat="1" ht="12.75">
      <c r="A199" s="61">
        <v>199</v>
      </c>
      <c r="B199" s="48" t="s">
        <v>348</v>
      </c>
      <c r="C199" s="46">
        <v>23510.67</v>
      </c>
      <c r="D199" s="46">
        <v>0</v>
      </c>
      <c r="E199" s="46">
        <v>547527.67</v>
      </c>
      <c r="F199" s="46">
        <v>0</v>
      </c>
      <c r="G199" s="46">
        <v>0</v>
      </c>
      <c r="H199" s="46">
        <v>100</v>
      </c>
      <c r="I199" s="46">
        <v>11611.94</v>
      </c>
      <c r="J199" s="46">
        <v>83400.32</v>
      </c>
      <c r="K199" s="46">
        <v>36366.18</v>
      </c>
      <c r="L199" s="46">
        <v>3553389.04</v>
      </c>
      <c r="M199" s="46">
        <v>0</v>
      </c>
      <c r="N199" s="46">
        <v>1075.71</v>
      </c>
      <c r="O199" s="46">
        <v>21486.72</v>
      </c>
      <c r="P199" s="46">
        <v>0</v>
      </c>
      <c r="Q199" s="46">
        <v>0</v>
      </c>
      <c r="R199" s="46">
        <v>75</v>
      </c>
      <c r="S199" s="46">
        <v>0</v>
      </c>
      <c r="T199" s="46">
        <v>11681.82</v>
      </c>
      <c r="U199" s="46">
        <v>2564.96</v>
      </c>
      <c r="V199" s="46">
        <v>0</v>
      </c>
      <c r="W199" s="46">
        <v>0</v>
      </c>
      <c r="X199" s="46">
        <v>0</v>
      </c>
      <c r="Y199" s="46">
        <v>0</v>
      </c>
      <c r="Z199" s="46">
        <v>157.5</v>
      </c>
      <c r="AA199" s="46">
        <v>2995.46</v>
      </c>
      <c r="AB199" s="46">
        <v>992</v>
      </c>
      <c r="AC199" s="8">
        <f t="shared" si="8"/>
        <v>4296934.99</v>
      </c>
      <c r="AD199" s="67">
        <f t="shared" si="9"/>
        <v>0.004779003494495734</v>
      </c>
      <c r="AE199" s="18"/>
      <c r="AF199" s="18"/>
      <c r="AG199" s="18"/>
    </row>
    <row r="200" spans="1:33" s="19" customFormat="1" ht="12.75">
      <c r="A200" s="61">
        <v>200</v>
      </c>
      <c r="B200" s="48" t="s">
        <v>244</v>
      </c>
      <c r="C200" s="46">
        <v>846.65</v>
      </c>
      <c r="D200" s="46">
        <v>0</v>
      </c>
      <c r="E200" s="46">
        <v>29939.17</v>
      </c>
      <c r="F200" s="46">
        <v>0</v>
      </c>
      <c r="G200" s="46">
        <v>0</v>
      </c>
      <c r="H200" s="46">
        <v>0</v>
      </c>
      <c r="I200" s="46">
        <v>0</v>
      </c>
      <c r="J200" s="46">
        <v>1081.22</v>
      </c>
      <c r="K200" s="46">
        <v>7040.49</v>
      </c>
      <c r="L200" s="46">
        <v>80029.42</v>
      </c>
      <c r="M200" s="46">
        <v>0</v>
      </c>
      <c r="N200" s="46">
        <v>0</v>
      </c>
      <c r="O200" s="46">
        <v>2424.7200000000003</v>
      </c>
      <c r="P200" s="46">
        <v>0</v>
      </c>
      <c r="Q200" s="46">
        <v>0</v>
      </c>
      <c r="R200" s="46">
        <v>0</v>
      </c>
      <c r="S200" s="46">
        <v>0</v>
      </c>
      <c r="T200" s="46">
        <v>1870.1299999999999</v>
      </c>
      <c r="U200" s="46">
        <v>0</v>
      </c>
      <c r="V200" s="46">
        <v>0</v>
      </c>
      <c r="W200" s="46">
        <v>0</v>
      </c>
      <c r="X200" s="46">
        <v>0</v>
      </c>
      <c r="Y200" s="46">
        <v>0</v>
      </c>
      <c r="Z200" s="46">
        <v>0</v>
      </c>
      <c r="AA200" s="46">
        <v>75</v>
      </c>
      <c r="AB200" s="46">
        <v>0</v>
      </c>
      <c r="AC200" s="8">
        <f t="shared" si="8"/>
        <v>123306.8</v>
      </c>
      <c r="AD200" s="67">
        <f t="shared" si="9"/>
        <v>0.00013714045696909335</v>
      </c>
      <c r="AE200" s="18"/>
      <c r="AF200" s="18"/>
      <c r="AG200" s="18"/>
    </row>
    <row r="201" spans="1:33" s="19" customFormat="1" ht="12.75">
      <c r="A201" s="61">
        <v>201</v>
      </c>
      <c r="B201" s="48" t="s">
        <v>133</v>
      </c>
      <c r="C201" s="46">
        <v>2782</v>
      </c>
      <c r="D201" s="46">
        <v>0</v>
      </c>
      <c r="E201" s="46">
        <v>0</v>
      </c>
      <c r="F201" s="46">
        <v>0</v>
      </c>
      <c r="G201" s="46">
        <v>0</v>
      </c>
      <c r="H201" s="46">
        <v>0</v>
      </c>
      <c r="I201" s="46">
        <v>0</v>
      </c>
      <c r="J201" s="46">
        <v>8503</v>
      </c>
      <c r="K201" s="46">
        <v>0</v>
      </c>
      <c r="L201" s="46">
        <v>0</v>
      </c>
      <c r="M201" s="46">
        <v>0</v>
      </c>
      <c r="N201" s="46">
        <v>0</v>
      </c>
      <c r="O201" s="46">
        <v>900</v>
      </c>
      <c r="P201" s="46">
        <v>0</v>
      </c>
      <c r="Q201" s="46">
        <v>0</v>
      </c>
      <c r="R201" s="46">
        <v>0</v>
      </c>
      <c r="S201" s="46">
        <v>0</v>
      </c>
      <c r="T201" s="46">
        <v>0</v>
      </c>
      <c r="U201" s="46">
        <v>0</v>
      </c>
      <c r="V201" s="46">
        <v>0</v>
      </c>
      <c r="W201" s="46">
        <v>0</v>
      </c>
      <c r="X201" s="46">
        <v>0</v>
      </c>
      <c r="Y201" s="46">
        <v>0</v>
      </c>
      <c r="Z201" s="46">
        <v>0</v>
      </c>
      <c r="AA201" s="46">
        <v>33387</v>
      </c>
      <c r="AB201" s="46">
        <v>0</v>
      </c>
      <c r="AC201" s="8">
        <f t="shared" si="8"/>
        <v>45572</v>
      </c>
      <c r="AD201" s="67">
        <f t="shared" si="9"/>
        <v>5.0684673554058026E-05</v>
      </c>
      <c r="AE201" s="18"/>
      <c r="AF201" s="18"/>
      <c r="AG201" s="18"/>
    </row>
    <row r="202" spans="1:33" s="19" customFormat="1" ht="12.75">
      <c r="A202" s="61">
        <v>202</v>
      </c>
      <c r="B202" s="48" t="s">
        <v>106</v>
      </c>
      <c r="C202" s="46">
        <v>150144.35</v>
      </c>
      <c r="D202" s="46">
        <v>0</v>
      </c>
      <c r="E202" s="46">
        <v>7438523.75</v>
      </c>
      <c r="F202" s="46">
        <v>0</v>
      </c>
      <c r="G202" s="46">
        <v>105207</v>
      </c>
      <c r="H202" s="46">
        <v>23850.09</v>
      </c>
      <c r="I202" s="46">
        <v>229602.85</v>
      </c>
      <c r="J202" s="46">
        <v>1469068.7100000002</v>
      </c>
      <c r="K202" s="46">
        <v>307956.6</v>
      </c>
      <c r="L202" s="46">
        <v>2987890.5600000005</v>
      </c>
      <c r="M202" s="46">
        <v>0</v>
      </c>
      <c r="N202" s="46">
        <v>90.18</v>
      </c>
      <c r="O202" s="46">
        <v>195292.32</v>
      </c>
      <c r="P202" s="46">
        <v>0</v>
      </c>
      <c r="Q202" s="46">
        <v>0</v>
      </c>
      <c r="R202" s="46">
        <v>5019</v>
      </c>
      <c r="S202" s="46">
        <v>0</v>
      </c>
      <c r="T202" s="46">
        <v>92778.89</v>
      </c>
      <c r="U202" s="46">
        <v>41631.26</v>
      </c>
      <c r="V202" s="46">
        <v>243</v>
      </c>
      <c r="W202" s="46">
        <v>1200</v>
      </c>
      <c r="X202" s="46">
        <v>0</v>
      </c>
      <c r="Y202" s="46">
        <v>0</v>
      </c>
      <c r="Z202" s="46">
        <v>0</v>
      </c>
      <c r="AA202" s="46">
        <v>10429.73</v>
      </c>
      <c r="AB202" s="46">
        <v>421721.48000000004</v>
      </c>
      <c r="AC202" s="8">
        <f t="shared" si="8"/>
        <v>13480649.770000001</v>
      </c>
      <c r="AD202" s="67">
        <f t="shared" si="9"/>
        <v>0.014993029335755232</v>
      </c>
      <c r="AE202" s="18"/>
      <c r="AF202" s="18"/>
      <c r="AG202" s="18"/>
    </row>
    <row r="203" spans="1:33" s="19" customFormat="1" ht="12.75">
      <c r="A203" s="61">
        <v>203</v>
      </c>
      <c r="B203" s="48" t="s">
        <v>194</v>
      </c>
      <c r="C203" s="46">
        <v>9705</v>
      </c>
      <c r="D203" s="46">
        <v>0</v>
      </c>
      <c r="E203" s="46">
        <v>212376</v>
      </c>
      <c r="F203" s="46">
        <v>0</v>
      </c>
      <c r="G203" s="46">
        <v>0</v>
      </c>
      <c r="H203" s="46">
        <v>0</v>
      </c>
      <c r="I203" s="46">
        <v>6162</v>
      </c>
      <c r="J203" s="46">
        <v>18138</v>
      </c>
      <c r="K203" s="46">
        <v>5644</v>
      </c>
      <c r="L203" s="46">
        <v>960352</v>
      </c>
      <c r="M203" s="46">
        <v>0</v>
      </c>
      <c r="N203" s="46">
        <v>0</v>
      </c>
      <c r="O203" s="46">
        <v>13054</v>
      </c>
      <c r="P203" s="46">
        <v>0</v>
      </c>
      <c r="Q203" s="46">
        <v>0</v>
      </c>
      <c r="R203" s="46">
        <v>0</v>
      </c>
      <c r="S203" s="46">
        <v>0</v>
      </c>
      <c r="T203" s="46">
        <v>5439</v>
      </c>
      <c r="U203" s="46">
        <v>36503</v>
      </c>
      <c r="V203" s="46">
        <v>3080</v>
      </c>
      <c r="W203" s="46">
        <v>0</v>
      </c>
      <c r="X203" s="46">
        <v>0</v>
      </c>
      <c r="Y203" s="46">
        <v>0</v>
      </c>
      <c r="Z203" s="46">
        <v>0</v>
      </c>
      <c r="AA203" s="46">
        <v>13843</v>
      </c>
      <c r="AB203" s="46">
        <v>0</v>
      </c>
      <c r="AC203" s="8">
        <f t="shared" si="8"/>
        <v>1284296</v>
      </c>
      <c r="AD203" s="67">
        <f t="shared" si="9"/>
        <v>0.0014283797837879072</v>
      </c>
      <c r="AE203" s="18"/>
      <c r="AF203" s="18"/>
      <c r="AG203" s="18"/>
    </row>
    <row r="204" spans="1:33" s="19" customFormat="1" ht="12.75">
      <c r="A204" s="61">
        <v>204</v>
      </c>
      <c r="B204" s="48" t="s">
        <v>248</v>
      </c>
      <c r="C204" s="46">
        <v>192.5</v>
      </c>
      <c r="D204" s="46">
        <v>0</v>
      </c>
      <c r="E204" s="46">
        <v>38267.33</v>
      </c>
      <c r="F204" s="46">
        <v>0</v>
      </c>
      <c r="G204" s="46">
        <v>0</v>
      </c>
      <c r="H204" s="46">
        <v>0</v>
      </c>
      <c r="I204" s="46">
        <v>0</v>
      </c>
      <c r="J204" s="46">
        <v>1463.32</v>
      </c>
      <c r="K204" s="46">
        <v>591.18</v>
      </c>
      <c r="L204" s="46">
        <v>62499.94</v>
      </c>
      <c r="M204" s="46">
        <v>0</v>
      </c>
      <c r="N204" s="46">
        <v>0</v>
      </c>
      <c r="O204" s="46">
        <v>3075.42</v>
      </c>
      <c r="P204" s="46">
        <v>0</v>
      </c>
      <c r="Q204" s="46">
        <v>0</v>
      </c>
      <c r="R204" s="46">
        <v>0</v>
      </c>
      <c r="S204" s="46">
        <v>0</v>
      </c>
      <c r="T204" s="46">
        <v>0</v>
      </c>
      <c r="U204" s="46">
        <v>0</v>
      </c>
      <c r="V204" s="46">
        <v>0</v>
      </c>
      <c r="W204" s="46">
        <v>0</v>
      </c>
      <c r="X204" s="46">
        <v>0</v>
      </c>
      <c r="Y204" s="46">
        <v>0</v>
      </c>
      <c r="Z204" s="46">
        <v>0</v>
      </c>
      <c r="AA204" s="46">
        <v>0</v>
      </c>
      <c r="AB204" s="46">
        <v>0</v>
      </c>
      <c r="AC204" s="8">
        <f t="shared" si="8"/>
        <v>106089.69</v>
      </c>
      <c r="AD204" s="67">
        <f t="shared" si="9"/>
        <v>0.00011799177795798329</v>
      </c>
      <c r="AE204" s="18"/>
      <c r="AF204" s="18"/>
      <c r="AG204" s="18"/>
    </row>
    <row r="205" spans="1:33" s="19" customFormat="1" ht="12.75">
      <c r="A205" s="61">
        <v>205</v>
      </c>
      <c r="B205" s="48" t="s">
        <v>88</v>
      </c>
      <c r="C205" s="46">
        <v>4749.909999999999</v>
      </c>
      <c r="D205" s="46">
        <v>0</v>
      </c>
      <c r="E205" s="46">
        <v>111297.69</v>
      </c>
      <c r="F205" s="46">
        <v>0</v>
      </c>
      <c r="G205" s="46">
        <v>0</v>
      </c>
      <c r="H205" s="46">
        <v>0</v>
      </c>
      <c r="I205" s="46">
        <v>4547.29</v>
      </c>
      <c r="J205" s="46">
        <v>11521.380000000001</v>
      </c>
      <c r="K205" s="46">
        <v>404.36</v>
      </c>
      <c r="L205" s="46">
        <v>571027.14</v>
      </c>
      <c r="M205" s="46">
        <v>0</v>
      </c>
      <c r="N205" s="46">
        <v>0</v>
      </c>
      <c r="O205" s="46">
        <v>9098.13</v>
      </c>
      <c r="P205" s="46">
        <v>0</v>
      </c>
      <c r="Q205" s="46">
        <v>0</v>
      </c>
      <c r="R205" s="46">
        <v>42</v>
      </c>
      <c r="S205" s="46">
        <v>0</v>
      </c>
      <c r="T205" s="46">
        <v>4332.09</v>
      </c>
      <c r="U205" s="46">
        <v>347.26</v>
      </c>
      <c r="V205" s="46">
        <v>0</v>
      </c>
      <c r="W205" s="46">
        <v>0</v>
      </c>
      <c r="X205" s="46">
        <v>0</v>
      </c>
      <c r="Y205" s="46">
        <v>0</v>
      </c>
      <c r="Z205" s="46">
        <v>0</v>
      </c>
      <c r="AA205" s="46">
        <v>195</v>
      </c>
      <c r="AB205" s="46">
        <v>0</v>
      </c>
      <c r="AC205" s="8">
        <f t="shared" si="8"/>
        <v>717562.25</v>
      </c>
      <c r="AD205" s="67">
        <f t="shared" si="9"/>
        <v>0.0007980647853060075</v>
      </c>
      <c r="AE205" s="18"/>
      <c r="AF205" s="18"/>
      <c r="AG205" s="18"/>
    </row>
    <row r="206" spans="1:33" s="19" customFormat="1" ht="12.75">
      <c r="A206" s="61">
        <v>206</v>
      </c>
      <c r="B206" s="48" t="s">
        <v>349</v>
      </c>
      <c r="C206" s="46">
        <v>130690.81999999999</v>
      </c>
      <c r="D206" s="46">
        <v>1460332.56</v>
      </c>
      <c r="E206" s="46">
        <v>555179.2799999999</v>
      </c>
      <c r="F206" s="46">
        <v>19337.87</v>
      </c>
      <c r="G206" s="46">
        <v>0</v>
      </c>
      <c r="H206" s="46">
        <v>0</v>
      </c>
      <c r="I206" s="46">
        <v>223837.24</v>
      </c>
      <c r="J206" s="46">
        <v>0</v>
      </c>
      <c r="K206" s="46">
        <v>1086636.32</v>
      </c>
      <c r="L206" s="46">
        <v>502061.81999999995</v>
      </c>
      <c r="M206" s="46">
        <v>0</v>
      </c>
      <c r="N206" s="46">
        <v>0</v>
      </c>
      <c r="O206" s="46">
        <v>239671.16</v>
      </c>
      <c r="P206" s="46">
        <v>0</v>
      </c>
      <c r="Q206" s="46">
        <v>0</v>
      </c>
      <c r="R206" s="46">
        <v>0</v>
      </c>
      <c r="S206" s="46">
        <v>0</v>
      </c>
      <c r="T206" s="46">
        <v>17132.620000000003</v>
      </c>
      <c r="U206" s="46">
        <v>379541.39</v>
      </c>
      <c r="V206" s="46">
        <v>0</v>
      </c>
      <c r="W206" s="46">
        <v>0</v>
      </c>
      <c r="X206" s="46">
        <v>0</v>
      </c>
      <c r="Y206" s="46">
        <v>0</v>
      </c>
      <c r="Z206" s="46">
        <v>3873.06</v>
      </c>
      <c r="AA206" s="46">
        <v>58601.78</v>
      </c>
      <c r="AB206" s="46">
        <v>294662.67</v>
      </c>
      <c r="AC206" s="8">
        <f t="shared" si="8"/>
        <v>4971558.59</v>
      </c>
      <c r="AD206" s="67">
        <f t="shared" si="9"/>
        <v>0.005529312388945471</v>
      </c>
      <c r="AE206" s="18"/>
      <c r="AF206" s="18"/>
      <c r="AG206" s="18"/>
    </row>
    <row r="207" spans="1:33" s="19" customFormat="1" ht="12.75">
      <c r="A207" s="61">
        <v>207</v>
      </c>
      <c r="B207" s="48" t="s">
        <v>250</v>
      </c>
      <c r="C207" s="46">
        <v>1359.73</v>
      </c>
      <c r="D207" s="46">
        <v>0</v>
      </c>
      <c r="E207" s="46">
        <v>29176.76</v>
      </c>
      <c r="F207" s="46">
        <v>0</v>
      </c>
      <c r="G207" s="46">
        <v>0</v>
      </c>
      <c r="H207" s="46">
        <v>0</v>
      </c>
      <c r="I207" s="46">
        <v>0</v>
      </c>
      <c r="J207" s="46">
        <v>34259.44</v>
      </c>
      <c r="K207" s="46">
        <v>3555.91</v>
      </c>
      <c r="L207" s="46">
        <v>0</v>
      </c>
      <c r="M207" s="46">
        <v>0</v>
      </c>
      <c r="N207" s="46">
        <v>0</v>
      </c>
      <c r="O207" s="46">
        <v>1485.73</v>
      </c>
      <c r="P207" s="46">
        <v>0</v>
      </c>
      <c r="Q207" s="46">
        <v>0</v>
      </c>
      <c r="R207" s="46">
        <v>0</v>
      </c>
      <c r="S207" s="46">
        <v>0</v>
      </c>
      <c r="T207" s="46">
        <v>5627.02</v>
      </c>
      <c r="U207" s="46">
        <v>0</v>
      </c>
      <c r="V207" s="46">
        <v>0</v>
      </c>
      <c r="W207" s="46">
        <v>0</v>
      </c>
      <c r="X207" s="46">
        <v>0</v>
      </c>
      <c r="Y207" s="46">
        <v>0</v>
      </c>
      <c r="Z207" s="46">
        <v>0</v>
      </c>
      <c r="AA207" s="46">
        <v>0</v>
      </c>
      <c r="AB207" s="46">
        <v>0</v>
      </c>
      <c r="AC207" s="8">
        <f t="shared" si="8"/>
        <v>75464.59</v>
      </c>
      <c r="AD207" s="67">
        <f t="shared" si="9"/>
        <v>8.393088100238813E-05</v>
      </c>
      <c r="AE207" s="9"/>
      <c r="AF207" s="18"/>
      <c r="AG207" s="18"/>
    </row>
    <row r="208" spans="1:33" s="80" customFormat="1" ht="12.75">
      <c r="A208" s="61">
        <v>208</v>
      </c>
      <c r="B208" s="48" t="s">
        <v>147</v>
      </c>
      <c r="C208" s="74">
        <v>2064225.8304671335</v>
      </c>
      <c r="D208" s="74">
        <v>1950985.9100000001</v>
      </c>
      <c r="E208" s="74">
        <v>3502237.890054396</v>
      </c>
      <c r="F208" s="74">
        <v>53373.81836799999</v>
      </c>
      <c r="G208" s="74">
        <v>0</v>
      </c>
      <c r="H208" s="74">
        <v>4001.29</v>
      </c>
      <c r="I208" s="74">
        <v>831313.0038150996</v>
      </c>
      <c r="J208" s="74">
        <v>3941930.146130101</v>
      </c>
      <c r="K208" s="74">
        <v>13594290.208773555</v>
      </c>
      <c r="L208" s="74">
        <v>699657.8788671</v>
      </c>
      <c r="M208" s="74">
        <v>0</v>
      </c>
      <c r="N208" s="74">
        <v>190</v>
      </c>
      <c r="O208" s="74">
        <v>2204219.3454098003</v>
      </c>
      <c r="P208" s="74">
        <v>274519.01</v>
      </c>
      <c r="Q208" s="74">
        <v>0</v>
      </c>
      <c r="R208" s="74">
        <v>101692.5</v>
      </c>
      <c r="S208" s="74">
        <v>0</v>
      </c>
      <c r="T208" s="74">
        <v>40572.5936696</v>
      </c>
      <c r="U208" s="74">
        <v>1851675.5095499998</v>
      </c>
      <c r="V208" s="74">
        <v>14000</v>
      </c>
      <c r="W208" s="74">
        <v>0</v>
      </c>
      <c r="X208" s="74">
        <v>0</v>
      </c>
      <c r="Y208" s="74">
        <v>0</v>
      </c>
      <c r="Z208" s="74">
        <v>0</v>
      </c>
      <c r="AA208" s="74">
        <v>414186.3496934001</v>
      </c>
      <c r="AB208" s="74">
        <v>1994694.2438347992</v>
      </c>
      <c r="AC208" s="75">
        <f t="shared" si="8"/>
        <v>33537765.528632984</v>
      </c>
      <c r="AD208" s="76">
        <f t="shared" si="9"/>
        <v>0.037300331290075116</v>
      </c>
      <c r="AE208" s="79"/>
      <c r="AF208" s="79"/>
      <c r="AG208" s="79"/>
    </row>
    <row r="209" spans="1:33" s="19" customFormat="1" ht="12.75">
      <c r="A209" s="61">
        <v>209</v>
      </c>
      <c r="B209" s="49" t="s">
        <v>350</v>
      </c>
      <c r="C209" s="46">
        <v>6504.61</v>
      </c>
      <c r="D209" s="46">
        <v>0</v>
      </c>
      <c r="E209" s="46">
        <v>161477.51</v>
      </c>
      <c r="F209" s="46">
        <v>0</v>
      </c>
      <c r="G209" s="46">
        <v>0</v>
      </c>
      <c r="H209" s="46">
        <v>0</v>
      </c>
      <c r="I209" s="46">
        <v>0</v>
      </c>
      <c r="J209" s="46">
        <v>34007.11</v>
      </c>
      <c r="K209" s="46">
        <v>7151.570000000001</v>
      </c>
      <c r="L209" s="46">
        <v>95353.10999999999</v>
      </c>
      <c r="M209" s="46">
        <v>0</v>
      </c>
      <c r="N209" s="46">
        <v>0</v>
      </c>
      <c r="O209" s="46">
        <v>10556.03</v>
      </c>
      <c r="P209" s="46">
        <v>0</v>
      </c>
      <c r="Q209" s="46">
        <v>0</v>
      </c>
      <c r="R209" s="46">
        <v>0</v>
      </c>
      <c r="S209" s="46">
        <v>0</v>
      </c>
      <c r="T209" s="46">
        <v>18601.690000000002</v>
      </c>
      <c r="U209" s="46">
        <v>36313</v>
      </c>
      <c r="V209" s="46">
        <v>0</v>
      </c>
      <c r="W209" s="46">
        <v>0</v>
      </c>
      <c r="X209" s="46">
        <v>0</v>
      </c>
      <c r="Y209" s="46">
        <v>0</v>
      </c>
      <c r="Z209" s="46">
        <v>0</v>
      </c>
      <c r="AA209" s="46">
        <v>58.6</v>
      </c>
      <c r="AB209" s="46">
        <v>0</v>
      </c>
      <c r="AC209" s="8">
        <f t="shared" si="8"/>
        <v>370023.23</v>
      </c>
      <c r="AD209" s="67">
        <f t="shared" si="9"/>
        <v>0.0004115357372941308</v>
      </c>
      <c r="AE209" s="18"/>
      <c r="AF209" s="18"/>
      <c r="AG209" s="18"/>
    </row>
    <row r="210" spans="1:33" s="19" customFormat="1" ht="12.75">
      <c r="A210" s="61">
        <v>210</v>
      </c>
      <c r="B210" s="48" t="s">
        <v>409</v>
      </c>
      <c r="C210" s="46">
        <v>1754.7</v>
      </c>
      <c r="D210" s="46">
        <v>13802.8</v>
      </c>
      <c r="E210" s="46">
        <v>88703.56</v>
      </c>
      <c r="F210" s="46">
        <v>0</v>
      </c>
      <c r="G210" s="46">
        <v>0</v>
      </c>
      <c r="H210" s="46">
        <v>0</v>
      </c>
      <c r="I210" s="46">
        <v>1835.13</v>
      </c>
      <c r="J210" s="46">
        <v>18423.329999999998</v>
      </c>
      <c r="K210" s="46">
        <v>6160.27</v>
      </c>
      <c r="L210" s="46">
        <v>93910.64</v>
      </c>
      <c r="M210" s="46">
        <v>0</v>
      </c>
      <c r="N210" s="46">
        <v>0</v>
      </c>
      <c r="O210" s="46">
        <v>6009.75</v>
      </c>
      <c r="P210" s="46">
        <v>0</v>
      </c>
      <c r="Q210" s="46">
        <v>0</v>
      </c>
      <c r="R210" s="46">
        <v>0</v>
      </c>
      <c r="S210" s="46">
        <v>0</v>
      </c>
      <c r="T210" s="46">
        <v>4323.77</v>
      </c>
      <c r="U210" s="46">
        <v>179990.04</v>
      </c>
      <c r="V210" s="46">
        <v>0</v>
      </c>
      <c r="W210" s="46">
        <v>0</v>
      </c>
      <c r="X210" s="46">
        <v>0</v>
      </c>
      <c r="Y210" s="46">
        <v>0</v>
      </c>
      <c r="Z210" s="46">
        <v>0</v>
      </c>
      <c r="AA210" s="46">
        <v>2694</v>
      </c>
      <c r="AB210" s="46">
        <v>5306.61</v>
      </c>
      <c r="AC210" s="8">
        <f t="shared" si="8"/>
        <v>422914.6</v>
      </c>
      <c r="AD210" s="67">
        <f t="shared" si="9"/>
        <v>0.00047036093307831623</v>
      </c>
      <c r="AE210" s="18"/>
      <c r="AF210" s="18"/>
      <c r="AG210" s="18"/>
    </row>
    <row r="211" spans="1:33" s="19" customFormat="1" ht="12.75">
      <c r="A211" s="61">
        <v>211</v>
      </c>
      <c r="B211" s="49" t="s">
        <v>172</v>
      </c>
      <c r="C211" s="46">
        <v>7859</v>
      </c>
      <c r="D211" s="46">
        <v>0</v>
      </c>
      <c r="E211" s="46">
        <v>944654</v>
      </c>
      <c r="F211" s="46">
        <v>0</v>
      </c>
      <c r="G211" s="46">
        <v>0</v>
      </c>
      <c r="H211" s="46">
        <v>0</v>
      </c>
      <c r="I211" s="46">
        <v>12354</v>
      </c>
      <c r="J211" s="46">
        <v>78599</v>
      </c>
      <c r="K211" s="46">
        <v>13251</v>
      </c>
      <c r="L211" s="46">
        <v>891663</v>
      </c>
      <c r="M211" s="46">
        <v>0</v>
      </c>
      <c r="N211" s="46">
        <v>0</v>
      </c>
      <c r="O211" s="46">
        <v>34776</v>
      </c>
      <c r="P211" s="46">
        <v>0</v>
      </c>
      <c r="Q211" s="46">
        <v>0</v>
      </c>
      <c r="R211" s="46">
        <v>0</v>
      </c>
      <c r="S211" s="46">
        <v>0</v>
      </c>
      <c r="T211" s="46">
        <v>24688</v>
      </c>
      <c r="U211" s="46">
        <v>0</v>
      </c>
      <c r="V211" s="46">
        <v>0</v>
      </c>
      <c r="W211" s="46">
        <v>0</v>
      </c>
      <c r="X211" s="46">
        <v>0</v>
      </c>
      <c r="Y211" s="46">
        <v>0</v>
      </c>
      <c r="Z211" s="46">
        <v>0</v>
      </c>
      <c r="AA211" s="46">
        <v>0</v>
      </c>
      <c r="AB211" s="46">
        <v>1131</v>
      </c>
      <c r="AC211" s="8">
        <f t="shared" si="8"/>
        <v>2008975</v>
      </c>
      <c r="AD211" s="67">
        <f t="shared" si="9"/>
        <v>0.0022343597396046635</v>
      </c>
      <c r="AE211" s="18"/>
      <c r="AF211" s="18"/>
      <c r="AG211" s="18"/>
    </row>
    <row r="212" spans="1:33" s="19" customFormat="1" ht="12.75">
      <c r="A212" s="61">
        <v>212</v>
      </c>
      <c r="B212" s="48" t="s">
        <v>219</v>
      </c>
      <c r="C212" s="46">
        <v>3841.96</v>
      </c>
      <c r="D212" s="46">
        <v>0</v>
      </c>
      <c r="E212" s="46">
        <v>267999.49</v>
      </c>
      <c r="F212" s="46">
        <v>0</v>
      </c>
      <c r="G212" s="46">
        <v>0</v>
      </c>
      <c r="H212" s="46">
        <v>216</v>
      </c>
      <c r="I212" s="46">
        <v>0</v>
      </c>
      <c r="J212" s="46">
        <v>129324.84</v>
      </c>
      <c r="K212" s="46">
        <v>15342.98</v>
      </c>
      <c r="L212" s="46">
        <v>107752.12</v>
      </c>
      <c r="M212" s="46">
        <v>0</v>
      </c>
      <c r="N212" s="46">
        <v>216</v>
      </c>
      <c r="O212" s="46">
        <v>75761</v>
      </c>
      <c r="P212" s="46">
        <v>0</v>
      </c>
      <c r="Q212" s="46">
        <v>0</v>
      </c>
      <c r="R212" s="46">
        <v>41.4</v>
      </c>
      <c r="S212" s="46">
        <v>0</v>
      </c>
      <c r="T212" s="46">
        <v>20156.15</v>
      </c>
      <c r="U212" s="46">
        <v>0</v>
      </c>
      <c r="V212" s="46">
        <v>0</v>
      </c>
      <c r="W212" s="46">
        <v>0</v>
      </c>
      <c r="X212" s="46">
        <v>0</v>
      </c>
      <c r="Y212" s="46">
        <v>0</v>
      </c>
      <c r="Z212" s="46">
        <v>0</v>
      </c>
      <c r="AA212" s="46">
        <v>0</v>
      </c>
      <c r="AB212" s="46">
        <v>0</v>
      </c>
      <c r="AC212" s="8">
        <f t="shared" si="8"/>
        <v>620651.9400000001</v>
      </c>
      <c r="AD212" s="67">
        <f t="shared" si="9"/>
        <v>0.0006902822120949883</v>
      </c>
      <c r="AE212" s="30"/>
      <c r="AF212" s="18"/>
      <c r="AG212" s="18"/>
    </row>
    <row r="213" spans="1:33" s="19" customFormat="1" ht="12.75">
      <c r="A213" s="61">
        <v>214</v>
      </c>
      <c r="B213" s="48" t="s">
        <v>56</v>
      </c>
      <c r="C213" s="46">
        <v>7703</v>
      </c>
      <c r="D213" s="46">
        <v>0</v>
      </c>
      <c r="E213" s="46">
        <v>472</v>
      </c>
      <c r="F213" s="46">
        <v>0</v>
      </c>
      <c r="G213" s="46">
        <v>0</v>
      </c>
      <c r="H213" s="46">
        <v>0</v>
      </c>
      <c r="I213" s="46">
        <v>57835</v>
      </c>
      <c r="J213" s="46">
        <v>0</v>
      </c>
      <c r="K213" s="46">
        <v>50297</v>
      </c>
      <c r="L213" s="46">
        <v>171</v>
      </c>
      <c r="M213" s="46">
        <v>0</v>
      </c>
      <c r="N213" s="46">
        <v>0</v>
      </c>
      <c r="O213" s="46">
        <v>16472</v>
      </c>
      <c r="P213" s="46">
        <v>0</v>
      </c>
      <c r="Q213" s="46">
        <v>0</v>
      </c>
      <c r="R213" s="46">
        <v>0</v>
      </c>
      <c r="S213" s="46">
        <v>0</v>
      </c>
      <c r="T213" s="46">
        <v>909</v>
      </c>
      <c r="U213" s="46">
        <v>0</v>
      </c>
      <c r="V213" s="46">
        <v>0</v>
      </c>
      <c r="W213" s="46">
        <v>0</v>
      </c>
      <c r="X213" s="46">
        <v>0</v>
      </c>
      <c r="Y213" s="46">
        <v>0</v>
      </c>
      <c r="Z213" s="46">
        <v>0</v>
      </c>
      <c r="AA213" s="46">
        <v>0</v>
      </c>
      <c r="AB213" s="46">
        <v>0</v>
      </c>
      <c r="AC213" s="8">
        <f t="shared" si="8"/>
        <v>133859</v>
      </c>
      <c r="AD213" s="67">
        <f t="shared" si="9"/>
        <v>0.0001488764969119778</v>
      </c>
      <c r="AE213" s="18"/>
      <c r="AF213" s="18"/>
      <c r="AG213" s="18"/>
    </row>
    <row r="214" spans="1:33" s="19" customFormat="1" ht="12.75">
      <c r="A214" s="61">
        <v>215</v>
      </c>
      <c r="B214" s="49" t="s">
        <v>270</v>
      </c>
      <c r="C214" s="46">
        <v>325</v>
      </c>
      <c r="D214" s="46">
        <v>0</v>
      </c>
      <c r="E214" s="46">
        <v>332884.35000000003</v>
      </c>
      <c r="F214" s="46">
        <v>0</v>
      </c>
      <c r="G214" s="46">
        <v>0</v>
      </c>
      <c r="H214" s="46">
        <v>0</v>
      </c>
      <c r="I214" s="46">
        <v>0</v>
      </c>
      <c r="J214" s="46">
        <v>3239.04</v>
      </c>
      <c r="K214" s="46">
        <v>561.73</v>
      </c>
      <c r="L214" s="46">
        <v>55908.3</v>
      </c>
      <c r="M214" s="46">
        <v>0</v>
      </c>
      <c r="N214" s="46">
        <v>0</v>
      </c>
      <c r="O214" s="46">
        <v>0</v>
      </c>
      <c r="P214" s="46">
        <v>0</v>
      </c>
      <c r="Q214" s="46">
        <v>0</v>
      </c>
      <c r="R214" s="46">
        <v>0</v>
      </c>
      <c r="S214" s="46">
        <v>0</v>
      </c>
      <c r="T214" s="46">
        <v>0</v>
      </c>
      <c r="U214" s="46">
        <v>0</v>
      </c>
      <c r="V214" s="46">
        <v>0</v>
      </c>
      <c r="W214" s="46">
        <v>0</v>
      </c>
      <c r="X214" s="46">
        <v>0</v>
      </c>
      <c r="Y214" s="46">
        <v>0</v>
      </c>
      <c r="Z214" s="46">
        <v>0</v>
      </c>
      <c r="AA214" s="46">
        <v>44.88</v>
      </c>
      <c r="AB214" s="46">
        <v>0</v>
      </c>
      <c r="AC214" s="8">
        <f t="shared" si="8"/>
        <v>392963.3</v>
      </c>
      <c r="AD214" s="67">
        <f t="shared" si="9"/>
        <v>0.00043704942901837465</v>
      </c>
      <c r="AE214" s="18"/>
      <c r="AF214" s="18"/>
      <c r="AG214" s="18"/>
    </row>
    <row r="215" spans="1:33" s="19" customFormat="1" ht="12.75">
      <c r="A215" s="61">
        <v>216</v>
      </c>
      <c r="B215" s="48" t="s">
        <v>351</v>
      </c>
      <c r="C215" s="46">
        <v>2946.43</v>
      </c>
      <c r="D215" s="46">
        <v>0</v>
      </c>
      <c r="E215" s="46">
        <v>9342</v>
      </c>
      <c r="F215" s="46">
        <v>7078</v>
      </c>
      <c r="G215" s="46">
        <v>0</v>
      </c>
      <c r="H215" s="46">
        <v>0</v>
      </c>
      <c r="I215" s="46">
        <v>0</v>
      </c>
      <c r="J215" s="46">
        <v>12493</v>
      </c>
      <c r="K215" s="46">
        <v>7630</v>
      </c>
      <c r="L215" s="46">
        <v>102912</v>
      </c>
      <c r="M215" s="46">
        <v>0</v>
      </c>
      <c r="N215" s="46">
        <v>0</v>
      </c>
      <c r="O215" s="46">
        <v>18691</v>
      </c>
      <c r="P215" s="46">
        <v>0</v>
      </c>
      <c r="Q215" s="46">
        <v>0</v>
      </c>
      <c r="R215" s="46">
        <v>0</v>
      </c>
      <c r="S215" s="46">
        <v>0</v>
      </c>
      <c r="T215" s="46">
        <v>18</v>
      </c>
      <c r="U215" s="46">
        <v>0</v>
      </c>
      <c r="V215" s="46">
        <v>0</v>
      </c>
      <c r="W215" s="46">
        <v>0</v>
      </c>
      <c r="X215" s="46">
        <v>0</v>
      </c>
      <c r="Y215" s="46">
        <v>0</v>
      </c>
      <c r="Z215" s="46">
        <v>0</v>
      </c>
      <c r="AA215" s="46">
        <v>570</v>
      </c>
      <c r="AB215" s="46">
        <v>256</v>
      </c>
      <c r="AC215" s="8">
        <f t="shared" si="8"/>
        <v>161936.43</v>
      </c>
      <c r="AD215" s="67">
        <f t="shared" si="9"/>
        <v>0.00018010390351662353</v>
      </c>
      <c r="AE215" s="18"/>
      <c r="AF215" s="18"/>
      <c r="AG215" s="18"/>
    </row>
    <row r="216" spans="1:33" s="19" customFormat="1" ht="12.75">
      <c r="A216" s="61">
        <v>217</v>
      </c>
      <c r="B216" s="48" t="s">
        <v>193</v>
      </c>
      <c r="C216" s="46">
        <v>25268.09</v>
      </c>
      <c r="D216" s="46">
        <v>0</v>
      </c>
      <c r="E216" s="46">
        <v>361744.44999999984</v>
      </c>
      <c r="F216" s="46">
        <v>0</v>
      </c>
      <c r="G216" s="46">
        <v>0</v>
      </c>
      <c r="H216" s="46">
        <v>0</v>
      </c>
      <c r="I216" s="46">
        <v>5460.96</v>
      </c>
      <c r="J216" s="46">
        <v>0</v>
      </c>
      <c r="K216" s="46">
        <v>88321.36000000002</v>
      </c>
      <c r="L216" s="46">
        <v>587418.2900000002</v>
      </c>
      <c r="M216" s="46">
        <v>0</v>
      </c>
      <c r="N216" s="46">
        <v>0</v>
      </c>
      <c r="O216" s="46">
        <v>29082.94</v>
      </c>
      <c r="P216" s="46">
        <v>0</v>
      </c>
      <c r="Q216" s="46">
        <v>0</v>
      </c>
      <c r="R216" s="46">
        <v>135.3</v>
      </c>
      <c r="S216" s="46">
        <v>0</v>
      </c>
      <c r="T216" s="46">
        <v>7323.47</v>
      </c>
      <c r="U216" s="46">
        <v>827.7</v>
      </c>
      <c r="V216" s="46">
        <v>0</v>
      </c>
      <c r="W216" s="46">
        <v>0</v>
      </c>
      <c r="X216" s="46">
        <v>10821.71</v>
      </c>
      <c r="Y216" s="46">
        <v>0</v>
      </c>
      <c r="Z216" s="46">
        <v>0</v>
      </c>
      <c r="AA216" s="46">
        <v>13615.579999999994</v>
      </c>
      <c r="AB216" s="46">
        <v>0</v>
      </c>
      <c r="AC216" s="8">
        <f t="shared" si="8"/>
        <v>1130019.8499999999</v>
      </c>
      <c r="AD216" s="67">
        <f t="shared" si="9"/>
        <v>0.001256795558826815</v>
      </c>
      <c r="AE216" s="18"/>
      <c r="AF216" s="18"/>
      <c r="AG216" s="18"/>
    </row>
    <row r="217" spans="1:33" s="19" customFormat="1" ht="12.75">
      <c r="A217" s="61">
        <v>218</v>
      </c>
      <c r="B217" s="48" t="s">
        <v>274</v>
      </c>
      <c r="C217" s="46">
        <v>0</v>
      </c>
      <c r="D217" s="46">
        <v>1016</v>
      </c>
      <c r="E217" s="46">
        <v>7822</v>
      </c>
      <c r="F217" s="46">
        <v>0</v>
      </c>
      <c r="G217" s="46">
        <v>0</v>
      </c>
      <c r="H217" s="46">
        <v>0</v>
      </c>
      <c r="I217" s="46">
        <v>0</v>
      </c>
      <c r="J217" s="46">
        <v>0</v>
      </c>
      <c r="K217" s="46">
        <v>542.06</v>
      </c>
      <c r="L217" s="46">
        <v>0</v>
      </c>
      <c r="M217" s="46">
        <v>0</v>
      </c>
      <c r="N217" s="46">
        <v>3000</v>
      </c>
      <c r="O217" s="46">
        <v>990</v>
      </c>
      <c r="P217" s="46">
        <v>0</v>
      </c>
      <c r="Q217" s="46">
        <v>0</v>
      </c>
      <c r="R217" s="46">
        <v>0</v>
      </c>
      <c r="S217" s="46">
        <v>0</v>
      </c>
      <c r="T217" s="46">
        <v>70.833171</v>
      </c>
      <c r="U217" s="46">
        <v>0</v>
      </c>
      <c r="V217" s="46">
        <v>0</v>
      </c>
      <c r="W217" s="46">
        <v>0</v>
      </c>
      <c r="X217" s="46">
        <v>0</v>
      </c>
      <c r="Y217" s="46">
        <v>0</v>
      </c>
      <c r="Z217" s="46">
        <v>0</v>
      </c>
      <c r="AA217" s="46">
        <v>0</v>
      </c>
      <c r="AB217" s="46">
        <v>312453.99</v>
      </c>
      <c r="AC217" s="8">
        <f t="shared" si="8"/>
        <v>325894.883171</v>
      </c>
      <c r="AD217" s="67">
        <f t="shared" si="9"/>
        <v>0.0003624566788040905</v>
      </c>
      <c r="AE217" s="18"/>
      <c r="AF217" s="18"/>
      <c r="AG217" s="18"/>
    </row>
    <row r="218" spans="1:33" s="19" customFormat="1" ht="12.75">
      <c r="A218" s="61">
        <v>219</v>
      </c>
      <c r="B218" s="49" t="s">
        <v>117</v>
      </c>
      <c r="C218" s="46">
        <v>19776.53</v>
      </c>
      <c r="D218" s="46">
        <v>318439.8</v>
      </c>
      <c r="E218" s="46">
        <v>1353625.13</v>
      </c>
      <c r="F218" s="46">
        <v>0</v>
      </c>
      <c r="G218" s="46">
        <v>0</v>
      </c>
      <c r="H218" s="46">
        <v>7861</v>
      </c>
      <c r="I218" s="46">
        <v>10998.76</v>
      </c>
      <c r="J218" s="46">
        <v>199460.39999999997</v>
      </c>
      <c r="K218" s="46">
        <v>10620.01</v>
      </c>
      <c r="L218" s="46">
        <v>787309.1599999999</v>
      </c>
      <c r="M218" s="46">
        <v>0</v>
      </c>
      <c r="N218" s="46">
        <v>128</v>
      </c>
      <c r="O218" s="46">
        <v>18277.64</v>
      </c>
      <c r="P218" s="46">
        <v>0</v>
      </c>
      <c r="Q218" s="46">
        <v>0</v>
      </c>
      <c r="R218" s="46">
        <v>0</v>
      </c>
      <c r="S218" s="46">
        <v>0</v>
      </c>
      <c r="T218" s="46">
        <v>17972.57</v>
      </c>
      <c r="U218" s="46">
        <v>21348.66</v>
      </c>
      <c r="V218" s="46">
        <v>0</v>
      </c>
      <c r="W218" s="46">
        <v>0</v>
      </c>
      <c r="X218" s="46">
        <v>0</v>
      </c>
      <c r="Y218" s="46">
        <v>0</v>
      </c>
      <c r="Z218" s="46">
        <v>0</v>
      </c>
      <c r="AA218" s="46">
        <v>0</v>
      </c>
      <c r="AB218" s="46">
        <v>6431.95</v>
      </c>
      <c r="AC218" s="8">
        <f t="shared" si="8"/>
        <v>2772249.6100000003</v>
      </c>
      <c r="AD218" s="67">
        <f t="shared" si="9"/>
        <v>0.0030832653053018233</v>
      </c>
      <c r="AE218" s="18"/>
      <c r="AF218" s="18"/>
      <c r="AG218" s="18"/>
    </row>
    <row r="219" spans="1:33" s="19" customFormat="1" ht="12.75">
      <c r="A219" s="61">
        <v>220</v>
      </c>
      <c r="B219" s="48" t="s">
        <v>174</v>
      </c>
      <c r="C219" s="46">
        <v>62835.39000000001</v>
      </c>
      <c r="D219" s="46">
        <v>0</v>
      </c>
      <c r="E219" s="46">
        <v>822729.6799999999</v>
      </c>
      <c r="F219" s="46">
        <v>0</v>
      </c>
      <c r="G219" s="46">
        <v>0</v>
      </c>
      <c r="H219" s="46">
        <v>0</v>
      </c>
      <c r="I219" s="46">
        <v>40340.71</v>
      </c>
      <c r="J219" s="46">
        <v>77531.88</v>
      </c>
      <c r="K219" s="46">
        <v>54871.71</v>
      </c>
      <c r="L219" s="46">
        <v>837579.9900000001</v>
      </c>
      <c r="M219" s="46">
        <v>0</v>
      </c>
      <c r="N219" s="46">
        <v>0</v>
      </c>
      <c r="O219" s="46">
        <v>86812</v>
      </c>
      <c r="P219" s="46">
        <v>0</v>
      </c>
      <c r="Q219" s="46">
        <v>0</v>
      </c>
      <c r="R219" s="46">
        <v>0</v>
      </c>
      <c r="S219" s="46">
        <v>0</v>
      </c>
      <c r="T219" s="46">
        <v>6980.47</v>
      </c>
      <c r="U219" s="46">
        <v>1001</v>
      </c>
      <c r="V219" s="46">
        <v>0</v>
      </c>
      <c r="W219" s="46">
        <v>0</v>
      </c>
      <c r="X219" s="46">
        <v>0</v>
      </c>
      <c r="Y219" s="46">
        <v>0</v>
      </c>
      <c r="Z219" s="46">
        <v>0</v>
      </c>
      <c r="AA219" s="46">
        <v>22699</v>
      </c>
      <c r="AB219" s="46">
        <v>0</v>
      </c>
      <c r="AC219" s="8">
        <f t="shared" si="8"/>
        <v>2013381.8299999998</v>
      </c>
      <c r="AD219" s="67">
        <f t="shared" si="9"/>
        <v>0.0022392609671118657</v>
      </c>
      <c r="AE219" s="18"/>
      <c r="AF219" s="18"/>
      <c r="AG219" s="18"/>
    </row>
    <row r="220" spans="1:33" s="19" customFormat="1" ht="12.75">
      <c r="A220" s="61">
        <v>221</v>
      </c>
      <c r="B220" s="48" t="s">
        <v>269</v>
      </c>
      <c r="C220" s="46">
        <v>3781</v>
      </c>
      <c r="D220" s="46">
        <v>0</v>
      </c>
      <c r="E220" s="46">
        <v>16394</v>
      </c>
      <c r="F220" s="46">
        <v>0</v>
      </c>
      <c r="G220" s="46">
        <v>0</v>
      </c>
      <c r="H220" s="46">
        <v>0</v>
      </c>
      <c r="I220" s="46">
        <v>0</v>
      </c>
      <c r="J220" s="46">
        <v>1464739.74</v>
      </c>
      <c r="K220" s="46">
        <v>0</v>
      </c>
      <c r="L220" s="46">
        <v>31611</v>
      </c>
      <c r="M220" s="46">
        <v>0</v>
      </c>
      <c r="N220" s="46">
        <v>0</v>
      </c>
      <c r="O220" s="46">
        <v>22930</v>
      </c>
      <c r="P220" s="46">
        <v>0</v>
      </c>
      <c r="Q220" s="46">
        <v>0</v>
      </c>
      <c r="R220" s="46">
        <v>1664</v>
      </c>
      <c r="S220" s="46">
        <v>0</v>
      </c>
      <c r="T220" s="46">
        <v>130</v>
      </c>
      <c r="U220" s="46">
        <v>0</v>
      </c>
      <c r="V220" s="46">
        <v>0</v>
      </c>
      <c r="W220" s="46">
        <v>0</v>
      </c>
      <c r="X220" s="46">
        <v>0</v>
      </c>
      <c r="Y220" s="46">
        <v>0</v>
      </c>
      <c r="Z220" s="46">
        <v>0</v>
      </c>
      <c r="AA220" s="46">
        <v>0</v>
      </c>
      <c r="AB220" s="46">
        <v>0</v>
      </c>
      <c r="AC220" s="8">
        <f t="shared" si="8"/>
        <v>1541249.74</v>
      </c>
      <c r="AD220" s="67">
        <f t="shared" si="9"/>
        <v>0.0017141608868861758</v>
      </c>
      <c r="AE220" s="18"/>
      <c r="AF220" s="18"/>
      <c r="AG220" s="18"/>
    </row>
    <row r="221" spans="1:33" s="19" customFormat="1" ht="12.75">
      <c r="A221" s="61">
        <v>222</v>
      </c>
      <c r="B221" s="48" t="s">
        <v>228</v>
      </c>
      <c r="C221" s="46">
        <v>1060</v>
      </c>
      <c r="D221" s="46">
        <v>0</v>
      </c>
      <c r="E221" s="46">
        <v>328402</v>
      </c>
      <c r="F221" s="46">
        <v>0</v>
      </c>
      <c r="G221" s="46">
        <v>0</v>
      </c>
      <c r="H221" s="46">
        <v>0</v>
      </c>
      <c r="I221" s="46">
        <v>1306</v>
      </c>
      <c r="J221" s="46">
        <v>4947</v>
      </c>
      <c r="K221" s="46">
        <v>4010</v>
      </c>
      <c r="L221" s="46">
        <v>115164.5</v>
      </c>
      <c r="M221" s="46">
        <v>0</v>
      </c>
      <c r="N221" s="46">
        <v>0</v>
      </c>
      <c r="O221" s="46">
        <v>5859</v>
      </c>
      <c r="P221" s="46">
        <v>0</v>
      </c>
      <c r="Q221" s="46">
        <v>0</v>
      </c>
      <c r="R221" s="46">
        <v>0</v>
      </c>
      <c r="S221" s="46">
        <v>0</v>
      </c>
      <c r="T221" s="46">
        <v>5254</v>
      </c>
      <c r="U221" s="46">
        <v>0</v>
      </c>
      <c r="V221" s="46">
        <v>0</v>
      </c>
      <c r="W221" s="46">
        <v>0</v>
      </c>
      <c r="X221" s="46">
        <v>0</v>
      </c>
      <c r="Y221" s="46">
        <v>0</v>
      </c>
      <c r="Z221" s="46">
        <v>0</v>
      </c>
      <c r="AA221" s="46">
        <v>0</v>
      </c>
      <c r="AB221" s="46">
        <v>0</v>
      </c>
      <c r="AC221" s="8">
        <f t="shared" si="8"/>
        <v>466002.5</v>
      </c>
      <c r="AD221" s="67">
        <f t="shared" si="9"/>
        <v>0.0005182828181311973</v>
      </c>
      <c r="AE221" s="18"/>
      <c r="AF221" s="18"/>
      <c r="AG221" s="18"/>
    </row>
    <row r="222" spans="1:33" s="19" customFormat="1" ht="15" customHeight="1">
      <c r="A222" s="61">
        <v>223</v>
      </c>
      <c r="B222" s="49" t="s">
        <v>352</v>
      </c>
      <c r="C222" s="46">
        <v>14522.140000000001</v>
      </c>
      <c r="D222" s="46">
        <v>0</v>
      </c>
      <c r="E222" s="46">
        <v>6296125.98</v>
      </c>
      <c r="F222" s="46">
        <v>0</v>
      </c>
      <c r="G222" s="46">
        <v>0</v>
      </c>
      <c r="H222" s="46">
        <v>9045.2</v>
      </c>
      <c r="I222" s="46">
        <v>14383.259999999998</v>
      </c>
      <c r="J222" s="46">
        <v>4703177.890000001</v>
      </c>
      <c r="K222" s="46">
        <v>166474.72999999998</v>
      </c>
      <c r="L222" s="46">
        <v>2414014.3800000004</v>
      </c>
      <c r="M222" s="46">
        <v>0</v>
      </c>
      <c r="N222" s="46">
        <v>0</v>
      </c>
      <c r="O222" s="46">
        <v>16538.9</v>
      </c>
      <c r="P222" s="46">
        <v>0</v>
      </c>
      <c r="Q222" s="46">
        <v>0</v>
      </c>
      <c r="R222" s="46">
        <v>1674174</v>
      </c>
      <c r="S222" s="46">
        <v>0</v>
      </c>
      <c r="T222" s="46">
        <v>4246.62</v>
      </c>
      <c r="U222" s="46">
        <v>12338146.392907633</v>
      </c>
      <c r="V222" s="46">
        <v>0</v>
      </c>
      <c r="W222" s="46">
        <v>0</v>
      </c>
      <c r="X222" s="46">
        <v>0</v>
      </c>
      <c r="Y222" s="46">
        <v>0</v>
      </c>
      <c r="Z222" s="46">
        <v>0</v>
      </c>
      <c r="AA222" s="46">
        <v>3490452.99989998</v>
      </c>
      <c r="AB222" s="46">
        <v>3659.5400000000004</v>
      </c>
      <c r="AC222" s="8">
        <f t="shared" si="8"/>
        <v>31144962.032807615</v>
      </c>
      <c r="AD222" s="67">
        <f t="shared" si="9"/>
        <v>0.03463908174945987</v>
      </c>
      <c r="AE222" s="18"/>
      <c r="AF222" s="18"/>
      <c r="AG222" s="18"/>
    </row>
    <row r="223" spans="1:33" s="19" customFormat="1" ht="12.75">
      <c r="A223" s="61">
        <v>224</v>
      </c>
      <c r="B223" s="48" t="s">
        <v>173</v>
      </c>
      <c r="C223" s="46">
        <v>32236</v>
      </c>
      <c r="D223" s="46">
        <v>0</v>
      </c>
      <c r="E223" s="46">
        <v>812137</v>
      </c>
      <c r="F223" s="46">
        <v>0</v>
      </c>
      <c r="G223" s="46">
        <v>0</v>
      </c>
      <c r="H223" s="46">
        <v>0</v>
      </c>
      <c r="I223" s="46">
        <v>0</v>
      </c>
      <c r="J223" s="46">
        <v>30989</v>
      </c>
      <c r="K223" s="46">
        <v>0</v>
      </c>
      <c r="L223" s="46">
        <v>685301</v>
      </c>
      <c r="M223" s="46">
        <v>0</v>
      </c>
      <c r="N223" s="46">
        <v>0</v>
      </c>
      <c r="O223" s="46">
        <v>6014</v>
      </c>
      <c r="P223" s="46">
        <v>0</v>
      </c>
      <c r="Q223" s="46">
        <v>0</v>
      </c>
      <c r="R223" s="46">
        <v>0</v>
      </c>
      <c r="S223" s="46">
        <v>0</v>
      </c>
      <c r="T223" s="46">
        <v>32627</v>
      </c>
      <c r="U223" s="46">
        <v>3327</v>
      </c>
      <c r="V223" s="46">
        <v>0</v>
      </c>
      <c r="W223" s="46">
        <v>0</v>
      </c>
      <c r="X223" s="46">
        <v>0</v>
      </c>
      <c r="Y223" s="46">
        <v>0</v>
      </c>
      <c r="Z223" s="46">
        <v>0</v>
      </c>
      <c r="AA223" s="46">
        <v>2094</v>
      </c>
      <c r="AB223" s="46">
        <v>0</v>
      </c>
      <c r="AC223" s="8">
        <f t="shared" si="8"/>
        <v>1604725</v>
      </c>
      <c r="AD223" s="67">
        <f t="shared" si="9"/>
        <v>0.0017847573678801843</v>
      </c>
      <c r="AE223" s="18"/>
      <c r="AF223" s="18"/>
      <c r="AG223" s="18"/>
    </row>
    <row r="224" spans="1:33" s="19" customFormat="1" ht="12.75">
      <c r="A224" s="61">
        <v>225</v>
      </c>
      <c r="B224" s="48" t="s">
        <v>249</v>
      </c>
      <c r="C224" s="46">
        <v>864.07</v>
      </c>
      <c r="D224" s="46">
        <v>0</v>
      </c>
      <c r="E224" s="46">
        <v>27495.020000000004</v>
      </c>
      <c r="F224" s="46">
        <v>0</v>
      </c>
      <c r="G224" s="46">
        <v>0</v>
      </c>
      <c r="H224" s="46">
        <v>0</v>
      </c>
      <c r="I224" s="46">
        <v>0</v>
      </c>
      <c r="J224" s="46">
        <v>2199.465</v>
      </c>
      <c r="K224" s="46">
        <v>14092.59</v>
      </c>
      <c r="L224" s="46">
        <v>27102.030000000002</v>
      </c>
      <c r="M224" s="46">
        <v>0</v>
      </c>
      <c r="N224" s="46">
        <v>0</v>
      </c>
      <c r="O224" s="46">
        <v>5977.45</v>
      </c>
      <c r="P224" s="46">
        <v>0</v>
      </c>
      <c r="Q224" s="46">
        <v>0</v>
      </c>
      <c r="R224" s="46">
        <v>0</v>
      </c>
      <c r="S224" s="46">
        <v>0</v>
      </c>
      <c r="T224" s="46">
        <v>1431.21</v>
      </c>
      <c r="U224" s="46">
        <v>105315.35</v>
      </c>
      <c r="V224" s="46">
        <v>19947.98</v>
      </c>
      <c r="W224" s="46">
        <v>702.15</v>
      </c>
      <c r="X224" s="46">
        <v>2358.34</v>
      </c>
      <c r="Y224" s="46">
        <v>0</v>
      </c>
      <c r="Z224" s="46">
        <v>3553.04</v>
      </c>
      <c r="AA224" s="46">
        <v>102</v>
      </c>
      <c r="AB224" s="46">
        <v>0</v>
      </c>
      <c r="AC224" s="8">
        <f t="shared" si="8"/>
        <v>211140.695</v>
      </c>
      <c r="AD224" s="67">
        <f t="shared" si="9"/>
        <v>0.00023482834196550363</v>
      </c>
      <c r="AE224" s="18"/>
      <c r="AF224" s="18"/>
      <c r="AG224" s="18"/>
    </row>
    <row r="225" spans="1:33" s="19" customFormat="1" ht="12.75">
      <c r="A225" s="61">
        <v>226</v>
      </c>
      <c r="B225" s="48" t="s">
        <v>353</v>
      </c>
      <c r="C225" s="46">
        <v>31849.8</v>
      </c>
      <c r="D225" s="46">
        <v>0</v>
      </c>
      <c r="E225" s="46">
        <v>346511.62</v>
      </c>
      <c r="F225" s="46">
        <v>0</v>
      </c>
      <c r="G225" s="46">
        <v>0</v>
      </c>
      <c r="H225" s="46">
        <v>0</v>
      </c>
      <c r="I225" s="46">
        <v>7667</v>
      </c>
      <c r="J225" s="46">
        <v>245935</v>
      </c>
      <c r="K225" s="46">
        <v>17240</v>
      </c>
      <c r="L225" s="46">
        <v>738828</v>
      </c>
      <c r="M225" s="46">
        <v>0</v>
      </c>
      <c r="N225" s="46">
        <v>0</v>
      </c>
      <c r="O225" s="46">
        <v>29019</v>
      </c>
      <c r="P225" s="46">
        <v>0</v>
      </c>
      <c r="Q225" s="46">
        <v>0</v>
      </c>
      <c r="R225" s="46">
        <v>0</v>
      </c>
      <c r="S225" s="46">
        <v>0</v>
      </c>
      <c r="T225" s="46">
        <v>4711</v>
      </c>
      <c r="U225" s="46">
        <v>452</v>
      </c>
      <c r="V225" s="46">
        <v>0</v>
      </c>
      <c r="W225" s="46">
        <v>0</v>
      </c>
      <c r="X225" s="46">
        <v>0</v>
      </c>
      <c r="Y225" s="46">
        <v>0</v>
      </c>
      <c r="Z225" s="46">
        <v>0</v>
      </c>
      <c r="AA225" s="46">
        <v>7570</v>
      </c>
      <c r="AB225" s="46">
        <v>0</v>
      </c>
      <c r="AC225" s="8">
        <f t="shared" si="8"/>
        <v>1429783.42</v>
      </c>
      <c r="AD225" s="67">
        <f t="shared" si="9"/>
        <v>0.00159018928060442</v>
      </c>
      <c r="AE225" s="18"/>
      <c r="AF225" s="18"/>
      <c r="AG225" s="18"/>
    </row>
    <row r="226" spans="1:33" s="19" customFormat="1" ht="12.75">
      <c r="A226" s="61">
        <v>227</v>
      </c>
      <c r="B226" s="48" t="s">
        <v>354</v>
      </c>
      <c r="C226" s="46">
        <v>5114.3099999999995</v>
      </c>
      <c r="D226" s="46">
        <v>0</v>
      </c>
      <c r="E226" s="46">
        <v>29966</v>
      </c>
      <c r="F226" s="46">
        <v>0</v>
      </c>
      <c r="G226" s="46">
        <v>0</v>
      </c>
      <c r="H226" s="46">
        <v>0</v>
      </c>
      <c r="I226" s="46">
        <v>0</v>
      </c>
      <c r="J226" s="46">
        <v>25962.625</v>
      </c>
      <c r="K226" s="46">
        <v>3825.2149999999997</v>
      </c>
      <c r="L226" s="46">
        <v>141272.83</v>
      </c>
      <c r="M226" s="46">
        <v>0</v>
      </c>
      <c r="N226" s="46">
        <v>0</v>
      </c>
      <c r="O226" s="46">
        <v>6078.639999999999</v>
      </c>
      <c r="P226" s="46">
        <v>0</v>
      </c>
      <c r="Q226" s="46">
        <v>0</v>
      </c>
      <c r="R226" s="46">
        <v>0</v>
      </c>
      <c r="S226" s="46">
        <v>0</v>
      </c>
      <c r="T226" s="46">
        <v>1399.1999999999998</v>
      </c>
      <c r="U226" s="46">
        <v>600.55</v>
      </c>
      <c r="V226" s="46">
        <v>921.73</v>
      </c>
      <c r="W226" s="46">
        <v>0</v>
      </c>
      <c r="X226" s="46">
        <v>347.71</v>
      </c>
      <c r="Y226" s="46">
        <v>0</v>
      </c>
      <c r="Z226" s="46">
        <v>171.4</v>
      </c>
      <c r="AA226" s="46">
        <v>1387.6599999999999</v>
      </c>
      <c r="AB226" s="46">
        <v>0</v>
      </c>
      <c r="AC226" s="8">
        <f t="shared" si="8"/>
        <v>217047.87</v>
      </c>
      <c r="AD226" s="67">
        <f aca="true" t="shared" si="10" ref="AD226:AD257">AC226/$AC$367</f>
        <v>0.00024139823656090634</v>
      </c>
      <c r="AE226" s="18"/>
      <c r="AF226" s="18"/>
      <c r="AG226" s="18"/>
    </row>
    <row r="227" spans="1:33" s="19" customFormat="1" ht="12.75">
      <c r="A227" s="61">
        <v>228</v>
      </c>
      <c r="B227" s="48" t="s">
        <v>57</v>
      </c>
      <c r="C227" s="46">
        <v>0</v>
      </c>
      <c r="D227" s="46">
        <v>0</v>
      </c>
      <c r="E227" s="46">
        <v>42115</v>
      </c>
      <c r="F227" s="46">
        <v>0</v>
      </c>
      <c r="G227" s="46">
        <v>0</v>
      </c>
      <c r="H227" s="46">
        <v>0</v>
      </c>
      <c r="I227" s="46">
        <v>2520</v>
      </c>
      <c r="J227" s="46">
        <v>2387</v>
      </c>
      <c r="K227" s="46">
        <v>0</v>
      </c>
      <c r="L227" s="46">
        <v>79725</v>
      </c>
      <c r="M227" s="46">
        <v>0</v>
      </c>
      <c r="N227" s="46">
        <v>1560</v>
      </c>
      <c r="O227" s="46">
        <v>1722</v>
      </c>
      <c r="P227" s="46">
        <v>0</v>
      </c>
      <c r="Q227" s="46">
        <v>0</v>
      </c>
      <c r="R227" s="46">
        <v>0</v>
      </c>
      <c r="S227" s="46">
        <v>0</v>
      </c>
      <c r="T227" s="46">
        <v>443</v>
      </c>
      <c r="U227" s="46">
        <v>0</v>
      </c>
      <c r="V227" s="46">
        <v>0</v>
      </c>
      <c r="W227" s="46">
        <v>0</v>
      </c>
      <c r="X227" s="46">
        <v>0</v>
      </c>
      <c r="Y227" s="46">
        <v>0</v>
      </c>
      <c r="Z227" s="46">
        <v>0</v>
      </c>
      <c r="AA227" s="46">
        <v>0</v>
      </c>
      <c r="AB227" s="46">
        <v>0</v>
      </c>
      <c r="AC227" s="8">
        <f t="shared" si="8"/>
        <v>130472</v>
      </c>
      <c r="AD227" s="67">
        <f t="shared" si="10"/>
        <v>0.00014510951303311372</v>
      </c>
      <c r="AE227" s="18"/>
      <c r="AF227" s="18"/>
      <c r="AG227" s="18"/>
    </row>
    <row r="228" spans="1:33" s="19" customFormat="1" ht="12.75">
      <c r="A228" s="61">
        <v>229</v>
      </c>
      <c r="B228" s="48" t="s">
        <v>180</v>
      </c>
      <c r="C228" s="46">
        <v>1610</v>
      </c>
      <c r="D228" s="46">
        <v>0</v>
      </c>
      <c r="E228" s="46">
        <v>708783</v>
      </c>
      <c r="F228" s="46">
        <v>0</v>
      </c>
      <c r="G228" s="46">
        <v>0</v>
      </c>
      <c r="H228" s="46">
        <v>0</v>
      </c>
      <c r="I228" s="46">
        <v>7230</v>
      </c>
      <c r="J228" s="46">
        <v>28066</v>
      </c>
      <c r="K228" s="46">
        <v>0</v>
      </c>
      <c r="L228" s="46">
        <v>242299</v>
      </c>
      <c r="M228" s="46">
        <v>0</v>
      </c>
      <c r="N228" s="46">
        <v>575</v>
      </c>
      <c r="O228" s="46">
        <v>1850</v>
      </c>
      <c r="P228" s="46">
        <v>0</v>
      </c>
      <c r="Q228" s="46">
        <v>0</v>
      </c>
      <c r="R228" s="46">
        <v>0</v>
      </c>
      <c r="S228" s="46">
        <v>0</v>
      </c>
      <c r="T228" s="46">
        <v>1272</v>
      </c>
      <c r="U228" s="46">
        <v>0</v>
      </c>
      <c r="V228" s="46">
        <v>0</v>
      </c>
      <c r="W228" s="46">
        <v>0</v>
      </c>
      <c r="X228" s="46">
        <v>0</v>
      </c>
      <c r="Y228" s="46">
        <v>0</v>
      </c>
      <c r="Z228" s="46">
        <v>0</v>
      </c>
      <c r="AA228" s="46">
        <v>0</v>
      </c>
      <c r="AB228" s="46">
        <v>0</v>
      </c>
      <c r="AC228" s="8">
        <f t="shared" si="8"/>
        <v>991685</v>
      </c>
      <c r="AD228" s="67">
        <f t="shared" si="10"/>
        <v>0.0011029410711282373</v>
      </c>
      <c r="AE228" s="18"/>
      <c r="AF228" s="18"/>
      <c r="AG228" s="18"/>
    </row>
    <row r="229" spans="1:33" s="19" customFormat="1" ht="12.75">
      <c r="A229" s="61">
        <v>230</v>
      </c>
      <c r="B229" s="48" t="s">
        <v>96</v>
      </c>
      <c r="C229" s="46">
        <v>17709.19</v>
      </c>
      <c r="D229" s="46">
        <v>0</v>
      </c>
      <c r="E229" s="46">
        <v>1332765.64</v>
      </c>
      <c r="F229" s="46">
        <v>6964</v>
      </c>
      <c r="G229" s="46">
        <v>39730.07</v>
      </c>
      <c r="H229" s="46">
        <v>4963.89</v>
      </c>
      <c r="I229" s="46">
        <v>193.43</v>
      </c>
      <c r="J229" s="46">
        <v>1815838.7999999998</v>
      </c>
      <c r="K229" s="46">
        <v>34523.57</v>
      </c>
      <c r="L229" s="46">
        <v>688750.1199999999</v>
      </c>
      <c r="M229" s="46">
        <v>9583.57</v>
      </c>
      <c r="N229" s="46">
        <v>0</v>
      </c>
      <c r="O229" s="46">
        <v>25157.52</v>
      </c>
      <c r="P229" s="46">
        <v>37553</v>
      </c>
      <c r="Q229" s="46">
        <v>300</v>
      </c>
      <c r="R229" s="46">
        <v>5253.5</v>
      </c>
      <c r="S229" s="46">
        <v>0</v>
      </c>
      <c r="T229" s="46">
        <v>1129.48</v>
      </c>
      <c r="U229" s="46">
        <v>856983.93</v>
      </c>
      <c r="V229" s="46">
        <v>0</v>
      </c>
      <c r="W229" s="46">
        <v>0</v>
      </c>
      <c r="X229" s="46">
        <v>0</v>
      </c>
      <c r="Y229" s="46">
        <v>0</v>
      </c>
      <c r="Z229" s="46">
        <v>0</v>
      </c>
      <c r="AA229" s="46">
        <v>0</v>
      </c>
      <c r="AB229" s="46">
        <v>0</v>
      </c>
      <c r="AC229" s="8">
        <f t="shared" si="8"/>
        <v>4877399.709999999</v>
      </c>
      <c r="AD229" s="67">
        <f t="shared" si="10"/>
        <v>0.00542458992570015</v>
      </c>
      <c r="AE229" s="18"/>
      <c r="AF229" s="18"/>
      <c r="AG229" s="18"/>
    </row>
    <row r="230" spans="1:33" s="19" customFormat="1" ht="12.75">
      <c r="A230" s="61">
        <v>231</v>
      </c>
      <c r="B230" s="48" t="s">
        <v>89</v>
      </c>
      <c r="C230" s="46">
        <v>0</v>
      </c>
      <c r="D230" s="46">
        <v>0</v>
      </c>
      <c r="E230" s="46">
        <v>0</v>
      </c>
      <c r="F230" s="46">
        <v>0</v>
      </c>
      <c r="G230" s="46">
        <v>0</v>
      </c>
      <c r="H230" s="46">
        <v>0</v>
      </c>
      <c r="I230" s="46">
        <v>0</v>
      </c>
      <c r="J230" s="46">
        <v>0</v>
      </c>
      <c r="K230" s="46">
        <v>32</v>
      </c>
      <c r="L230" s="46">
        <v>0</v>
      </c>
      <c r="M230" s="46">
        <v>0</v>
      </c>
      <c r="N230" s="46">
        <v>0</v>
      </c>
      <c r="O230" s="46">
        <v>0</v>
      </c>
      <c r="P230" s="46">
        <v>0</v>
      </c>
      <c r="Q230" s="46">
        <v>900</v>
      </c>
      <c r="R230" s="46">
        <v>0</v>
      </c>
      <c r="S230" s="46">
        <v>0</v>
      </c>
      <c r="T230" s="46">
        <v>0</v>
      </c>
      <c r="U230" s="46">
        <v>0</v>
      </c>
      <c r="V230" s="46">
        <v>0</v>
      </c>
      <c r="W230" s="46">
        <v>0</v>
      </c>
      <c r="X230" s="46">
        <v>0</v>
      </c>
      <c r="Y230" s="46">
        <v>0</v>
      </c>
      <c r="Z230" s="46">
        <v>0</v>
      </c>
      <c r="AA230" s="46">
        <v>0</v>
      </c>
      <c r="AB230" s="46">
        <v>0</v>
      </c>
      <c r="AC230" s="8">
        <f t="shared" si="8"/>
        <v>932</v>
      </c>
      <c r="AD230" s="67">
        <f t="shared" si="10"/>
        <v>1.0365600753177846E-06</v>
      </c>
      <c r="AE230" s="18"/>
      <c r="AF230" s="18"/>
      <c r="AG230" s="18"/>
    </row>
    <row r="231" spans="1:33" s="80" customFormat="1" ht="12.75">
      <c r="A231" s="61">
        <v>232</v>
      </c>
      <c r="B231" s="48" t="s">
        <v>355</v>
      </c>
      <c r="C231" s="74">
        <v>5826.38</v>
      </c>
      <c r="D231" s="74">
        <v>0</v>
      </c>
      <c r="E231" s="74">
        <v>369203.57</v>
      </c>
      <c r="F231" s="74">
        <v>0</v>
      </c>
      <c r="G231" s="74">
        <v>0</v>
      </c>
      <c r="H231" s="74">
        <v>1369.08</v>
      </c>
      <c r="I231" s="74">
        <v>338.98</v>
      </c>
      <c r="J231" s="74">
        <v>41495.23</v>
      </c>
      <c r="K231" s="74">
        <v>31667.22</v>
      </c>
      <c r="L231" s="74">
        <v>20702</v>
      </c>
      <c r="M231" s="74">
        <v>0</v>
      </c>
      <c r="N231" s="74">
        <v>0</v>
      </c>
      <c r="O231" s="74">
        <v>900</v>
      </c>
      <c r="P231" s="74">
        <v>0</v>
      </c>
      <c r="Q231" s="74">
        <v>0</v>
      </c>
      <c r="R231" s="74">
        <v>0</v>
      </c>
      <c r="S231" s="74">
        <v>0</v>
      </c>
      <c r="T231" s="74">
        <v>3536.78</v>
      </c>
      <c r="U231" s="74">
        <v>0</v>
      </c>
      <c r="V231" s="74">
        <v>0</v>
      </c>
      <c r="W231" s="74">
        <v>0</v>
      </c>
      <c r="X231" s="74">
        <v>0</v>
      </c>
      <c r="Y231" s="74">
        <v>0</v>
      </c>
      <c r="Z231" s="74">
        <v>0</v>
      </c>
      <c r="AA231" s="74">
        <v>478.8</v>
      </c>
      <c r="AB231" s="74">
        <v>69.66</v>
      </c>
      <c r="AC231" s="75">
        <f t="shared" si="8"/>
        <v>475587.69999999995</v>
      </c>
      <c r="AD231" s="76">
        <f t="shared" si="10"/>
        <v>0.0005289433713864934</v>
      </c>
      <c r="AE231" s="79"/>
      <c r="AF231" s="79"/>
      <c r="AG231" s="79"/>
    </row>
    <row r="232" spans="1:33" s="19" customFormat="1" ht="12.75">
      <c r="A232" s="61">
        <v>233</v>
      </c>
      <c r="B232" s="48" t="s">
        <v>175</v>
      </c>
      <c r="C232" s="46">
        <v>16373.990000000002</v>
      </c>
      <c r="D232" s="46">
        <v>165.92</v>
      </c>
      <c r="E232" s="46">
        <v>169471.06</v>
      </c>
      <c r="F232" s="46">
        <v>4822</v>
      </c>
      <c r="G232" s="46">
        <v>0</v>
      </c>
      <c r="H232" s="46">
        <v>0</v>
      </c>
      <c r="I232" s="46">
        <v>19979.19</v>
      </c>
      <c r="J232" s="46">
        <v>79048.365</v>
      </c>
      <c r="K232" s="46">
        <v>5848.055</v>
      </c>
      <c r="L232" s="46">
        <v>1020044.02</v>
      </c>
      <c r="M232" s="46">
        <v>0</v>
      </c>
      <c r="N232" s="46">
        <v>0</v>
      </c>
      <c r="O232" s="46">
        <v>23069.09</v>
      </c>
      <c r="P232" s="46">
        <v>0</v>
      </c>
      <c r="Q232" s="46">
        <v>0</v>
      </c>
      <c r="R232" s="46">
        <v>0</v>
      </c>
      <c r="S232" s="46">
        <v>0</v>
      </c>
      <c r="T232" s="46">
        <v>5443.13</v>
      </c>
      <c r="U232" s="46">
        <v>5914</v>
      </c>
      <c r="V232" s="46">
        <v>0</v>
      </c>
      <c r="W232" s="46">
        <v>0</v>
      </c>
      <c r="X232" s="46">
        <v>0</v>
      </c>
      <c r="Y232" s="46">
        <v>0</v>
      </c>
      <c r="Z232" s="46">
        <v>0</v>
      </c>
      <c r="AA232" s="46">
        <v>18446.7</v>
      </c>
      <c r="AB232" s="46">
        <v>4710</v>
      </c>
      <c r="AC232" s="8">
        <f t="shared" si="8"/>
        <v>1373335.52</v>
      </c>
      <c r="AD232" s="67">
        <f t="shared" si="10"/>
        <v>0.0015274085515534215</v>
      </c>
      <c r="AE232" s="18"/>
      <c r="AF232" s="18"/>
      <c r="AG232" s="18"/>
    </row>
    <row r="233" spans="1:33" s="19" customFormat="1" ht="12.75">
      <c r="A233" s="61">
        <v>234</v>
      </c>
      <c r="B233" s="48" t="s">
        <v>356</v>
      </c>
      <c r="C233" s="46">
        <v>2254.19</v>
      </c>
      <c r="D233" s="46">
        <v>0</v>
      </c>
      <c r="E233" s="46">
        <v>10848805.98</v>
      </c>
      <c r="F233" s="46">
        <v>0</v>
      </c>
      <c r="G233" s="46">
        <v>0</v>
      </c>
      <c r="H233" s="46">
        <v>0</v>
      </c>
      <c r="I233" s="46">
        <v>0</v>
      </c>
      <c r="J233" s="46">
        <v>25818.29</v>
      </c>
      <c r="K233" s="46">
        <v>19679.51</v>
      </c>
      <c r="L233" s="46">
        <v>1442779.37</v>
      </c>
      <c r="M233" s="46">
        <v>0</v>
      </c>
      <c r="N233" s="46">
        <v>0</v>
      </c>
      <c r="O233" s="46">
        <v>15487</v>
      </c>
      <c r="P233" s="46">
        <v>0</v>
      </c>
      <c r="Q233" s="46">
        <v>0</v>
      </c>
      <c r="R233" s="46">
        <v>0</v>
      </c>
      <c r="S233" s="46">
        <v>0</v>
      </c>
      <c r="T233" s="46">
        <v>9304</v>
      </c>
      <c r="U233" s="46">
        <v>0</v>
      </c>
      <c r="V233" s="46">
        <v>0</v>
      </c>
      <c r="W233" s="46">
        <v>0</v>
      </c>
      <c r="X233" s="46">
        <v>0</v>
      </c>
      <c r="Y233" s="46">
        <v>0</v>
      </c>
      <c r="Z233" s="46">
        <v>0</v>
      </c>
      <c r="AA233" s="46">
        <v>0</v>
      </c>
      <c r="AB233" s="46">
        <v>0</v>
      </c>
      <c r="AC233" s="8">
        <f t="shared" si="8"/>
        <v>12364128.34</v>
      </c>
      <c r="AD233" s="67">
        <f t="shared" si="10"/>
        <v>0.013751246570117118</v>
      </c>
      <c r="AE233" s="18"/>
      <c r="AF233" s="18"/>
      <c r="AG233" s="18"/>
    </row>
    <row r="234" spans="1:33" s="19" customFormat="1" ht="12.75">
      <c r="A234" s="61">
        <v>235</v>
      </c>
      <c r="B234" s="48" t="s">
        <v>103</v>
      </c>
      <c r="C234" s="46">
        <v>5791.58</v>
      </c>
      <c r="D234" s="46">
        <v>0</v>
      </c>
      <c r="E234" s="46">
        <v>695692.33</v>
      </c>
      <c r="F234" s="46">
        <v>0</v>
      </c>
      <c r="G234" s="46">
        <v>0</v>
      </c>
      <c r="H234" s="46">
        <v>0</v>
      </c>
      <c r="I234" s="46">
        <v>0</v>
      </c>
      <c r="J234" s="46">
        <v>50246.28</v>
      </c>
      <c r="K234" s="46">
        <v>5520.75</v>
      </c>
      <c r="L234" s="46">
        <v>123415.77</v>
      </c>
      <c r="M234" s="46">
        <v>0</v>
      </c>
      <c r="N234" s="46">
        <v>65</v>
      </c>
      <c r="O234" s="46">
        <v>42370</v>
      </c>
      <c r="P234" s="46">
        <v>0</v>
      </c>
      <c r="Q234" s="46">
        <v>0</v>
      </c>
      <c r="R234" s="46">
        <v>0</v>
      </c>
      <c r="S234" s="46">
        <v>0</v>
      </c>
      <c r="T234" s="46">
        <v>13842.73</v>
      </c>
      <c r="U234" s="46">
        <v>4433.86</v>
      </c>
      <c r="V234" s="46">
        <v>0</v>
      </c>
      <c r="W234" s="46">
        <v>0</v>
      </c>
      <c r="X234" s="46">
        <v>0</v>
      </c>
      <c r="Y234" s="46">
        <v>0</v>
      </c>
      <c r="Z234" s="46">
        <v>0</v>
      </c>
      <c r="AA234" s="46">
        <v>0</v>
      </c>
      <c r="AB234" s="46">
        <v>0</v>
      </c>
      <c r="AC234" s="8">
        <f t="shared" si="8"/>
        <v>941378.2999999999</v>
      </c>
      <c r="AD234" s="67">
        <f t="shared" si="10"/>
        <v>0.0010469905166851157</v>
      </c>
      <c r="AE234" s="18"/>
      <c r="AF234" s="18"/>
      <c r="AG234" s="18"/>
    </row>
    <row r="235" spans="1:33" s="19" customFormat="1" ht="13.5" customHeight="1">
      <c r="A235" s="61">
        <v>236</v>
      </c>
      <c r="B235" s="48" t="s">
        <v>357</v>
      </c>
      <c r="C235" s="46">
        <v>32954</v>
      </c>
      <c r="D235" s="46">
        <v>0</v>
      </c>
      <c r="E235" s="46">
        <v>130581</v>
      </c>
      <c r="F235" s="46">
        <v>0</v>
      </c>
      <c r="G235" s="46">
        <v>0</v>
      </c>
      <c r="H235" s="46">
        <v>1111294</v>
      </c>
      <c r="I235" s="46">
        <v>924</v>
      </c>
      <c r="J235" s="46">
        <v>90658</v>
      </c>
      <c r="K235" s="46">
        <v>2603</v>
      </c>
      <c r="L235" s="46">
        <v>18092</v>
      </c>
      <c r="M235" s="46">
        <v>0</v>
      </c>
      <c r="N235" s="46">
        <v>804940</v>
      </c>
      <c r="O235" s="46">
        <v>57737</v>
      </c>
      <c r="P235" s="46">
        <v>0</v>
      </c>
      <c r="Q235" s="46">
        <v>0</v>
      </c>
      <c r="R235" s="46">
        <v>0</v>
      </c>
      <c r="S235" s="46">
        <v>0</v>
      </c>
      <c r="T235" s="46">
        <v>5949</v>
      </c>
      <c r="U235" s="46">
        <v>8736</v>
      </c>
      <c r="V235" s="46">
        <v>0</v>
      </c>
      <c r="W235" s="46">
        <v>0</v>
      </c>
      <c r="X235" s="46">
        <v>0</v>
      </c>
      <c r="Y235" s="46">
        <v>0</v>
      </c>
      <c r="Z235" s="46">
        <v>0</v>
      </c>
      <c r="AA235" s="46">
        <v>3776</v>
      </c>
      <c r="AB235" s="46">
        <v>4396</v>
      </c>
      <c r="AC235" s="8">
        <f t="shared" si="8"/>
        <v>2272640</v>
      </c>
      <c r="AD235" s="67">
        <f t="shared" si="10"/>
        <v>0.002527605031727693</v>
      </c>
      <c r="AE235" s="18"/>
      <c r="AF235" s="18"/>
      <c r="AG235" s="18"/>
    </row>
    <row r="236" spans="1:33" s="19" customFormat="1" ht="12.75">
      <c r="A236" s="61">
        <v>237</v>
      </c>
      <c r="B236" s="48" t="s">
        <v>212</v>
      </c>
      <c r="C236" s="46">
        <v>1746.8000000000002</v>
      </c>
      <c r="D236" s="46">
        <v>0</v>
      </c>
      <c r="E236" s="46">
        <v>178178.77</v>
      </c>
      <c r="F236" s="46">
        <v>0</v>
      </c>
      <c r="G236" s="46">
        <v>0</v>
      </c>
      <c r="H236" s="46">
        <v>0</v>
      </c>
      <c r="I236" s="46">
        <v>0</v>
      </c>
      <c r="J236" s="46">
        <v>361.78</v>
      </c>
      <c r="K236" s="46">
        <v>8658</v>
      </c>
      <c r="L236" s="46">
        <v>289672.75</v>
      </c>
      <c r="M236" s="46">
        <v>0</v>
      </c>
      <c r="N236" s="46">
        <v>0</v>
      </c>
      <c r="O236" s="46">
        <v>1310</v>
      </c>
      <c r="P236" s="46">
        <v>0</v>
      </c>
      <c r="Q236" s="46">
        <v>0</v>
      </c>
      <c r="R236" s="46">
        <v>0</v>
      </c>
      <c r="S236" s="46">
        <v>0</v>
      </c>
      <c r="T236" s="46">
        <v>615</v>
      </c>
      <c r="U236" s="46">
        <v>0</v>
      </c>
      <c r="V236" s="46">
        <v>0</v>
      </c>
      <c r="W236" s="46">
        <v>0</v>
      </c>
      <c r="X236" s="46">
        <v>0</v>
      </c>
      <c r="Y236" s="46">
        <v>0</v>
      </c>
      <c r="Z236" s="46">
        <v>0</v>
      </c>
      <c r="AA236" s="46">
        <v>215.84</v>
      </c>
      <c r="AB236" s="46">
        <v>0</v>
      </c>
      <c r="AC236" s="8">
        <f t="shared" si="8"/>
        <v>480758.94</v>
      </c>
      <c r="AD236" s="67">
        <f t="shared" si="10"/>
        <v>0.0005346947672275733</v>
      </c>
      <c r="AE236" s="18"/>
      <c r="AF236" s="18"/>
      <c r="AG236" s="18"/>
    </row>
    <row r="237" spans="1:33" s="19" customFormat="1" ht="12.75">
      <c r="A237" s="61">
        <v>238</v>
      </c>
      <c r="B237" s="48" t="s">
        <v>358</v>
      </c>
      <c r="C237" s="46">
        <v>0</v>
      </c>
      <c r="D237" s="46">
        <v>0</v>
      </c>
      <c r="E237" s="46">
        <v>31711.3</v>
      </c>
      <c r="F237" s="46">
        <v>0</v>
      </c>
      <c r="G237" s="46">
        <v>0</v>
      </c>
      <c r="H237" s="46">
        <v>0</v>
      </c>
      <c r="I237" s="46">
        <v>0</v>
      </c>
      <c r="J237" s="46">
        <v>45529.99999999999</v>
      </c>
      <c r="K237" s="46">
        <v>7909.14</v>
      </c>
      <c r="L237" s="46">
        <v>15764.58</v>
      </c>
      <c r="M237" s="46">
        <v>0</v>
      </c>
      <c r="N237" s="46">
        <v>0</v>
      </c>
      <c r="O237" s="46">
        <v>15364.51</v>
      </c>
      <c r="P237" s="46">
        <v>0</v>
      </c>
      <c r="Q237" s="46">
        <v>0</v>
      </c>
      <c r="R237" s="46">
        <v>0</v>
      </c>
      <c r="S237" s="46">
        <v>0</v>
      </c>
      <c r="T237" s="46">
        <v>2595.2400000000002</v>
      </c>
      <c r="U237" s="46">
        <v>2753022.49</v>
      </c>
      <c r="V237" s="46">
        <v>0</v>
      </c>
      <c r="W237" s="46">
        <v>0</v>
      </c>
      <c r="X237" s="46">
        <v>0</v>
      </c>
      <c r="Y237" s="46">
        <v>0</v>
      </c>
      <c r="Z237" s="46">
        <v>1076519.36</v>
      </c>
      <c r="AA237" s="46">
        <v>0</v>
      </c>
      <c r="AB237" s="46">
        <v>0</v>
      </c>
      <c r="AC237" s="8">
        <f t="shared" si="8"/>
        <v>3948416.62</v>
      </c>
      <c r="AD237" s="67">
        <f t="shared" si="10"/>
        <v>0.004391385224263082</v>
      </c>
      <c r="AE237" s="18"/>
      <c r="AF237" s="18"/>
      <c r="AG237" s="18"/>
    </row>
    <row r="238" spans="1:30" s="19" customFormat="1" ht="12.75">
      <c r="A238" s="61">
        <v>239</v>
      </c>
      <c r="B238" s="48" t="s">
        <v>404</v>
      </c>
      <c r="C238" s="46">
        <v>172</v>
      </c>
      <c r="D238" s="46">
        <v>0</v>
      </c>
      <c r="E238" s="46">
        <v>9810.26</v>
      </c>
      <c r="F238" s="46">
        <v>0</v>
      </c>
      <c r="G238" s="46">
        <v>0</v>
      </c>
      <c r="H238" s="46">
        <v>0</v>
      </c>
      <c r="I238" s="46">
        <v>0</v>
      </c>
      <c r="J238" s="46">
        <v>2103.52</v>
      </c>
      <c r="K238" s="46">
        <v>600</v>
      </c>
      <c r="L238" s="46">
        <v>7079.13</v>
      </c>
      <c r="M238" s="46">
        <v>0</v>
      </c>
      <c r="N238" s="46">
        <v>0</v>
      </c>
      <c r="O238" s="46">
        <v>2534.98</v>
      </c>
      <c r="P238" s="46">
        <v>0</v>
      </c>
      <c r="Q238" s="46">
        <v>0</v>
      </c>
      <c r="R238" s="46">
        <v>0</v>
      </c>
      <c r="S238" s="46">
        <v>0</v>
      </c>
      <c r="T238" s="46">
        <v>128.84</v>
      </c>
      <c r="U238" s="46">
        <v>0</v>
      </c>
      <c r="V238" s="46">
        <v>0</v>
      </c>
      <c r="W238" s="46">
        <v>0</v>
      </c>
      <c r="X238" s="46">
        <v>0</v>
      </c>
      <c r="Y238" s="46">
        <v>0</v>
      </c>
      <c r="Z238" s="46">
        <v>0</v>
      </c>
      <c r="AA238" s="46">
        <v>0</v>
      </c>
      <c r="AB238" s="46">
        <v>0</v>
      </c>
      <c r="AC238" s="8">
        <f t="shared" si="8"/>
        <v>22428.73</v>
      </c>
      <c r="AD238" s="67">
        <f t="shared" si="10"/>
        <v>2.4944985040860786E-05</v>
      </c>
    </row>
    <row r="239" spans="1:33" s="19" customFormat="1" ht="12.75">
      <c r="A239" s="61">
        <v>241</v>
      </c>
      <c r="B239" s="48" t="s">
        <v>359</v>
      </c>
      <c r="C239" s="46">
        <v>11130</v>
      </c>
      <c r="D239" s="46">
        <v>0</v>
      </c>
      <c r="E239" s="46">
        <v>410424.6</v>
      </c>
      <c r="F239" s="46">
        <v>0</v>
      </c>
      <c r="G239" s="46">
        <v>0</v>
      </c>
      <c r="H239" s="46">
        <v>0</v>
      </c>
      <c r="I239" s="46">
        <v>1316</v>
      </c>
      <c r="J239" s="46">
        <v>77191.25</v>
      </c>
      <c r="K239" s="46">
        <v>19735</v>
      </c>
      <c r="L239" s="46">
        <v>1128164.38</v>
      </c>
      <c r="M239" s="46">
        <v>0</v>
      </c>
      <c r="N239" s="46">
        <v>0</v>
      </c>
      <c r="O239" s="46">
        <v>29507</v>
      </c>
      <c r="P239" s="46">
        <v>0</v>
      </c>
      <c r="Q239" s="46">
        <v>0</v>
      </c>
      <c r="R239" s="46">
        <v>0</v>
      </c>
      <c r="S239" s="46">
        <v>0</v>
      </c>
      <c r="T239" s="46">
        <v>10346.78</v>
      </c>
      <c r="U239" s="46">
        <v>3492</v>
      </c>
      <c r="V239" s="46">
        <v>0</v>
      </c>
      <c r="W239" s="46">
        <v>0</v>
      </c>
      <c r="X239" s="46">
        <v>163</v>
      </c>
      <c r="Y239" s="46">
        <v>0</v>
      </c>
      <c r="Z239" s="46">
        <v>0</v>
      </c>
      <c r="AA239" s="46">
        <v>2396</v>
      </c>
      <c r="AB239" s="46">
        <v>0</v>
      </c>
      <c r="AC239" s="8">
        <f t="shared" si="8"/>
        <v>1693866.01</v>
      </c>
      <c r="AD239" s="67">
        <f t="shared" si="10"/>
        <v>0.0018838990116993941</v>
      </c>
      <c r="AE239" s="30"/>
      <c r="AF239" s="18"/>
      <c r="AG239" s="18"/>
    </row>
    <row r="240" spans="1:33" s="19" customFormat="1" ht="12.75">
      <c r="A240" s="61">
        <v>242</v>
      </c>
      <c r="B240" s="48" t="s">
        <v>360</v>
      </c>
      <c r="C240" s="46">
        <v>4751.39</v>
      </c>
      <c r="D240" s="46">
        <v>0</v>
      </c>
      <c r="E240" s="46">
        <v>126063.8</v>
      </c>
      <c r="F240" s="46">
        <v>0</v>
      </c>
      <c r="G240" s="46">
        <v>0</v>
      </c>
      <c r="H240" s="46">
        <v>1046.37</v>
      </c>
      <c r="I240" s="46">
        <v>10008</v>
      </c>
      <c r="J240" s="46">
        <v>46396</v>
      </c>
      <c r="K240" s="46">
        <v>0</v>
      </c>
      <c r="L240" s="46">
        <v>76815.57</v>
      </c>
      <c r="M240" s="46">
        <v>0</v>
      </c>
      <c r="N240" s="46">
        <v>0</v>
      </c>
      <c r="O240" s="46">
        <v>4567</v>
      </c>
      <c r="P240" s="46">
        <v>0</v>
      </c>
      <c r="Q240" s="46">
        <v>0</v>
      </c>
      <c r="R240" s="46">
        <v>0</v>
      </c>
      <c r="S240" s="46">
        <v>0</v>
      </c>
      <c r="T240" s="46">
        <v>0</v>
      </c>
      <c r="U240" s="46">
        <v>0</v>
      </c>
      <c r="V240" s="46">
        <v>0</v>
      </c>
      <c r="W240" s="46">
        <v>0</v>
      </c>
      <c r="X240" s="46">
        <v>0</v>
      </c>
      <c r="Y240" s="46">
        <v>0</v>
      </c>
      <c r="Z240" s="46">
        <v>0</v>
      </c>
      <c r="AA240" s="46">
        <v>0</v>
      </c>
      <c r="AB240" s="46">
        <v>0</v>
      </c>
      <c r="AC240" s="8">
        <f aca="true" t="shared" si="11" ref="AC240:AC293">SUM(C240:AB240)</f>
        <v>269648.13</v>
      </c>
      <c r="AD240" s="67">
        <f t="shared" si="10"/>
        <v>0.00029989966302800404</v>
      </c>
      <c r="AE240" s="30"/>
      <c r="AF240" s="18"/>
      <c r="AG240" s="18"/>
    </row>
    <row r="241" spans="1:33" s="19" customFormat="1" ht="12.75">
      <c r="A241" s="61">
        <v>243</v>
      </c>
      <c r="B241" s="48" t="s">
        <v>58</v>
      </c>
      <c r="C241" s="46">
        <v>384</v>
      </c>
      <c r="D241" s="46">
        <v>0</v>
      </c>
      <c r="E241" s="46">
        <v>5444</v>
      </c>
      <c r="F241" s="46">
        <v>0</v>
      </c>
      <c r="G241" s="46">
        <v>0</v>
      </c>
      <c r="H241" s="46">
        <v>0</v>
      </c>
      <c r="I241" s="46">
        <v>0</v>
      </c>
      <c r="J241" s="46">
        <v>145</v>
      </c>
      <c r="K241" s="46">
        <v>0</v>
      </c>
      <c r="L241" s="46">
        <v>93404</v>
      </c>
      <c r="M241" s="46">
        <v>0</v>
      </c>
      <c r="N241" s="46">
        <v>0</v>
      </c>
      <c r="O241" s="46">
        <v>966</v>
      </c>
      <c r="P241" s="46">
        <v>0</v>
      </c>
      <c r="Q241" s="46">
        <v>0</v>
      </c>
      <c r="R241" s="46">
        <v>0</v>
      </c>
      <c r="S241" s="46">
        <v>0</v>
      </c>
      <c r="T241" s="46">
        <v>41</v>
      </c>
      <c r="U241" s="46">
        <v>0</v>
      </c>
      <c r="V241" s="46">
        <v>0</v>
      </c>
      <c r="W241" s="46">
        <v>0</v>
      </c>
      <c r="X241" s="46">
        <v>0</v>
      </c>
      <c r="Y241" s="46">
        <v>0</v>
      </c>
      <c r="Z241" s="46">
        <v>0</v>
      </c>
      <c r="AA241" s="46">
        <v>0</v>
      </c>
      <c r="AB241" s="46">
        <v>0</v>
      </c>
      <c r="AC241" s="8">
        <f t="shared" si="11"/>
        <v>100384</v>
      </c>
      <c r="AD241" s="67">
        <f t="shared" si="10"/>
        <v>0.00011164597274753272</v>
      </c>
      <c r="AE241" s="30"/>
      <c r="AF241" s="18"/>
      <c r="AG241" s="18"/>
    </row>
    <row r="242" spans="1:33" s="19" customFormat="1" ht="12.75">
      <c r="A242" s="61">
        <v>244</v>
      </c>
      <c r="B242" s="48" t="s">
        <v>130</v>
      </c>
      <c r="C242" s="46">
        <v>0</v>
      </c>
      <c r="D242" s="46">
        <v>0</v>
      </c>
      <c r="E242" s="46">
        <v>0</v>
      </c>
      <c r="F242" s="46">
        <v>0</v>
      </c>
      <c r="G242" s="46">
        <v>0</v>
      </c>
      <c r="H242" s="46">
        <v>0</v>
      </c>
      <c r="I242" s="46">
        <v>0</v>
      </c>
      <c r="J242" s="46">
        <v>35778.97</v>
      </c>
      <c r="K242" s="46">
        <v>1235.3</v>
      </c>
      <c r="L242" s="46">
        <v>13184.4</v>
      </c>
      <c r="M242" s="46">
        <v>0</v>
      </c>
      <c r="N242" s="46">
        <v>0</v>
      </c>
      <c r="O242" s="46">
        <v>1800</v>
      </c>
      <c r="P242" s="46">
        <v>0</v>
      </c>
      <c r="Q242" s="46">
        <v>0</v>
      </c>
      <c r="R242" s="46">
        <v>0</v>
      </c>
      <c r="S242" s="46">
        <v>0</v>
      </c>
      <c r="T242" s="46">
        <v>108</v>
      </c>
      <c r="U242" s="46">
        <v>195316.84</v>
      </c>
      <c r="V242" s="46">
        <v>0</v>
      </c>
      <c r="W242" s="46">
        <v>0</v>
      </c>
      <c r="X242" s="46">
        <v>0</v>
      </c>
      <c r="Y242" s="46">
        <v>0</v>
      </c>
      <c r="Z242" s="46">
        <v>7160.6</v>
      </c>
      <c r="AA242" s="46">
        <v>0</v>
      </c>
      <c r="AB242" s="46">
        <v>0</v>
      </c>
      <c r="AC242" s="8">
        <f t="shared" si="11"/>
        <v>254584.11000000002</v>
      </c>
      <c r="AD242" s="67">
        <f t="shared" si="10"/>
        <v>0.00028314562686299484</v>
      </c>
      <c r="AE242" s="30"/>
      <c r="AF242" s="18"/>
      <c r="AG242" s="18"/>
    </row>
    <row r="243" spans="1:33" s="19" customFormat="1" ht="12.75">
      <c r="A243" s="61">
        <v>245</v>
      </c>
      <c r="B243" s="48" t="s">
        <v>81</v>
      </c>
      <c r="C243" s="46">
        <v>5448.56</v>
      </c>
      <c r="D243" s="46">
        <v>0</v>
      </c>
      <c r="E243" s="46">
        <v>7928235</v>
      </c>
      <c r="F243" s="46">
        <v>0</v>
      </c>
      <c r="G243" s="46">
        <v>0</v>
      </c>
      <c r="H243" s="46">
        <v>1148.2</v>
      </c>
      <c r="I243" s="46">
        <v>90008.38</v>
      </c>
      <c r="J243" s="46">
        <v>2982019.13</v>
      </c>
      <c r="K243" s="46">
        <v>194738.12000000002</v>
      </c>
      <c r="L243" s="46">
        <v>1413622.79</v>
      </c>
      <c r="M243" s="46">
        <v>0</v>
      </c>
      <c r="N243" s="46">
        <v>0</v>
      </c>
      <c r="O243" s="46">
        <v>33148.85</v>
      </c>
      <c r="P243" s="46">
        <v>0</v>
      </c>
      <c r="Q243" s="46">
        <v>0</v>
      </c>
      <c r="R243" s="46">
        <v>0</v>
      </c>
      <c r="S243" s="46">
        <v>0</v>
      </c>
      <c r="T243" s="46">
        <v>2538.33</v>
      </c>
      <c r="U243" s="46">
        <v>7540915.55</v>
      </c>
      <c r="V243" s="46">
        <v>0</v>
      </c>
      <c r="W243" s="46">
        <v>1500</v>
      </c>
      <c r="X243" s="46">
        <v>0</v>
      </c>
      <c r="Y243" s="46">
        <v>0</v>
      </c>
      <c r="Z243" s="46">
        <v>0</v>
      </c>
      <c r="AA243" s="46">
        <v>1049771.67</v>
      </c>
      <c r="AB243" s="46">
        <v>0</v>
      </c>
      <c r="AC243" s="8">
        <f t="shared" si="11"/>
        <v>21243094.58</v>
      </c>
      <c r="AD243" s="67">
        <f t="shared" si="10"/>
        <v>0.023626334461188434</v>
      </c>
      <c r="AE243" s="30"/>
      <c r="AF243" s="18"/>
      <c r="AG243" s="18"/>
    </row>
    <row r="244" spans="1:33" s="19" customFormat="1" ht="12.75">
      <c r="A244" s="61">
        <v>246</v>
      </c>
      <c r="B244" s="48" t="s">
        <v>257</v>
      </c>
      <c r="C244" s="46">
        <v>0</v>
      </c>
      <c r="D244" s="46">
        <v>0</v>
      </c>
      <c r="E244" s="46">
        <v>13967</v>
      </c>
      <c r="F244" s="46">
        <v>0</v>
      </c>
      <c r="G244" s="46">
        <v>0</v>
      </c>
      <c r="H244" s="46">
        <v>0</v>
      </c>
      <c r="I244" s="46">
        <v>0</v>
      </c>
      <c r="J244" s="46">
        <v>1772</v>
      </c>
      <c r="K244" s="46">
        <v>0</v>
      </c>
      <c r="L244" s="46">
        <v>4197</v>
      </c>
      <c r="M244" s="46">
        <v>0</v>
      </c>
      <c r="N244" s="46">
        <v>0</v>
      </c>
      <c r="O244" s="46">
        <v>900</v>
      </c>
      <c r="P244" s="46">
        <v>0</v>
      </c>
      <c r="Q244" s="46">
        <v>0</v>
      </c>
      <c r="R244" s="46">
        <v>0</v>
      </c>
      <c r="S244" s="46">
        <v>0</v>
      </c>
      <c r="T244" s="46">
        <v>201</v>
      </c>
      <c r="U244" s="46">
        <v>0</v>
      </c>
      <c r="V244" s="46">
        <v>0</v>
      </c>
      <c r="W244" s="46">
        <v>0</v>
      </c>
      <c r="X244" s="46">
        <v>0</v>
      </c>
      <c r="Y244" s="46">
        <v>0</v>
      </c>
      <c r="Z244" s="46">
        <v>0</v>
      </c>
      <c r="AA244" s="46">
        <v>0</v>
      </c>
      <c r="AB244" s="46">
        <v>0</v>
      </c>
      <c r="AC244" s="8">
        <f t="shared" si="11"/>
        <v>21037</v>
      </c>
      <c r="AD244" s="67">
        <f t="shared" si="10"/>
        <v>2.3397118352425143E-05</v>
      </c>
      <c r="AE244" s="30"/>
      <c r="AF244" s="18"/>
      <c r="AG244" s="18"/>
    </row>
    <row r="245" spans="1:33" s="19" customFormat="1" ht="16.5" customHeight="1">
      <c r="A245" s="61">
        <v>247</v>
      </c>
      <c r="B245" s="48" t="s">
        <v>115</v>
      </c>
      <c r="C245" s="46">
        <v>104197.31</v>
      </c>
      <c r="D245" s="46">
        <v>673571.42</v>
      </c>
      <c r="E245" s="46">
        <v>858975.76</v>
      </c>
      <c r="F245" s="46">
        <v>0</v>
      </c>
      <c r="G245" s="46">
        <v>0</v>
      </c>
      <c r="H245" s="46">
        <v>0</v>
      </c>
      <c r="I245" s="46">
        <v>66837.74</v>
      </c>
      <c r="J245" s="46">
        <v>106730.8</v>
      </c>
      <c r="K245" s="46">
        <v>3177434.25</v>
      </c>
      <c r="L245" s="46">
        <v>232621.66</v>
      </c>
      <c r="M245" s="46">
        <v>0</v>
      </c>
      <c r="N245" s="46">
        <v>0</v>
      </c>
      <c r="O245" s="46">
        <v>431678.63</v>
      </c>
      <c r="P245" s="46">
        <v>74233.13</v>
      </c>
      <c r="Q245" s="46">
        <v>0</v>
      </c>
      <c r="R245" s="46">
        <v>0</v>
      </c>
      <c r="S245" s="46">
        <v>0</v>
      </c>
      <c r="T245" s="46">
        <v>4812.48</v>
      </c>
      <c r="U245" s="46">
        <v>53705.020000000004</v>
      </c>
      <c r="V245" s="46">
        <v>0</v>
      </c>
      <c r="W245" s="46">
        <v>0</v>
      </c>
      <c r="X245" s="46">
        <v>0</v>
      </c>
      <c r="Y245" s="46">
        <v>0</v>
      </c>
      <c r="Z245" s="46">
        <v>0</v>
      </c>
      <c r="AA245" s="46">
        <v>13674.679999999998</v>
      </c>
      <c r="AB245" s="46">
        <v>42738.96</v>
      </c>
      <c r="AC245" s="8">
        <f t="shared" si="11"/>
        <v>5841211.84</v>
      </c>
      <c r="AD245" s="67">
        <f t="shared" si="10"/>
        <v>0.00649653109958963</v>
      </c>
      <c r="AE245" s="30"/>
      <c r="AF245" s="18"/>
      <c r="AG245" s="18"/>
    </row>
    <row r="246" spans="1:33" s="19" customFormat="1" ht="12.75">
      <c r="A246" s="61">
        <v>248</v>
      </c>
      <c r="B246" s="52" t="s">
        <v>59</v>
      </c>
      <c r="C246" s="46">
        <v>0</v>
      </c>
      <c r="D246" s="46">
        <v>0</v>
      </c>
      <c r="E246" s="46">
        <v>19582.56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3052.1</v>
      </c>
      <c r="L246" s="46">
        <v>0</v>
      </c>
      <c r="M246" s="46">
        <v>0</v>
      </c>
      <c r="N246" s="46">
        <v>0</v>
      </c>
      <c r="O246" s="46">
        <v>0</v>
      </c>
      <c r="P246" s="46">
        <v>0</v>
      </c>
      <c r="Q246" s="46">
        <v>0</v>
      </c>
      <c r="R246" s="46">
        <v>0</v>
      </c>
      <c r="S246" s="46">
        <v>0</v>
      </c>
      <c r="T246" s="46">
        <v>0</v>
      </c>
      <c r="U246" s="46">
        <v>0</v>
      </c>
      <c r="V246" s="46">
        <v>0</v>
      </c>
      <c r="W246" s="46">
        <v>0</v>
      </c>
      <c r="X246" s="46">
        <v>0</v>
      </c>
      <c r="Y246" s="46">
        <v>0</v>
      </c>
      <c r="Z246" s="46">
        <v>0</v>
      </c>
      <c r="AA246" s="46">
        <v>0</v>
      </c>
      <c r="AB246" s="46">
        <v>0</v>
      </c>
      <c r="AC246" s="8">
        <f t="shared" si="11"/>
        <v>22634.66</v>
      </c>
      <c r="AD246" s="67">
        <f t="shared" si="10"/>
        <v>2.5174018105571292E-05</v>
      </c>
      <c r="AE246" s="30"/>
      <c r="AF246" s="18"/>
      <c r="AG246" s="18"/>
    </row>
    <row r="247" spans="1:33" s="19" customFormat="1" ht="12.75">
      <c r="A247" s="61">
        <v>249</v>
      </c>
      <c r="B247" s="52" t="s">
        <v>168</v>
      </c>
      <c r="C247" s="46">
        <v>26548.69</v>
      </c>
      <c r="D247" s="46">
        <v>0</v>
      </c>
      <c r="E247" s="46">
        <v>121734.2</v>
      </c>
      <c r="F247" s="46">
        <v>0</v>
      </c>
      <c r="G247" s="46">
        <v>1173.18</v>
      </c>
      <c r="H247" s="46">
        <v>0</v>
      </c>
      <c r="I247" s="46">
        <v>405.44</v>
      </c>
      <c r="J247" s="46">
        <v>30738.24</v>
      </c>
      <c r="K247" s="46">
        <v>67986.18</v>
      </c>
      <c r="L247" s="46">
        <v>731125.7500000001</v>
      </c>
      <c r="M247" s="46">
        <v>100</v>
      </c>
      <c r="N247" s="46">
        <v>0</v>
      </c>
      <c r="O247" s="46">
        <v>16891.554</v>
      </c>
      <c r="P247" s="46">
        <v>0</v>
      </c>
      <c r="Q247" s="46">
        <v>0</v>
      </c>
      <c r="R247" s="46">
        <v>0</v>
      </c>
      <c r="S247" s="46">
        <v>0</v>
      </c>
      <c r="T247" s="46">
        <v>13692.130000000001</v>
      </c>
      <c r="U247" s="46">
        <v>3157.18</v>
      </c>
      <c r="V247" s="46">
        <v>0</v>
      </c>
      <c r="W247" s="46">
        <v>0</v>
      </c>
      <c r="X247" s="46">
        <v>0</v>
      </c>
      <c r="Y247" s="46">
        <v>0</v>
      </c>
      <c r="Z247" s="46">
        <v>0</v>
      </c>
      <c r="AA247" s="46">
        <v>16</v>
      </c>
      <c r="AB247" s="46">
        <v>7515.06</v>
      </c>
      <c r="AC247" s="8">
        <f t="shared" si="11"/>
        <v>1021083.6040000002</v>
      </c>
      <c r="AD247" s="67">
        <f t="shared" si="10"/>
        <v>0.0011356378728197372</v>
      </c>
      <c r="AE247" s="30"/>
      <c r="AF247" s="18"/>
      <c r="AG247" s="18"/>
    </row>
    <row r="248" spans="1:33" s="19" customFormat="1" ht="12.75">
      <c r="A248" s="61">
        <v>250</v>
      </c>
      <c r="B248" s="49" t="s">
        <v>170</v>
      </c>
      <c r="C248" s="46">
        <v>20260</v>
      </c>
      <c r="D248" s="46">
        <v>0</v>
      </c>
      <c r="E248" s="46">
        <v>1132618.23</v>
      </c>
      <c r="F248" s="46">
        <v>0</v>
      </c>
      <c r="G248" s="46">
        <v>0</v>
      </c>
      <c r="H248" s="46">
        <v>250</v>
      </c>
      <c r="I248" s="46">
        <v>120603</v>
      </c>
      <c r="J248" s="46">
        <v>188278.18000000002</v>
      </c>
      <c r="K248" s="46">
        <v>117476.51000000001</v>
      </c>
      <c r="L248" s="46">
        <v>683020.0399999999</v>
      </c>
      <c r="M248" s="46">
        <v>0</v>
      </c>
      <c r="N248" s="46">
        <v>0</v>
      </c>
      <c r="O248" s="46">
        <v>49076.76</v>
      </c>
      <c r="P248" s="46">
        <v>0</v>
      </c>
      <c r="Q248" s="46">
        <v>0</v>
      </c>
      <c r="R248" s="46">
        <v>0</v>
      </c>
      <c r="S248" s="46">
        <v>0</v>
      </c>
      <c r="T248" s="46">
        <v>17079.02</v>
      </c>
      <c r="U248" s="46">
        <v>20509.93</v>
      </c>
      <c r="V248" s="46">
        <v>0</v>
      </c>
      <c r="W248" s="46">
        <v>0</v>
      </c>
      <c r="X248" s="46">
        <v>0</v>
      </c>
      <c r="Y248" s="46">
        <v>0</v>
      </c>
      <c r="Z248" s="46">
        <v>1124</v>
      </c>
      <c r="AA248" s="46">
        <v>14213.59</v>
      </c>
      <c r="AB248" s="46">
        <v>13166.42</v>
      </c>
      <c r="AC248" s="8">
        <f t="shared" si="11"/>
        <v>2377675.6799999997</v>
      </c>
      <c r="AD248" s="67">
        <f t="shared" si="10"/>
        <v>0.0026444245514399833</v>
      </c>
      <c r="AE248" s="30"/>
      <c r="AF248" s="18"/>
      <c r="AG248" s="18"/>
    </row>
    <row r="249" spans="1:33" s="19" customFormat="1" ht="12.75">
      <c r="A249" s="61">
        <v>251</v>
      </c>
      <c r="B249" s="49" t="s">
        <v>60</v>
      </c>
      <c r="C249" s="46">
        <v>2889.54</v>
      </c>
      <c r="D249" s="46">
        <v>0</v>
      </c>
      <c r="E249" s="46">
        <v>162158.11</v>
      </c>
      <c r="F249" s="46">
        <v>0</v>
      </c>
      <c r="G249" s="46">
        <v>0</v>
      </c>
      <c r="H249" s="46">
        <v>0</v>
      </c>
      <c r="I249" s="46">
        <v>52.71</v>
      </c>
      <c r="J249" s="46">
        <v>0</v>
      </c>
      <c r="K249" s="46">
        <v>13310.160000000002</v>
      </c>
      <c r="L249" s="46">
        <v>150276.93999999997</v>
      </c>
      <c r="M249" s="46">
        <v>0</v>
      </c>
      <c r="N249" s="46">
        <v>0</v>
      </c>
      <c r="O249" s="46">
        <v>2854.2200000000003</v>
      </c>
      <c r="P249" s="46">
        <v>0</v>
      </c>
      <c r="Q249" s="46">
        <v>0</v>
      </c>
      <c r="R249" s="46">
        <v>0</v>
      </c>
      <c r="S249" s="46">
        <v>0</v>
      </c>
      <c r="T249" s="46">
        <v>1607.94</v>
      </c>
      <c r="U249" s="46">
        <v>0</v>
      </c>
      <c r="V249" s="46">
        <v>0</v>
      </c>
      <c r="W249" s="46">
        <v>0</v>
      </c>
      <c r="X249" s="46">
        <v>0</v>
      </c>
      <c r="Y249" s="46">
        <v>0</v>
      </c>
      <c r="Z249" s="46">
        <v>0</v>
      </c>
      <c r="AA249" s="46">
        <v>0</v>
      </c>
      <c r="AB249" s="46">
        <v>0</v>
      </c>
      <c r="AC249" s="8">
        <f t="shared" si="11"/>
        <v>333149.61999999994</v>
      </c>
      <c r="AD249" s="67">
        <f t="shared" si="10"/>
        <v>0.00037052531673743697</v>
      </c>
      <c r="AE249" s="30"/>
      <c r="AF249" s="18"/>
      <c r="AG249" s="18"/>
    </row>
    <row r="250" spans="1:33" s="19" customFormat="1" ht="12.75">
      <c r="A250" s="61">
        <v>252</v>
      </c>
      <c r="B250" s="48" t="s">
        <v>61</v>
      </c>
      <c r="C250" s="46">
        <v>19894.85</v>
      </c>
      <c r="D250" s="46">
        <v>0</v>
      </c>
      <c r="E250" s="46">
        <v>613597.58</v>
      </c>
      <c r="F250" s="46">
        <v>0</v>
      </c>
      <c r="G250" s="46">
        <v>0</v>
      </c>
      <c r="H250" s="46">
        <v>179.99</v>
      </c>
      <c r="I250" s="46">
        <v>0</v>
      </c>
      <c r="J250" s="46">
        <v>34059.49</v>
      </c>
      <c r="K250" s="46">
        <v>299.97</v>
      </c>
      <c r="L250" s="46">
        <v>312361.18</v>
      </c>
      <c r="M250" s="46">
        <v>0</v>
      </c>
      <c r="N250" s="46">
        <v>80</v>
      </c>
      <c r="O250" s="46">
        <v>5692</v>
      </c>
      <c r="P250" s="46">
        <v>0</v>
      </c>
      <c r="Q250" s="46">
        <v>0</v>
      </c>
      <c r="R250" s="46">
        <v>234.7</v>
      </c>
      <c r="S250" s="46">
        <v>0</v>
      </c>
      <c r="T250" s="46">
        <v>28385.81</v>
      </c>
      <c r="U250" s="46">
        <v>0</v>
      </c>
      <c r="V250" s="46">
        <v>0</v>
      </c>
      <c r="W250" s="46">
        <v>0</v>
      </c>
      <c r="X250" s="46">
        <v>0</v>
      </c>
      <c r="Y250" s="46">
        <v>0</v>
      </c>
      <c r="Z250" s="46">
        <v>0</v>
      </c>
      <c r="AA250" s="46">
        <v>0</v>
      </c>
      <c r="AB250" s="46">
        <v>0</v>
      </c>
      <c r="AC250" s="8">
        <f t="shared" si="11"/>
        <v>1014785.5699999998</v>
      </c>
      <c r="AD250" s="67">
        <f t="shared" si="10"/>
        <v>0.0011286332691744644</v>
      </c>
      <c r="AE250" s="30"/>
      <c r="AF250" s="18"/>
      <c r="AG250" s="18"/>
    </row>
    <row r="251" spans="1:33" s="19" customFormat="1" ht="12.75">
      <c r="A251" s="61">
        <v>253</v>
      </c>
      <c r="B251" s="48" t="s">
        <v>101</v>
      </c>
      <c r="C251" s="46">
        <v>933</v>
      </c>
      <c r="D251" s="46">
        <v>0</v>
      </c>
      <c r="E251" s="46">
        <v>218204</v>
      </c>
      <c r="F251" s="46">
        <v>0</v>
      </c>
      <c r="G251" s="46">
        <v>0</v>
      </c>
      <c r="H251" s="46">
        <v>0</v>
      </c>
      <c r="I251" s="46">
        <v>7885</v>
      </c>
      <c r="J251" s="46">
        <v>0</v>
      </c>
      <c r="K251" s="46">
        <v>13537</v>
      </c>
      <c r="L251" s="46">
        <v>306342</v>
      </c>
      <c r="M251" s="46">
        <v>0</v>
      </c>
      <c r="N251" s="46">
        <v>0</v>
      </c>
      <c r="O251" s="46">
        <v>20477</v>
      </c>
      <c r="P251" s="46">
        <v>0</v>
      </c>
      <c r="Q251" s="46">
        <v>0</v>
      </c>
      <c r="R251" s="46">
        <v>53</v>
      </c>
      <c r="S251" s="46">
        <v>0</v>
      </c>
      <c r="T251" s="46">
        <v>3323</v>
      </c>
      <c r="U251" s="46">
        <v>2492</v>
      </c>
      <c r="V251" s="46">
        <v>0</v>
      </c>
      <c r="W251" s="46">
        <v>0</v>
      </c>
      <c r="X251" s="46">
        <v>0</v>
      </c>
      <c r="Y251" s="46">
        <v>0</v>
      </c>
      <c r="Z251" s="46">
        <v>0</v>
      </c>
      <c r="AA251" s="46">
        <v>555</v>
      </c>
      <c r="AB251" s="46">
        <v>0</v>
      </c>
      <c r="AC251" s="8">
        <f t="shared" si="11"/>
        <v>573801</v>
      </c>
      <c r="AD251" s="67">
        <f t="shared" si="10"/>
        <v>0.0006381751156410088</v>
      </c>
      <c r="AE251" s="30"/>
      <c r="AF251" s="18"/>
      <c r="AG251" s="18"/>
    </row>
    <row r="252" spans="1:33" s="19" customFormat="1" ht="12.75">
      <c r="A252" s="61">
        <v>254</v>
      </c>
      <c r="B252" s="48" t="s">
        <v>129</v>
      </c>
      <c r="C252" s="46">
        <v>9582.05</v>
      </c>
      <c r="D252" s="46">
        <v>9600</v>
      </c>
      <c r="E252" s="46">
        <v>58729.340000000004</v>
      </c>
      <c r="F252" s="46">
        <v>0</v>
      </c>
      <c r="G252" s="46">
        <v>0</v>
      </c>
      <c r="H252" s="46">
        <v>0</v>
      </c>
      <c r="I252" s="46">
        <v>0</v>
      </c>
      <c r="J252" s="46">
        <v>0</v>
      </c>
      <c r="K252" s="46">
        <v>3070.76</v>
      </c>
      <c r="L252" s="46">
        <v>385766.86</v>
      </c>
      <c r="M252" s="46">
        <v>0</v>
      </c>
      <c r="N252" s="46">
        <v>0</v>
      </c>
      <c r="O252" s="46">
        <v>0</v>
      </c>
      <c r="P252" s="46">
        <v>0</v>
      </c>
      <c r="Q252" s="46">
        <v>0</v>
      </c>
      <c r="R252" s="46">
        <v>0</v>
      </c>
      <c r="S252" s="46">
        <v>0</v>
      </c>
      <c r="T252" s="46">
        <v>0</v>
      </c>
      <c r="U252" s="46">
        <v>0</v>
      </c>
      <c r="V252" s="46">
        <v>0</v>
      </c>
      <c r="W252" s="46">
        <v>0</v>
      </c>
      <c r="X252" s="46">
        <v>0</v>
      </c>
      <c r="Y252" s="46">
        <v>0</v>
      </c>
      <c r="Z252" s="46">
        <v>0</v>
      </c>
      <c r="AA252" s="46">
        <v>0</v>
      </c>
      <c r="AB252" s="46">
        <v>0</v>
      </c>
      <c r="AC252" s="8">
        <f t="shared" si="11"/>
        <v>466749.01</v>
      </c>
      <c r="AD252" s="67">
        <f t="shared" si="10"/>
        <v>0.0005191130782833706</v>
      </c>
      <c r="AE252" s="30"/>
      <c r="AF252" s="18"/>
      <c r="AG252" s="18"/>
    </row>
    <row r="253" spans="1:33" s="19" customFormat="1" ht="12.75">
      <c r="A253" s="61">
        <v>255</v>
      </c>
      <c r="B253" s="49" t="s">
        <v>62</v>
      </c>
      <c r="C253" s="46">
        <v>1936</v>
      </c>
      <c r="D253" s="46">
        <v>0</v>
      </c>
      <c r="E253" s="46">
        <v>22726</v>
      </c>
      <c r="F253" s="46">
        <v>0</v>
      </c>
      <c r="G253" s="46">
        <v>0</v>
      </c>
      <c r="H253" s="46">
        <v>0</v>
      </c>
      <c r="I253" s="46">
        <v>0</v>
      </c>
      <c r="J253" s="46">
        <v>4016</v>
      </c>
      <c r="K253" s="46">
        <v>0</v>
      </c>
      <c r="L253" s="46">
        <v>246691</v>
      </c>
      <c r="M253" s="46">
        <v>0</v>
      </c>
      <c r="N253" s="46">
        <v>0</v>
      </c>
      <c r="O253" s="46">
        <v>1672</v>
      </c>
      <c r="P253" s="46">
        <v>0</v>
      </c>
      <c r="Q253" s="46">
        <v>0</v>
      </c>
      <c r="R253" s="46">
        <v>0</v>
      </c>
      <c r="S253" s="46">
        <v>0</v>
      </c>
      <c r="T253" s="46">
        <v>1682</v>
      </c>
      <c r="U253" s="46">
        <v>42</v>
      </c>
      <c r="V253" s="46">
        <v>0</v>
      </c>
      <c r="W253" s="46">
        <v>0</v>
      </c>
      <c r="X253" s="46">
        <v>0</v>
      </c>
      <c r="Y253" s="46">
        <v>0</v>
      </c>
      <c r="Z253" s="46">
        <v>0</v>
      </c>
      <c r="AA253" s="46">
        <v>90</v>
      </c>
      <c r="AB253" s="46">
        <v>0</v>
      </c>
      <c r="AC253" s="8">
        <f t="shared" si="11"/>
        <v>278855</v>
      </c>
      <c r="AD253" s="67">
        <f t="shared" si="10"/>
        <v>0.0003101394418484344</v>
      </c>
      <c r="AE253" s="30"/>
      <c r="AF253" s="18"/>
      <c r="AG253" s="18"/>
    </row>
    <row r="254" spans="1:33" s="19" customFormat="1" ht="12.75">
      <c r="A254" s="61">
        <v>256</v>
      </c>
      <c r="B254" s="49" t="s">
        <v>203</v>
      </c>
      <c r="C254" s="46">
        <v>13407.340000000002</v>
      </c>
      <c r="D254" s="46">
        <v>0</v>
      </c>
      <c r="E254" s="46">
        <v>132428.03999999998</v>
      </c>
      <c r="F254" s="46">
        <v>0</v>
      </c>
      <c r="G254" s="46">
        <v>0</v>
      </c>
      <c r="H254" s="46">
        <v>1522.55</v>
      </c>
      <c r="I254" s="46">
        <v>240</v>
      </c>
      <c r="J254" s="46">
        <v>11234.079999999998</v>
      </c>
      <c r="K254" s="46">
        <v>18643.410000000003</v>
      </c>
      <c r="L254" s="46">
        <v>252985.53</v>
      </c>
      <c r="M254" s="46">
        <v>0</v>
      </c>
      <c r="N254" s="46">
        <v>0</v>
      </c>
      <c r="O254" s="46">
        <v>8608.23</v>
      </c>
      <c r="P254" s="46">
        <v>0</v>
      </c>
      <c r="Q254" s="46">
        <v>0</v>
      </c>
      <c r="R254" s="46">
        <v>0</v>
      </c>
      <c r="S254" s="46">
        <v>0</v>
      </c>
      <c r="T254" s="46">
        <v>12792.01</v>
      </c>
      <c r="U254" s="46">
        <v>14280.57</v>
      </c>
      <c r="V254" s="46">
        <v>514</v>
      </c>
      <c r="W254" s="46">
        <v>0</v>
      </c>
      <c r="X254" s="46">
        <v>160</v>
      </c>
      <c r="Y254" s="46">
        <v>0</v>
      </c>
      <c r="Z254" s="46">
        <v>263</v>
      </c>
      <c r="AA254" s="46">
        <v>2923.12</v>
      </c>
      <c r="AB254" s="46">
        <v>0</v>
      </c>
      <c r="AC254" s="8">
        <f t="shared" si="11"/>
        <v>470001.87999999995</v>
      </c>
      <c r="AD254" s="67">
        <f t="shared" si="10"/>
        <v>0.0005227308842621248</v>
      </c>
      <c r="AE254" s="30"/>
      <c r="AF254" s="18"/>
      <c r="AG254" s="18"/>
    </row>
    <row r="255" spans="1:33" s="19" customFormat="1" ht="12.75">
      <c r="A255" s="61">
        <v>258</v>
      </c>
      <c r="B255" s="48" t="s">
        <v>361</v>
      </c>
      <c r="C255" s="46">
        <v>0</v>
      </c>
      <c r="D255" s="46">
        <v>0</v>
      </c>
      <c r="E255" s="46">
        <v>0</v>
      </c>
      <c r="F255" s="46">
        <v>0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126819</v>
      </c>
      <c r="M255" s="46">
        <v>0</v>
      </c>
      <c r="N255" s="46">
        <v>0</v>
      </c>
      <c r="O255" s="46">
        <v>0</v>
      </c>
      <c r="P255" s="46">
        <v>0</v>
      </c>
      <c r="Q255" s="46">
        <v>0</v>
      </c>
      <c r="R255" s="46">
        <v>0</v>
      </c>
      <c r="S255" s="46">
        <v>0</v>
      </c>
      <c r="T255" s="46">
        <v>0</v>
      </c>
      <c r="U255" s="46">
        <v>0</v>
      </c>
      <c r="V255" s="46">
        <v>0</v>
      </c>
      <c r="W255" s="46">
        <v>0</v>
      </c>
      <c r="X255" s="46">
        <v>0</v>
      </c>
      <c r="Y255" s="46">
        <v>0</v>
      </c>
      <c r="Z255" s="46">
        <v>0</v>
      </c>
      <c r="AA255" s="46">
        <v>0</v>
      </c>
      <c r="AB255" s="46">
        <v>0</v>
      </c>
      <c r="AC255" s="8">
        <f t="shared" si="11"/>
        <v>126819</v>
      </c>
      <c r="AD255" s="67">
        <f t="shared" si="10"/>
        <v>0.0001410466869009937</v>
      </c>
      <c r="AE255" s="30"/>
      <c r="AF255" s="18"/>
      <c r="AG255" s="18"/>
    </row>
    <row r="256" spans="1:33" s="19" customFormat="1" ht="12.75">
      <c r="A256" s="61">
        <v>259</v>
      </c>
      <c r="B256" s="48" t="s">
        <v>362</v>
      </c>
      <c r="C256" s="46">
        <v>38636</v>
      </c>
      <c r="D256" s="46">
        <v>0</v>
      </c>
      <c r="E256" s="46">
        <v>1889105.8</v>
      </c>
      <c r="F256" s="46">
        <v>0</v>
      </c>
      <c r="G256" s="46">
        <v>0</v>
      </c>
      <c r="H256" s="46">
        <v>3240</v>
      </c>
      <c r="I256" s="46">
        <v>7012.4</v>
      </c>
      <c r="J256" s="46">
        <v>167030.19999999998</v>
      </c>
      <c r="K256" s="46">
        <v>976</v>
      </c>
      <c r="L256" s="46">
        <v>1796826.7000000002</v>
      </c>
      <c r="M256" s="46">
        <v>0</v>
      </c>
      <c r="N256" s="46">
        <v>0</v>
      </c>
      <c r="O256" s="46">
        <v>110663.2</v>
      </c>
      <c r="P256" s="46">
        <v>0</v>
      </c>
      <c r="Q256" s="46">
        <v>0</v>
      </c>
      <c r="R256" s="46">
        <v>560</v>
      </c>
      <c r="S256" s="46">
        <v>0</v>
      </c>
      <c r="T256" s="46">
        <v>11552.2</v>
      </c>
      <c r="U256" s="46">
        <v>0</v>
      </c>
      <c r="V256" s="46">
        <v>0</v>
      </c>
      <c r="W256" s="46">
        <v>0</v>
      </c>
      <c r="X256" s="46">
        <v>0</v>
      </c>
      <c r="Y256" s="46">
        <v>0</v>
      </c>
      <c r="Z256" s="46">
        <v>0</v>
      </c>
      <c r="AA256" s="46">
        <v>0</v>
      </c>
      <c r="AB256" s="46">
        <v>0</v>
      </c>
      <c r="AC256" s="8">
        <f t="shared" si="11"/>
        <v>4025602.5000000005</v>
      </c>
      <c r="AD256" s="67">
        <f t="shared" si="10"/>
        <v>0.004477230504935046</v>
      </c>
      <c r="AE256" s="30"/>
      <c r="AF256" s="18"/>
      <c r="AG256" s="18"/>
    </row>
    <row r="257" spans="1:33" s="19" customFormat="1" ht="12.75">
      <c r="A257" s="61">
        <v>260</v>
      </c>
      <c r="B257" s="48" t="s">
        <v>80</v>
      </c>
      <c r="C257" s="46">
        <v>0</v>
      </c>
      <c r="D257" s="46">
        <v>0</v>
      </c>
      <c r="E257" s="46">
        <v>0</v>
      </c>
      <c r="F257" s="46">
        <v>0</v>
      </c>
      <c r="G257" s="46">
        <v>0</v>
      </c>
      <c r="H257" s="46">
        <v>0</v>
      </c>
      <c r="I257" s="46">
        <v>0</v>
      </c>
      <c r="J257" s="46">
        <v>2731492.4299999997</v>
      </c>
      <c r="K257" s="46">
        <v>0</v>
      </c>
      <c r="L257" s="46">
        <v>0</v>
      </c>
      <c r="M257" s="46">
        <v>0</v>
      </c>
      <c r="N257" s="46">
        <v>0</v>
      </c>
      <c r="O257" s="46">
        <v>567350.46</v>
      </c>
      <c r="P257" s="46">
        <v>0</v>
      </c>
      <c r="Q257" s="46">
        <v>0</v>
      </c>
      <c r="R257" s="46">
        <v>0</v>
      </c>
      <c r="S257" s="46">
        <v>0</v>
      </c>
      <c r="T257" s="46">
        <v>0</v>
      </c>
      <c r="U257" s="46">
        <v>0</v>
      </c>
      <c r="V257" s="46">
        <v>0</v>
      </c>
      <c r="W257" s="46">
        <v>0</v>
      </c>
      <c r="X257" s="46">
        <v>0</v>
      </c>
      <c r="Y257" s="46">
        <v>0</v>
      </c>
      <c r="Z257" s="46">
        <v>0</v>
      </c>
      <c r="AA257" s="46">
        <v>0</v>
      </c>
      <c r="AB257" s="46">
        <v>0</v>
      </c>
      <c r="AC257" s="8">
        <f t="shared" si="11"/>
        <v>3298842.8899999997</v>
      </c>
      <c r="AD257" s="67">
        <f t="shared" si="10"/>
        <v>0.0036689365177252553</v>
      </c>
      <c r="AE257" s="30"/>
      <c r="AF257" s="18"/>
      <c r="AG257" s="18"/>
    </row>
    <row r="258" spans="1:33" s="19" customFormat="1" ht="12.75">
      <c r="A258" s="61">
        <v>262</v>
      </c>
      <c r="B258" s="48" t="s">
        <v>110</v>
      </c>
      <c r="C258" s="46">
        <v>15468</v>
      </c>
      <c r="D258" s="46">
        <v>0</v>
      </c>
      <c r="E258" s="46">
        <v>735661</v>
      </c>
      <c r="F258" s="46">
        <v>0</v>
      </c>
      <c r="G258" s="46">
        <v>0</v>
      </c>
      <c r="H258" s="46">
        <v>0</v>
      </c>
      <c r="I258" s="46">
        <v>7195</v>
      </c>
      <c r="J258" s="46">
        <v>82025</v>
      </c>
      <c r="K258" s="46">
        <v>12341</v>
      </c>
      <c r="L258" s="46">
        <v>340343</v>
      </c>
      <c r="M258" s="46">
        <v>0</v>
      </c>
      <c r="N258" s="46">
        <v>0</v>
      </c>
      <c r="O258" s="46">
        <v>23187</v>
      </c>
      <c r="P258" s="46">
        <v>0</v>
      </c>
      <c r="Q258" s="46">
        <v>0</v>
      </c>
      <c r="R258" s="46">
        <v>0</v>
      </c>
      <c r="S258" s="46">
        <v>0</v>
      </c>
      <c r="T258" s="46">
        <v>17622</v>
      </c>
      <c r="U258" s="46">
        <v>1118</v>
      </c>
      <c r="V258" s="46">
        <v>0</v>
      </c>
      <c r="W258" s="46">
        <v>0</v>
      </c>
      <c r="X258" s="46">
        <v>0</v>
      </c>
      <c r="Y258" s="46">
        <v>0</v>
      </c>
      <c r="Z258" s="46">
        <v>59</v>
      </c>
      <c r="AA258" s="46">
        <v>0</v>
      </c>
      <c r="AB258" s="46">
        <v>87</v>
      </c>
      <c r="AC258" s="8">
        <f t="shared" si="11"/>
        <v>1235106</v>
      </c>
      <c r="AD258" s="67">
        <f aca="true" t="shared" si="12" ref="AD258:AD289">AC258/$AC$367</f>
        <v>0.0013736712107139996</v>
      </c>
      <c r="AE258" s="30"/>
      <c r="AF258" s="18"/>
      <c r="AG258" s="18"/>
    </row>
    <row r="259" spans="1:33" s="19" customFormat="1" ht="12.75">
      <c r="A259" s="61">
        <v>263</v>
      </c>
      <c r="B259" s="48" t="s">
        <v>363</v>
      </c>
      <c r="C259" s="46">
        <v>660</v>
      </c>
      <c r="D259" s="46">
        <v>0</v>
      </c>
      <c r="E259" s="46">
        <v>48705</v>
      </c>
      <c r="F259" s="46">
        <v>0</v>
      </c>
      <c r="G259" s="46">
        <v>0</v>
      </c>
      <c r="H259" s="46">
        <v>0</v>
      </c>
      <c r="I259" s="46">
        <v>0</v>
      </c>
      <c r="J259" s="46">
        <v>7102</v>
      </c>
      <c r="K259" s="46">
        <v>69</v>
      </c>
      <c r="L259" s="46">
        <v>496850</v>
      </c>
      <c r="M259" s="46">
        <v>0</v>
      </c>
      <c r="N259" s="46">
        <v>0</v>
      </c>
      <c r="O259" s="46">
        <v>1381</v>
      </c>
      <c r="P259" s="46">
        <v>0</v>
      </c>
      <c r="Q259" s="46">
        <v>0</v>
      </c>
      <c r="R259" s="46">
        <v>0</v>
      </c>
      <c r="S259" s="46">
        <v>0</v>
      </c>
      <c r="T259" s="46">
        <v>464</v>
      </c>
      <c r="U259" s="46">
        <v>0</v>
      </c>
      <c r="V259" s="46">
        <v>0</v>
      </c>
      <c r="W259" s="46">
        <v>0</v>
      </c>
      <c r="X259" s="46">
        <v>0</v>
      </c>
      <c r="Y259" s="46">
        <v>0</v>
      </c>
      <c r="Z259" s="46">
        <v>0</v>
      </c>
      <c r="AA259" s="46">
        <v>0</v>
      </c>
      <c r="AB259" s="46">
        <v>0</v>
      </c>
      <c r="AC259" s="8">
        <f t="shared" si="11"/>
        <v>555231</v>
      </c>
      <c r="AD259" s="67">
        <f t="shared" si="12"/>
        <v>0.0006175217673591941</v>
      </c>
      <c r="AE259" s="30"/>
      <c r="AF259" s="18"/>
      <c r="AG259" s="18"/>
    </row>
    <row r="260" spans="1:33" s="19" customFormat="1" ht="12.75">
      <c r="A260" s="61">
        <v>264</v>
      </c>
      <c r="B260" s="48" t="s">
        <v>70</v>
      </c>
      <c r="C260" s="46">
        <v>9331.339999999998</v>
      </c>
      <c r="D260" s="46">
        <v>0</v>
      </c>
      <c r="E260" s="46">
        <v>293526.1000000001</v>
      </c>
      <c r="F260" s="46">
        <v>0</v>
      </c>
      <c r="G260" s="46">
        <v>0</v>
      </c>
      <c r="H260" s="46">
        <v>0</v>
      </c>
      <c r="I260" s="46">
        <v>2464.43</v>
      </c>
      <c r="J260" s="46">
        <v>50783.85</v>
      </c>
      <c r="K260" s="46">
        <v>2024</v>
      </c>
      <c r="L260" s="46">
        <v>305395.48</v>
      </c>
      <c r="M260" s="46">
        <v>0</v>
      </c>
      <c r="N260" s="46">
        <v>65</v>
      </c>
      <c r="O260" s="46">
        <v>4473.66</v>
      </c>
      <c r="P260" s="46">
        <v>0</v>
      </c>
      <c r="Q260" s="46">
        <v>0</v>
      </c>
      <c r="R260" s="46">
        <v>0</v>
      </c>
      <c r="S260" s="46">
        <v>0</v>
      </c>
      <c r="T260" s="46">
        <v>6795.44</v>
      </c>
      <c r="U260" s="46">
        <v>0</v>
      </c>
      <c r="V260" s="46">
        <v>0</v>
      </c>
      <c r="W260" s="46">
        <v>0</v>
      </c>
      <c r="X260" s="46">
        <v>0</v>
      </c>
      <c r="Y260" s="46">
        <v>0</v>
      </c>
      <c r="Z260" s="46">
        <v>0</v>
      </c>
      <c r="AA260" s="46">
        <v>788.72</v>
      </c>
      <c r="AB260" s="46">
        <v>0</v>
      </c>
      <c r="AC260" s="8">
        <f t="shared" si="11"/>
        <v>675648.02</v>
      </c>
      <c r="AD260" s="67">
        <f t="shared" si="12"/>
        <v>0.0007514482430252275</v>
      </c>
      <c r="AE260" s="30"/>
      <c r="AF260" s="18"/>
      <c r="AG260" s="18"/>
    </row>
    <row r="261" spans="1:33" s="19" customFormat="1" ht="12.75">
      <c r="A261" s="61">
        <v>265</v>
      </c>
      <c r="B261" s="48" t="s">
        <v>92</v>
      </c>
      <c r="C261" s="46">
        <v>5875.8099999999995</v>
      </c>
      <c r="D261" s="46">
        <v>0</v>
      </c>
      <c r="E261" s="46">
        <v>324233.20999999996</v>
      </c>
      <c r="F261" s="46">
        <v>0</v>
      </c>
      <c r="G261" s="46">
        <v>0</v>
      </c>
      <c r="H261" s="46">
        <v>0</v>
      </c>
      <c r="I261" s="46">
        <v>898.88</v>
      </c>
      <c r="J261" s="46">
        <v>35855.47</v>
      </c>
      <c r="K261" s="46">
        <v>42.41</v>
      </c>
      <c r="L261" s="46">
        <v>528616.3950064944</v>
      </c>
      <c r="M261" s="46">
        <v>0</v>
      </c>
      <c r="N261" s="46">
        <v>0</v>
      </c>
      <c r="O261" s="46">
        <v>21427.57</v>
      </c>
      <c r="P261" s="46">
        <v>0</v>
      </c>
      <c r="Q261" s="46">
        <v>0</v>
      </c>
      <c r="R261" s="46">
        <v>0</v>
      </c>
      <c r="S261" s="46">
        <v>0</v>
      </c>
      <c r="T261" s="46">
        <v>16757.1749935056</v>
      </c>
      <c r="U261" s="46">
        <v>5454</v>
      </c>
      <c r="V261" s="46">
        <v>0</v>
      </c>
      <c r="W261" s="46">
        <v>0</v>
      </c>
      <c r="X261" s="46">
        <v>397.08</v>
      </c>
      <c r="Y261" s="46">
        <v>0</v>
      </c>
      <c r="Z261" s="46">
        <v>0</v>
      </c>
      <c r="AA261" s="46">
        <v>179.12</v>
      </c>
      <c r="AB261" s="46">
        <v>0</v>
      </c>
      <c r="AC261" s="8">
        <f t="shared" si="11"/>
        <v>939737.1199999999</v>
      </c>
      <c r="AD261" s="67">
        <f t="shared" si="12"/>
        <v>0.0010451652144700834</v>
      </c>
      <c r="AE261" s="30"/>
      <c r="AF261" s="18"/>
      <c r="AG261" s="18"/>
    </row>
    <row r="262" spans="1:33" s="19" customFormat="1" ht="12.75">
      <c r="A262" s="61">
        <v>266</v>
      </c>
      <c r="B262" s="48" t="s">
        <v>176</v>
      </c>
      <c r="C262" s="46">
        <v>31426.53</v>
      </c>
      <c r="D262" s="46">
        <v>0</v>
      </c>
      <c r="E262" s="46">
        <v>255541.58</v>
      </c>
      <c r="F262" s="46">
        <v>0</v>
      </c>
      <c r="G262" s="46">
        <v>0</v>
      </c>
      <c r="H262" s="46">
        <v>0</v>
      </c>
      <c r="I262" s="46">
        <v>0</v>
      </c>
      <c r="J262" s="46">
        <v>19599.05</v>
      </c>
      <c r="K262" s="46">
        <v>52262.270000000004</v>
      </c>
      <c r="L262" s="46">
        <v>1415012.0499999998</v>
      </c>
      <c r="M262" s="46">
        <v>0</v>
      </c>
      <c r="N262" s="46">
        <v>0</v>
      </c>
      <c r="O262" s="46">
        <v>26970.93</v>
      </c>
      <c r="P262" s="46">
        <v>0</v>
      </c>
      <c r="Q262" s="46">
        <v>0</v>
      </c>
      <c r="R262" s="46">
        <v>0</v>
      </c>
      <c r="S262" s="46">
        <v>0</v>
      </c>
      <c r="T262" s="46">
        <v>32322.64</v>
      </c>
      <c r="U262" s="46">
        <v>9681.82</v>
      </c>
      <c r="V262" s="46">
        <v>0</v>
      </c>
      <c r="W262" s="46">
        <v>0</v>
      </c>
      <c r="X262" s="46">
        <v>217.64</v>
      </c>
      <c r="Y262" s="46">
        <v>0</v>
      </c>
      <c r="Z262" s="46">
        <v>0</v>
      </c>
      <c r="AA262" s="46">
        <v>4946.28</v>
      </c>
      <c r="AB262" s="46">
        <v>160</v>
      </c>
      <c r="AC262" s="8">
        <f t="shared" si="11"/>
        <v>1848140.7899999996</v>
      </c>
      <c r="AD262" s="67">
        <f t="shared" si="12"/>
        <v>0.0020554817129616624</v>
      </c>
      <c r="AE262" s="30"/>
      <c r="AF262" s="18"/>
      <c r="AG262" s="18"/>
    </row>
    <row r="263" spans="1:33" s="19" customFormat="1" ht="12.75">
      <c r="A263" s="61">
        <v>267</v>
      </c>
      <c r="B263" s="48" t="s">
        <v>165</v>
      </c>
      <c r="C263" s="46">
        <v>46537.00000000001</v>
      </c>
      <c r="D263" s="46">
        <v>0</v>
      </c>
      <c r="E263" s="46">
        <v>784089.5499999998</v>
      </c>
      <c r="F263" s="46">
        <v>0</v>
      </c>
      <c r="G263" s="46">
        <v>0</v>
      </c>
      <c r="H263" s="46">
        <v>600</v>
      </c>
      <c r="I263" s="46">
        <v>2582.0699999999997</v>
      </c>
      <c r="J263" s="46">
        <v>159983.51</v>
      </c>
      <c r="K263" s="46">
        <v>10946.810000000001</v>
      </c>
      <c r="L263" s="46">
        <v>1786959.24</v>
      </c>
      <c r="M263" s="46">
        <v>391.17</v>
      </c>
      <c r="N263" s="46">
        <v>0</v>
      </c>
      <c r="O263" s="46">
        <v>62780.619999999995</v>
      </c>
      <c r="P263" s="46">
        <v>0</v>
      </c>
      <c r="Q263" s="46">
        <v>0</v>
      </c>
      <c r="R263" s="46">
        <v>0</v>
      </c>
      <c r="S263" s="46">
        <v>0</v>
      </c>
      <c r="T263" s="46">
        <v>92489.24</v>
      </c>
      <c r="U263" s="46">
        <v>8369.91</v>
      </c>
      <c r="V263" s="46">
        <v>464.53</v>
      </c>
      <c r="W263" s="46">
        <v>915.85</v>
      </c>
      <c r="X263" s="46">
        <v>1151.27</v>
      </c>
      <c r="Y263" s="46">
        <v>0</v>
      </c>
      <c r="Z263" s="46">
        <v>525.09</v>
      </c>
      <c r="AA263" s="46">
        <v>591.86</v>
      </c>
      <c r="AB263" s="46">
        <v>739</v>
      </c>
      <c r="AC263" s="8">
        <f t="shared" si="11"/>
        <v>2960116.7199999997</v>
      </c>
      <c r="AD263" s="67">
        <f t="shared" si="12"/>
        <v>0.0032922090238547566</v>
      </c>
      <c r="AE263" s="30"/>
      <c r="AF263" s="18"/>
      <c r="AG263" s="18"/>
    </row>
    <row r="264" spans="1:33" s="19" customFormat="1" ht="12.75">
      <c r="A264" s="61">
        <v>268</v>
      </c>
      <c r="B264" s="48" t="s">
        <v>198</v>
      </c>
      <c r="C264" s="46">
        <v>74096</v>
      </c>
      <c r="D264" s="46">
        <v>55282</v>
      </c>
      <c r="E264" s="46">
        <v>428484</v>
      </c>
      <c r="F264" s="46">
        <v>0</v>
      </c>
      <c r="G264" s="46">
        <v>0</v>
      </c>
      <c r="H264" s="46">
        <v>1799</v>
      </c>
      <c r="I264" s="46">
        <v>2287</v>
      </c>
      <c r="J264" s="46">
        <v>52887</v>
      </c>
      <c r="K264" s="46">
        <v>63081</v>
      </c>
      <c r="L264" s="46">
        <v>170854</v>
      </c>
      <c r="M264" s="46">
        <v>0</v>
      </c>
      <c r="N264" s="46">
        <v>0</v>
      </c>
      <c r="O264" s="46">
        <v>54698</v>
      </c>
      <c r="P264" s="46">
        <v>0</v>
      </c>
      <c r="Q264" s="46">
        <v>0</v>
      </c>
      <c r="R264" s="46">
        <v>0</v>
      </c>
      <c r="S264" s="46">
        <v>0</v>
      </c>
      <c r="T264" s="46">
        <v>10290</v>
      </c>
      <c r="U264" s="46">
        <v>199236</v>
      </c>
      <c r="V264" s="46">
        <v>0</v>
      </c>
      <c r="W264" s="46">
        <v>0</v>
      </c>
      <c r="X264" s="46">
        <v>0</v>
      </c>
      <c r="Y264" s="46">
        <v>0</v>
      </c>
      <c r="Z264" s="46">
        <v>4113</v>
      </c>
      <c r="AA264" s="46">
        <v>2123</v>
      </c>
      <c r="AB264" s="46">
        <v>38671</v>
      </c>
      <c r="AC264" s="8">
        <f t="shared" si="11"/>
        <v>1157901</v>
      </c>
      <c r="AD264" s="67">
        <f t="shared" si="12"/>
        <v>0.0012878046649898477</v>
      </c>
      <c r="AE264" s="30"/>
      <c r="AF264" s="18"/>
      <c r="AG264" s="18"/>
    </row>
    <row r="265" spans="1:33" s="19" customFormat="1" ht="12.75">
      <c r="A265" s="61">
        <v>269</v>
      </c>
      <c r="B265" s="48" t="s">
        <v>259</v>
      </c>
      <c r="C265" s="46">
        <v>8.67</v>
      </c>
      <c r="D265" s="46">
        <v>0</v>
      </c>
      <c r="E265" s="46">
        <v>6315</v>
      </c>
      <c r="F265" s="46">
        <v>0</v>
      </c>
      <c r="G265" s="46">
        <v>0</v>
      </c>
      <c r="H265" s="46">
        <v>0</v>
      </c>
      <c r="I265" s="46">
        <v>0</v>
      </c>
      <c r="J265" s="46">
        <v>2392</v>
      </c>
      <c r="K265" s="46">
        <v>0</v>
      </c>
      <c r="L265" s="46">
        <v>11099</v>
      </c>
      <c r="M265" s="46">
        <v>0</v>
      </c>
      <c r="N265" s="46">
        <v>0</v>
      </c>
      <c r="O265" s="46">
        <v>7453</v>
      </c>
      <c r="P265" s="46">
        <v>0</v>
      </c>
      <c r="Q265" s="46">
        <v>0</v>
      </c>
      <c r="R265" s="46">
        <v>0</v>
      </c>
      <c r="S265" s="46">
        <v>0</v>
      </c>
      <c r="T265" s="46">
        <v>0</v>
      </c>
      <c r="U265" s="46">
        <v>0</v>
      </c>
      <c r="V265" s="46">
        <v>0</v>
      </c>
      <c r="W265" s="46">
        <v>0</v>
      </c>
      <c r="X265" s="46">
        <v>0</v>
      </c>
      <c r="Y265" s="46">
        <v>0</v>
      </c>
      <c r="Z265" s="46">
        <v>0</v>
      </c>
      <c r="AA265" s="46">
        <v>90.41</v>
      </c>
      <c r="AB265" s="46">
        <v>0</v>
      </c>
      <c r="AC265" s="8">
        <f t="shared" si="11"/>
        <v>27358.079999999998</v>
      </c>
      <c r="AD265" s="67">
        <f t="shared" si="12"/>
        <v>3.0427353503594393E-05</v>
      </c>
      <c r="AE265" s="30"/>
      <c r="AF265" s="18"/>
      <c r="AG265" s="18"/>
    </row>
    <row r="266" spans="1:33" s="19" customFormat="1" ht="12.75">
      <c r="A266" s="61">
        <v>270</v>
      </c>
      <c r="B266" s="52" t="s">
        <v>364</v>
      </c>
      <c r="C266" s="46">
        <v>10938</v>
      </c>
      <c r="D266" s="46">
        <v>0</v>
      </c>
      <c r="E266" s="46">
        <v>140920</v>
      </c>
      <c r="F266" s="46">
        <v>0</v>
      </c>
      <c r="G266" s="46">
        <v>0</v>
      </c>
      <c r="H266" s="46">
        <v>0</v>
      </c>
      <c r="I266" s="46">
        <v>3446</v>
      </c>
      <c r="J266" s="46">
        <v>43335</v>
      </c>
      <c r="K266" s="46">
        <v>0</v>
      </c>
      <c r="L266" s="46">
        <v>509469</v>
      </c>
      <c r="M266" s="46">
        <v>0</v>
      </c>
      <c r="N266" s="46">
        <v>0</v>
      </c>
      <c r="O266" s="46">
        <v>5035</v>
      </c>
      <c r="P266" s="46">
        <v>0</v>
      </c>
      <c r="Q266" s="46">
        <v>0</v>
      </c>
      <c r="R266" s="46">
        <v>0</v>
      </c>
      <c r="S266" s="46">
        <v>0</v>
      </c>
      <c r="T266" s="46">
        <v>10411</v>
      </c>
      <c r="U266" s="46">
        <v>11573</v>
      </c>
      <c r="V266" s="46">
        <v>0</v>
      </c>
      <c r="W266" s="46">
        <v>0</v>
      </c>
      <c r="X266" s="46">
        <v>180</v>
      </c>
      <c r="Y266" s="46">
        <v>0</v>
      </c>
      <c r="Z266" s="46">
        <v>0</v>
      </c>
      <c r="AA266" s="46">
        <v>571</v>
      </c>
      <c r="AB266" s="46">
        <v>173</v>
      </c>
      <c r="AC266" s="8">
        <f t="shared" si="11"/>
        <v>736051</v>
      </c>
      <c r="AD266" s="67">
        <f t="shared" si="12"/>
        <v>0.0008186277682379084</v>
      </c>
      <c r="AE266" s="30"/>
      <c r="AF266" s="18"/>
      <c r="AG266" s="18"/>
    </row>
    <row r="267" spans="1:33" s="19" customFormat="1" ht="12.75">
      <c r="A267" s="61">
        <v>271</v>
      </c>
      <c r="B267" s="48" t="s">
        <v>235</v>
      </c>
      <c r="C267" s="46">
        <v>3466.19</v>
      </c>
      <c r="D267" s="46">
        <v>0</v>
      </c>
      <c r="E267" s="46">
        <v>104317.6</v>
      </c>
      <c r="F267" s="46">
        <v>0</v>
      </c>
      <c r="G267" s="46">
        <v>0</v>
      </c>
      <c r="H267" s="46">
        <v>631</v>
      </c>
      <c r="I267" s="46">
        <v>0</v>
      </c>
      <c r="J267" s="46">
        <v>27683</v>
      </c>
      <c r="K267" s="46">
        <v>355</v>
      </c>
      <c r="L267" s="46">
        <v>119957.73</v>
      </c>
      <c r="M267" s="46">
        <v>0</v>
      </c>
      <c r="N267" s="46">
        <v>0</v>
      </c>
      <c r="O267" s="46">
        <v>3754.87</v>
      </c>
      <c r="P267" s="46">
        <v>0</v>
      </c>
      <c r="Q267" s="46">
        <v>0</v>
      </c>
      <c r="R267" s="46">
        <v>0</v>
      </c>
      <c r="S267" s="46">
        <v>0</v>
      </c>
      <c r="T267" s="46">
        <v>12105.5</v>
      </c>
      <c r="U267" s="46">
        <v>0</v>
      </c>
      <c r="V267" s="46">
        <v>0</v>
      </c>
      <c r="W267" s="46">
        <v>0</v>
      </c>
      <c r="X267" s="46">
        <v>256</v>
      </c>
      <c r="Y267" s="46">
        <v>0</v>
      </c>
      <c r="Z267" s="46">
        <v>0</v>
      </c>
      <c r="AA267" s="46">
        <v>4292</v>
      </c>
      <c r="AB267" s="46">
        <v>288</v>
      </c>
      <c r="AC267" s="8">
        <f t="shared" si="11"/>
        <v>277106.89</v>
      </c>
      <c r="AD267" s="67">
        <f t="shared" si="12"/>
        <v>0.0003081952132719711</v>
      </c>
      <c r="AE267" s="30"/>
      <c r="AF267" s="18"/>
      <c r="AG267" s="18"/>
    </row>
    <row r="268" spans="1:33" s="19" customFormat="1" ht="12.75">
      <c r="A268" s="61">
        <v>272</v>
      </c>
      <c r="B268" s="48" t="s">
        <v>271</v>
      </c>
      <c r="C268" s="46">
        <v>6888.6900000000005</v>
      </c>
      <c r="D268" s="46">
        <v>0</v>
      </c>
      <c r="E268" s="46">
        <v>35620.36</v>
      </c>
      <c r="F268" s="46">
        <v>0</v>
      </c>
      <c r="G268" s="46">
        <v>0</v>
      </c>
      <c r="H268" s="46">
        <v>0</v>
      </c>
      <c r="I268" s="46">
        <v>0</v>
      </c>
      <c r="J268" s="46">
        <v>9301.77</v>
      </c>
      <c r="K268" s="46">
        <v>5182</v>
      </c>
      <c r="L268" s="46">
        <v>43246.020000000004</v>
      </c>
      <c r="M268" s="46">
        <v>0</v>
      </c>
      <c r="N268" s="46">
        <v>0</v>
      </c>
      <c r="O268" s="46">
        <v>5006</v>
      </c>
      <c r="P268" s="46">
        <v>0</v>
      </c>
      <c r="Q268" s="46">
        <v>0</v>
      </c>
      <c r="R268" s="46">
        <v>0</v>
      </c>
      <c r="S268" s="46">
        <v>0</v>
      </c>
      <c r="T268" s="46">
        <v>728.54</v>
      </c>
      <c r="U268" s="46">
        <v>0</v>
      </c>
      <c r="V268" s="46">
        <v>0</v>
      </c>
      <c r="W268" s="46">
        <v>0</v>
      </c>
      <c r="X268" s="46">
        <v>0</v>
      </c>
      <c r="Y268" s="46">
        <v>0</v>
      </c>
      <c r="Z268" s="46">
        <v>0</v>
      </c>
      <c r="AA268" s="46">
        <v>0</v>
      </c>
      <c r="AB268" s="46">
        <v>0</v>
      </c>
      <c r="AC268" s="8">
        <f t="shared" si="11"/>
        <v>105973.38</v>
      </c>
      <c r="AD268" s="67">
        <f t="shared" si="12"/>
        <v>0.00011786241926446374</v>
      </c>
      <c r="AE268" s="30"/>
      <c r="AF268" s="18"/>
      <c r="AG268" s="18"/>
    </row>
    <row r="269" spans="1:33" s="19" customFormat="1" ht="12.75">
      <c r="A269" s="61">
        <v>273</v>
      </c>
      <c r="B269" s="48" t="s">
        <v>365</v>
      </c>
      <c r="C269" s="46">
        <v>59646.53999999999</v>
      </c>
      <c r="D269" s="46">
        <v>0</v>
      </c>
      <c r="E269" s="46">
        <v>1823840.52</v>
      </c>
      <c r="F269" s="46">
        <v>173955</v>
      </c>
      <c r="G269" s="46">
        <v>0</v>
      </c>
      <c r="H269" s="46">
        <v>2592</v>
      </c>
      <c r="I269" s="46">
        <v>12604.36</v>
      </c>
      <c r="J269" s="46">
        <v>380328.22000000003</v>
      </c>
      <c r="K269" s="46">
        <v>243897.53999999998</v>
      </c>
      <c r="L269" s="46">
        <v>2697638.6799999997</v>
      </c>
      <c r="M269" s="46">
        <v>0</v>
      </c>
      <c r="N269" s="46">
        <v>860.56</v>
      </c>
      <c r="O269" s="46">
        <v>103841.54000000001</v>
      </c>
      <c r="P269" s="46">
        <v>0</v>
      </c>
      <c r="Q269" s="46">
        <v>0</v>
      </c>
      <c r="R269" s="46">
        <v>2404</v>
      </c>
      <c r="S269" s="46">
        <v>0</v>
      </c>
      <c r="T269" s="46">
        <v>47759.1</v>
      </c>
      <c r="U269" s="46">
        <v>27738.18</v>
      </c>
      <c r="V269" s="46">
        <v>1818</v>
      </c>
      <c r="W269" s="46">
        <v>1580</v>
      </c>
      <c r="X269" s="46">
        <v>15334.42</v>
      </c>
      <c r="Y269" s="46">
        <v>0</v>
      </c>
      <c r="Z269" s="46">
        <v>0</v>
      </c>
      <c r="AA269" s="46">
        <v>23858.23</v>
      </c>
      <c r="AB269" s="46">
        <v>700</v>
      </c>
      <c r="AC269" s="8">
        <f t="shared" si="11"/>
        <v>5620396.889999999</v>
      </c>
      <c r="AD269" s="67">
        <f t="shared" si="12"/>
        <v>0.006250943158384379</v>
      </c>
      <c r="AE269" s="30"/>
      <c r="AF269" s="18"/>
      <c r="AG269" s="18"/>
    </row>
    <row r="270" spans="1:33" s="19" customFormat="1" ht="12.75">
      <c r="A270" s="61">
        <v>274</v>
      </c>
      <c r="B270" s="48" t="s">
        <v>83</v>
      </c>
      <c r="C270" s="46">
        <v>241.8</v>
      </c>
      <c r="D270" s="46">
        <v>0</v>
      </c>
      <c r="E270" s="46">
        <v>48897.7</v>
      </c>
      <c r="F270" s="46">
        <v>0</v>
      </c>
      <c r="G270" s="46">
        <v>0</v>
      </c>
      <c r="H270" s="46">
        <v>0</v>
      </c>
      <c r="I270" s="46">
        <v>0</v>
      </c>
      <c r="J270" s="46">
        <v>100405.82</v>
      </c>
      <c r="K270" s="46">
        <v>10395.61</v>
      </c>
      <c r="L270" s="46">
        <v>28300.85</v>
      </c>
      <c r="M270" s="46">
        <v>0</v>
      </c>
      <c r="N270" s="46">
        <v>0</v>
      </c>
      <c r="O270" s="46">
        <v>1340.1</v>
      </c>
      <c r="P270" s="46">
        <v>0</v>
      </c>
      <c r="Q270" s="46">
        <v>0</v>
      </c>
      <c r="R270" s="46">
        <v>0</v>
      </c>
      <c r="S270" s="46">
        <v>0</v>
      </c>
      <c r="T270" s="46">
        <v>1397.94</v>
      </c>
      <c r="U270" s="46">
        <v>0</v>
      </c>
      <c r="V270" s="46">
        <v>0</v>
      </c>
      <c r="W270" s="46">
        <v>0</v>
      </c>
      <c r="X270" s="46">
        <v>0</v>
      </c>
      <c r="Y270" s="46">
        <v>0</v>
      </c>
      <c r="Z270" s="46">
        <v>0</v>
      </c>
      <c r="AA270" s="46">
        <v>0</v>
      </c>
      <c r="AB270" s="46">
        <v>0</v>
      </c>
      <c r="AC270" s="8">
        <f t="shared" si="11"/>
        <v>190979.82</v>
      </c>
      <c r="AD270" s="67">
        <f t="shared" si="12"/>
        <v>0.0002124056401323787</v>
      </c>
      <c r="AE270" s="30"/>
      <c r="AF270" s="18"/>
      <c r="AG270" s="18"/>
    </row>
    <row r="271" spans="1:33" s="19" customFormat="1" ht="12.75">
      <c r="A271" s="61">
        <v>275</v>
      </c>
      <c r="B271" s="48" t="s">
        <v>84</v>
      </c>
      <c r="C271" s="46">
        <v>7522</v>
      </c>
      <c r="D271" s="46">
        <v>0</v>
      </c>
      <c r="E271" s="46">
        <v>1552.1899999999998</v>
      </c>
      <c r="F271" s="46">
        <v>0</v>
      </c>
      <c r="G271" s="46">
        <v>0</v>
      </c>
      <c r="H271" s="46">
        <v>0</v>
      </c>
      <c r="I271" s="46">
        <v>0</v>
      </c>
      <c r="J271" s="46">
        <v>6784.91</v>
      </c>
      <c r="K271" s="46">
        <v>1194</v>
      </c>
      <c r="L271" s="46">
        <v>1187.19</v>
      </c>
      <c r="M271" s="46">
        <v>0</v>
      </c>
      <c r="N271" s="46">
        <v>0</v>
      </c>
      <c r="O271" s="46">
        <v>4188</v>
      </c>
      <c r="P271" s="46">
        <v>0</v>
      </c>
      <c r="Q271" s="46">
        <v>0</v>
      </c>
      <c r="R271" s="46">
        <v>0</v>
      </c>
      <c r="S271" s="46">
        <v>0</v>
      </c>
      <c r="T271" s="46">
        <v>530.8</v>
      </c>
      <c r="U271" s="46">
        <v>0</v>
      </c>
      <c r="V271" s="46">
        <v>0</v>
      </c>
      <c r="W271" s="46">
        <v>0</v>
      </c>
      <c r="X271" s="46">
        <v>72297</v>
      </c>
      <c r="Y271" s="46">
        <v>0</v>
      </c>
      <c r="Z271" s="46">
        <v>0</v>
      </c>
      <c r="AA271" s="46">
        <v>0</v>
      </c>
      <c r="AB271" s="46">
        <v>0</v>
      </c>
      <c r="AC271" s="8">
        <f t="shared" si="11"/>
        <v>95256.09</v>
      </c>
      <c r="AD271" s="67">
        <f t="shared" si="12"/>
        <v>0.00010594276805244384</v>
      </c>
      <c r="AE271" s="30"/>
      <c r="AF271" s="18"/>
      <c r="AG271" s="18"/>
    </row>
    <row r="272" spans="1:33" s="19" customFormat="1" ht="12.75">
      <c r="A272" s="61">
        <v>276</v>
      </c>
      <c r="B272" s="48" t="s">
        <v>366</v>
      </c>
      <c r="C272" s="46">
        <v>1534</v>
      </c>
      <c r="D272" s="46">
        <v>0</v>
      </c>
      <c r="E272" s="46">
        <v>458713.81</v>
      </c>
      <c r="F272" s="46">
        <v>0</v>
      </c>
      <c r="G272" s="46">
        <v>0</v>
      </c>
      <c r="H272" s="46">
        <v>0</v>
      </c>
      <c r="I272" s="46">
        <v>147.37</v>
      </c>
      <c r="J272" s="46">
        <v>3006.5699999999997</v>
      </c>
      <c r="K272" s="46">
        <v>37.02</v>
      </c>
      <c r="L272" s="46">
        <v>162938.56</v>
      </c>
      <c r="M272" s="46">
        <v>0</v>
      </c>
      <c r="N272" s="46">
        <v>0</v>
      </c>
      <c r="O272" s="46">
        <v>2194.77</v>
      </c>
      <c r="P272" s="46">
        <v>0</v>
      </c>
      <c r="Q272" s="46">
        <v>0</v>
      </c>
      <c r="R272" s="46">
        <v>551.54</v>
      </c>
      <c r="S272" s="46">
        <v>0</v>
      </c>
      <c r="T272" s="46">
        <v>553.8499999999999</v>
      </c>
      <c r="U272" s="46">
        <v>0</v>
      </c>
      <c r="V272" s="46">
        <v>0</v>
      </c>
      <c r="W272" s="46">
        <v>0</v>
      </c>
      <c r="X272" s="46">
        <v>0</v>
      </c>
      <c r="Y272" s="46">
        <v>0</v>
      </c>
      <c r="Z272" s="46">
        <v>0</v>
      </c>
      <c r="AA272" s="46">
        <v>1206</v>
      </c>
      <c r="AB272" s="46">
        <v>0</v>
      </c>
      <c r="AC272" s="8">
        <f t="shared" si="11"/>
        <v>630883.4900000001</v>
      </c>
      <c r="AD272" s="67">
        <f t="shared" si="12"/>
        <v>0.0007016616286600289</v>
      </c>
      <c r="AE272" s="30"/>
      <c r="AF272" s="18"/>
      <c r="AG272" s="18"/>
    </row>
    <row r="273" spans="1:33" s="19" customFormat="1" ht="12.75">
      <c r="A273" s="61">
        <v>277</v>
      </c>
      <c r="B273" s="48" t="s">
        <v>367</v>
      </c>
      <c r="C273" s="46">
        <v>6905</v>
      </c>
      <c r="D273" s="46">
        <v>478</v>
      </c>
      <c r="E273" s="46">
        <v>84469</v>
      </c>
      <c r="F273" s="46">
        <v>0</v>
      </c>
      <c r="G273" s="46">
        <v>0</v>
      </c>
      <c r="H273" s="46">
        <v>0</v>
      </c>
      <c r="I273" s="46">
        <v>315</v>
      </c>
      <c r="J273" s="46">
        <v>11220</v>
      </c>
      <c r="K273" s="46">
        <v>3099</v>
      </c>
      <c r="L273" s="46">
        <v>4290055</v>
      </c>
      <c r="M273" s="46">
        <v>0</v>
      </c>
      <c r="N273" s="46">
        <v>0</v>
      </c>
      <c r="O273" s="46">
        <v>4848</v>
      </c>
      <c r="P273" s="46">
        <v>0</v>
      </c>
      <c r="Q273" s="46">
        <v>0</v>
      </c>
      <c r="R273" s="46">
        <v>0</v>
      </c>
      <c r="S273" s="46">
        <v>0</v>
      </c>
      <c r="T273" s="46">
        <v>176811</v>
      </c>
      <c r="U273" s="46">
        <v>2562</v>
      </c>
      <c r="V273" s="46">
        <v>0</v>
      </c>
      <c r="W273" s="46">
        <v>0</v>
      </c>
      <c r="X273" s="46">
        <v>0</v>
      </c>
      <c r="Y273" s="46">
        <v>0</v>
      </c>
      <c r="Z273" s="46">
        <v>0</v>
      </c>
      <c r="AA273" s="46">
        <v>216</v>
      </c>
      <c r="AB273" s="46">
        <v>0</v>
      </c>
      <c r="AC273" s="8">
        <f t="shared" si="11"/>
        <v>4580978</v>
      </c>
      <c r="AD273" s="67">
        <f t="shared" si="12"/>
        <v>0.00509491298359347</v>
      </c>
      <c r="AE273" s="30"/>
      <c r="AF273" s="18"/>
      <c r="AG273" s="18"/>
    </row>
    <row r="274" spans="1:33" s="19" customFormat="1" ht="12.75">
      <c r="A274" s="61">
        <v>278</v>
      </c>
      <c r="B274" s="48" t="s">
        <v>184</v>
      </c>
      <c r="C274" s="46">
        <v>28540.02</v>
      </c>
      <c r="D274" s="46">
        <v>2561.8599999999997</v>
      </c>
      <c r="E274" s="46">
        <v>356449.19999999995</v>
      </c>
      <c r="F274" s="46">
        <v>0</v>
      </c>
      <c r="G274" s="46">
        <v>0</v>
      </c>
      <c r="H274" s="46">
        <v>0</v>
      </c>
      <c r="I274" s="46">
        <v>86.4</v>
      </c>
      <c r="J274" s="46">
        <v>126771.45000000001</v>
      </c>
      <c r="K274" s="46">
        <v>120428.35999999999</v>
      </c>
      <c r="L274" s="46">
        <v>935411.1699999999</v>
      </c>
      <c r="M274" s="46">
        <v>0</v>
      </c>
      <c r="N274" s="46">
        <v>0</v>
      </c>
      <c r="O274" s="46">
        <v>30884.86</v>
      </c>
      <c r="P274" s="46">
        <v>0</v>
      </c>
      <c r="Q274" s="46">
        <v>0</v>
      </c>
      <c r="R274" s="46">
        <v>1108362.65</v>
      </c>
      <c r="S274" s="46">
        <v>0</v>
      </c>
      <c r="T274" s="46">
        <v>20855.760000000002</v>
      </c>
      <c r="U274" s="46">
        <v>832936.52</v>
      </c>
      <c r="V274" s="46">
        <v>17357.94</v>
      </c>
      <c r="W274" s="46">
        <v>12426.79</v>
      </c>
      <c r="X274" s="46">
        <v>0</v>
      </c>
      <c r="Y274" s="46">
        <v>0</v>
      </c>
      <c r="Z274" s="46">
        <v>0</v>
      </c>
      <c r="AA274" s="46">
        <v>34554.77</v>
      </c>
      <c r="AB274" s="46">
        <v>0</v>
      </c>
      <c r="AC274" s="8">
        <f t="shared" si="11"/>
        <v>3627627.7499999995</v>
      </c>
      <c r="AD274" s="67">
        <f t="shared" si="12"/>
        <v>0.004034607396743438</v>
      </c>
      <c r="AE274" s="30"/>
      <c r="AF274" s="18"/>
      <c r="AG274" s="18"/>
    </row>
    <row r="275" spans="1:33" s="19" customFormat="1" ht="12.75">
      <c r="A275" s="61">
        <v>279</v>
      </c>
      <c r="B275" s="49" t="s">
        <v>368</v>
      </c>
      <c r="C275" s="46">
        <v>25597.82</v>
      </c>
      <c r="D275" s="46">
        <v>1317.5</v>
      </c>
      <c r="E275" s="46">
        <v>798727.5</v>
      </c>
      <c r="F275" s="46">
        <v>0</v>
      </c>
      <c r="G275" s="46">
        <v>0</v>
      </c>
      <c r="H275" s="46">
        <v>3693.99</v>
      </c>
      <c r="I275" s="46">
        <v>0</v>
      </c>
      <c r="J275" s="46">
        <v>138308.4</v>
      </c>
      <c r="K275" s="46">
        <v>0</v>
      </c>
      <c r="L275" s="46">
        <v>210465.95</v>
      </c>
      <c r="M275" s="46">
        <v>0</v>
      </c>
      <c r="N275" s="46">
        <v>143.01</v>
      </c>
      <c r="O275" s="46">
        <v>11663</v>
      </c>
      <c r="P275" s="46">
        <v>0</v>
      </c>
      <c r="Q275" s="46">
        <v>0</v>
      </c>
      <c r="R275" s="46">
        <v>88.01</v>
      </c>
      <c r="S275" s="46">
        <v>0</v>
      </c>
      <c r="T275" s="46">
        <v>10546.66</v>
      </c>
      <c r="U275" s="46">
        <v>0</v>
      </c>
      <c r="V275" s="46">
        <v>0</v>
      </c>
      <c r="W275" s="46">
        <v>0</v>
      </c>
      <c r="X275" s="46">
        <v>0</v>
      </c>
      <c r="Y275" s="46">
        <v>0</v>
      </c>
      <c r="Z275" s="46">
        <v>0</v>
      </c>
      <c r="AA275" s="46">
        <v>0</v>
      </c>
      <c r="AB275" s="46">
        <v>0</v>
      </c>
      <c r="AC275" s="8">
        <f t="shared" si="11"/>
        <v>1200551.8399999999</v>
      </c>
      <c r="AD275" s="67">
        <f t="shared" si="12"/>
        <v>0.0013352404567524728</v>
      </c>
      <c r="AE275" s="30"/>
      <c r="AF275" s="18"/>
      <c r="AG275" s="18"/>
    </row>
    <row r="276" spans="1:33" s="19" customFormat="1" ht="12.75">
      <c r="A276" s="61">
        <v>280</v>
      </c>
      <c r="B276" s="48" t="s">
        <v>140</v>
      </c>
      <c r="C276" s="46">
        <v>730</v>
      </c>
      <c r="D276" s="46">
        <v>0</v>
      </c>
      <c r="E276" s="46">
        <v>6287</v>
      </c>
      <c r="F276" s="46">
        <v>7293</v>
      </c>
      <c r="G276" s="46">
        <v>0</v>
      </c>
      <c r="H276" s="46">
        <v>0</v>
      </c>
      <c r="I276" s="46">
        <v>0</v>
      </c>
      <c r="J276" s="46">
        <v>2976</v>
      </c>
      <c r="K276" s="46">
        <v>0</v>
      </c>
      <c r="L276" s="46">
        <v>98570</v>
      </c>
      <c r="M276" s="46">
        <v>0</v>
      </c>
      <c r="N276" s="46">
        <v>0</v>
      </c>
      <c r="O276" s="46">
        <v>970</v>
      </c>
      <c r="P276" s="46">
        <v>0</v>
      </c>
      <c r="Q276" s="46">
        <v>0</v>
      </c>
      <c r="R276" s="46">
        <v>0</v>
      </c>
      <c r="S276" s="46">
        <v>0</v>
      </c>
      <c r="T276" s="46">
        <v>675</v>
      </c>
      <c r="U276" s="46">
        <v>0</v>
      </c>
      <c r="V276" s="46">
        <v>0</v>
      </c>
      <c r="W276" s="46">
        <v>0</v>
      </c>
      <c r="X276" s="46">
        <v>160</v>
      </c>
      <c r="Y276" s="46">
        <v>0</v>
      </c>
      <c r="Z276" s="46">
        <v>0</v>
      </c>
      <c r="AA276" s="46">
        <v>0</v>
      </c>
      <c r="AB276" s="46">
        <v>0</v>
      </c>
      <c r="AC276" s="8">
        <f t="shared" si="11"/>
        <v>117661</v>
      </c>
      <c r="AD276" s="67">
        <f t="shared" si="12"/>
        <v>0.00013086126075318225</v>
      </c>
      <c r="AE276" s="30"/>
      <c r="AF276" s="18"/>
      <c r="AG276" s="18"/>
    </row>
    <row r="277" spans="1:33" s="19" customFormat="1" ht="12.75">
      <c r="A277" s="61">
        <v>281</v>
      </c>
      <c r="B277" s="49" t="s">
        <v>121</v>
      </c>
      <c r="C277" s="46">
        <v>17661.38</v>
      </c>
      <c r="D277" s="46">
        <v>1404.47</v>
      </c>
      <c r="E277" s="46">
        <v>87840.23</v>
      </c>
      <c r="F277" s="46">
        <v>0</v>
      </c>
      <c r="G277" s="46">
        <v>0</v>
      </c>
      <c r="H277" s="46">
        <v>0</v>
      </c>
      <c r="I277" s="46">
        <v>1193.63</v>
      </c>
      <c r="J277" s="46">
        <v>8650.560000000001</v>
      </c>
      <c r="K277" s="46">
        <v>24518.680000000004</v>
      </c>
      <c r="L277" s="46">
        <v>251622.04</v>
      </c>
      <c r="M277" s="46">
        <v>0</v>
      </c>
      <c r="N277" s="46">
        <v>0</v>
      </c>
      <c r="O277" s="46">
        <v>2339.67</v>
      </c>
      <c r="P277" s="46">
        <v>0</v>
      </c>
      <c r="Q277" s="46">
        <v>0</v>
      </c>
      <c r="R277" s="46">
        <v>0</v>
      </c>
      <c r="S277" s="46">
        <v>0</v>
      </c>
      <c r="T277" s="46">
        <v>954.4300000000001</v>
      </c>
      <c r="U277" s="46">
        <v>15966.269999999999</v>
      </c>
      <c r="V277" s="46">
        <v>0</v>
      </c>
      <c r="W277" s="46">
        <v>0</v>
      </c>
      <c r="X277" s="46">
        <v>248.71</v>
      </c>
      <c r="Y277" s="46">
        <v>0</v>
      </c>
      <c r="Z277" s="46">
        <v>0</v>
      </c>
      <c r="AA277" s="46">
        <v>0</v>
      </c>
      <c r="AB277" s="46">
        <v>0</v>
      </c>
      <c r="AC277" s="8">
        <f t="shared" si="11"/>
        <v>412400.07</v>
      </c>
      <c r="AD277" s="67">
        <f t="shared" si="12"/>
        <v>0.00045866678929212405</v>
      </c>
      <c r="AE277" s="30"/>
      <c r="AF277" s="18"/>
      <c r="AG277" s="18"/>
    </row>
    <row r="278" spans="1:33" s="19" customFormat="1" ht="13.5" customHeight="1">
      <c r="A278" s="61">
        <v>282</v>
      </c>
      <c r="B278" s="48" t="s">
        <v>120</v>
      </c>
      <c r="C278" s="46">
        <v>3269.7200000000003</v>
      </c>
      <c r="D278" s="46">
        <v>0</v>
      </c>
      <c r="E278" s="46">
        <v>475818.85</v>
      </c>
      <c r="F278" s="46">
        <v>0</v>
      </c>
      <c r="G278" s="46">
        <v>0</v>
      </c>
      <c r="H278" s="46">
        <v>0</v>
      </c>
      <c r="I278" s="46">
        <v>19304.04</v>
      </c>
      <c r="J278" s="46">
        <v>1478.71</v>
      </c>
      <c r="K278" s="46">
        <v>1388.61</v>
      </c>
      <c r="L278" s="46">
        <v>126356.93000000001</v>
      </c>
      <c r="M278" s="46">
        <v>0</v>
      </c>
      <c r="N278" s="46">
        <v>0</v>
      </c>
      <c r="O278" s="46">
        <v>900</v>
      </c>
      <c r="P278" s="46">
        <v>0</v>
      </c>
      <c r="Q278" s="46">
        <v>0</v>
      </c>
      <c r="R278" s="46">
        <v>0</v>
      </c>
      <c r="S278" s="46">
        <v>0</v>
      </c>
      <c r="T278" s="46">
        <v>0</v>
      </c>
      <c r="U278" s="46">
        <v>0</v>
      </c>
      <c r="V278" s="46">
        <v>0</v>
      </c>
      <c r="W278" s="46">
        <v>0</v>
      </c>
      <c r="X278" s="46">
        <v>0</v>
      </c>
      <c r="Y278" s="46">
        <v>0</v>
      </c>
      <c r="Z278" s="46">
        <v>0</v>
      </c>
      <c r="AA278" s="46">
        <v>0</v>
      </c>
      <c r="AB278" s="46">
        <v>0</v>
      </c>
      <c r="AC278" s="8">
        <f t="shared" si="11"/>
        <v>628516.86</v>
      </c>
      <c r="AD278" s="67">
        <f t="shared" si="12"/>
        <v>0.0006990294889915209</v>
      </c>
      <c r="AE278" s="30"/>
      <c r="AF278" s="18"/>
      <c r="AG278" s="18"/>
    </row>
    <row r="279" spans="1:33" s="19" customFormat="1" ht="12.75">
      <c r="A279" s="61">
        <v>283</v>
      </c>
      <c r="B279" s="48" t="s">
        <v>369</v>
      </c>
      <c r="C279" s="46">
        <v>1829</v>
      </c>
      <c r="D279" s="46">
        <v>10641</v>
      </c>
      <c r="E279" s="46">
        <v>30075</v>
      </c>
      <c r="F279" s="46">
        <v>0</v>
      </c>
      <c r="G279" s="46">
        <v>0</v>
      </c>
      <c r="H279" s="46">
        <v>0</v>
      </c>
      <c r="I279" s="46">
        <v>0</v>
      </c>
      <c r="J279" s="46">
        <v>5712</v>
      </c>
      <c r="K279" s="46">
        <v>0</v>
      </c>
      <c r="L279" s="46">
        <v>42482</v>
      </c>
      <c r="M279" s="46">
        <v>0</v>
      </c>
      <c r="N279" s="46">
        <v>0</v>
      </c>
      <c r="O279" s="46">
        <v>2305</v>
      </c>
      <c r="P279" s="46">
        <v>0</v>
      </c>
      <c r="Q279" s="46">
        <v>0</v>
      </c>
      <c r="R279" s="46">
        <v>0</v>
      </c>
      <c r="S279" s="46">
        <v>0</v>
      </c>
      <c r="T279" s="46">
        <v>940</v>
      </c>
      <c r="U279" s="46">
        <v>126003</v>
      </c>
      <c r="V279" s="46">
        <v>2471</v>
      </c>
      <c r="W279" s="46">
        <v>0</v>
      </c>
      <c r="X279" s="46">
        <v>0</v>
      </c>
      <c r="Y279" s="46">
        <v>0</v>
      </c>
      <c r="Z279" s="46">
        <v>0</v>
      </c>
      <c r="AA279" s="46">
        <v>0</v>
      </c>
      <c r="AB279" s="46">
        <v>27827</v>
      </c>
      <c r="AC279" s="8">
        <f t="shared" si="11"/>
        <v>250285</v>
      </c>
      <c r="AD279" s="67">
        <f t="shared" si="12"/>
        <v>0.0002783642043464718</v>
      </c>
      <c r="AE279" s="30"/>
      <c r="AF279" s="18"/>
      <c r="AG279" s="18"/>
    </row>
    <row r="280" spans="1:33" s="19" customFormat="1" ht="12.75">
      <c r="A280" s="61">
        <v>284</v>
      </c>
      <c r="B280" s="48" t="s">
        <v>220</v>
      </c>
      <c r="C280" s="46">
        <v>737.34</v>
      </c>
      <c r="D280" s="46">
        <v>375</v>
      </c>
      <c r="E280" s="46">
        <v>126325.15</v>
      </c>
      <c r="F280" s="46">
        <v>0</v>
      </c>
      <c r="G280" s="46">
        <v>0</v>
      </c>
      <c r="H280" s="46">
        <v>645.71</v>
      </c>
      <c r="I280" s="46">
        <v>0</v>
      </c>
      <c r="J280" s="46">
        <v>6590.7</v>
      </c>
      <c r="K280" s="46">
        <v>0</v>
      </c>
      <c r="L280" s="46">
        <v>209444.13999999998</v>
      </c>
      <c r="M280" s="46">
        <v>0</v>
      </c>
      <c r="N280" s="46">
        <v>0</v>
      </c>
      <c r="O280" s="46">
        <v>2294.6800000000003</v>
      </c>
      <c r="P280" s="46">
        <v>0</v>
      </c>
      <c r="Q280" s="46">
        <v>0</v>
      </c>
      <c r="R280" s="46">
        <v>0</v>
      </c>
      <c r="S280" s="46">
        <v>0</v>
      </c>
      <c r="T280" s="46">
        <v>1731.3</v>
      </c>
      <c r="U280" s="46">
        <v>0</v>
      </c>
      <c r="V280" s="46">
        <v>0</v>
      </c>
      <c r="W280" s="46">
        <v>0</v>
      </c>
      <c r="X280" s="46">
        <v>0</v>
      </c>
      <c r="Y280" s="46">
        <v>0</v>
      </c>
      <c r="Z280" s="46">
        <v>0</v>
      </c>
      <c r="AA280" s="46">
        <v>0</v>
      </c>
      <c r="AB280" s="46">
        <v>0</v>
      </c>
      <c r="AC280" s="8">
        <f t="shared" si="11"/>
        <v>348144.01999999996</v>
      </c>
      <c r="AD280" s="67">
        <f t="shared" si="12"/>
        <v>0.00038720192230969557</v>
      </c>
      <c r="AE280" s="30"/>
      <c r="AF280" s="18"/>
      <c r="AG280" s="18"/>
    </row>
    <row r="281" spans="1:33" s="19" customFormat="1" ht="12.75">
      <c r="A281" s="61">
        <v>285</v>
      </c>
      <c r="B281" s="48" t="s">
        <v>127</v>
      </c>
      <c r="C281" s="46">
        <v>0</v>
      </c>
      <c r="D281" s="46">
        <v>0</v>
      </c>
      <c r="E281" s="46">
        <v>224295.15</v>
      </c>
      <c r="F281" s="46">
        <v>0</v>
      </c>
      <c r="G281" s="46">
        <v>0</v>
      </c>
      <c r="H281" s="46">
        <v>0</v>
      </c>
      <c r="I281" s="46">
        <v>4344.21</v>
      </c>
      <c r="J281" s="46">
        <v>0</v>
      </c>
      <c r="K281" s="46">
        <v>139102.13</v>
      </c>
      <c r="L281" s="46">
        <v>103403.96</v>
      </c>
      <c r="M281" s="46">
        <v>0</v>
      </c>
      <c r="N281" s="46">
        <v>0</v>
      </c>
      <c r="O281" s="46">
        <v>31527.69</v>
      </c>
      <c r="P281" s="46">
        <v>0</v>
      </c>
      <c r="Q281" s="46">
        <v>0</v>
      </c>
      <c r="R281" s="46">
        <v>0</v>
      </c>
      <c r="S281" s="46">
        <v>0</v>
      </c>
      <c r="T281" s="46">
        <v>0</v>
      </c>
      <c r="U281" s="46">
        <v>2220093.1</v>
      </c>
      <c r="V281" s="46">
        <v>282189.998</v>
      </c>
      <c r="W281" s="46">
        <v>1621013.7000000002</v>
      </c>
      <c r="X281" s="46">
        <v>0</v>
      </c>
      <c r="Y281" s="46">
        <v>0</v>
      </c>
      <c r="Z281" s="46">
        <v>59908.94</v>
      </c>
      <c r="AA281" s="46">
        <v>52271.9</v>
      </c>
      <c r="AB281" s="46">
        <v>293649.55</v>
      </c>
      <c r="AC281" s="8">
        <f t="shared" si="11"/>
        <v>5031800.328000002</v>
      </c>
      <c r="AD281" s="67">
        <f t="shared" si="12"/>
        <v>0.00559631258259199</v>
      </c>
      <c r="AE281" s="30"/>
      <c r="AF281" s="18"/>
      <c r="AG281" s="18"/>
    </row>
    <row r="282" spans="1:33" s="19" customFormat="1" ht="12.75">
      <c r="A282" s="61">
        <v>286</v>
      </c>
      <c r="B282" s="48" t="s">
        <v>405</v>
      </c>
      <c r="C282" s="46">
        <v>37721.51</v>
      </c>
      <c r="D282" s="46">
        <v>26505</v>
      </c>
      <c r="E282" s="46">
        <v>266182.56</v>
      </c>
      <c r="F282" s="46">
        <v>0</v>
      </c>
      <c r="G282" s="46">
        <v>0</v>
      </c>
      <c r="H282" s="46">
        <v>0</v>
      </c>
      <c r="I282" s="46">
        <v>768</v>
      </c>
      <c r="J282" s="46">
        <v>120448.45</v>
      </c>
      <c r="K282" s="46">
        <v>65093.81</v>
      </c>
      <c r="L282" s="46">
        <v>391655.2</v>
      </c>
      <c r="M282" s="46">
        <v>0</v>
      </c>
      <c r="N282" s="46">
        <v>0</v>
      </c>
      <c r="O282" s="46">
        <v>22291.54</v>
      </c>
      <c r="P282" s="46">
        <v>0</v>
      </c>
      <c r="Q282" s="46">
        <v>0</v>
      </c>
      <c r="R282" s="46">
        <v>0</v>
      </c>
      <c r="S282" s="46">
        <v>0</v>
      </c>
      <c r="T282" s="46">
        <v>158968.1</v>
      </c>
      <c r="U282" s="46">
        <v>20035</v>
      </c>
      <c r="V282" s="46">
        <v>0</v>
      </c>
      <c r="W282" s="46">
        <v>0</v>
      </c>
      <c r="X282" s="46">
        <v>0</v>
      </c>
      <c r="Y282" s="46">
        <v>0</v>
      </c>
      <c r="Z282" s="46">
        <v>1233.72</v>
      </c>
      <c r="AA282" s="46">
        <v>19.94</v>
      </c>
      <c r="AB282" s="46">
        <v>800</v>
      </c>
      <c r="AC282" s="8">
        <f t="shared" si="11"/>
        <v>1111722.83</v>
      </c>
      <c r="AD282" s="67">
        <f t="shared" si="12"/>
        <v>0.001236445815876932</v>
      </c>
      <c r="AE282" s="30"/>
      <c r="AF282" s="18"/>
      <c r="AG282" s="18"/>
    </row>
    <row r="283" spans="1:33" s="19" customFormat="1" ht="12.75">
      <c r="A283" s="61">
        <v>287</v>
      </c>
      <c r="B283" s="48" t="s">
        <v>73</v>
      </c>
      <c r="C283" s="46">
        <v>62164</v>
      </c>
      <c r="D283" s="46">
        <v>299</v>
      </c>
      <c r="E283" s="46">
        <v>1046061</v>
      </c>
      <c r="F283" s="46">
        <v>58367</v>
      </c>
      <c r="G283" s="46">
        <v>0</v>
      </c>
      <c r="H283" s="46">
        <v>170</v>
      </c>
      <c r="I283" s="46">
        <v>6179</v>
      </c>
      <c r="J283" s="46">
        <v>982001</v>
      </c>
      <c r="K283" s="46">
        <v>120596</v>
      </c>
      <c r="L283" s="46">
        <v>9124221</v>
      </c>
      <c r="M283" s="46">
        <v>0</v>
      </c>
      <c r="N283" s="46">
        <v>723</v>
      </c>
      <c r="O283" s="46">
        <v>149118</v>
      </c>
      <c r="P283" s="46">
        <v>0</v>
      </c>
      <c r="Q283" s="46">
        <v>0</v>
      </c>
      <c r="R283" s="46">
        <v>0</v>
      </c>
      <c r="S283" s="46">
        <v>0</v>
      </c>
      <c r="T283" s="46">
        <v>2178</v>
      </c>
      <c r="U283" s="46">
        <v>259537</v>
      </c>
      <c r="V283" s="46">
        <v>0</v>
      </c>
      <c r="W283" s="46">
        <v>0</v>
      </c>
      <c r="X283" s="46">
        <v>9359</v>
      </c>
      <c r="Y283" s="46">
        <v>0</v>
      </c>
      <c r="Z283" s="46">
        <v>0</v>
      </c>
      <c r="AA283" s="46">
        <v>51</v>
      </c>
      <c r="AB283" s="46">
        <v>0</v>
      </c>
      <c r="AC283" s="8">
        <f t="shared" si="11"/>
        <v>11821024</v>
      </c>
      <c r="AD283" s="67">
        <f t="shared" si="12"/>
        <v>0.013147211939670965</v>
      </c>
      <c r="AE283" s="30"/>
      <c r="AF283" s="18"/>
      <c r="AG283" s="18"/>
    </row>
    <row r="284" spans="1:33" s="19" customFormat="1" ht="12.75">
      <c r="A284" s="61">
        <v>288</v>
      </c>
      <c r="B284" s="48" t="s">
        <v>216</v>
      </c>
      <c r="C284" s="46">
        <v>3487.1500000000005</v>
      </c>
      <c r="D284" s="46">
        <v>0</v>
      </c>
      <c r="E284" s="46">
        <v>214224.52000000002</v>
      </c>
      <c r="F284" s="46">
        <v>0</v>
      </c>
      <c r="G284" s="46">
        <v>0</v>
      </c>
      <c r="H284" s="46">
        <v>0</v>
      </c>
      <c r="I284" s="46">
        <v>3930.52</v>
      </c>
      <c r="J284" s="46">
        <v>74734.8</v>
      </c>
      <c r="K284" s="46">
        <v>8340.699999999999</v>
      </c>
      <c r="L284" s="46">
        <v>276838.45999999996</v>
      </c>
      <c r="M284" s="46">
        <v>0</v>
      </c>
      <c r="N284" s="46">
        <v>0</v>
      </c>
      <c r="O284" s="46">
        <v>7001.360000000001</v>
      </c>
      <c r="P284" s="46">
        <v>0</v>
      </c>
      <c r="Q284" s="46">
        <v>0</v>
      </c>
      <c r="R284" s="46">
        <v>0</v>
      </c>
      <c r="S284" s="46">
        <v>0</v>
      </c>
      <c r="T284" s="46">
        <v>5673.2</v>
      </c>
      <c r="U284" s="46">
        <v>0</v>
      </c>
      <c r="V284" s="46">
        <v>0</v>
      </c>
      <c r="W284" s="46">
        <v>0</v>
      </c>
      <c r="X284" s="46">
        <v>0</v>
      </c>
      <c r="Y284" s="46">
        <v>0</v>
      </c>
      <c r="Z284" s="46">
        <v>0</v>
      </c>
      <c r="AA284" s="46">
        <v>4007.9</v>
      </c>
      <c r="AB284" s="46">
        <v>0</v>
      </c>
      <c r="AC284" s="8">
        <f t="shared" si="11"/>
        <v>598238.6099999999</v>
      </c>
      <c r="AD284" s="67">
        <f t="shared" si="12"/>
        <v>0.0006653543547635264</v>
      </c>
      <c r="AE284" s="30"/>
      <c r="AF284" s="18"/>
      <c r="AG284" s="18"/>
    </row>
    <row r="285" spans="1:33" s="19" customFormat="1" ht="12.75">
      <c r="A285" s="61">
        <v>289</v>
      </c>
      <c r="B285" s="48" t="s">
        <v>370</v>
      </c>
      <c r="C285" s="46">
        <v>0</v>
      </c>
      <c r="D285" s="46">
        <v>0</v>
      </c>
      <c r="E285" s="46">
        <v>8513.82</v>
      </c>
      <c r="F285" s="46">
        <v>0</v>
      </c>
      <c r="G285" s="46">
        <v>0</v>
      </c>
      <c r="H285" s="46">
        <v>0</v>
      </c>
      <c r="I285" s="46">
        <v>0</v>
      </c>
      <c r="J285" s="46">
        <v>0</v>
      </c>
      <c r="K285" s="46">
        <v>0</v>
      </c>
      <c r="L285" s="46">
        <v>2909.18</v>
      </c>
      <c r="M285" s="46">
        <v>0</v>
      </c>
      <c r="N285" s="46">
        <v>0</v>
      </c>
      <c r="O285" s="46">
        <v>900</v>
      </c>
      <c r="P285" s="46">
        <v>0</v>
      </c>
      <c r="Q285" s="46">
        <v>0</v>
      </c>
      <c r="R285" s="46">
        <v>0</v>
      </c>
      <c r="S285" s="46">
        <v>0</v>
      </c>
      <c r="T285" s="46">
        <v>273.9</v>
      </c>
      <c r="U285" s="46">
        <v>0</v>
      </c>
      <c r="V285" s="46">
        <v>0</v>
      </c>
      <c r="W285" s="46">
        <v>0</v>
      </c>
      <c r="X285" s="46">
        <v>0</v>
      </c>
      <c r="Y285" s="46">
        <v>0</v>
      </c>
      <c r="Z285" s="46">
        <v>0</v>
      </c>
      <c r="AA285" s="46">
        <v>0</v>
      </c>
      <c r="AB285" s="46">
        <v>0</v>
      </c>
      <c r="AC285" s="8">
        <f t="shared" si="11"/>
        <v>12596.9</v>
      </c>
      <c r="AD285" s="67">
        <f t="shared" si="12"/>
        <v>1.4010132631728111E-05</v>
      </c>
      <c r="AE285" s="30"/>
      <c r="AF285" s="18"/>
      <c r="AG285" s="18"/>
    </row>
    <row r="286" spans="1:33" s="19" customFormat="1" ht="12.75">
      <c r="A286" s="61">
        <v>290</v>
      </c>
      <c r="B286" s="49" t="s">
        <v>182</v>
      </c>
      <c r="C286" s="46">
        <v>26984.19</v>
      </c>
      <c r="D286" s="46">
        <v>0</v>
      </c>
      <c r="E286" s="46">
        <v>701725.2</v>
      </c>
      <c r="F286" s="46">
        <v>0</v>
      </c>
      <c r="G286" s="46">
        <v>0</v>
      </c>
      <c r="H286" s="46">
        <v>258.17</v>
      </c>
      <c r="I286" s="46">
        <v>7011.99</v>
      </c>
      <c r="J286" s="46">
        <v>130113.12</v>
      </c>
      <c r="K286" s="46">
        <v>44662.95</v>
      </c>
      <c r="L286" s="46">
        <v>715101.97</v>
      </c>
      <c r="M286" s="46">
        <v>0</v>
      </c>
      <c r="N286" s="46">
        <v>23.24</v>
      </c>
      <c r="O286" s="46">
        <v>30477.74</v>
      </c>
      <c r="P286" s="46">
        <v>0</v>
      </c>
      <c r="Q286" s="46">
        <v>0</v>
      </c>
      <c r="R286" s="46">
        <v>0</v>
      </c>
      <c r="S286" s="46">
        <v>0</v>
      </c>
      <c r="T286" s="46">
        <v>22278.42</v>
      </c>
      <c r="U286" s="46">
        <v>29734.91</v>
      </c>
      <c r="V286" s="46">
        <v>409</v>
      </c>
      <c r="W286" s="46">
        <v>0</v>
      </c>
      <c r="X286" s="46">
        <v>31736.72</v>
      </c>
      <c r="Y286" s="46">
        <v>0</v>
      </c>
      <c r="Z286" s="46">
        <v>690.5</v>
      </c>
      <c r="AA286" s="46">
        <v>13681.25</v>
      </c>
      <c r="AB286" s="46">
        <v>8449.43</v>
      </c>
      <c r="AC286" s="8">
        <f t="shared" si="11"/>
        <v>1763338.7999999996</v>
      </c>
      <c r="AD286" s="67">
        <f t="shared" si="12"/>
        <v>0.0019611658791188536</v>
      </c>
      <c r="AE286" s="30"/>
      <c r="AF286" s="18"/>
      <c r="AG286" s="18"/>
    </row>
    <row r="287" spans="1:33" s="19" customFormat="1" ht="12.75">
      <c r="A287" s="61">
        <v>291</v>
      </c>
      <c r="B287" s="48" t="s">
        <v>114</v>
      </c>
      <c r="C287" s="46">
        <v>8991</v>
      </c>
      <c r="D287" s="46">
        <v>5729</v>
      </c>
      <c r="E287" s="46">
        <v>18898003</v>
      </c>
      <c r="F287" s="46">
        <v>187824</v>
      </c>
      <c r="G287" s="46">
        <v>70317</v>
      </c>
      <c r="H287" s="46">
        <v>85410</v>
      </c>
      <c r="I287" s="46">
        <v>70738</v>
      </c>
      <c r="J287" s="46">
        <v>2394782</v>
      </c>
      <c r="K287" s="46">
        <v>288179</v>
      </c>
      <c r="L287" s="46">
        <v>4000978</v>
      </c>
      <c r="M287" s="46">
        <v>0</v>
      </c>
      <c r="N287" s="46">
        <v>0</v>
      </c>
      <c r="O287" s="46">
        <v>56659</v>
      </c>
      <c r="P287" s="46">
        <v>97126</v>
      </c>
      <c r="Q287" s="46">
        <v>0</v>
      </c>
      <c r="R287" s="46">
        <v>0</v>
      </c>
      <c r="S287" s="46">
        <v>0</v>
      </c>
      <c r="T287" s="46">
        <v>7366</v>
      </c>
      <c r="U287" s="46">
        <v>17247</v>
      </c>
      <c r="V287" s="46">
        <v>0</v>
      </c>
      <c r="W287" s="46">
        <v>0</v>
      </c>
      <c r="X287" s="46">
        <v>6780</v>
      </c>
      <c r="Y287" s="46">
        <v>0</v>
      </c>
      <c r="Z287" s="46">
        <v>0</v>
      </c>
      <c r="AA287" s="46">
        <v>0</v>
      </c>
      <c r="AB287" s="46">
        <v>0</v>
      </c>
      <c r="AC287" s="8">
        <f t="shared" si="11"/>
        <v>26196129</v>
      </c>
      <c r="AD287" s="67">
        <f t="shared" si="12"/>
        <v>0.029135044473470387</v>
      </c>
      <c r="AE287" s="30"/>
      <c r="AF287" s="18"/>
      <c r="AG287" s="18"/>
    </row>
    <row r="288" spans="1:33" s="19" customFormat="1" ht="12.75">
      <c r="A288" s="61">
        <v>292</v>
      </c>
      <c r="B288" s="48" t="s">
        <v>371</v>
      </c>
      <c r="C288" s="46">
        <v>8404</v>
      </c>
      <c r="D288" s="46">
        <v>0</v>
      </c>
      <c r="E288" s="46">
        <v>65236</v>
      </c>
      <c r="F288" s="46">
        <v>0</v>
      </c>
      <c r="G288" s="46">
        <v>0</v>
      </c>
      <c r="H288" s="46">
        <v>0</v>
      </c>
      <c r="I288" s="46">
        <v>0</v>
      </c>
      <c r="J288" s="46">
        <v>27772</v>
      </c>
      <c r="K288" s="46">
        <v>91976</v>
      </c>
      <c r="L288" s="46">
        <v>61576</v>
      </c>
      <c r="M288" s="46">
        <v>0</v>
      </c>
      <c r="N288" s="46">
        <v>0</v>
      </c>
      <c r="O288" s="46">
        <v>1160</v>
      </c>
      <c r="P288" s="46">
        <v>0</v>
      </c>
      <c r="Q288" s="46">
        <v>0</v>
      </c>
      <c r="R288" s="46">
        <v>0</v>
      </c>
      <c r="S288" s="46">
        <v>0</v>
      </c>
      <c r="T288" s="46">
        <v>0</v>
      </c>
      <c r="U288" s="46">
        <v>0</v>
      </c>
      <c r="V288" s="46">
        <v>0</v>
      </c>
      <c r="W288" s="46">
        <v>0</v>
      </c>
      <c r="X288" s="46">
        <v>0</v>
      </c>
      <c r="Y288" s="46">
        <v>0</v>
      </c>
      <c r="Z288" s="46">
        <v>0</v>
      </c>
      <c r="AA288" s="46">
        <v>5315</v>
      </c>
      <c r="AB288" s="46">
        <v>0</v>
      </c>
      <c r="AC288" s="8">
        <f t="shared" si="11"/>
        <v>261439</v>
      </c>
      <c r="AD288" s="67">
        <f t="shared" si="12"/>
        <v>0.0002907695595826248</v>
      </c>
      <c r="AE288" s="30"/>
      <c r="AF288" s="18"/>
      <c r="AG288" s="18"/>
    </row>
    <row r="289" spans="1:33" s="19" customFormat="1" ht="12.75">
      <c r="A289" s="61">
        <v>293</v>
      </c>
      <c r="B289" s="48" t="s">
        <v>236</v>
      </c>
      <c r="C289" s="46">
        <v>400</v>
      </c>
      <c r="D289" s="46">
        <v>0</v>
      </c>
      <c r="E289" s="46">
        <v>145192</v>
      </c>
      <c r="F289" s="46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12903</v>
      </c>
      <c r="L289" s="46">
        <v>18504</v>
      </c>
      <c r="M289" s="46">
        <v>0</v>
      </c>
      <c r="N289" s="46">
        <v>0</v>
      </c>
      <c r="O289" s="46">
        <v>1340</v>
      </c>
      <c r="P289" s="46">
        <v>0</v>
      </c>
      <c r="Q289" s="46">
        <v>0</v>
      </c>
      <c r="R289" s="46">
        <v>0</v>
      </c>
      <c r="S289" s="46">
        <v>0</v>
      </c>
      <c r="T289" s="46">
        <v>4534</v>
      </c>
      <c r="U289" s="46">
        <v>0</v>
      </c>
      <c r="V289" s="46">
        <v>0</v>
      </c>
      <c r="W289" s="46">
        <v>0</v>
      </c>
      <c r="X289" s="46">
        <v>0</v>
      </c>
      <c r="Y289" s="46">
        <v>0</v>
      </c>
      <c r="Z289" s="46">
        <v>0</v>
      </c>
      <c r="AA289" s="46">
        <v>0</v>
      </c>
      <c r="AB289" s="46">
        <v>0</v>
      </c>
      <c r="AC289" s="8">
        <f t="shared" si="11"/>
        <v>182873</v>
      </c>
      <c r="AD289" s="67">
        <f t="shared" si="12"/>
        <v>0.00020338932473561074</v>
      </c>
      <c r="AE289" s="30"/>
      <c r="AF289" s="18"/>
      <c r="AG289" s="18"/>
    </row>
    <row r="290" spans="1:33" s="19" customFormat="1" ht="12.75">
      <c r="A290" s="61">
        <v>294</v>
      </c>
      <c r="B290" s="48" t="s">
        <v>372</v>
      </c>
      <c r="C290" s="46">
        <v>5865.58</v>
      </c>
      <c r="D290" s="46">
        <v>0</v>
      </c>
      <c r="E290" s="46">
        <v>74525.45</v>
      </c>
      <c r="F290" s="46">
        <v>0</v>
      </c>
      <c r="G290" s="46">
        <v>0</v>
      </c>
      <c r="H290" s="46">
        <v>0</v>
      </c>
      <c r="I290" s="46">
        <v>0</v>
      </c>
      <c r="J290" s="46">
        <v>38716.36</v>
      </c>
      <c r="K290" s="46">
        <v>3673.62</v>
      </c>
      <c r="L290" s="46">
        <v>57380.09</v>
      </c>
      <c r="M290" s="46">
        <v>0</v>
      </c>
      <c r="N290" s="46">
        <v>0</v>
      </c>
      <c r="O290" s="46">
        <v>14841.310000000001</v>
      </c>
      <c r="P290" s="46">
        <v>0</v>
      </c>
      <c r="Q290" s="46">
        <v>0</v>
      </c>
      <c r="R290" s="46">
        <v>0</v>
      </c>
      <c r="S290" s="46">
        <v>0</v>
      </c>
      <c r="T290" s="46">
        <v>682.7</v>
      </c>
      <c r="U290" s="46">
        <v>865.73</v>
      </c>
      <c r="V290" s="46">
        <v>0</v>
      </c>
      <c r="W290" s="46">
        <v>0</v>
      </c>
      <c r="X290" s="46">
        <v>0</v>
      </c>
      <c r="Y290" s="46">
        <v>0</v>
      </c>
      <c r="Z290" s="46">
        <v>0</v>
      </c>
      <c r="AA290" s="46">
        <v>2017.61</v>
      </c>
      <c r="AB290" s="46">
        <v>0</v>
      </c>
      <c r="AC290" s="8">
        <f t="shared" si="11"/>
        <v>198568.44999999998</v>
      </c>
      <c r="AD290" s="67">
        <f aca="true" t="shared" si="13" ref="AD290:AD321">AC290/$AC$367</f>
        <v>0.00022084563035164778</v>
      </c>
      <c r="AE290" s="30"/>
      <c r="AF290" s="18"/>
      <c r="AG290" s="18"/>
    </row>
    <row r="291" spans="1:33" s="19" customFormat="1" ht="12.75">
      <c r="A291" s="61">
        <v>295</v>
      </c>
      <c r="B291" s="48" t="s">
        <v>142</v>
      </c>
      <c r="C291" s="46">
        <v>33474</v>
      </c>
      <c r="D291" s="46">
        <v>0</v>
      </c>
      <c r="E291" s="46">
        <v>972786</v>
      </c>
      <c r="F291" s="46">
        <v>0</v>
      </c>
      <c r="G291" s="46">
        <v>0</v>
      </c>
      <c r="H291" s="46">
        <v>0</v>
      </c>
      <c r="I291" s="46">
        <v>188147</v>
      </c>
      <c r="J291" s="46">
        <v>614873</v>
      </c>
      <c r="K291" s="46">
        <v>11623</v>
      </c>
      <c r="L291" s="46">
        <v>542513</v>
      </c>
      <c r="M291" s="46">
        <v>0</v>
      </c>
      <c r="N291" s="46">
        <v>0</v>
      </c>
      <c r="O291" s="46">
        <v>28708</v>
      </c>
      <c r="P291" s="46">
        <v>0</v>
      </c>
      <c r="Q291" s="46">
        <v>0</v>
      </c>
      <c r="R291" s="46">
        <v>736</v>
      </c>
      <c r="S291" s="46">
        <v>0</v>
      </c>
      <c r="T291" s="46">
        <v>3939</v>
      </c>
      <c r="U291" s="46">
        <v>2703</v>
      </c>
      <c r="V291" s="46">
        <v>0</v>
      </c>
      <c r="W291" s="46">
        <v>0</v>
      </c>
      <c r="X291" s="46">
        <v>8170</v>
      </c>
      <c r="Y291" s="46">
        <v>0</v>
      </c>
      <c r="Z291" s="46">
        <v>0</v>
      </c>
      <c r="AA291" s="46">
        <v>6334</v>
      </c>
      <c r="AB291" s="46">
        <v>0</v>
      </c>
      <c r="AC291" s="8">
        <f t="shared" si="11"/>
        <v>2414006</v>
      </c>
      <c r="AD291" s="67">
        <f t="shared" si="13"/>
        <v>0.002684830730877236</v>
      </c>
      <c r="AE291" s="30"/>
      <c r="AF291" s="18"/>
      <c r="AG291" s="18"/>
    </row>
    <row r="292" spans="1:33" s="19" customFormat="1" ht="12.75">
      <c r="A292" s="61">
        <v>296</v>
      </c>
      <c r="B292" s="48" t="s">
        <v>66</v>
      </c>
      <c r="C292" s="46">
        <v>37305</v>
      </c>
      <c r="D292" s="46">
        <v>2088</v>
      </c>
      <c r="E292" s="46">
        <v>958568</v>
      </c>
      <c r="F292" s="46">
        <v>0</v>
      </c>
      <c r="G292" s="46">
        <v>0</v>
      </c>
      <c r="H292" s="46">
        <v>0</v>
      </c>
      <c r="I292" s="46">
        <v>7389</v>
      </c>
      <c r="J292" s="46">
        <v>99099</v>
      </c>
      <c r="K292" s="46">
        <v>128349</v>
      </c>
      <c r="L292" s="46">
        <v>2215445</v>
      </c>
      <c r="M292" s="46">
        <v>0</v>
      </c>
      <c r="N292" s="46">
        <v>0</v>
      </c>
      <c r="O292" s="46">
        <v>21083</v>
      </c>
      <c r="P292" s="46">
        <v>0</v>
      </c>
      <c r="Q292" s="46">
        <v>0</v>
      </c>
      <c r="R292" s="46">
        <v>98</v>
      </c>
      <c r="S292" s="46">
        <v>0</v>
      </c>
      <c r="T292" s="46">
        <v>11722</v>
      </c>
      <c r="U292" s="46">
        <v>617</v>
      </c>
      <c r="V292" s="46">
        <v>1827</v>
      </c>
      <c r="W292" s="46">
        <v>0</v>
      </c>
      <c r="X292" s="46">
        <v>5613</v>
      </c>
      <c r="Y292" s="46">
        <v>0</v>
      </c>
      <c r="Z292" s="46">
        <v>0</v>
      </c>
      <c r="AA292" s="46">
        <v>2514</v>
      </c>
      <c r="AB292" s="46">
        <v>1738</v>
      </c>
      <c r="AC292" s="8">
        <f t="shared" si="11"/>
        <v>3493455</v>
      </c>
      <c r="AD292" s="67">
        <f t="shared" si="13"/>
        <v>0.0038853819505571792</v>
      </c>
      <c r="AE292" s="30"/>
      <c r="AF292" s="18"/>
      <c r="AG292" s="18"/>
    </row>
    <row r="293" spans="1:33" s="19" customFormat="1" ht="12.75">
      <c r="A293" s="61">
        <v>297</v>
      </c>
      <c r="B293" s="48" t="s">
        <v>243</v>
      </c>
      <c r="C293" s="46">
        <v>372</v>
      </c>
      <c r="D293" s="46">
        <v>0</v>
      </c>
      <c r="E293" s="46">
        <v>36984</v>
      </c>
      <c r="F293" s="46">
        <v>0</v>
      </c>
      <c r="G293" s="46">
        <v>0</v>
      </c>
      <c r="H293" s="46">
        <v>0</v>
      </c>
      <c r="I293" s="46">
        <v>0</v>
      </c>
      <c r="J293" s="46">
        <v>16107</v>
      </c>
      <c r="K293" s="46">
        <v>647</v>
      </c>
      <c r="L293" s="46">
        <v>81060</v>
      </c>
      <c r="M293" s="46">
        <v>0</v>
      </c>
      <c r="N293" s="46">
        <v>0</v>
      </c>
      <c r="O293" s="46">
        <v>0</v>
      </c>
      <c r="P293" s="46">
        <v>0</v>
      </c>
      <c r="Q293" s="46">
        <v>0</v>
      </c>
      <c r="R293" s="46">
        <v>0</v>
      </c>
      <c r="S293" s="46">
        <v>0</v>
      </c>
      <c r="T293" s="46">
        <v>420</v>
      </c>
      <c r="U293" s="46">
        <v>0</v>
      </c>
      <c r="V293" s="46">
        <v>0</v>
      </c>
      <c r="W293" s="46">
        <v>0</v>
      </c>
      <c r="X293" s="46">
        <v>0</v>
      </c>
      <c r="Y293" s="46">
        <v>0</v>
      </c>
      <c r="Z293" s="46">
        <v>0</v>
      </c>
      <c r="AA293" s="46">
        <v>0</v>
      </c>
      <c r="AB293" s="46">
        <v>0</v>
      </c>
      <c r="AC293" s="8">
        <f t="shared" si="11"/>
        <v>135590</v>
      </c>
      <c r="AD293" s="67">
        <f t="shared" si="13"/>
        <v>0.00015080169593598543</v>
      </c>
      <c r="AE293" s="30"/>
      <c r="AF293" s="18"/>
      <c r="AG293" s="18"/>
    </row>
    <row r="294" spans="1:33" s="19" customFormat="1" ht="12.75">
      <c r="A294" s="61">
        <v>298</v>
      </c>
      <c r="B294" s="49" t="s">
        <v>239</v>
      </c>
      <c r="C294" s="46">
        <v>3064.8</v>
      </c>
      <c r="D294" s="46">
        <v>0</v>
      </c>
      <c r="E294" s="46">
        <v>68963.82</v>
      </c>
      <c r="F294" s="46">
        <v>0</v>
      </c>
      <c r="G294" s="46">
        <v>0</v>
      </c>
      <c r="H294" s="46">
        <v>1173.51</v>
      </c>
      <c r="I294" s="46">
        <v>28.64</v>
      </c>
      <c r="J294" s="46">
        <v>0</v>
      </c>
      <c r="K294" s="46">
        <v>9304.48</v>
      </c>
      <c r="L294" s="46">
        <v>71218</v>
      </c>
      <c r="M294" s="46">
        <v>0</v>
      </c>
      <c r="N294" s="46">
        <v>0</v>
      </c>
      <c r="O294" s="46">
        <v>3752.9900000000002</v>
      </c>
      <c r="P294" s="46">
        <v>0</v>
      </c>
      <c r="Q294" s="46">
        <v>0</v>
      </c>
      <c r="R294" s="46">
        <v>89.77</v>
      </c>
      <c r="S294" s="46">
        <v>0</v>
      </c>
      <c r="T294" s="46">
        <v>3624.75</v>
      </c>
      <c r="U294" s="46">
        <v>0</v>
      </c>
      <c r="V294" s="46">
        <v>0</v>
      </c>
      <c r="W294" s="46">
        <v>0</v>
      </c>
      <c r="X294" s="46">
        <v>0</v>
      </c>
      <c r="Y294" s="46">
        <v>0</v>
      </c>
      <c r="Z294" s="46">
        <v>0</v>
      </c>
      <c r="AA294" s="46">
        <v>134.4</v>
      </c>
      <c r="AB294" s="46">
        <v>774.36</v>
      </c>
      <c r="AC294" s="8">
        <f aca="true" t="shared" si="14" ref="AC294:AC351">SUM(C294:AB294)</f>
        <v>162129.51999999996</v>
      </c>
      <c r="AD294" s="67">
        <f t="shared" si="13"/>
        <v>0.00018031865607557535</v>
      </c>
      <c r="AE294" s="30"/>
      <c r="AF294" s="18"/>
      <c r="AG294" s="18"/>
    </row>
    <row r="295" spans="1:33" s="19" customFormat="1" ht="12.75">
      <c r="A295" s="61">
        <v>299</v>
      </c>
      <c r="B295" s="48" t="s">
        <v>82</v>
      </c>
      <c r="C295" s="46">
        <v>25788.999999999993</v>
      </c>
      <c r="D295" s="46">
        <v>10548.560000000001</v>
      </c>
      <c r="E295" s="46">
        <v>431498.23</v>
      </c>
      <c r="F295" s="46">
        <v>0</v>
      </c>
      <c r="G295" s="46">
        <v>0</v>
      </c>
      <c r="H295" s="46">
        <v>0</v>
      </c>
      <c r="I295" s="46">
        <v>0</v>
      </c>
      <c r="J295" s="46">
        <v>161539.03000000003</v>
      </c>
      <c r="K295" s="46">
        <v>246448.66999997717</v>
      </c>
      <c r="L295" s="46">
        <v>1529307.5599999996</v>
      </c>
      <c r="M295" s="46">
        <v>0</v>
      </c>
      <c r="N295" s="46">
        <v>0</v>
      </c>
      <c r="O295" s="46">
        <v>25901.88</v>
      </c>
      <c r="P295" s="46">
        <v>0</v>
      </c>
      <c r="Q295" s="46">
        <v>0</v>
      </c>
      <c r="R295" s="46">
        <v>0</v>
      </c>
      <c r="S295" s="46">
        <v>0</v>
      </c>
      <c r="T295" s="46">
        <v>16463.93</v>
      </c>
      <c r="U295" s="46">
        <v>840.72</v>
      </c>
      <c r="V295" s="46">
        <v>0</v>
      </c>
      <c r="W295" s="46">
        <v>0</v>
      </c>
      <c r="X295" s="46">
        <v>17343.37</v>
      </c>
      <c r="Y295" s="46">
        <v>0</v>
      </c>
      <c r="Z295" s="46">
        <v>0</v>
      </c>
      <c r="AA295" s="46">
        <v>0</v>
      </c>
      <c r="AB295" s="46">
        <v>0</v>
      </c>
      <c r="AC295" s="8">
        <f t="shared" si="14"/>
        <v>2465680.949999977</v>
      </c>
      <c r="AD295" s="67">
        <f t="shared" si="13"/>
        <v>0.0027423030378128785</v>
      </c>
      <c r="AE295" s="30"/>
      <c r="AF295" s="18"/>
      <c r="AG295" s="18"/>
    </row>
    <row r="296" spans="1:33" s="19" customFormat="1" ht="12.75">
      <c r="A296" s="61">
        <v>300</v>
      </c>
      <c r="B296" s="48" t="s">
        <v>214</v>
      </c>
      <c r="C296" s="46">
        <v>15781.33</v>
      </c>
      <c r="D296" s="46">
        <v>0</v>
      </c>
      <c r="E296" s="46">
        <v>391978.84</v>
      </c>
      <c r="F296" s="46">
        <v>0</v>
      </c>
      <c r="G296" s="46">
        <v>0</v>
      </c>
      <c r="H296" s="46">
        <v>0</v>
      </c>
      <c r="I296" s="46">
        <v>25077.03</v>
      </c>
      <c r="J296" s="46">
        <v>33359.71</v>
      </c>
      <c r="K296" s="46">
        <v>21131.239999999998</v>
      </c>
      <c r="L296" s="46">
        <v>135115.85</v>
      </c>
      <c r="M296" s="46">
        <v>0</v>
      </c>
      <c r="N296" s="46">
        <v>0</v>
      </c>
      <c r="O296" s="46">
        <v>3142.5</v>
      </c>
      <c r="P296" s="46">
        <v>0</v>
      </c>
      <c r="Q296" s="46">
        <v>0</v>
      </c>
      <c r="R296" s="46">
        <v>21639.12</v>
      </c>
      <c r="S296" s="46">
        <v>0</v>
      </c>
      <c r="T296" s="46">
        <v>6582.0199999999995</v>
      </c>
      <c r="U296" s="46">
        <v>0</v>
      </c>
      <c r="V296" s="46">
        <v>0</v>
      </c>
      <c r="W296" s="46">
        <v>0</v>
      </c>
      <c r="X296" s="46">
        <v>0</v>
      </c>
      <c r="Y296" s="46">
        <v>0</v>
      </c>
      <c r="Z296" s="46">
        <v>0</v>
      </c>
      <c r="AA296" s="46">
        <v>15425.08</v>
      </c>
      <c r="AB296" s="46">
        <v>0</v>
      </c>
      <c r="AC296" s="8">
        <f t="shared" si="14"/>
        <v>669232.7200000001</v>
      </c>
      <c r="AD296" s="67">
        <f t="shared" si="13"/>
        <v>0.0007443132174338261</v>
      </c>
      <c r="AE296" s="30"/>
      <c r="AF296" s="18"/>
      <c r="AG296" s="18"/>
    </row>
    <row r="297" spans="1:33" s="19" customFormat="1" ht="12.75">
      <c r="A297" s="61">
        <v>301</v>
      </c>
      <c r="B297" s="48" t="s">
        <v>373</v>
      </c>
      <c r="C297" s="46">
        <v>3145.54</v>
      </c>
      <c r="D297" s="46">
        <v>0</v>
      </c>
      <c r="E297" s="46">
        <v>35759.84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8342.5</v>
      </c>
      <c r="L297" s="46">
        <v>10011.35</v>
      </c>
      <c r="M297" s="46">
        <v>0</v>
      </c>
      <c r="N297" s="46">
        <v>0</v>
      </c>
      <c r="O297" s="46">
        <v>13270.279999999999</v>
      </c>
      <c r="P297" s="46">
        <v>0</v>
      </c>
      <c r="Q297" s="46">
        <v>0</v>
      </c>
      <c r="R297" s="46">
        <v>0</v>
      </c>
      <c r="S297" s="46">
        <v>0</v>
      </c>
      <c r="T297" s="46">
        <v>921.7</v>
      </c>
      <c r="U297" s="46">
        <v>0</v>
      </c>
      <c r="V297" s="46">
        <v>0</v>
      </c>
      <c r="W297" s="46">
        <v>0</v>
      </c>
      <c r="X297" s="46">
        <v>0</v>
      </c>
      <c r="Y297" s="46">
        <v>0</v>
      </c>
      <c r="Z297" s="46">
        <v>0</v>
      </c>
      <c r="AA297" s="46">
        <v>0</v>
      </c>
      <c r="AB297" s="46">
        <v>0</v>
      </c>
      <c r="AC297" s="8">
        <f t="shared" si="14"/>
        <v>71451.20999999999</v>
      </c>
      <c r="AD297" s="67">
        <f t="shared" si="13"/>
        <v>7.94672442265524E-05</v>
      </c>
      <c r="AE297" s="30"/>
      <c r="AF297" s="18"/>
      <c r="AG297" s="18"/>
    </row>
    <row r="298" spans="1:33" s="19" customFormat="1" ht="12.75">
      <c r="A298" s="61">
        <v>302</v>
      </c>
      <c r="B298" s="52" t="s">
        <v>374</v>
      </c>
      <c r="C298" s="46">
        <v>5386.12</v>
      </c>
      <c r="D298" s="46">
        <v>0</v>
      </c>
      <c r="E298" s="46">
        <v>358864.73</v>
      </c>
      <c r="F298" s="46">
        <v>0</v>
      </c>
      <c r="G298" s="46">
        <v>0</v>
      </c>
      <c r="H298" s="46">
        <v>1089.03</v>
      </c>
      <c r="I298" s="46">
        <v>1949.11</v>
      </c>
      <c r="J298" s="46">
        <v>31124.91</v>
      </c>
      <c r="K298" s="46">
        <v>4078.3</v>
      </c>
      <c r="L298" s="46">
        <v>638517.6100000001</v>
      </c>
      <c r="M298" s="46">
        <v>0</v>
      </c>
      <c r="N298" s="46">
        <v>0</v>
      </c>
      <c r="O298" s="46">
        <v>14408.609999999999</v>
      </c>
      <c r="P298" s="46">
        <v>0</v>
      </c>
      <c r="Q298" s="46">
        <v>0</v>
      </c>
      <c r="R298" s="46">
        <v>0</v>
      </c>
      <c r="S298" s="46">
        <v>0</v>
      </c>
      <c r="T298" s="46">
        <v>7755.68</v>
      </c>
      <c r="U298" s="46">
        <v>0</v>
      </c>
      <c r="V298" s="46">
        <v>0</v>
      </c>
      <c r="W298" s="46">
        <v>0</v>
      </c>
      <c r="X298" s="46">
        <v>0</v>
      </c>
      <c r="Y298" s="46">
        <v>0</v>
      </c>
      <c r="Z298" s="46">
        <v>0</v>
      </c>
      <c r="AA298" s="46">
        <v>0</v>
      </c>
      <c r="AB298" s="46">
        <v>0</v>
      </c>
      <c r="AC298" s="8">
        <f t="shared" si="14"/>
        <v>1063174.1</v>
      </c>
      <c r="AD298" s="67">
        <f t="shared" si="13"/>
        <v>0.001182450456193045</v>
      </c>
      <c r="AE298" s="30"/>
      <c r="AF298" s="18"/>
      <c r="AG298" s="18"/>
    </row>
    <row r="299" spans="1:33" s="19" customFormat="1" ht="12.75">
      <c r="A299" s="61">
        <v>303</v>
      </c>
      <c r="B299" s="48" t="s">
        <v>159</v>
      </c>
      <c r="C299" s="46">
        <v>30</v>
      </c>
      <c r="D299" s="46">
        <v>0</v>
      </c>
      <c r="E299" s="46">
        <v>4740999</v>
      </c>
      <c r="F299" s="46">
        <v>0</v>
      </c>
      <c r="G299" s="46">
        <v>0</v>
      </c>
      <c r="H299" s="46">
        <v>0</v>
      </c>
      <c r="I299" s="46">
        <v>2039</v>
      </c>
      <c r="J299" s="46">
        <v>25231</v>
      </c>
      <c r="K299" s="46">
        <v>4118</v>
      </c>
      <c r="L299" s="46">
        <v>790236</v>
      </c>
      <c r="M299" s="46">
        <v>0</v>
      </c>
      <c r="N299" s="46">
        <v>0</v>
      </c>
      <c r="O299" s="46">
        <v>6471</v>
      </c>
      <c r="P299" s="46">
        <v>0</v>
      </c>
      <c r="Q299" s="46">
        <v>0</v>
      </c>
      <c r="R299" s="46">
        <v>1256</v>
      </c>
      <c r="S299" s="46">
        <v>0</v>
      </c>
      <c r="T299" s="46">
        <v>17544</v>
      </c>
      <c r="U299" s="46">
        <v>0</v>
      </c>
      <c r="V299" s="46">
        <v>0</v>
      </c>
      <c r="W299" s="46">
        <v>0</v>
      </c>
      <c r="X299" s="46">
        <v>0</v>
      </c>
      <c r="Y299" s="46">
        <v>0</v>
      </c>
      <c r="Z299" s="46">
        <v>0</v>
      </c>
      <c r="AA299" s="46">
        <v>0</v>
      </c>
      <c r="AB299" s="46">
        <v>0</v>
      </c>
      <c r="AC299" s="8">
        <f t="shared" si="14"/>
        <v>5587924</v>
      </c>
      <c r="AD299" s="67">
        <f t="shared" si="13"/>
        <v>0.006214827169860575</v>
      </c>
      <c r="AE299" s="30"/>
      <c r="AF299" s="18"/>
      <c r="AG299" s="18"/>
    </row>
    <row r="300" spans="1:33" s="19" customFormat="1" ht="12.75">
      <c r="A300" s="61">
        <v>304</v>
      </c>
      <c r="B300" s="48" t="s">
        <v>90</v>
      </c>
      <c r="C300" s="46">
        <v>8431.46</v>
      </c>
      <c r="D300" s="46">
        <v>0</v>
      </c>
      <c r="E300" s="46">
        <v>670489.02</v>
      </c>
      <c r="F300" s="46">
        <v>0</v>
      </c>
      <c r="G300" s="46">
        <v>0</v>
      </c>
      <c r="H300" s="46">
        <v>3808.21</v>
      </c>
      <c r="I300" s="46">
        <v>3045.39</v>
      </c>
      <c r="J300" s="46">
        <v>2689.27</v>
      </c>
      <c r="K300" s="46">
        <v>49399.92</v>
      </c>
      <c r="L300" s="46">
        <v>471331.04000000004</v>
      </c>
      <c r="M300" s="46">
        <v>0</v>
      </c>
      <c r="N300" s="46">
        <v>65</v>
      </c>
      <c r="O300" s="46">
        <v>6740.75</v>
      </c>
      <c r="P300" s="46">
        <v>0</v>
      </c>
      <c r="Q300" s="46">
        <v>0</v>
      </c>
      <c r="R300" s="46">
        <v>12453.37</v>
      </c>
      <c r="S300" s="46">
        <v>0</v>
      </c>
      <c r="T300" s="46">
        <v>15394.67</v>
      </c>
      <c r="U300" s="46">
        <v>0</v>
      </c>
      <c r="V300" s="46">
        <v>0</v>
      </c>
      <c r="W300" s="46">
        <v>0</v>
      </c>
      <c r="X300" s="46">
        <v>0</v>
      </c>
      <c r="Y300" s="46">
        <v>0</v>
      </c>
      <c r="Z300" s="46">
        <v>0</v>
      </c>
      <c r="AA300" s="46">
        <v>0</v>
      </c>
      <c r="AB300" s="46">
        <v>0</v>
      </c>
      <c r="AC300" s="8">
        <f t="shared" si="14"/>
        <v>1243848.1</v>
      </c>
      <c r="AD300" s="67">
        <f t="shared" si="13"/>
        <v>0.0013833940774891451</v>
      </c>
      <c r="AE300" s="30"/>
      <c r="AF300" s="18"/>
      <c r="AG300" s="18"/>
    </row>
    <row r="301" spans="1:33" s="19" customFormat="1" ht="12.75">
      <c r="A301" s="61">
        <v>305</v>
      </c>
      <c r="B301" s="48" t="s">
        <v>215</v>
      </c>
      <c r="C301" s="46">
        <v>8145.856359046489</v>
      </c>
      <c r="D301" s="46">
        <v>0</v>
      </c>
      <c r="E301" s="46">
        <v>248843.88</v>
      </c>
      <c r="F301" s="46">
        <v>0</v>
      </c>
      <c r="G301" s="46">
        <v>0</v>
      </c>
      <c r="H301" s="46">
        <v>0</v>
      </c>
      <c r="I301" s="46">
        <v>683.06</v>
      </c>
      <c r="J301" s="46">
        <v>14507.130000000001</v>
      </c>
      <c r="K301" s="46">
        <v>11562.565</v>
      </c>
      <c r="L301" s="46">
        <v>240777.04986312045</v>
      </c>
      <c r="M301" s="46">
        <v>0</v>
      </c>
      <c r="N301" s="46">
        <v>0</v>
      </c>
      <c r="O301" s="46">
        <v>43077.059999999976</v>
      </c>
      <c r="P301" s="46">
        <v>0</v>
      </c>
      <c r="Q301" s="46">
        <v>0</v>
      </c>
      <c r="R301" s="46">
        <v>0</v>
      </c>
      <c r="S301" s="46">
        <v>0</v>
      </c>
      <c r="T301" s="46">
        <v>3608.7224596998267</v>
      </c>
      <c r="U301" s="46">
        <v>15759.5999</v>
      </c>
      <c r="V301" s="46">
        <v>0</v>
      </c>
      <c r="W301" s="46">
        <v>0</v>
      </c>
      <c r="X301" s="46">
        <v>496.9177</v>
      </c>
      <c r="Y301" s="46">
        <v>0</v>
      </c>
      <c r="Z301" s="46">
        <v>294.8414</v>
      </c>
      <c r="AA301" s="46">
        <v>10550.25</v>
      </c>
      <c r="AB301" s="46">
        <v>2121.32</v>
      </c>
      <c r="AC301" s="8">
        <f t="shared" si="14"/>
        <v>600428.2526818668</v>
      </c>
      <c r="AD301" s="67">
        <f t="shared" si="13"/>
        <v>0.0006677896510974696</v>
      </c>
      <c r="AE301" s="30"/>
      <c r="AF301" s="18"/>
      <c r="AG301" s="18"/>
    </row>
    <row r="302" spans="1:33" s="19" customFormat="1" ht="12.75">
      <c r="A302" s="61">
        <v>306</v>
      </c>
      <c r="B302" s="48" t="s">
        <v>268</v>
      </c>
      <c r="C302" s="46">
        <v>1298</v>
      </c>
      <c r="D302" s="46">
        <v>0</v>
      </c>
      <c r="E302" s="46">
        <v>0</v>
      </c>
      <c r="F302" s="46">
        <v>0</v>
      </c>
      <c r="G302" s="46">
        <v>0</v>
      </c>
      <c r="H302" s="46">
        <v>0</v>
      </c>
      <c r="I302" s="46">
        <v>0</v>
      </c>
      <c r="J302" s="46">
        <v>0</v>
      </c>
      <c r="K302" s="46">
        <v>0</v>
      </c>
      <c r="L302" s="46">
        <v>40089</v>
      </c>
      <c r="M302" s="46">
        <v>0</v>
      </c>
      <c r="N302" s="46">
        <v>0</v>
      </c>
      <c r="O302" s="46">
        <v>2016</v>
      </c>
      <c r="P302" s="46">
        <v>0</v>
      </c>
      <c r="Q302" s="46">
        <v>0</v>
      </c>
      <c r="R302" s="46">
        <v>0</v>
      </c>
      <c r="S302" s="46">
        <v>0</v>
      </c>
      <c r="T302" s="46">
        <v>0</v>
      </c>
      <c r="U302" s="46">
        <v>0</v>
      </c>
      <c r="V302" s="46">
        <v>0</v>
      </c>
      <c r="W302" s="46">
        <v>0</v>
      </c>
      <c r="X302" s="46">
        <v>0</v>
      </c>
      <c r="Y302" s="46">
        <v>0</v>
      </c>
      <c r="Z302" s="46">
        <v>0</v>
      </c>
      <c r="AA302" s="46">
        <v>3679</v>
      </c>
      <c r="AB302" s="46">
        <v>0</v>
      </c>
      <c r="AC302" s="8">
        <f t="shared" si="14"/>
        <v>47082</v>
      </c>
      <c r="AD302" s="67">
        <f t="shared" si="13"/>
        <v>5.236407882630036E-05</v>
      </c>
      <c r="AE302" s="30"/>
      <c r="AF302" s="18"/>
      <c r="AG302" s="18"/>
    </row>
    <row r="303" spans="1:33" s="19" customFormat="1" ht="12.75">
      <c r="A303" s="61">
        <v>307</v>
      </c>
      <c r="B303" s="48" t="s">
        <v>150</v>
      </c>
      <c r="C303" s="46">
        <v>174973</v>
      </c>
      <c r="D303" s="46">
        <v>0</v>
      </c>
      <c r="E303" s="46">
        <v>5450250</v>
      </c>
      <c r="F303" s="46">
        <v>0</v>
      </c>
      <c r="G303" s="46">
        <v>0</v>
      </c>
      <c r="H303" s="46">
        <v>633</v>
      </c>
      <c r="I303" s="46">
        <v>30108</v>
      </c>
      <c r="J303" s="46">
        <v>946871</v>
      </c>
      <c r="K303" s="46">
        <v>217911</v>
      </c>
      <c r="L303" s="46">
        <v>16763853</v>
      </c>
      <c r="M303" s="46">
        <v>0</v>
      </c>
      <c r="N303" s="46">
        <v>0</v>
      </c>
      <c r="O303" s="46">
        <v>286748</v>
      </c>
      <c r="P303" s="46">
        <v>0</v>
      </c>
      <c r="Q303" s="46">
        <v>0</v>
      </c>
      <c r="R303" s="46">
        <v>0</v>
      </c>
      <c r="S303" s="46">
        <v>0</v>
      </c>
      <c r="T303" s="46">
        <v>158467</v>
      </c>
      <c r="U303" s="46">
        <v>262708</v>
      </c>
      <c r="V303" s="46">
        <v>0</v>
      </c>
      <c r="W303" s="46">
        <v>0</v>
      </c>
      <c r="X303" s="46">
        <v>0</v>
      </c>
      <c r="Y303" s="46">
        <v>0</v>
      </c>
      <c r="Z303" s="46">
        <v>0</v>
      </c>
      <c r="AA303" s="46">
        <v>106299</v>
      </c>
      <c r="AB303" s="46">
        <v>0</v>
      </c>
      <c r="AC303" s="8">
        <f t="shared" si="14"/>
        <v>24398821</v>
      </c>
      <c r="AD303" s="67">
        <f t="shared" si="13"/>
        <v>0.02713609842642183</v>
      </c>
      <c r="AE303" s="30"/>
      <c r="AF303" s="18"/>
      <c r="AG303" s="18"/>
    </row>
    <row r="304" spans="1:33" s="19" customFormat="1" ht="12.75">
      <c r="A304" s="61">
        <v>308</v>
      </c>
      <c r="B304" s="48" t="s">
        <v>246</v>
      </c>
      <c r="C304" s="46">
        <v>24</v>
      </c>
      <c r="D304" s="46">
        <v>0</v>
      </c>
      <c r="E304" s="46">
        <v>15688</v>
      </c>
      <c r="F304" s="46">
        <v>0</v>
      </c>
      <c r="G304" s="46">
        <v>0</v>
      </c>
      <c r="H304" s="46">
        <v>0</v>
      </c>
      <c r="I304" s="46">
        <v>0</v>
      </c>
      <c r="J304" s="46">
        <v>2040</v>
      </c>
      <c r="K304" s="46">
        <v>1400</v>
      </c>
      <c r="L304" s="46">
        <v>25598</v>
      </c>
      <c r="M304" s="46">
        <v>0</v>
      </c>
      <c r="N304" s="46">
        <v>0</v>
      </c>
      <c r="O304" s="46">
        <v>1061</v>
      </c>
      <c r="P304" s="46">
        <v>0</v>
      </c>
      <c r="Q304" s="46">
        <v>0</v>
      </c>
      <c r="R304" s="46">
        <v>0</v>
      </c>
      <c r="S304" s="46">
        <v>0</v>
      </c>
      <c r="T304" s="46">
        <v>477</v>
      </c>
      <c r="U304" s="46">
        <v>0</v>
      </c>
      <c r="V304" s="46">
        <v>0</v>
      </c>
      <c r="W304" s="46">
        <v>0</v>
      </c>
      <c r="X304" s="46">
        <v>0</v>
      </c>
      <c r="Y304" s="46">
        <v>0</v>
      </c>
      <c r="Z304" s="46">
        <v>0</v>
      </c>
      <c r="AA304" s="46">
        <v>0</v>
      </c>
      <c r="AB304" s="46">
        <v>0</v>
      </c>
      <c r="AC304" s="8">
        <f t="shared" si="14"/>
        <v>46288</v>
      </c>
      <c r="AD304" s="67">
        <f t="shared" si="13"/>
        <v>5.148100082222061E-05</v>
      </c>
      <c r="AE304" s="30"/>
      <c r="AF304" s="18"/>
      <c r="AG304" s="18"/>
    </row>
    <row r="305" spans="1:33" s="19" customFormat="1" ht="12.75">
      <c r="A305" s="61">
        <v>309</v>
      </c>
      <c r="B305" s="48" t="s">
        <v>164</v>
      </c>
      <c r="C305" s="46">
        <v>36402.31</v>
      </c>
      <c r="D305" s="46">
        <v>0</v>
      </c>
      <c r="E305" s="46">
        <v>1203287.8400000008</v>
      </c>
      <c r="F305" s="46">
        <v>0</v>
      </c>
      <c r="G305" s="46">
        <v>0</v>
      </c>
      <c r="H305" s="46">
        <v>0</v>
      </c>
      <c r="I305" s="46">
        <v>32651.18</v>
      </c>
      <c r="J305" s="46">
        <v>7712.750000000002</v>
      </c>
      <c r="K305" s="46">
        <v>100204.89000000003</v>
      </c>
      <c r="L305" s="46">
        <v>2137728.1295615514</v>
      </c>
      <c r="M305" s="46">
        <v>0</v>
      </c>
      <c r="N305" s="46">
        <v>0</v>
      </c>
      <c r="O305" s="46">
        <v>150470.55</v>
      </c>
      <c r="P305" s="46">
        <v>0</v>
      </c>
      <c r="Q305" s="46">
        <v>0</v>
      </c>
      <c r="R305" s="46">
        <v>0</v>
      </c>
      <c r="S305" s="46">
        <v>0</v>
      </c>
      <c r="T305" s="46">
        <v>56841.02043844801</v>
      </c>
      <c r="U305" s="46">
        <v>0</v>
      </c>
      <c r="V305" s="46">
        <v>0</v>
      </c>
      <c r="W305" s="46">
        <v>2820.4</v>
      </c>
      <c r="X305" s="46">
        <v>2779.56</v>
      </c>
      <c r="Y305" s="46">
        <v>0</v>
      </c>
      <c r="Z305" s="46">
        <v>0</v>
      </c>
      <c r="AA305" s="46">
        <v>0</v>
      </c>
      <c r="AB305" s="46">
        <v>0</v>
      </c>
      <c r="AC305" s="8">
        <f t="shared" si="14"/>
        <v>3730898.6300000004</v>
      </c>
      <c r="AD305" s="67">
        <f t="shared" si="13"/>
        <v>0.004149464125446158</v>
      </c>
      <c r="AE305" s="30"/>
      <c r="AF305" s="18"/>
      <c r="AG305" s="18"/>
    </row>
    <row r="306" spans="1:33" s="19" customFormat="1" ht="12.75">
      <c r="A306" s="61">
        <v>310</v>
      </c>
      <c r="B306" s="48" t="s">
        <v>261</v>
      </c>
      <c r="C306" s="46">
        <v>10</v>
      </c>
      <c r="D306" s="46">
        <v>0</v>
      </c>
      <c r="E306" s="46">
        <v>2967.93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123.02</v>
      </c>
      <c r="L306" s="46">
        <v>5367.72</v>
      </c>
      <c r="M306" s="46">
        <v>0</v>
      </c>
      <c r="N306" s="46">
        <v>0</v>
      </c>
      <c r="O306" s="46">
        <v>0</v>
      </c>
      <c r="P306" s="46">
        <v>0</v>
      </c>
      <c r="Q306" s="46">
        <v>0</v>
      </c>
      <c r="R306" s="46">
        <v>0</v>
      </c>
      <c r="S306" s="46">
        <v>0</v>
      </c>
      <c r="T306" s="46">
        <v>0</v>
      </c>
      <c r="U306" s="46">
        <v>0</v>
      </c>
      <c r="V306" s="46">
        <v>0</v>
      </c>
      <c r="W306" s="46">
        <v>0</v>
      </c>
      <c r="X306" s="46">
        <v>0</v>
      </c>
      <c r="Y306" s="46">
        <v>0</v>
      </c>
      <c r="Z306" s="46">
        <v>0</v>
      </c>
      <c r="AA306" s="46">
        <v>0</v>
      </c>
      <c r="AB306" s="46">
        <v>0</v>
      </c>
      <c r="AC306" s="8">
        <f t="shared" si="14"/>
        <v>8468.67</v>
      </c>
      <c r="AD306" s="67">
        <f t="shared" si="13"/>
        <v>9.418760958198994E-06</v>
      </c>
      <c r="AE306" s="30"/>
      <c r="AF306" s="18"/>
      <c r="AG306" s="18"/>
    </row>
    <row r="307" spans="1:33" s="19" customFormat="1" ht="12.75">
      <c r="A307" s="61">
        <v>311</v>
      </c>
      <c r="B307" s="48" t="s">
        <v>95</v>
      </c>
      <c r="C307" s="46">
        <v>3319.04</v>
      </c>
      <c r="D307" s="46">
        <v>0</v>
      </c>
      <c r="E307" s="46">
        <v>56372.69</v>
      </c>
      <c r="F307" s="46">
        <v>0</v>
      </c>
      <c r="G307" s="46">
        <v>0</v>
      </c>
      <c r="H307" s="46">
        <v>0</v>
      </c>
      <c r="I307" s="46">
        <v>0</v>
      </c>
      <c r="J307" s="46">
        <v>6266.85</v>
      </c>
      <c r="K307" s="46">
        <v>0</v>
      </c>
      <c r="L307" s="46">
        <v>262158.81999999995</v>
      </c>
      <c r="M307" s="46">
        <v>0</v>
      </c>
      <c r="N307" s="46">
        <v>0</v>
      </c>
      <c r="O307" s="46">
        <v>1186.93</v>
      </c>
      <c r="P307" s="46">
        <v>0</v>
      </c>
      <c r="Q307" s="46">
        <v>0</v>
      </c>
      <c r="R307" s="46">
        <v>0</v>
      </c>
      <c r="S307" s="46">
        <v>0</v>
      </c>
      <c r="T307" s="46">
        <v>275.62</v>
      </c>
      <c r="U307" s="46">
        <v>2077.53</v>
      </c>
      <c r="V307" s="46">
        <v>0</v>
      </c>
      <c r="W307" s="46">
        <v>0</v>
      </c>
      <c r="X307" s="46">
        <v>256</v>
      </c>
      <c r="Y307" s="46">
        <v>0</v>
      </c>
      <c r="Z307" s="46">
        <v>0</v>
      </c>
      <c r="AA307" s="46">
        <v>0</v>
      </c>
      <c r="AB307" s="46">
        <v>0</v>
      </c>
      <c r="AC307" s="8">
        <f t="shared" si="14"/>
        <v>331913.48</v>
      </c>
      <c r="AD307" s="67">
        <f t="shared" si="13"/>
        <v>0.00036915049552337765</v>
      </c>
      <c r="AE307" s="30"/>
      <c r="AF307" s="18"/>
      <c r="AG307" s="18"/>
    </row>
    <row r="308" spans="1:33" s="19" customFormat="1" ht="12.75">
      <c r="A308" s="61">
        <v>313</v>
      </c>
      <c r="B308" s="48" t="s">
        <v>375</v>
      </c>
      <c r="C308" s="46">
        <v>34182.51</v>
      </c>
      <c r="D308" s="46">
        <v>0</v>
      </c>
      <c r="E308" s="46">
        <v>483751.35</v>
      </c>
      <c r="F308" s="46">
        <v>0</v>
      </c>
      <c r="G308" s="46">
        <v>0</v>
      </c>
      <c r="H308" s="46">
        <v>11823.52</v>
      </c>
      <c r="I308" s="46">
        <v>2813.35</v>
      </c>
      <c r="J308" s="46">
        <v>38409.16</v>
      </c>
      <c r="K308" s="46">
        <v>715.4</v>
      </c>
      <c r="L308" s="46">
        <v>1114451.8800000001</v>
      </c>
      <c r="M308" s="46">
        <v>0</v>
      </c>
      <c r="N308" s="46">
        <v>2780.23</v>
      </c>
      <c r="O308" s="46">
        <v>59224.3</v>
      </c>
      <c r="P308" s="46">
        <v>0</v>
      </c>
      <c r="Q308" s="46">
        <v>454.73</v>
      </c>
      <c r="R308" s="46">
        <v>446.68</v>
      </c>
      <c r="S308" s="46">
        <v>0</v>
      </c>
      <c r="T308" s="46">
        <v>6254.42</v>
      </c>
      <c r="U308" s="46">
        <v>0</v>
      </c>
      <c r="V308" s="46">
        <v>0</v>
      </c>
      <c r="W308" s="46">
        <v>0</v>
      </c>
      <c r="X308" s="46">
        <v>0</v>
      </c>
      <c r="Y308" s="46">
        <v>0</v>
      </c>
      <c r="Z308" s="46">
        <v>0</v>
      </c>
      <c r="AA308" s="46">
        <v>0</v>
      </c>
      <c r="AB308" s="46">
        <v>0</v>
      </c>
      <c r="AC308" s="8">
        <f t="shared" si="14"/>
        <v>1755307.53</v>
      </c>
      <c r="AD308" s="67">
        <f t="shared" si="13"/>
        <v>0.0019522335895951442</v>
      </c>
      <c r="AE308" s="30"/>
      <c r="AF308" s="18"/>
      <c r="AG308" s="18"/>
    </row>
    <row r="309" spans="1:33" s="19" customFormat="1" ht="12.75">
      <c r="A309" s="61">
        <v>314</v>
      </c>
      <c r="B309" s="48" t="s">
        <v>376</v>
      </c>
      <c r="C309" s="46">
        <v>4126.88</v>
      </c>
      <c r="D309" s="46">
        <v>0</v>
      </c>
      <c r="E309" s="46">
        <v>110412.86</v>
      </c>
      <c r="F309" s="46">
        <v>0</v>
      </c>
      <c r="G309" s="46">
        <v>0</v>
      </c>
      <c r="H309" s="46">
        <v>0</v>
      </c>
      <c r="I309" s="46">
        <v>9087</v>
      </c>
      <c r="J309" s="46">
        <v>2472.38</v>
      </c>
      <c r="K309" s="46">
        <v>2519.4</v>
      </c>
      <c r="L309" s="46">
        <v>64287.01</v>
      </c>
      <c r="M309" s="46">
        <v>0</v>
      </c>
      <c r="N309" s="46">
        <v>0</v>
      </c>
      <c r="O309" s="46">
        <v>7168.82</v>
      </c>
      <c r="P309" s="46">
        <v>0</v>
      </c>
      <c r="Q309" s="46">
        <v>0</v>
      </c>
      <c r="R309" s="46">
        <v>0</v>
      </c>
      <c r="S309" s="46">
        <v>0</v>
      </c>
      <c r="T309" s="46">
        <v>553</v>
      </c>
      <c r="U309" s="46">
        <v>50.7</v>
      </c>
      <c r="V309" s="46">
        <v>417.68</v>
      </c>
      <c r="W309" s="46">
        <v>0</v>
      </c>
      <c r="X309" s="46">
        <v>0</v>
      </c>
      <c r="Y309" s="46">
        <v>0</v>
      </c>
      <c r="Z309" s="46">
        <v>0</v>
      </c>
      <c r="AA309" s="46">
        <v>0</v>
      </c>
      <c r="AB309" s="46">
        <v>391</v>
      </c>
      <c r="AC309" s="8">
        <f t="shared" si="14"/>
        <v>201486.73</v>
      </c>
      <c r="AD309" s="67">
        <f t="shared" si="13"/>
        <v>0.00022409130903898512</v>
      </c>
      <c r="AE309" s="30"/>
      <c r="AF309" s="18"/>
      <c r="AG309" s="18"/>
    </row>
    <row r="310" spans="1:33" s="19" customFormat="1" ht="12.75">
      <c r="A310" s="61">
        <v>315</v>
      </c>
      <c r="B310" s="53" t="s">
        <v>145</v>
      </c>
      <c r="C310" s="46">
        <v>4951</v>
      </c>
      <c r="D310" s="46">
        <v>0</v>
      </c>
      <c r="E310" s="46">
        <v>109227</v>
      </c>
      <c r="F310" s="46">
        <v>0</v>
      </c>
      <c r="G310" s="46">
        <v>0</v>
      </c>
      <c r="H310" s="46">
        <v>0</v>
      </c>
      <c r="I310" s="46">
        <v>824</v>
      </c>
      <c r="J310" s="46">
        <v>11703</v>
      </c>
      <c r="K310" s="46">
        <v>10501</v>
      </c>
      <c r="L310" s="46">
        <v>166821</v>
      </c>
      <c r="M310" s="46">
        <v>0</v>
      </c>
      <c r="N310" s="46">
        <v>0</v>
      </c>
      <c r="O310" s="46">
        <v>22184</v>
      </c>
      <c r="P310" s="46">
        <v>0</v>
      </c>
      <c r="Q310" s="46">
        <v>0</v>
      </c>
      <c r="R310" s="46">
        <v>139</v>
      </c>
      <c r="S310" s="46">
        <v>0</v>
      </c>
      <c r="T310" s="46">
        <v>504</v>
      </c>
      <c r="U310" s="46">
        <v>320</v>
      </c>
      <c r="V310" s="46">
        <v>0</v>
      </c>
      <c r="W310" s="46">
        <v>0</v>
      </c>
      <c r="X310" s="46">
        <v>0</v>
      </c>
      <c r="Y310" s="46">
        <v>0</v>
      </c>
      <c r="Z310" s="46">
        <v>0</v>
      </c>
      <c r="AA310" s="46">
        <v>0</v>
      </c>
      <c r="AB310" s="46">
        <v>0</v>
      </c>
      <c r="AC310" s="8">
        <f t="shared" si="14"/>
        <v>327174</v>
      </c>
      <c r="AD310" s="67">
        <f t="shared" si="13"/>
        <v>0.000363879298371267</v>
      </c>
      <c r="AE310" s="30"/>
      <c r="AF310" s="18"/>
      <c r="AG310" s="18"/>
    </row>
    <row r="311" spans="1:33" s="19" customFormat="1" ht="12.75">
      <c r="A311" s="61">
        <v>316</v>
      </c>
      <c r="B311" s="48" t="s">
        <v>119</v>
      </c>
      <c r="C311" s="46">
        <v>13558</v>
      </c>
      <c r="D311" s="46">
        <v>0</v>
      </c>
      <c r="E311" s="46">
        <v>33486</v>
      </c>
      <c r="F311" s="46">
        <v>0</v>
      </c>
      <c r="G311" s="46">
        <v>0</v>
      </c>
      <c r="H311" s="46">
        <v>0</v>
      </c>
      <c r="I311" s="46">
        <v>0</v>
      </c>
      <c r="J311" s="46">
        <v>20572</v>
      </c>
      <c r="K311" s="46">
        <v>716</v>
      </c>
      <c r="L311" s="46">
        <v>333199</v>
      </c>
      <c r="M311" s="46">
        <v>0</v>
      </c>
      <c r="N311" s="46">
        <v>0</v>
      </c>
      <c r="O311" s="46">
        <v>7910</v>
      </c>
      <c r="P311" s="46">
        <v>0</v>
      </c>
      <c r="Q311" s="46">
        <v>0</v>
      </c>
      <c r="R311" s="46">
        <v>0</v>
      </c>
      <c r="S311" s="46">
        <v>0</v>
      </c>
      <c r="T311" s="46">
        <v>1676</v>
      </c>
      <c r="U311" s="46">
        <v>1461</v>
      </c>
      <c r="V311" s="46">
        <v>0</v>
      </c>
      <c r="W311" s="46">
        <v>0</v>
      </c>
      <c r="X311" s="46">
        <v>160</v>
      </c>
      <c r="Y311" s="46">
        <v>0</v>
      </c>
      <c r="Z311" s="46">
        <v>0</v>
      </c>
      <c r="AA311" s="46">
        <v>430</v>
      </c>
      <c r="AB311" s="46">
        <v>0</v>
      </c>
      <c r="AC311" s="8">
        <f t="shared" si="14"/>
        <v>413168</v>
      </c>
      <c r="AD311" s="67">
        <f t="shared" si="13"/>
        <v>0.0004595208725310069</v>
      </c>
      <c r="AE311" s="30"/>
      <c r="AF311" s="18"/>
      <c r="AG311" s="18"/>
    </row>
    <row r="312" spans="1:33" s="19" customFormat="1" ht="12.75">
      <c r="A312" s="61">
        <v>317</v>
      </c>
      <c r="B312" s="48" t="s">
        <v>377</v>
      </c>
      <c r="C312" s="46">
        <v>1120</v>
      </c>
      <c r="D312" s="46">
        <v>264092.56</v>
      </c>
      <c r="E312" s="46">
        <v>85858.91</v>
      </c>
      <c r="F312" s="46">
        <v>0</v>
      </c>
      <c r="G312" s="46">
        <v>0</v>
      </c>
      <c r="H312" s="46">
        <v>1100</v>
      </c>
      <c r="I312" s="46">
        <v>21914.68</v>
      </c>
      <c r="J312" s="46">
        <v>2088.05</v>
      </c>
      <c r="K312" s="46">
        <v>351462.36000000004</v>
      </c>
      <c r="L312" s="46">
        <v>49401.5</v>
      </c>
      <c r="M312" s="46">
        <v>0</v>
      </c>
      <c r="N312" s="46">
        <v>0</v>
      </c>
      <c r="O312" s="46">
        <v>9028.24</v>
      </c>
      <c r="P312" s="46">
        <v>0</v>
      </c>
      <c r="Q312" s="46">
        <v>0</v>
      </c>
      <c r="R312" s="46">
        <v>0</v>
      </c>
      <c r="S312" s="46">
        <v>0</v>
      </c>
      <c r="T312" s="46">
        <v>4127.65</v>
      </c>
      <c r="U312" s="46">
        <v>0</v>
      </c>
      <c r="V312" s="46">
        <v>0</v>
      </c>
      <c r="W312" s="46">
        <v>0</v>
      </c>
      <c r="X312" s="46">
        <v>0</v>
      </c>
      <c r="Y312" s="46">
        <v>0</v>
      </c>
      <c r="Z312" s="46">
        <v>84010.15</v>
      </c>
      <c r="AA312" s="46">
        <v>15146.24</v>
      </c>
      <c r="AB312" s="46">
        <v>33097.86</v>
      </c>
      <c r="AC312" s="8">
        <f t="shared" si="14"/>
        <v>922448.2000000001</v>
      </c>
      <c r="AD312" s="67">
        <f t="shared" si="13"/>
        <v>0.0010259366691724838</v>
      </c>
      <c r="AE312" s="30"/>
      <c r="AF312" s="18"/>
      <c r="AG312" s="18"/>
    </row>
    <row r="313" spans="1:33" s="19" customFormat="1" ht="12.75">
      <c r="A313" s="61">
        <v>318</v>
      </c>
      <c r="B313" s="48" t="s">
        <v>143</v>
      </c>
      <c r="C313" s="46">
        <v>2741.691176470588</v>
      </c>
      <c r="D313" s="46">
        <v>0</v>
      </c>
      <c r="E313" s="46">
        <v>547971.9595098039</v>
      </c>
      <c r="F313" s="46">
        <v>0</v>
      </c>
      <c r="G313" s="46">
        <v>0</v>
      </c>
      <c r="H313" s="46">
        <v>0</v>
      </c>
      <c r="I313" s="46">
        <v>41.42156862745098</v>
      </c>
      <c r="J313" s="46">
        <v>42070.94019607843</v>
      </c>
      <c r="K313" s="46">
        <v>6014.578431372548</v>
      </c>
      <c r="L313" s="46">
        <v>263817.84833333286</v>
      </c>
      <c r="M313" s="46">
        <v>0</v>
      </c>
      <c r="N313" s="46">
        <v>0</v>
      </c>
      <c r="O313" s="46">
        <v>4418.243529411765</v>
      </c>
      <c r="P313" s="46">
        <v>0</v>
      </c>
      <c r="Q313" s="46">
        <v>0</v>
      </c>
      <c r="R313" s="46">
        <v>0</v>
      </c>
      <c r="S313" s="46">
        <v>0</v>
      </c>
      <c r="T313" s="46">
        <v>4167.241960784313</v>
      </c>
      <c r="U313" s="46">
        <v>893.29</v>
      </c>
      <c r="V313" s="46">
        <v>0</v>
      </c>
      <c r="W313" s="46">
        <v>0</v>
      </c>
      <c r="X313" s="46">
        <v>0</v>
      </c>
      <c r="Y313" s="46">
        <v>0</v>
      </c>
      <c r="Z313" s="46">
        <v>0</v>
      </c>
      <c r="AA313" s="46">
        <v>819.91</v>
      </c>
      <c r="AB313" s="46">
        <v>1440</v>
      </c>
      <c r="AC313" s="8">
        <f t="shared" si="14"/>
        <v>874397.1247058818</v>
      </c>
      <c r="AD313" s="67">
        <f t="shared" si="13"/>
        <v>0.0009724947955394668</v>
      </c>
      <c r="AE313" s="30"/>
      <c r="AF313" s="18"/>
      <c r="AG313" s="18"/>
    </row>
    <row r="314" spans="1:33" s="19" customFormat="1" ht="12.75">
      <c r="A314" s="61">
        <v>319</v>
      </c>
      <c r="B314" s="48" t="s">
        <v>93</v>
      </c>
      <c r="C314" s="46">
        <v>3498.16</v>
      </c>
      <c r="D314" s="46">
        <v>0</v>
      </c>
      <c r="E314" s="46">
        <v>117699.28</v>
      </c>
      <c r="F314" s="46">
        <v>0</v>
      </c>
      <c r="G314" s="46">
        <v>0</v>
      </c>
      <c r="H314" s="46">
        <v>0</v>
      </c>
      <c r="I314" s="46">
        <v>0</v>
      </c>
      <c r="J314" s="46">
        <v>12847.630000000001</v>
      </c>
      <c r="K314" s="46">
        <v>10800.81</v>
      </c>
      <c r="L314" s="46">
        <v>699777.75</v>
      </c>
      <c r="M314" s="46">
        <v>0</v>
      </c>
      <c r="N314" s="46">
        <v>0</v>
      </c>
      <c r="O314" s="46">
        <v>2403.94</v>
      </c>
      <c r="P314" s="46">
        <v>0</v>
      </c>
      <c r="Q314" s="46">
        <v>0</v>
      </c>
      <c r="R314" s="46">
        <v>82.14</v>
      </c>
      <c r="S314" s="46">
        <v>0</v>
      </c>
      <c r="T314" s="46">
        <v>3869.3900000000003</v>
      </c>
      <c r="U314" s="46">
        <v>1245.95</v>
      </c>
      <c r="V314" s="46">
        <v>0</v>
      </c>
      <c r="W314" s="46">
        <v>0</v>
      </c>
      <c r="X314" s="46">
        <v>2408.34</v>
      </c>
      <c r="Y314" s="46">
        <v>0</v>
      </c>
      <c r="Z314" s="46">
        <v>0</v>
      </c>
      <c r="AA314" s="46">
        <v>499.48</v>
      </c>
      <c r="AB314" s="46">
        <v>0</v>
      </c>
      <c r="AC314" s="8">
        <f t="shared" si="14"/>
        <v>855132.8699999999</v>
      </c>
      <c r="AD314" s="67">
        <f t="shared" si="13"/>
        <v>0.0009510693048647137</v>
      </c>
      <c r="AE314" s="30"/>
      <c r="AF314" s="18"/>
      <c r="AG314" s="18"/>
    </row>
    <row r="315" spans="1:33" s="19" customFormat="1" ht="12.75">
      <c r="A315" s="61">
        <v>320</v>
      </c>
      <c r="B315" s="54" t="s">
        <v>410</v>
      </c>
      <c r="C315" s="46">
        <v>0</v>
      </c>
      <c r="D315" s="46">
        <v>0</v>
      </c>
      <c r="E315" s="46">
        <v>1410</v>
      </c>
      <c r="F315" s="46">
        <v>964</v>
      </c>
      <c r="G315" s="46">
        <v>0</v>
      </c>
      <c r="H315" s="46">
        <v>0</v>
      </c>
      <c r="I315" s="46">
        <v>0</v>
      </c>
      <c r="J315" s="46">
        <v>0</v>
      </c>
      <c r="K315" s="46">
        <v>0</v>
      </c>
      <c r="L315" s="46">
        <v>2281</v>
      </c>
      <c r="M315" s="46">
        <v>0</v>
      </c>
      <c r="N315" s="46">
        <v>0</v>
      </c>
      <c r="O315" s="46">
        <v>990</v>
      </c>
      <c r="P315" s="46">
        <v>0</v>
      </c>
      <c r="Q315" s="46">
        <v>0</v>
      </c>
      <c r="R315" s="46">
        <v>0</v>
      </c>
      <c r="S315" s="46">
        <v>0</v>
      </c>
      <c r="T315" s="46">
        <v>0</v>
      </c>
      <c r="U315" s="46">
        <v>0</v>
      </c>
      <c r="V315" s="46">
        <v>0</v>
      </c>
      <c r="W315" s="46">
        <v>0</v>
      </c>
      <c r="X315" s="46">
        <v>0</v>
      </c>
      <c r="Y315" s="46">
        <v>0</v>
      </c>
      <c r="Z315" s="46">
        <v>0</v>
      </c>
      <c r="AA315" s="46">
        <v>0</v>
      </c>
      <c r="AB315" s="46">
        <v>0</v>
      </c>
      <c r="AC315" s="8">
        <f t="shared" si="14"/>
        <v>5645</v>
      </c>
      <c r="AD315" s="67">
        <f t="shared" si="13"/>
        <v>6.278306464773491E-06</v>
      </c>
      <c r="AE315" s="30"/>
      <c r="AF315" s="18"/>
      <c r="AG315" s="18"/>
    </row>
    <row r="316" spans="1:33" s="19" customFormat="1" ht="12.75">
      <c r="A316" s="61">
        <v>321</v>
      </c>
      <c r="B316" s="54" t="s">
        <v>122</v>
      </c>
      <c r="C316" s="46">
        <v>12352.880000000001</v>
      </c>
      <c r="D316" s="46">
        <v>0</v>
      </c>
      <c r="E316" s="46">
        <v>141168.67</v>
      </c>
      <c r="F316" s="46">
        <v>0</v>
      </c>
      <c r="G316" s="46">
        <v>0</v>
      </c>
      <c r="H316" s="46">
        <v>0</v>
      </c>
      <c r="I316" s="46">
        <v>0</v>
      </c>
      <c r="J316" s="46">
        <v>16562.07</v>
      </c>
      <c r="K316" s="46">
        <v>3978.86</v>
      </c>
      <c r="L316" s="46">
        <v>132499.59</v>
      </c>
      <c r="M316" s="46">
        <v>0</v>
      </c>
      <c r="N316" s="46">
        <v>0</v>
      </c>
      <c r="O316" s="46">
        <v>7702.23</v>
      </c>
      <c r="P316" s="46">
        <v>0</v>
      </c>
      <c r="Q316" s="46">
        <v>0</v>
      </c>
      <c r="R316" s="46">
        <v>341.69</v>
      </c>
      <c r="S316" s="46">
        <v>0</v>
      </c>
      <c r="T316" s="46">
        <v>5383.13</v>
      </c>
      <c r="U316" s="46">
        <v>0</v>
      </c>
      <c r="V316" s="46">
        <v>0</v>
      </c>
      <c r="W316" s="46">
        <v>0</v>
      </c>
      <c r="X316" s="46">
        <v>0</v>
      </c>
      <c r="Y316" s="46">
        <v>0</v>
      </c>
      <c r="Z316" s="46">
        <v>0</v>
      </c>
      <c r="AA316" s="46">
        <v>145</v>
      </c>
      <c r="AB316" s="46">
        <v>0</v>
      </c>
      <c r="AC316" s="8">
        <f t="shared" si="14"/>
        <v>320134.12</v>
      </c>
      <c r="AD316" s="67">
        <f t="shared" si="13"/>
        <v>0.0003560496218229535</v>
      </c>
      <c r="AE316" s="30"/>
      <c r="AF316" s="18"/>
      <c r="AG316" s="18"/>
    </row>
    <row r="317" spans="1:33" s="19" customFormat="1" ht="12.75">
      <c r="A317" s="61">
        <v>322</v>
      </c>
      <c r="B317" s="54" t="s">
        <v>407</v>
      </c>
      <c r="C317" s="46">
        <v>2925.6768621783585</v>
      </c>
      <c r="D317" s="46">
        <v>0</v>
      </c>
      <c r="E317" s="46">
        <v>59518.549999999996</v>
      </c>
      <c r="F317" s="46">
        <v>0</v>
      </c>
      <c r="G317" s="46">
        <v>0</v>
      </c>
      <c r="H317" s="46">
        <v>0</v>
      </c>
      <c r="I317" s="46">
        <v>4181.24</v>
      </c>
      <c r="J317" s="46">
        <v>68699.59418047268</v>
      </c>
      <c r="K317" s="46">
        <v>9479.905819527321</v>
      </c>
      <c r="L317" s="46">
        <v>35773.106720411684</v>
      </c>
      <c r="M317" s="46">
        <v>0</v>
      </c>
      <c r="N317" s="46">
        <v>0</v>
      </c>
      <c r="O317" s="46">
        <v>9519.42</v>
      </c>
      <c r="P317" s="46">
        <v>0</v>
      </c>
      <c r="Q317" s="46">
        <v>0</v>
      </c>
      <c r="R317" s="46">
        <v>0</v>
      </c>
      <c r="S317" s="46">
        <v>0</v>
      </c>
      <c r="T317" s="46">
        <v>13766.566417409971</v>
      </c>
      <c r="U317" s="46">
        <v>184428.8074</v>
      </c>
      <c r="V317" s="46">
        <v>14053.6868</v>
      </c>
      <c r="W317" s="46">
        <v>0</v>
      </c>
      <c r="X317" s="46">
        <v>4175.716200000001</v>
      </c>
      <c r="Y317" s="46">
        <v>0</v>
      </c>
      <c r="Z317" s="46">
        <v>4324.471</v>
      </c>
      <c r="AA317" s="46">
        <v>26232.09</v>
      </c>
      <c r="AB317" s="46">
        <v>88727.15</v>
      </c>
      <c r="AC317" s="8">
        <f t="shared" si="14"/>
        <v>525805.9814</v>
      </c>
      <c r="AD317" s="67">
        <f t="shared" si="13"/>
        <v>0.0005847955876421949</v>
      </c>
      <c r="AE317" s="30"/>
      <c r="AF317" s="18"/>
      <c r="AG317" s="18"/>
    </row>
    <row r="318" spans="1:33" s="19" customFormat="1" ht="12.75">
      <c r="A318" s="61">
        <v>323</v>
      </c>
      <c r="B318" s="54" t="s">
        <v>378</v>
      </c>
      <c r="C318" s="46">
        <v>11672.09</v>
      </c>
      <c r="D318" s="46">
        <v>0</v>
      </c>
      <c r="E318" s="46">
        <v>79634.44</v>
      </c>
      <c r="F318" s="46">
        <v>0</v>
      </c>
      <c r="G318" s="46">
        <v>0</v>
      </c>
      <c r="H318" s="46">
        <v>0</v>
      </c>
      <c r="I318" s="46">
        <v>0</v>
      </c>
      <c r="J318" s="46">
        <v>96.99</v>
      </c>
      <c r="K318" s="46">
        <v>68866.42</v>
      </c>
      <c r="L318" s="46">
        <v>40105.85999999999</v>
      </c>
      <c r="M318" s="46">
        <v>0</v>
      </c>
      <c r="N318" s="46">
        <v>0</v>
      </c>
      <c r="O318" s="46">
        <v>13081.97</v>
      </c>
      <c r="P318" s="46">
        <v>0</v>
      </c>
      <c r="Q318" s="46">
        <v>0</v>
      </c>
      <c r="R318" s="46">
        <v>0</v>
      </c>
      <c r="S318" s="46">
        <v>0</v>
      </c>
      <c r="T318" s="46">
        <v>12293.4</v>
      </c>
      <c r="U318" s="46">
        <v>31455.5</v>
      </c>
      <c r="V318" s="46">
        <v>0</v>
      </c>
      <c r="W318" s="46">
        <v>0</v>
      </c>
      <c r="X318" s="46">
        <v>0</v>
      </c>
      <c r="Y318" s="46">
        <v>0</v>
      </c>
      <c r="Z318" s="46">
        <v>0</v>
      </c>
      <c r="AA318" s="46">
        <v>0</v>
      </c>
      <c r="AB318" s="46">
        <v>0</v>
      </c>
      <c r="AC318" s="8">
        <f t="shared" si="14"/>
        <v>257206.66999999998</v>
      </c>
      <c r="AD318" s="67">
        <f t="shared" si="13"/>
        <v>0.00028606240904231387</v>
      </c>
      <c r="AE318" s="30"/>
      <c r="AF318" s="18"/>
      <c r="AG318" s="18"/>
    </row>
    <row r="319" spans="1:33" s="19" customFormat="1" ht="12.75">
      <c r="A319" s="61">
        <v>324</v>
      </c>
      <c r="B319" s="54" t="s">
        <v>253</v>
      </c>
      <c r="C319" s="46">
        <v>1493.21</v>
      </c>
      <c r="D319" s="46">
        <v>0</v>
      </c>
      <c r="E319" s="46">
        <v>33934.869999999995</v>
      </c>
      <c r="F319" s="46">
        <v>0</v>
      </c>
      <c r="G319" s="46">
        <v>0</v>
      </c>
      <c r="H319" s="46">
        <v>0</v>
      </c>
      <c r="I319" s="46">
        <v>0</v>
      </c>
      <c r="J319" s="46">
        <v>634.2</v>
      </c>
      <c r="K319" s="46">
        <v>2161.29</v>
      </c>
      <c r="L319" s="46">
        <v>89989.65000000001</v>
      </c>
      <c r="M319" s="46">
        <v>0</v>
      </c>
      <c r="N319" s="46">
        <v>0</v>
      </c>
      <c r="O319" s="46">
        <v>1391</v>
      </c>
      <c r="P319" s="46">
        <v>0</v>
      </c>
      <c r="Q319" s="46">
        <v>0</v>
      </c>
      <c r="R319" s="46">
        <v>0</v>
      </c>
      <c r="S319" s="46">
        <v>0</v>
      </c>
      <c r="T319" s="46">
        <v>646.92</v>
      </c>
      <c r="U319" s="46">
        <v>0</v>
      </c>
      <c r="V319" s="46">
        <v>0</v>
      </c>
      <c r="W319" s="46">
        <v>0</v>
      </c>
      <c r="X319" s="46">
        <v>0</v>
      </c>
      <c r="Y319" s="46">
        <v>0</v>
      </c>
      <c r="Z319" s="46">
        <v>0</v>
      </c>
      <c r="AA319" s="46">
        <v>65</v>
      </c>
      <c r="AB319" s="46">
        <v>967.84</v>
      </c>
      <c r="AC319" s="8">
        <f t="shared" si="14"/>
        <v>131283.98</v>
      </c>
      <c r="AD319" s="67">
        <f t="shared" si="13"/>
        <v>0.00014601258819401132</v>
      </c>
      <c r="AE319" s="30"/>
      <c r="AF319" s="18"/>
      <c r="AG319" s="18"/>
    </row>
    <row r="320" spans="1:33" s="19" customFormat="1" ht="12.75">
      <c r="A320" s="61">
        <v>325</v>
      </c>
      <c r="B320" s="54" t="s">
        <v>128</v>
      </c>
      <c r="C320" s="46">
        <v>14090.5</v>
      </c>
      <c r="D320" s="46">
        <v>0</v>
      </c>
      <c r="E320" s="46">
        <v>117451.22</v>
      </c>
      <c r="F320" s="46">
        <v>0</v>
      </c>
      <c r="G320" s="46">
        <v>0</v>
      </c>
      <c r="H320" s="46">
        <v>0</v>
      </c>
      <c r="I320" s="46">
        <v>0</v>
      </c>
      <c r="J320" s="46">
        <v>6250.75</v>
      </c>
      <c r="K320" s="46">
        <v>6878.0599999999995</v>
      </c>
      <c r="L320" s="46">
        <v>49986.04</v>
      </c>
      <c r="M320" s="46">
        <v>0</v>
      </c>
      <c r="N320" s="46">
        <v>0</v>
      </c>
      <c r="O320" s="46">
        <v>10384.81</v>
      </c>
      <c r="P320" s="46">
        <v>0</v>
      </c>
      <c r="Q320" s="46">
        <v>0</v>
      </c>
      <c r="R320" s="46">
        <v>0</v>
      </c>
      <c r="S320" s="46">
        <v>0</v>
      </c>
      <c r="T320" s="46">
        <v>17313.42</v>
      </c>
      <c r="U320" s="46">
        <v>0</v>
      </c>
      <c r="V320" s="46">
        <v>0</v>
      </c>
      <c r="W320" s="46">
        <v>0</v>
      </c>
      <c r="X320" s="46">
        <v>0</v>
      </c>
      <c r="Y320" s="46">
        <v>0</v>
      </c>
      <c r="Z320" s="46">
        <v>0</v>
      </c>
      <c r="AA320" s="46">
        <v>0</v>
      </c>
      <c r="AB320" s="46">
        <v>0</v>
      </c>
      <c r="AC320" s="8">
        <f t="shared" si="14"/>
        <v>222354.8</v>
      </c>
      <c r="AD320" s="67">
        <f t="shared" si="13"/>
        <v>0.00024730054531681427</v>
      </c>
      <c r="AE320" s="30"/>
      <c r="AF320" s="18"/>
      <c r="AG320" s="18"/>
    </row>
    <row r="321" spans="1:33" s="19" customFormat="1" ht="12.75">
      <c r="A321" s="61">
        <v>326</v>
      </c>
      <c r="B321" s="54" t="s">
        <v>144</v>
      </c>
      <c r="C321" s="46">
        <v>1291</v>
      </c>
      <c r="D321" s="46">
        <v>0</v>
      </c>
      <c r="E321" s="46">
        <v>19058</v>
      </c>
      <c r="F321" s="46">
        <v>0</v>
      </c>
      <c r="G321" s="46">
        <v>0</v>
      </c>
      <c r="H321" s="46">
        <v>0</v>
      </c>
      <c r="I321" s="46">
        <v>0</v>
      </c>
      <c r="J321" s="46">
        <v>1287.63</v>
      </c>
      <c r="K321" s="46">
        <v>321</v>
      </c>
      <c r="L321" s="46">
        <v>135308.95</v>
      </c>
      <c r="M321" s="46">
        <v>0</v>
      </c>
      <c r="N321" s="46">
        <v>0</v>
      </c>
      <c r="O321" s="46">
        <v>1908.94</v>
      </c>
      <c r="P321" s="46">
        <v>0</v>
      </c>
      <c r="Q321" s="46">
        <v>0</v>
      </c>
      <c r="R321" s="46">
        <v>0</v>
      </c>
      <c r="S321" s="46">
        <v>0</v>
      </c>
      <c r="T321" s="46">
        <v>0</v>
      </c>
      <c r="U321" s="46">
        <v>0</v>
      </c>
      <c r="V321" s="46">
        <v>0</v>
      </c>
      <c r="W321" s="46">
        <v>0</v>
      </c>
      <c r="X321" s="46">
        <v>0</v>
      </c>
      <c r="Y321" s="46">
        <v>0</v>
      </c>
      <c r="Z321" s="46">
        <v>0</v>
      </c>
      <c r="AA321" s="46">
        <v>2228</v>
      </c>
      <c r="AB321" s="46">
        <v>0</v>
      </c>
      <c r="AC321" s="8">
        <f t="shared" si="14"/>
        <v>161403.52000000002</v>
      </c>
      <c r="AD321" s="67">
        <f t="shared" si="13"/>
        <v>0.00017951120691819266</v>
      </c>
      <c r="AE321" s="30"/>
      <c r="AF321" s="18"/>
      <c r="AG321" s="18"/>
    </row>
    <row r="322" spans="1:33" s="19" customFormat="1" ht="12.75">
      <c r="A322" s="61">
        <v>327</v>
      </c>
      <c r="B322" s="54" t="s">
        <v>104</v>
      </c>
      <c r="C322" s="46">
        <v>2390.156862745098</v>
      </c>
      <c r="D322" s="46">
        <v>0</v>
      </c>
      <c r="E322" s="46">
        <v>29669.490196078434</v>
      </c>
      <c r="F322" s="46">
        <v>0</v>
      </c>
      <c r="G322" s="46">
        <v>0</v>
      </c>
      <c r="H322" s="46">
        <v>8400.04</v>
      </c>
      <c r="I322" s="46">
        <v>0</v>
      </c>
      <c r="J322" s="46">
        <v>804.9215686274509</v>
      </c>
      <c r="K322" s="46">
        <v>5699.343137254902</v>
      </c>
      <c r="L322" s="46">
        <v>32906.01862745099</v>
      </c>
      <c r="M322" s="46">
        <v>0</v>
      </c>
      <c r="N322" s="46">
        <v>63.72549019607843</v>
      </c>
      <c r="O322" s="46">
        <v>6025.078431372549</v>
      </c>
      <c r="P322" s="46">
        <v>0</v>
      </c>
      <c r="Q322" s="46">
        <v>0</v>
      </c>
      <c r="R322" s="46">
        <v>0</v>
      </c>
      <c r="S322" s="46">
        <v>0</v>
      </c>
      <c r="T322" s="46">
        <v>967.7549019607844</v>
      </c>
      <c r="U322" s="46">
        <v>3283.2088333333336</v>
      </c>
      <c r="V322" s="46">
        <v>385</v>
      </c>
      <c r="W322" s="46">
        <v>1196.1999999999998</v>
      </c>
      <c r="X322" s="46">
        <v>0</v>
      </c>
      <c r="Y322" s="46">
        <v>0</v>
      </c>
      <c r="Z322" s="46">
        <v>383.2011666666666</v>
      </c>
      <c r="AA322" s="46">
        <v>3211.1756862745096</v>
      </c>
      <c r="AB322" s="46">
        <v>6312.970588235295</v>
      </c>
      <c r="AC322" s="8">
        <f t="shared" si="14"/>
        <v>101698.2854901961</v>
      </c>
      <c r="AD322" s="67">
        <f aca="true" t="shared" si="15" ref="AD322:AD353">AC322/$AC$367</f>
        <v>0.00011310770651009359</v>
      </c>
      <c r="AE322" s="30"/>
      <c r="AF322" s="18"/>
      <c r="AG322" s="18"/>
    </row>
    <row r="323" spans="1:33" s="19" customFormat="1" ht="12.75">
      <c r="A323" s="61">
        <v>328</v>
      </c>
      <c r="B323" s="54" t="s">
        <v>112</v>
      </c>
      <c r="C323" s="46">
        <v>13113.400000000001</v>
      </c>
      <c r="D323" s="46">
        <v>0</v>
      </c>
      <c r="E323" s="46">
        <v>345774.6</v>
      </c>
      <c r="F323" s="46">
        <v>0</v>
      </c>
      <c r="G323" s="46">
        <v>0</v>
      </c>
      <c r="H323" s="46">
        <v>0</v>
      </c>
      <c r="I323" s="46">
        <v>3554.76</v>
      </c>
      <c r="J323" s="46">
        <v>18293.97</v>
      </c>
      <c r="K323" s="46">
        <v>4517.48</v>
      </c>
      <c r="L323" s="46">
        <v>420327.75999999995</v>
      </c>
      <c r="M323" s="46">
        <v>0</v>
      </c>
      <c r="N323" s="46">
        <v>0</v>
      </c>
      <c r="O323" s="46">
        <v>12733.38</v>
      </c>
      <c r="P323" s="46">
        <v>0</v>
      </c>
      <c r="Q323" s="46">
        <v>0</v>
      </c>
      <c r="R323" s="46">
        <v>0</v>
      </c>
      <c r="S323" s="46">
        <v>0</v>
      </c>
      <c r="T323" s="46">
        <v>4775.33</v>
      </c>
      <c r="U323" s="46">
        <v>1958</v>
      </c>
      <c r="V323" s="46">
        <v>0</v>
      </c>
      <c r="W323" s="46">
        <v>0</v>
      </c>
      <c r="X323" s="46">
        <v>0</v>
      </c>
      <c r="Y323" s="46">
        <v>0</v>
      </c>
      <c r="Z323" s="46">
        <v>0</v>
      </c>
      <c r="AA323" s="46">
        <v>152</v>
      </c>
      <c r="AB323" s="46">
        <v>223.36</v>
      </c>
      <c r="AC323" s="8">
        <f t="shared" si="14"/>
        <v>825424.0399999999</v>
      </c>
      <c r="AD323" s="67">
        <f t="shared" si="15"/>
        <v>0.0009180274732526931</v>
      </c>
      <c r="AE323" s="30"/>
      <c r="AF323" s="18"/>
      <c r="AG323" s="18"/>
    </row>
    <row r="324" spans="1:33" s="19" customFormat="1" ht="12.75">
      <c r="A324" s="61">
        <v>329</v>
      </c>
      <c r="B324" s="54" t="s">
        <v>379</v>
      </c>
      <c r="C324" s="46">
        <v>336.45</v>
      </c>
      <c r="D324" s="46">
        <v>0</v>
      </c>
      <c r="E324" s="46">
        <v>968046.32</v>
      </c>
      <c r="F324" s="46">
        <v>0</v>
      </c>
      <c r="G324" s="46">
        <v>0</v>
      </c>
      <c r="H324" s="46">
        <v>0</v>
      </c>
      <c r="I324" s="46">
        <v>0</v>
      </c>
      <c r="J324" s="46">
        <v>64942.68</v>
      </c>
      <c r="K324" s="46">
        <v>1835.5700000000002</v>
      </c>
      <c r="L324" s="46">
        <v>205364.16999999998</v>
      </c>
      <c r="M324" s="46">
        <v>0</v>
      </c>
      <c r="N324" s="46">
        <v>0</v>
      </c>
      <c r="O324" s="46">
        <v>1261.7199999999998</v>
      </c>
      <c r="P324" s="46">
        <v>0</v>
      </c>
      <c r="Q324" s="46">
        <v>0</v>
      </c>
      <c r="R324" s="46">
        <v>0</v>
      </c>
      <c r="S324" s="46">
        <v>0</v>
      </c>
      <c r="T324" s="46">
        <v>9233.71</v>
      </c>
      <c r="U324" s="46">
        <v>3227</v>
      </c>
      <c r="V324" s="46">
        <v>0</v>
      </c>
      <c r="W324" s="46">
        <v>0</v>
      </c>
      <c r="X324" s="46">
        <v>2.54</v>
      </c>
      <c r="Y324" s="46">
        <v>0</v>
      </c>
      <c r="Z324" s="46">
        <v>3852.88</v>
      </c>
      <c r="AA324" s="46">
        <v>952.45</v>
      </c>
      <c r="AB324" s="46">
        <v>0</v>
      </c>
      <c r="AC324" s="8">
        <f t="shared" si="14"/>
        <v>1259055.4899999998</v>
      </c>
      <c r="AD324" s="67">
        <f t="shared" si="15"/>
        <v>0.0014003075681799032</v>
      </c>
      <c r="AE324" s="30"/>
      <c r="AF324" s="18"/>
      <c r="AG324" s="18"/>
    </row>
    <row r="325" spans="1:33" s="19" customFormat="1" ht="12.75">
      <c r="A325" s="61">
        <v>330</v>
      </c>
      <c r="B325" s="54" t="s">
        <v>411</v>
      </c>
      <c r="C325" s="46">
        <v>8628.789999999999</v>
      </c>
      <c r="D325" s="46">
        <v>0</v>
      </c>
      <c r="E325" s="46">
        <v>1165887.54</v>
      </c>
      <c r="F325" s="46">
        <v>0</v>
      </c>
      <c r="G325" s="46">
        <v>0</v>
      </c>
      <c r="H325" s="46">
        <v>1955.07</v>
      </c>
      <c r="I325" s="46">
        <v>25859.41</v>
      </c>
      <c r="J325" s="46">
        <v>12868.49</v>
      </c>
      <c r="K325" s="46">
        <v>28704.32</v>
      </c>
      <c r="L325" s="46">
        <v>1429786.11</v>
      </c>
      <c r="M325" s="46">
        <v>0</v>
      </c>
      <c r="N325" s="46">
        <v>0</v>
      </c>
      <c r="O325" s="46">
        <v>26200.53</v>
      </c>
      <c r="P325" s="46">
        <v>0</v>
      </c>
      <c r="Q325" s="46">
        <v>0</v>
      </c>
      <c r="R325" s="46">
        <v>0</v>
      </c>
      <c r="S325" s="46">
        <v>0</v>
      </c>
      <c r="T325" s="46">
        <v>5251.36</v>
      </c>
      <c r="U325" s="46">
        <v>25179</v>
      </c>
      <c r="V325" s="46">
        <v>1370.94</v>
      </c>
      <c r="W325" s="46">
        <v>0</v>
      </c>
      <c r="X325" s="46">
        <v>3628.66</v>
      </c>
      <c r="Y325" s="46">
        <v>0</v>
      </c>
      <c r="Z325" s="46">
        <v>0</v>
      </c>
      <c r="AA325" s="46">
        <v>6611.08</v>
      </c>
      <c r="AB325" s="46">
        <v>222</v>
      </c>
      <c r="AC325" s="8">
        <f t="shared" si="14"/>
        <v>2742153.3000000003</v>
      </c>
      <c r="AD325" s="67">
        <f t="shared" si="15"/>
        <v>0.0030497925227263</v>
      </c>
      <c r="AE325" s="30"/>
      <c r="AF325" s="18"/>
      <c r="AG325" s="18"/>
    </row>
    <row r="326" spans="1:33" s="19" customFormat="1" ht="12.75">
      <c r="A326" s="61">
        <v>331</v>
      </c>
      <c r="B326" s="54" t="s">
        <v>162</v>
      </c>
      <c r="C326" s="46">
        <v>119810.01</v>
      </c>
      <c r="D326" s="46">
        <v>0</v>
      </c>
      <c r="E326" s="46">
        <v>2980664.21</v>
      </c>
      <c r="F326" s="46">
        <v>0</v>
      </c>
      <c r="G326" s="46">
        <v>0</v>
      </c>
      <c r="H326" s="46">
        <v>6845</v>
      </c>
      <c r="I326" s="46">
        <v>210837.51</v>
      </c>
      <c r="J326" s="46">
        <v>134107.14</v>
      </c>
      <c r="K326" s="46">
        <v>24520.129999999997</v>
      </c>
      <c r="L326" s="46">
        <v>2455174.29</v>
      </c>
      <c r="M326" s="46">
        <v>0</v>
      </c>
      <c r="N326" s="46">
        <v>1076</v>
      </c>
      <c r="O326" s="46">
        <v>35987.96</v>
      </c>
      <c r="P326" s="46">
        <v>0</v>
      </c>
      <c r="Q326" s="46">
        <v>0</v>
      </c>
      <c r="R326" s="46">
        <v>1092</v>
      </c>
      <c r="S326" s="46">
        <v>0</v>
      </c>
      <c r="T326" s="46">
        <v>22131.72</v>
      </c>
      <c r="U326" s="46">
        <v>332051.46</v>
      </c>
      <c r="V326" s="46">
        <v>714</v>
      </c>
      <c r="W326" s="46">
        <v>0</v>
      </c>
      <c r="X326" s="46">
        <v>1890</v>
      </c>
      <c r="Y326" s="46">
        <v>0</v>
      </c>
      <c r="Z326" s="46">
        <v>1328</v>
      </c>
      <c r="AA326" s="46">
        <v>5974</v>
      </c>
      <c r="AB326" s="46">
        <v>5583</v>
      </c>
      <c r="AC326" s="8">
        <f t="shared" si="14"/>
        <v>6339786.429999999</v>
      </c>
      <c r="AD326" s="67">
        <f t="shared" si="15"/>
        <v>0.007051040235385694</v>
      </c>
      <c r="AE326" s="30"/>
      <c r="AF326" s="18"/>
      <c r="AG326" s="18"/>
    </row>
    <row r="327" spans="1:33" s="19" customFormat="1" ht="12.75">
      <c r="A327" s="61">
        <v>332</v>
      </c>
      <c r="B327" s="54" t="s">
        <v>380</v>
      </c>
      <c r="C327" s="46">
        <v>12897</v>
      </c>
      <c r="D327" s="46">
        <v>0</v>
      </c>
      <c r="E327" s="46">
        <v>552371</v>
      </c>
      <c r="F327" s="46">
        <v>0</v>
      </c>
      <c r="G327" s="46">
        <v>0</v>
      </c>
      <c r="H327" s="46">
        <v>3145</v>
      </c>
      <c r="I327" s="46">
        <v>25382.29</v>
      </c>
      <c r="J327" s="46">
        <v>96457</v>
      </c>
      <c r="K327" s="46">
        <v>1367</v>
      </c>
      <c r="L327" s="46">
        <v>9634802</v>
      </c>
      <c r="M327" s="46">
        <v>0</v>
      </c>
      <c r="N327" s="46">
        <v>178</v>
      </c>
      <c r="O327" s="46">
        <v>10650</v>
      </c>
      <c r="P327" s="46">
        <v>0</v>
      </c>
      <c r="Q327" s="46">
        <v>0</v>
      </c>
      <c r="R327" s="46">
        <v>3416</v>
      </c>
      <c r="S327" s="46">
        <v>0</v>
      </c>
      <c r="T327" s="46">
        <v>11848</v>
      </c>
      <c r="U327" s="46">
        <v>0</v>
      </c>
      <c r="V327" s="46">
        <v>0</v>
      </c>
      <c r="W327" s="46">
        <v>0</v>
      </c>
      <c r="X327" s="46">
        <v>7302</v>
      </c>
      <c r="Y327" s="46">
        <v>0</v>
      </c>
      <c r="Z327" s="46">
        <v>0</v>
      </c>
      <c r="AA327" s="46">
        <v>4029</v>
      </c>
      <c r="AB327" s="46">
        <v>745</v>
      </c>
      <c r="AC327" s="8">
        <f t="shared" si="14"/>
        <v>10364589.29</v>
      </c>
      <c r="AD327" s="67">
        <f t="shared" si="15"/>
        <v>0.01152738138957114</v>
      </c>
      <c r="AE327" s="30"/>
      <c r="AF327" s="18"/>
      <c r="AG327" s="18"/>
    </row>
    <row r="328" spans="1:33" s="19" customFormat="1" ht="12.75">
      <c r="A328" s="61">
        <v>333</v>
      </c>
      <c r="B328" s="54" t="s">
        <v>241</v>
      </c>
      <c r="C328" s="46">
        <v>1389.49</v>
      </c>
      <c r="D328" s="46">
        <v>0</v>
      </c>
      <c r="E328" s="46">
        <v>19848.6</v>
      </c>
      <c r="F328" s="46">
        <v>0</v>
      </c>
      <c r="G328" s="46">
        <v>0</v>
      </c>
      <c r="H328" s="46">
        <v>0</v>
      </c>
      <c r="I328" s="46">
        <v>0</v>
      </c>
      <c r="J328" s="46">
        <v>8079.650000000001</v>
      </c>
      <c r="K328" s="46">
        <v>1175.74</v>
      </c>
      <c r="L328" s="46">
        <v>63005.61</v>
      </c>
      <c r="M328" s="46">
        <v>0</v>
      </c>
      <c r="N328" s="46">
        <v>0</v>
      </c>
      <c r="O328" s="46">
        <v>1703.4</v>
      </c>
      <c r="P328" s="46">
        <v>0</v>
      </c>
      <c r="Q328" s="46">
        <v>0</v>
      </c>
      <c r="R328" s="46">
        <v>0</v>
      </c>
      <c r="S328" s="46">
        <v>0</v>
      </c>
      <c r="T328" s="46">
        <v>1080.34</v>
      </c>
      <c r="U328" s="46">
        <v>1703.77</v>
      </c>
      <c r="V328" s="46">
        <v>0</v>
      </c>
      <c r="W328" s="46">
        <v>481.2</v>
      </c>
      <c r="X328" s="46">
        <v>0</v>
      </c>
      <c r="Y328" s="46">
        <v>0</v>
      </c>
      <c r="Z328" s="46">
        <v>0</v>
      </c>
      <c r="AA328" s="46">
        <v>0</v>
      </c>
      <c r="AB328" s="46">
        <v>0</v>
      </c>
      <c r="AC328" s="8">
        <f t="shared" si="14"/>
        <v>98467.79999999999</v>
      </c>
      <c r="AD328" s="67">
        <f t="shared" si="15"/>
        <v>0.00010951479633516796</v>
      </c>
      <c r="AE328" s="30"/>
      <c r="AF328" s="18"/>
      <c r="AG328" s="18"/>
    </row>
    <row r="329" spans="1:33" s="19" customFormat="1" ht="12.75">
      <c r="A329" s="61">
        <v>334</v>
      </c>
      <c r="B329" s="54" t="s">
        <v>132</v>
      </c>
      <c r="C329" s="46">
        <v>773</v>
      </c>
      <c r="D329" s="46">
        <v>0</v>
      </c>
      <c r="E329" s="46">
        <v>0</v>
      </c>
      <c r="F329" s="46">
        <v>0</v>
      </c>
      <c r="G329" s="46">
        <v>0</v>
      </c>
      <c r="H329" s="46">
        <v>0</v>
      </c>
      <c r="I329" s="46">
        <v>0</v>
      </c>
      <c r="J329" s="46">
        <v>0</v>
      </c>
      <c r="K329" s="46">
        <v>1411</v>
      </c>
      <c r="L329" s="46">
        <v>68509</v>
      </c>
      <c r="M329" s="46">
        <v>0</v>
      </c>
      <c r="N329" s="46">
        <v>0</v>
      </c>
      <c r="O329" s="46">
        <v>0</v>
      </c>
      <c r="P329" s="46">
        <v>0</v>
      </c>
      <c r="Q329" s="46">
        <v>900</v>
      </c>
      <c r="R329" s="46">
        <v>0</v>
      </c>
      <c r="S329" s="46">
        <v>0</v>
      </c>
      <c r="T329" s="46">
        <v>1116</v>
      </c>
      <c r="U329" s="46">
        <v>0</v>
      </c>
      <c r="V329" s="46">
        <v>0</v>
      </c>
      <c r="W329" s="46">
        <v>0</v>
      </c>
      <c r="X329" s="46">
        <v>0</v>
      </c>
      <c r="Y329" s="46">
        <v>0</v>
      </c>
      <c r="Z329" s="46">
        <v>0</v>
      </c>
      <c r="AA329" s="46">
        <v>0</v>
      </c>
      <c r="AB329" s="46">
        <v>0</v>
      </c>
      <c r="AC329" s="8">
        <f t="shared" si="14"/>
        <v>72709</v>
      </c>
      <c r="AD329" s="67">
        <f t="shared" si="15"/>
        <v>8.086614433077339E-05</v>
      </c>
      <c r="AE329" s="30"/>
      <c r="AF329" s="18"/>
      <c r="AG329" s="18"/>
    </row>
    <row r="330" spans="1:33" s="19" customFormat="1" ht="12.75">
      <c r="A330" s="61">
        <v>335</v>
      </c>
      <c r="B330" s="54" t="s">
        <v>240</v>
      </c>
      <c r="C330" s="46">
        <v>11537.35</v>
      </c>
      <c r="D330" s="46">
        <v>21.91</v>
      </c>
      <c r="E330" s="46">
        <v>280878.20999999996</v>
      </c>
      <c r="F330" s="46">
        <v>0</v>
      </c>
      <c r="G330" s="46">
        <v>0</v>
      </c>
      <c r="H330" s="46">
        <v>0</v>
      </c>
      <c r="I330" s="46">
        <v>6014.15</v>
      </c>
      <c r="J330" s="46">
        <v>13650.84</v>
      </c>
      <c r="K330" s="46">
        <v>679.54</v>
      </c>
      <c r="L330" s="46">
        <v>135282.71000000002</v>
      </c>
      <c r="M330" s="46">
        <v>0</v>
      </c>
      <c r="N330" s="46">
        <v>0</v>
      </c>
      <c r="O330" s="46">
        <v>3086.2</v>
      </c>
      <c r="P330" s="46">
        <v>0</v>
      </c>
      <c r="Q330" s="46">
        <v>0</v>
      </c>
      <c r="R330" s="46">
        <v>0</v>
      </c>
      <c r="S330" s="46">
        <v>0</v>
      </c>
      <c r="T330" s="46">
        <v>1394.42</v>
      </c>
      <c r="U330" s="46">
        <v>0</v>
      </c>
      <c r="V330" s="46">
        <v>0</v>
      </c>
      <c r="W330" s="46">
        <v>0</v>
      </c>
      <c r="X330" s="46">
        <v>0</v>
      </c>
      <c r="Y330" s="46">
        <v>0</v>
      </c>
      <c r="Z330" s="46">
        <v>0</v>
      </c>
      <c r="AA330" s="46">
        <v>0</v>
      </c>
      <c r="AB330" s="46">
        <v>0</v>
      </c>
      <c r="AC330" s="8">
        <f t="shared" si="14"/>
        <v>452545.33</v>
      </c>
      <c r="AD330" s="67">
        <f t="shared" si="15"/>
        <v>0.0005033159027355276</v>
      </c>
      <c r="AE330" s="30"/>
      <c r="AF330" s="18"/>
      <c r="AG330" s="18"/>
    </row>
    <row r="331" spans="1:33" s="19" customFormat="1" ht="12.75">
      <c r="A331" s="61">
        <v>336</v>
      </c>
      <c r="B331" s="54" t="s">
        <v>262</v>
      </c>
      <c r="C331" s="46">
        <v>0</v>
      </c>
      <c r="D331" s="46">
        <v>0</v>
      </c>
      <c r="E331" s="46">
        <v>3000</v>
      </c>
      <c r="F331" s="46">
        <v>0</v>
      </c>
      <c r="G331" s="46">
        <v>0</v>
      </c>
      <c r="H331" s="46">
        <v>0</v>
      </c>
      <c r="I331" s="46">
        <v>0</v>
      </c>
      <c r="J331" s="46">
        <v>1459.06</v>
      </c>
      <c r="K331" s="46">
        <v>441.1</v>
      </c>
      <c r="L331" s="46">
        <v>563.7</v>
      </c>
      <c r="M331" s="46">
        <v>0</v>
      </c>
      <c r="N331" s="46">
        <v>0</v>
      </c>
      <c r="O331" s="46">
        <v>990</v>
      </c>
      <c r="P331" s="46">
        <v>0</v>
      </c>
      <c r="Q331" s="46">
        <v>0</v>
      </c>
      <c r="R331" s="46">
        <v>0</v>
      </c>
      <c r="S331" s="46">
        <v>0</v>
      </c>
      <c r="T331" s="46">
        <v>707.98</v>
      </c>
      <c r="U331" s="46">
        <v>0</v>
      </c>
      <c r="V331" s="46">
        <v>0</v>
      </c>
      <c r="W331" s="46">
        <v>0</v>
      </c>
      <c r="X331" s="46">
        <v>0</v>
      </c>
      <c r="Y331" s="46">
        <v>0</v>
      </c>
      <c r="Z331" s="46">
        <v>0</v>
      </c>
      <c r="AA331" s="46">
        <v>0</v>
      </c>
      <c r="AB331" s="46">
        <v>0</v>
      </c>
      <c r="AC331" s="8">
        <f t="shared" si="14"/>
        <v>7161.84</v>
      </c>
      <c r="AD331" s="67">
        <f t="shared" si="15"/>
        <v>7.965319109242407E-06</v>
      </c>
      <c r="AE331" s="30"/>
      <c r="AF331" s="18"/>
      <c r="AG331" s="18"/>
    </row>
    <row r="332" spans="1:33" s="19" customFormat="1" ht="12.75">
      <c r="A332" s="61">
        <v>337</v>
      </c>
      <c r="B332" s="54" t="s">
        <v>99</v>
      </c>
      <c r="C332" s="46">
        <v>7367.29</v>
      </c>
      <c r="D332" s="46">
        <v>0</v>
      </c>
      <c r="E332" s="46">
        <v>830380.07</v>
      </c>
      <c r="F332" s="46">
        <v>0</v>
      </c>
      <c r="G332" s="46">
        <v>0</v>
      </c>
      <c r="H332" s="46">
        <v>0</v>
      </c>
      <c r="I332" s="46">
        <v>13107</v>
      </c>
      <c r="J332" s="46">
        <v>52722.01</v>
      </c>
      <c r="K332" s="46">
        <v>31594.530000000002</v>
      </c>
      <c r="L332" s="46">
        <v>325569.17000000004</v>
      </c>
      <c r="M332" s="46">
        <v>0</v>
      </c>
      <c r="N332" s="46">
        <v>1154</v>
      </c>
      <c r="O332" s="46">
        <v>48815.04</v>
      </c>
      <c r="P332" s="46">
        <v>0</v>
      </c>
      <c r="Q332" s="46">
        <v>0</v>
      </c>
      <c r="R332" s="46">
        <v>0</v>
      </c>
      <c r="S332" s="46">
        <v>0</v>
      </c>
      <c r="T332" s="46">
        <v>4999</v>
      </c>
      <c r="U332" s="46">
        <v>4562</v>
      </c>
      <c r="V332" s="46">
        <v>0</v>
      </c>
      <c r="W332" s="46">
        <v>0</v>
      </c>
      <c r="X332" s="46">
        <v>0</v>
      </c>
      <c r="Y332" s="46">
        <v>0</v>
      </c>
      <c r="Z332" s="46">
        <v>0</v>
      </c>
      <c r="AA332" s="46">
        <v>1296.38</v>
      </c>
      <c r="AB332" s="46">
        <v>676</v>
      </c>
      <c r="AC332" s="8">
        <f t="shared" si="14"/>
        <v>1322242.49</v>
      </c>
      <c r="AD332" s="67">
        <f t="shared" si="15"/>
        <v>0.0014705834495952522</v>
      </c>
      <c r="AE332" s="30"/>
      <c r="AF332" s="18"/>
      <c r="AG332" s="18"/>
    </row>
    <row r="333" spans="1:33" s="19" customFormat="1" ht="12.75">
      <c r="A333" s="61">
        <v>338</v>
      </c>
      <c r="B333" s="54" t="s">
        <v>381</v>
      </c>
      <c r="C333" s="46">
        <v>1487</v>
      </c>
      <c r="D333" s="46">
        <v>0</v>
      </c>
      <c r="E333" s="46">
        <v>0</v>
      </c>
      <c r="F333" s="46">
        <v>0</v>
      </c>
      <c r="G333" s="46">
        <v>0</v>
      </c>
      <c r="H333" s="46">
        <v>0</v>
      </c>
      <c r="I333" s="46">
        <v>0</v>
      </c>
      <c r="J333" s="46">
        <v>4963</v>
      </c>
      <c r="K333" s="46">
        <v>668</v>
      </c>
      <c r="L333" s="46">
        <v>584666</v>
      </c>
      <c r="M333" s="46">
        <v>0</v>
      </c>
      <c r="N333" s="46">
        <v>0</v>
      </c>
      <c r="O333" s="46">
        <v>6149.43</v>
      </c>
      <c r="P333" s="46">
        <v>0</v>
      </c>
      <c r="Q333" s="46">
        <v>0</v>
      </c>
      <c r="R333" s="46">
        <v>0</v>
      </c>
      <c r="S333" s="46">
        <v>0</v>
      </c>
      <c r="T333" s="46">
        <v>2322</v>
      </c>
      <c r="U333" s="46">
        <v>0</v>
      </c>
      <c r="V333" s="46">
        <v>0</v>
      </c>
      <c r="W333" s="46">
        <v>0</v>
      </c>
      <c r="X333" s="46">
        <v>0</v>
      </c>
      <c r="Y333" s="46">
        <v>0</v>
      </c>
      <c r="Z333" s="46">
        <v>0</v>
      </c>
      <c r="AA333" s="46">
        <v>0</v>
      </c>
      <c r="AB333" s="46">
        <v>0</v>
      </c>
      <c r="AC333" s="8">
        <f t="shared" si="14"/>
        <v>600255.43</v>
      </c>
      <c r="AD333" s="67">
        <f t="shared" si="15"/>
        <v>0.0006675974396252245</v>
      </c>
      <c r="AE333" s="30"/>
      <c r="AF333" s="18"/>
      <c r="AG333" s="18"/>
    </row>
    <row r="334" spans="1:32" ht="12.75">
      <c r="A334" s="61">
        <v>339</v>
      </c>
      <c r="B334" s="54" t="s">
        <v>263</v>
      </c>
      <c r="C334" s="46">
        <v>2454.27</v>
      </c>
      <c r="D334" s="46">
        <v>412.78</v>
      </c>
      <c r="E334" s="46">
        <v>42357.2</v>
      </c>
      <c r="F334" s="46">
        <v>0</v>
      </c>
      <c r="G334" s="46">
        <v>0</v>
      </c>
      <c r="H334" s="46">
        <v>0</v>
      </c>
      <c r="I334" s="46">
        <v>0</v>
      </c>
      <c r="J334" s="46">
        <v>3168.04</v>
      </c>
      <c r="K334" s="46">
        <v>2788.34</v>
      </c>
      <c r="L334" s="46">
        <v>48611.84</v>
      </c>
      <c r="M334" s="46">
        <v>0</v>
      </c>
      <c r="N334" s="46">
        <v>0</v>
      </c>
      <c r="O334" s="46">
        <v>3594.16</v>
      </c>
      <c r="P334" s="46">
        <v>0</v>
      </c>
      <c r="Q334" s="46">
        <v>0</v>
      </c>
      <c r="R334" s="46">
        <v>0</v>
      </c>
      <c r="S334" s="46">
        <v>0</v>
      </c>
      <c r="T334" s="46">
        <v>2259.1</v>
      </c>
      <c r="U334" s="46">
        <v>0</v>
      </c>
      <c r="V334" s="46">
        <v>0</v>
      </c>
      <c r="W334" s="46">
        <v>0</v>
      </c>
      <c r="X334" s="46">
        <v>160</v>
      </c>
      <c r="Y334" s="46">
        <v>0</v>
      </c>
      <c r="Z334" s="46">
        <v>0</v>
      </c>
      <c r="AA334" s="46">
        <v>0</v>
      </c>
      <c r="AB334" s="46">
        <v>0</v>
      </c>
      <c r="AC334" s="8">
        <f t="shared" si="14"/>
        <v>105805.73000000001</v>
      </c>
      <c r="AD334" s="67">
        <f t="shared" si="15"/>
        <v>0.00011767596079168798</v>
      </c>
      <c r="AE334" s="9"/>
      <c r="AF334" s="10"/>
    </row>
    <row r="335" spans="1:32" ht="12.75">
      <c r="A335" s="61">
        <v>340</v>
      </c>
      <c r="B335" s="54" t="s">
        <v>67</v>
      </c>
      <c r="C335" s="46">
        <v>4215.54</v>
      </c>
      <c r="D335" s="46">
        <v>0</v>
      </c>
      <c r="E335" s="46">
        <v>54731.97</v>
      </c>
      <c r="F335" s="46">
        <v>0</v>
      </c>
      <c r="G335" s="46">
        <v>0</v>
      </c>
      <c r="H335" s="46">
        <v>0</v>
      </c>
      <c r="I335" s="46">
        <v>1364.15</v>
      </c>
      <c r="J335" s="46">
        <v>56598.19</v>
      </c>
      <c r="K335" s="46">
        <v>9787.59</v>
      </c>
      <c r="L335" s="46">
        <v>23069.17</v>
      </c>
      <c r="M335" s="46">
        <v>0</v>
      </c>
      <c r="N335" s="46">
        <v>0</v>
      </c>
      <c r="O335" s="46">
        <v>37922.33</v>
      </c>
      <c r="P335" s="46">
        <v>0</v>
      </c>
      <c r="Q335" s="46">
        <v>0</v>
      </c>
      <c r="R335" s="46">
        <v>185.8</v>
      </c>
      <c r="S335" s="46">
        <v>0</v>
      </c>
      <c r="T335" s="46">
        <v>7432.13</v>
      </c>
      <c r="U335" s="46">
        <v>0</v>
      </c>
      <c r="V335" s="46">
        <v>0</v>
      </c>
      <c r="W335" s="46">
        <v>0</v>
      </c>
      <c r="X335" s="46">
        <v>0</v>
      </c>
      <c r="Y335" s="46">
        <v>0</v>
      </c>
      <c r="Z335" s="46">
        <v>0</v>
      </c>
      <c r="AA335" s="46">
        <v>97.58</v>
      </c>
      <c r="AB335" s="46">
        <v>0</v>
      </c>
      <c r="AC335" s="8">
        <f t="shared" si="14"/>
        <v>195404.44999999998</v>
      </c>
      <c r="AD335" s="67">
        <f t="shared" si="15"/>
        <v>0.00021732666460239298</v>
      </c>
      <c r="AE335" s="9"/>
      <c r="AF335" s="10"/>
    </row>
    <row r="336" spans="1:30" ht="12.75">
      <c r="A336" s="61">
        <v>341</v>
      </c>
      <c r="B336" s="54" t="s">
        <v>265</v>
      </c>
      <c r="C336" s="46">
        <v>2860.1</v>
      </c>
      <c r="D336" s="46">
        <v>0</v>
      </c>
      <c r="E336" s="46">
        <v>36808</v>
      </c>
      <c r="F336" s="46">
        <v>0</v>
      </c>
      <c r="G336" s="46">
        <v>0</v>
      </c>
      <c r="H336" s="46">
        <v>0</v>
      </c>
      <c r="I336" s="46">
        <v>0</v>
      </c>
      <c r="J336" s="46">
        <v>1274</v>
      </c>
      <c r="K336" s="46">
        <v>2553</v>
      </c>
      <c r="L336" s="46">
        <v>404215</v>
      </c>
      <c r="M336" s="46">
        <v>0</v>
      </c>
      <c r="N336" s="46">
        <v>0</v>
      </c>
      <c r="O336" s="46">
        <v>1599</v>
      </c>
      <c r="P336" s="46">
        <v>0</v>
      </c>
      <c r="Q336" s="46">
        <v>0</v>
      </c>
      <c r="R336" s="46">
        <v>0</v>
      </c>
      <c r="S336" s="46">
        <v>0</v>
      </c>
      <c r="T336" s="46">
        <v>1665</v>
      </c>
      <c r="U336" s="46">
        <v>163424</v>
      </c>
      <c r="V336" s="46">
        <v>23086</v>
      </c>
      <c r="W336" s="46">
        <v>0</v>
      </c>
      <c r="X336" s="46">
        <v>0</v>
      </c>
      <c r="Y336" s="46">
        <v>0</v>
      </c>
      <c r="Z336" s="46">
        <v>0</v>
      </c>
      <c r="AA336" s="46">
        <v>0</v>
      </c>
      <c r="AB336" s="46">
        <v>0</v>
      </c>
      <c r="AC336" s="8">
        <f t="shared" si="14"/>
        <v>637484.1</v>
      </c>
      <c r="AD336" s="67">
        <f t="shared" si="15"/>
        <v>0.0007090027539805688</v>
      </c>
    </row>
    <row r="337" spans="1:30" s="4" customFormat="1" ht="12.75">
      <c r="A337" s="61">
        <v>342</v>
      </c>
      <c r="B337" s="54" t="s">
        <v>382</v>
      </c>
      <c r="C337" s="46">
        <v>8990.61</v>
      </c>
      <c r="D337" s="46">
        <v>0</v>
      </c>
      <c r="E337" s="46">
        <v>804891</v>
      </c>
      <c r="F337" s="46">
        <v>0</v>
      </c>
      <c r="G337" s="46">
        <v>0</v>
      </c>
      <c r="H337" s="46">
        <v>0</v>
      </c>
      <c r="I337" s="46">
        <v>19472</v>
      </c>
      <c r="J337" s="46">
        <v>34967</v>
      </c>
      <c r="K337" s="46">
        <v>88518</v>
      </c>
      <c r="L337" s="46">
        <v>277355.35</v>
      </c>
      <c r="M337" s="46">
        <v>0</v>
      </c>
      <c r="N337" s="46">
        <v>0</v>
      </c>
      <c r="O337" s="46">
        <v>27840</v>
      </c>
      <c r="P337" s="46">
        <v>0</v>
      </c>
      <c r="Q337" s="46">
        <v>0</v>
      </c>
      <c r="R337" s="46">
        <v>0</v>
      </c>
      <c r="S337" s="46">
        <v>0</v>
      </c>
      <c r="T337" s="46">
        <v>7801</v>
      </c>
      <c r="U337" s="46">
        <v>100</v>
      </c>
      <c r="V337" s="46">
        <v>0</v>
      </c>
      <c r="W337" s="46">
        <v>0</v>
      </c>
      <c r="X337" s="46">
        <v>480</v>
      </c>
      <c r="Y337" s="46">
        <v>0</v>
      </c>
      <c r="Z337" s="46">
        <v>0</v>
      </c>
      <c r="AA337" s="46">
        <v>42</v>
      </c>
      <c r="AB337" s="46">
        <v>0</v>
      </c>
      <c r="AC337" s="8">
        <f t="shared" si="14"/>
        <v>1270456.96</v>
      </c>
      <c r="AD337" s="67">
        <f t="shared" si="15"/>
        <v>0.0014129881568085876</v>
      </c>
    </row>
    <row r="338" spans="1:30" s="4" customFormat="1" ht="12.75">
      <c r="A338" s="61">
        <v>343</v>
      </c>
      <c r="B338" s="54" t="s">
        <v>383</v>
      </c>
      <c r="C338" s="46">
        <v>13892.14</v>
      </c>
      <c r="D338" s="46">
        <v>0</v>
      </c>
      <c r="E338" s="46">
        <v>982990.6</v>
      </c>
      <c r="F338" s="46">
        <v>0</v>
      </c>
      <c r="G338" s="46">
        <v>0</v>
      </c>
      <c r="H338" s="46">
        <v>0</v>
      </c>
      <c r="I338" s="46">
        <v>887.46</v>
      </c>
      <c r="J338" s="46">
        <v>4733.23</v>
      </c>
      <c r="K338" s="46">
        <v>4146.64</v>
      </c>
      <c r="L338" s="46">
        <v>86353.21</v>
      </c>
      <c r="M338" s="46">
        <v>0</v>
      </c>
      <c r="N338" s="46">
        <v>0</v>
      </c>
      <c r="O338" s="46">
        <v>18061.46</v>
      </c>
      <c r="P338" s="46">
        <v>0</v>
      </c>
      <c r="Q338" s="46">
        <v>0</v>
      </c>
      <c r="R338" s="46">
        <v>0</v>
      </c>
      <c r="S338" s="46">
        <v>0</v>
      </c>
      <c r="T338" s="46">
        <v>51264.93973</v>
      </c>
      <c r="U338" s="46">
        <v>0</v>
      </c>
      <c r="V338" s="46">
        <v>0</v>
      </c>
      <c r="W338" s="46">
        <v>0</v>
      </c>
      <c r="X338" s="46">
        <v>0</v>
      </c>
      <c r="Y338" s="46">
        <v>0</v>
      </c>
      <c r="Z338" s="46">
        <v>0</v>
      </c>
      <c r="AA338" s="46">
        <v>0</v>
      </c>
      <c r="AB338" s="46">
        <v>0</v>
      </c>
      <c r="AC338" s="8">
        <f t="shared" si="14"/>
        <v>1162329.67973</v>
      </c>
      <c r="AD338" s="67">
        <f t="shared" si="15"/>
        <v>0.0012927301935247051</v>
      </c>
    </row>
    <row r="339" spans="1:30" s="4" customFormat="1" ht="12.75">
      <c r="A339" s="61">
        <v>345</v>
      </c>
      <c r="B339" s="54" t="s">
        <v>256</v>
      </c>
      <c r="C339" s="46">
        <v>744</v>
      </c>
      <c r="D339" s="46">
        <v>0</v>
      </c>
      <c r="E339" s="46">
        <v>18942</v>
      </c>
      <c r="F339" s="46">
        <v>0</v>
      </c>
      <c r="G339" s="46">
        <v>0</v>
      </c>
      <c r="H339" s="46">
        <v>0</v>
      </c>
      <c r="I339" s="46">
        <v>0</v>
      </c>
      <c r="J339" s="46">
        <v>5540</v>
      </c>
      <c r="K339" s="46">
        <v>0</v>
      </c>
      <c r="L339" s="46">
        <v>40300</v>
      </c>
      <c r="M339" s="46">
        <v>0</v>
      </c>
      <c r="N339" s="46">
        <v>0</v>
      </c>
      <c r="O339" s="46">
        <v>1130</v>
      </c>
      <c r="P339" s="46">
        <v>0</v>
      </c>
      <c r="Q339" s="46">
        <v>0</v>
      </c>
      <c r="R339" s="46">
        <v>0</v>
      </c>
      <c r="S339" s="46">
        <v>0</v>
      </c>
      <c r="T339" s="46">
        <v>681</v>
      </c>
      <c r="U339" s="46">
        <v>0</v>
      </c>
      <c r="V339" s="46">
        <v>0</v>
      </c>
      <c r="W339" s="46">
        <v>0</v>
      </c>
      <c r="X339" s="46">
        <v>0</v>
      </c>
      <c r="Y339" s="46">
        <v>0</v>
      </c>
      <c r="Z339" s="46">
        <v>0</v>
      </c>
      <c r="AA339" s="46">
        <v>8</v>
      </c>
      <c r="AB339" s="46">
        <v>0</v>
      </c>
      <c r="AC339" s="8">
        <f t="shared" si="14"/>
        <v>67345</v>
      </c>
      <c r="AD339" s="67">
        <f t="shared" si="15"/>
        <v>7.490036295308605E-05</v>
      </c>
    </row>
    <row r="340" spans="1:30" s="81" customFormat="1" ht="12.75">
      <c r="A340" s="61">
        <v>346</v>
      </c>
      <c r="B340" s="54" t="s">
        <v>384</v>
      </c>
      <c r="C340" s="74">
        <v>9533</v>
      </c>
      <c r="D340" s="74">
        <v>600</v>
      </c>
      <c r="E340" s="74">
        <v>185676</v>
      </c>
      <c r="F340" s="74">
        <v>0</v>
      </c>
      <c r="G340" s="74">
        <v>0</v>
      </c>
      <c r="H340" s="74">
        <v>0</v>
      </c>
      <c r="I340" s="74">
        <v>0</v>
      </c>
      <c r="J340" s="74">
        <v>43831</v>
      </c>
      <c r="K340" s="74">
        <v>10696</v>
      </c>
      <c r="L340" s="74">
        <v>416014</v>
      </c>
      <c r="M340" s="74">
        <v>0</v>
      </c>
      <c r="N340" s="74">
        <v>65</v>
      </c>
      <c r="O340" s="74">
        <v>11102</v>
      </c>
      <c r="P340" s="74">
        <v>0</v>
      </c>
      <c r="Q340" s="74">
        <v>0</v>
      </c>
      <c r="R340" s="74">
        <v>1029</v>
      </c>
      <c r="S340" s="74">
        <v>0</v>
      </c>
      <c r="T340" s="74">
        <v>9157</v>
      </c>
      <c r="U340" s="74">
        <v>362</v>
      </c>
      <c r="V340" s="74">
        <v>296</v>
      </c>
      <c r="W340" s="74">
        <v>0</v>
      </c>
      <c r="X340" s="74">
        <v>0</v>
      </c>
      <c r="Y340" s="74">
        <v>0</v>
      </c>
      <c r="Z340" s="74">
        <v>0</v>
      </c>
      <c r="AA340" s="74">
        <v>1025</v>
      </c>
      <c r="AB340" s="74">
        <v>0</v>
      </c>
      <c r="AC340" s="75">
        <f t="shared" si="14"/>
        <v>689386</v>
      </c>
      <c r="AD340" s="76">
        <f t="shared" si="15"/>
        <v>0.0007667274721920882</v>
      </c>
    </row>
    <row r="341" spans="1:30" ht="12.75">
      <c r="A341" s="61">
        <v>347</v>
      </c>
      <c r="B341" s="54" t="s">
        <v>71</v>
      </c>
      <c r="C341" s="46">
        <v>9767.32</v>
      </c>
      <c r="D341" s="46">
        <v>0</v>
      </c>
      <c r="E341" s="46">
        <v>1069056.62</v>
      </c>
      <c r="F341" s="46">
        <v>0</v>
      </c>
      <c r="G341" s="46">
        <v>0</v>
      </c>
      <c r="H341" s="46">
        <v>0</v>
      </c>
      <c r="I341" s="46">
        <v>0</v>
      </c>
      <c r="J341" s="46">
        <v>12594.455</v>
      </c>
      <c r="K341" s="46">
        <v>4843.77</v>
      </c>
      <c r="L341" s="46">
        <v>361326.61</v>
      </c>
      <c r="M341" s="46">
        <v>0</v>
      </c>
      <c r="N341" s="46">
        <v>0</v>
      </c>
      <c r="O341" s="46">
        <v>3867.33</v>
      </c>
      <c r="P341" s="46">
        <v>0</v>
      </c>
      <c r="Q341" s="46">
        <v>0</v>
      </c>
      <c r="R341" s="46">
        <v>0</v>
      </c>
      <c r="S341" s="46">
        <v>0</v>
      </c>
      <c r="T341" s="46">
        <v>5431.15</v>
      </c>
      <c r="U341" s="46">
        <v>7448</v>
      </c>
      <c r="V341" s="46">
        <v>0</v>
      </c>
      <c r="W341" s="46">
        <v>0</v>
      </c>
      <c r="X341" s="46">
        <v>0</v>
      </c>
      <c r="Y341" s="46">
        <v>0</v>
      </c>
      <c r="Z341" s="46">
        <v>0</v>
      </c>
      <c r="AA341" s="46">
        <v>0</v>
      </c>
      <c r="AB341" s="46">
        <v>17755</v>
      </c>
      <c r="AC341" s="8">
        <f t="shared" si="14"/>
        <v>1492090.2550000004</v>
      </c>
      <c r="AD341" s="67">
        <f t="shared" si="15"/>
        <v>0.001659486252257224</v>
      </c>
    </row>
    <row r="342" spans="1:30" ht="12.75">
      <c r="A342" s="61">
        <v>348</v>
      </c>
      <c r="B342" s="54" t="s">
        <v>385</v>
      </c>
      <c r="C342" s="46">
        <v>21199.97</v>
      </c>
      <c r="D342" s="46">
        <v>0</v>
      </c>
      <c r="E342" s="46">
        <v>43587.32</v>
      </c>
      <c r="F342" s="46">
        <v>0</v>
      </c>
      <c r="G342" s="46">
        <v>0</v>
      </c>
      <c r="H342" s="46">
        <v>0</v>
      </c>
      <c r="I342" s="46">
        <v>0</v>
      </c>
      <c r="J342" s="46">
        <v>19050.199999999997</v>
      </c>
      <c r="K342" s="46">
        <v>0</v>
      </c>
      <c r="L342" s="46">
        <v>13955.6</v>
      </c>
      <c r="M342" s="46">
        <v>100</v>
      </c>
      <c r="N342" s="46">
        <v>0</v>
      </c>
      <c r="O342" s="46">
        <v>1650.05</v>
      </c>
      <c r="P342" s="46">
        <v>0</v>
      </c>
      <c r="Q342" s="46">
        <v>0</v>
      </c>
      <c r="R342" s="46">
        <v>0</v>
      </c>
      <c r="S342" s="46">
        <v>0</v>
      </c>
      <c r="T342" s="46">
        <v>27404.98</v>
      </c>
      <c r="U342" s="46">
        <v>0</v>
      </c>
      <c r="V342" s="46">
        <v>0</v>
      </c>
      <c r="W342" s="46">
        <v>0</v>
      </c>
      <c r="X342" s="46">
        <v>0</v>
      </c>
      <c r="Y342" s="46">
        <v>0</v>
      </c>
      <c r="Z342" s="46">
        <v>0</v>
      </c>
      <c r="AA342" s="46">
        <v>0</v>
      </c>
      <c r="AB342" s="46">
        <v>0</v>
      </c>
      <c r="AC342" s="8">
        <f t="shared" si="14"/>
        <v>126948.12</v>
      </c>
      <c r="AD342" s="67">
        <f t="shared" si="15"/>
        <v>0.00014119029273460424</v>
      </c>
    </row>
    <row r="343" spans="1:30" ht="12.75">
      <c r="A343" s="61">
        <v>349</v>
      </c>
      <c r="B343" s="54" t="s">
        <v>266</v>
      </c>
      <c r="C343" s="46">
        <v>6296.57</v>
      </c>
      <c r="D343" s="46">
        <v>0</v>
      </c>
      <c r="E343" s="46">
        <v>400131.06</v>
      </c>
      <c r="F343" s="46">
        <v>0</v>
      </c>
      <c r="G343" s="46">
        <v>0</v>
      </c>
      <c r="H343" s="46">
        <v>0</v>
      </c>
      <c r="I343" s="46">
        <v>5677.34</v>
      </c>
      <c r="J343" s="46">
        <v>8346.779999999999</v>
      </c>
      <c r="K343" s="46">
        <v>8799.75</v>
      </c>
      <c r="L343" s="46">
        <v>895802.0499999999</v>
      </c>
      <c r="M343" s="46">
        <v>0</v>
      </c>
      <c r="N343" s="46">
        <v>850</v>
      </c>
      <c r="O343" s="46">
        <v>5537.46</v>
      </c>
      <c r="P343" s="46">
        <v>0</v>
      </c>
      <c r="Q343" s="46">
        <v>0</v>
      </c>
      <c r="R343" s="46">
        <v>0</v>
      </c>
      <c r="S343" s="46">
        <v>0</v>
      </c>
      <c r="T343" s="46">
        <v>7288.120000000001</v>
      </c>
      <c r="U343" s="46">
        <v>199.47</v>
      </c>
      <c r="V343" s="46">
        <v>0</v>
      </c>
      <c r="W343" s="46">
        <v>0</v>
      </c>
      <c r="X343" s="46">
        <v>0</v>
      </c>
      <c r="Y343" s="46">
        <v>0</v>
      </c>
      <c r="Z343" s="46">
        <v>0</v>
      </c>
      <c r="AA343" s="46">
        <v>0</v>
      </c>
      <c r="AB343" s="46">
        <v>0</v>
      </c>
      <c r="AC343" s="8">
        <f t="shared" si="14"/>
        <v>1338928.5999999999</v>
      </c>
      <c r="AD343" s="67">
        <f t="shared" si="15"/>
        <v>0.0014891415562887722</v>
      </c>
    </row>
    <row r="344" spans="1:30" ht="12.75">
      <c r="A344" s="61">
        <v>350</v>
      </c>
      <c r="B344" s="54" t="s">
        <v>124</v>
      </c>
      <c r="C344" s="46">
        <v>1066</v>
      </c>
      <c r="D344" s="46">
        <v>0</v>
      </c>
      <c r="E344" s="46">
        <v>1815523</v>
      </c>
      <c r="F344" s="46">
        <v>0</v>
      </c>
      <c r="G344" s="46">
        <v>0</v>
      </c>
      <c r="H344" s="46">
        <v>0</v>
      </c>
      <c r="I344" s="46">
        <v>0</v>
      </c>
      <c r="J344" s="46">
        <v>3034</v>
      </c>
      <c r="K344" s="46">
        <v>4963</v>
      </c>
      <c r="L344" s="46">
        <v>281590</v>
      </c>
      <c r="M344" s="46">
        <v>0</v>
      </c>
      <c r="N344" s="46">
        <v>0</v>
      </c>
      <c r="O344" s="46">
        <v>2410</v>
      </c>
      <c r="P344" s="46">
        <v>0</v>
      </c>
      <c r="Q344" s="46">
        <v>0</v>
      </c>
      <c r="R344" s="46">
        <v>0</v>
      </c>
      <c r="S344" s="46">
        <v>0</v>
      </c>
      <c r="T344" s="46">
        <v>10334</v>
      </c>
      <c r="U344" s="46">
        <v>0</v>
      </c>
      <c r="V344" s="46">
        <v>0</v>
      </c>
      <c r="W344" s="46">
        <v>0</v>
      </c>
      <c r="X344" s="46">
        <v>0</v>
      </c>
      <c r="Y344" s="46">
        <v>0</v>
      </c>
      <c r="Z344" s="46">
        <v>0</v>
      </c>
      <c r="AA344" s="46">
        <v>0</v>
      </c>
      <c r="AB344" s="46">
        <v>0</v>
      </c>
      <c r="AC344" s="8">
        <f t="shared" si="14"/>
        <v>2118920</v>
      </c>
      <c r="AD344" s="67">
        <f t="shared" si="15"/>
        <v>0.0023566393506355794</v>
      </c>
    </row>
    <row r="345" spans="1:30" ht="12.75">
      <c r="A345" s="61">
        <v>351</v>
      </c>
      <c r="B345" s="54" t="s">
        <v>146</v>
      </c>
      <c r="C345" s="46">
        <v>6691.88</v>
      </c>
      <c r="D345" s="46">
        <v>0</v>
      </c>
      <c r="E345" s="46">
        <v>1051651.9100000001</v>
      </c>
      <c r="F345" s="46">
        <v>0</v>
      </c>
      <c r="G345" s="46">
        <v>0</v>
      </c>
      <c r="H345" s="46">
        <v>775.38</v>
      </c>
      <c r="I345" s="46">
        <v>1084.17</v>
      </c>
      <c r="J345" s="46">
        <v>8410.25</v>
      </c>
      <c r="K345" s="46">
        <v>18831.19</v>
      </c>
      <c r="L345" s="46">
        <v>672873.46</v>
      </c>
      <c r="M345" s="46">
        <v>0</v>
      </c>
      <c r="N345" s="46">
        <v>64.97</v>
      </c>
      <c r="O345" s="46">
        <v>15290.380000000001</v>
      </c>
      <c r="P345" s="46">
        <v>0</v>
      </c>
      <c r="Q345" s="46">
        <v>0</v>
      </c>
      <c r="R345" s="46">
        <v>463.34</v>
      </c>
      <c r="S345" s="46">
        <v>0</v>
      </c>
      <c r="T345" s="46">
        <v>4559.37</v>
      </c>
      <c r="U345" s="46">
        <v>0</v>
      </c>
      <c r="V345" s="46">
        <v>0</v>
      </c>
      <c r="W345" s="46">
        <v>0</v>
      </c>
      <c r="X345" s="46">
        <v>4453.64</v>
      </c>
      <c r="Y345" s="46">
        <v>0</v>
      </c>
      <c r="Z345" s="46">
        <v>0</v>
      </c>
      <c r="AA345" s="46">
        <v>538.52</v>
      </c>
      <c r="AB345" s="46">
        <v>0</v>
      </c>
      <c r="AC345" s="8">
        <f t="shared" si="14"/>
        <v>1785688.4599999997</v>
      </c>
      <c r="AD345" s="67">
        <f t="shared" si="15"/>
        <v>0.0019860229233816507</v>
      </c>
    </row>
    <row r="346" spans="1:30" ht="12.75">
      <c r="A346" s="61">
        <v>352</v>
      </c>
      <c r="B346" s="54" t="s">
        <v>386</v>
      </c>
      <c r="C346" s="46">
        <v>0</v>
      </c>
      <c r="D346" s="46">
        <v>0</v>
      </c>
      <c r="E346" s="46">
        <v>0</v>
      </c>
      <c r="F346" s="46">
        <v>0</v>
      </c>
      <c r="G346" s="46">
        <v>0</v>
      </c>
      <c r="H346" s="46">
        <v>0</v>
      </c>
      <c r="I346" s="46">
        <v>0</v>
      </c>
      <c r="J346" s="46">
        <v>0</v>
      </c>
      <c r="K346" s="46">
        <v>0</v>
      </c>
      <c r="L346" s="46">
        <v>9625</v>
      </c>
      <c r="M346" s="46">
        <v>0</v>
      </c>
      <c r="N346" s="46">
        <v>0</v>
      </c>
      <c r="O346" s="46">
        <v>0</v>
      </c>
      <c r="P346" s="46">
        <v>0</v>
      </c>
      <c r="Q346" s="46">
        <v>0</v>
      </c>
      <c r="R346" s="46">
        <v>0</v>
      </c>
      <c r="S346" s="46">
        <v>0</v>
      </c>
      <c r="T346" s="46">
        <v>0</v>
      </c>
      <c r="U346" s="46">
        <v>0</v>
      </c>
      <c r="V346" s="46">
        <v>0</v>
      </c>
      <c r="W346" s="46">
        <v>0</v>
      </c>
      <c r="X346" s="46">
        <v>0</v>
      </c>
      <c r="Y346" s="46">
        <v>0</v>
      </c>
      <c r="Z346" s="46">
        <v>0</v>
      </c>
      <c r="AA346" s="46">
        <v>0</v>
      </c>
      <c r="AB346" s="46">
        <v>0</v>
      </c>
      <c r="AC346" s="8">
        <f t="shared" si="14"/>
        <v>9625</v>
      </c>
      <c r="AD346" s="67">
        <f t="shared" si="15"/>
        <v>1.0704818374392356E-05</v>
      </c>
    </row>
    <row r="347" spans="1:30" ht="12.75">
      <c r="A347" s="61">
        <v>353</v>
      </c>
      <c r="B347" s="54" t="s">
        <v>387</v>
      </c>
      <c r="C347" s="46">
        <v>4445.06</v>
      </c>
      <c r="D347" s="46">
        <v>0</v>
      </c>
      <c r="E347" s="46">
        <v>3070.1</v>
      </c>
      <c r="F347" s="46">
        <v>0</v>
      </c>
      <c r="G347" s="46">
        <v>0</v>
      </c>
      <c r="H347" s="46">
        <v>0</v>
      </c>
      <c r="I347" s="46">
        <v>0</v>
      </c>
      <c r="J347" s="46">
        <v>31396.51</v>
      </c>
      <c r="K347" s="46">
        <v>13582.88</v>
      </c>
      <c r="L347" s="46">
        <v>3289.7499999999995</v>
      </c>
      <c r="M347" s="46">
        <v>0</v>
      </c>
      <c r="N347" s="46">
        <v>0</v>
      </c>
      <c r="O347" s="46">
        <v>5761</v>
      </c>
      <c r="P347" s="46">
        <v>0</v>
      </c>
      <c r="Q347" s="46">
        <v>0</v>
      </c>
      <c r="R347" s="46">
        <v>0</v>
      </c>
      <c r="S347" s="46">
        <v>0</v>
      </c>
      <c r="T347" s="46">
        <v>0</v>
      </c>
      <c r="U347" s="46">
        <v>0</v>
      </c>
      <c r="V347" s="46">
        <v>0</v>
      </c>
      <c r="W347" s="46">
        <v>0</v>
      </c>
      <c r="X347" s="46">
        <v>0</v>
      </c>
      <c r="Y347" s="46">
        <v>0</v>
      </c>
      <c r="Z347" s="46">
        <v>0</v>
      </c>
      <c r="AA347" s="46">
        <v>1729.56</v>
      </c>
      <c r="AB347" s="46">
        <v>0</v>
      </c>
      <c r="AC347" s="8">
        <f t="shared" si="14"/>
        <v>63274.85999999999</v>
      </c>
      <c r="AD347" s="67">
        <f t="shared" si="15"/>
        <v>7.037359833403677E-05</v>
      </c>
    </row>
    <row r="348" spans="1:30" ht="12.75">
      <c r="A348" s="61">
        <v>354</v>
      </c>
      <c r="B348" s="54" t="s">
        <v>388</v>
      </c>
      <c r="C348" s="46">
        <v>3610</v>
      </c>
      <c r="D348" s="46">
        <v>0</v>
      </c>
      <c r="E348" s="46">
        <v>105541.86</v>
      </c>
      <c r="F348" s="46">
        <v>0</v>
      </c>
      <c r="G348" s="46">
        <v>0</v>
      </c>
      <c r="H348" s="46">
        <v>0</v>
      </c>
      <c r="I348" s="46">
        <v>1541.79</v>
      </c>
      <c r="J348" s="46">
        <v>2393.92</v>
      </c>
      <c r="K348" s="46">
        <v>621.03</v>
      </c>
      <c r="L348" s="46">
        <v>131396.72000000003</v>
      </c>
      <c r="M348" s="46">
        <v>0</v>
      </c>
      <c r="N348" s="46">
        <v>0</v>
      </c>
      <c r="O348" s="46">
        <v>19011</v>
      </c>
      <c r="P348" s="46">
        <v>0</v>
      </c>
      <c r="Q348" s="46">
        <v>0</v>
      </c>
      <c r="R348" s="46">
        <v>0</v>
      </c>
      <c r="S348" s="46">
        <v>0</v>
      </c>
      <c r="T348" s="46">
        <v>1397.26</v>
      </c>
      <c r="U348" s="46">
        <v>0</v>
      </c>
      <c r="V348" s="46">
        <v>0</v>
      </c>
      <c r="W348" s="46">
        <v>0</v>
      </c>
      <c r="X348" s="46">
        <v>0</v>
      </c>
      <c r="Y348" s="46">
        <v>0</v>
      </c>
      <c r="Z348" s="46">
        <v>0</v>
      </c>
      <c r="AA348" s="46">
        <v>0</v>
      </c>
      <c r="AB348" s="46">
        <v>0</v>
      </c>
      <c r="AC348" s="8">
        <f t="shared" si="14"/>
        <v>265513.58</v>
      </c>
      <c r="AD348" s="67">
        <f t="shared" si="15"/>
        <v>0.0002953012623204878</v>
      </c>
    </row>
    <row r="349" spans="1:30" ht="12.75">
      <c r="A349" s="61">
        <v>355</v>
      </c>
      <c r="B349" s="54" t="s">
        <v>389</v>
      </c>
      <c r="C349" s="46">
        <v>366.7</v>
      </c>
      <c r="D349" s="46">
        <v>1908</v>
      </c>
      <c r="E349" s="46">
        <v>443.06</v>
      </c>
      <c r="F349" s="46">
        <v>0</v>
      </c>
      <c r="G349" s="46">
        <v>0</v>
      </c>
      <c r="H349" s="46">
        <v>0</v>
      </c>
      <c r="I349" s="46">
        <v>0</v>
      </c>
      <c r="J349" s="46">
        <v>1932.44</v>
      </c>
      <c r="K349" s="46">
        <v>0</v>
      </c>
      <c r="L349" s="46">
        <v>959</v>
      </c>
      <c r="M349" s="46">
        <v>0</v>
      </c>
      <c r="N349" s="46">
        <v>0</v>
      </c>
      <c r="O349" s="46">
        <v>357.89</v>
      </c>
      <c r="P349" s="46">
        <v>0</v>
      </c>
      <c r="Q349" s="46">
        <v>0</v>
      </c>
      <c r="R349" s="46">
        <v>0</v>
      </c>
      <c r="S349" s="46">
        <v>0</v>
      </c>
      <c r="T349" s="46">
        <v>0</v>
      </c>
      <c r="U349" s="46">
        <v>1200.92</v>
      </c>
      <c r="V349" s="46">
        <v>0</v>
      </c>
      <c r="W349" s="46">
        <v>0</v>
      </c>
      <c r="X349" s="46">
        <v>0</v>
      </c>
      <c r="Y349" s="46">
        <v>0</v>
      </c>
      <c r="Z349" s="46">
        <v>0</v>
      </c>
      <c r="AA349" s="46">
        <v>0</v>
      </c>
      <c r="AB349" s="46">
        <v>518</v>
      </c>
      <c r="AC349" s="8">
        <f t="shared" si="14"/>
        <v>7686.01</v>
      </c>
      <c r="AD349" s="67">
        <f t="shared" si="15"/>
        <v>8.548295176494899E-06</v>
      </c>
    </row>
    <row r="350" spans="1:30" ht="12.75">
      <c r="A350" s="61">
        <v>356</v>
      </c>
      <c r="B350" s="54" t="s">
        <v>390</v>
      </c>
      <c r="C350" s="46">
        <v>313</v>
      </c>
      <c r="D350" s="46">
        <v>0</v>
      </c>
      <c r="E350" s="46">
        <v>349</v>
      </c>
      <c r="F350" s="46">
        <v>0</v>
      </c>
      <c r="G350" s="46">
        <v>0</v>
      </c>
      <c r="H350" s="46">
        <v>0</v>
      </c>
      <c r="I350" s="46">
        <v>0</v>
      </c>
      <c r="J350" s="46">
        <v>0</v>
      </c>
      <c r="K350" s="46">
        <v>0</v>
      </c>
      <c r="L350" s="46">
        <v>0</v>
      </c>
      <c r="M350" s="46">
        <v>0</v>
      </c>
      <c r="N350" s="46">
        <v>0</v>
      </c>
      <c r="O350" s="46">
        <v>0</v>
      </c>
      <c r="P350" s="46">
        <v>0</v>
      </c>
      <c r="Q350" s="46">
        <v>0</v>
      </c>
      <c r="R350" s="46">
        <v>0</v>
      </c>
      <c r="S350" s="46">
        <v>0</v>
      </c>
      <c r="T350" s="46">
        <v>0</v>
      </c>
      <c r="U350" s="46">
        <v>0</v>
      </c>
      <c r="V350" s="46">
        <v>0</v>
      </c>
      <c r="W350" s="46">
        <v>0</v>
      </c>
      <c r="X350" s="46">
        <v>0</v>
      </c>
      <c r="Y350" s="46">
        <v>0</v>
      </c>
      <c r="Z350" s="46">
        <v>0</v>
      </c>
      <c r="AA350" s="46">
        <v>0</v>
      </c>
      <c r="AB350" s="46">
        <v>0</v>
      </c>
      <c r="AC350" s="8">
        <f t="shared" si="14"/>
        <v>662</v>
      </c>
      <c r="AD350" s="67">
        <f t="shared" si="15"/>
        <v>7.362690663737912E-07</v>
      </c>
    </row>
    <row r="351" spans="1:30" ht="12.75">
      <c r="A351" s="61">
        <v>357</v>
      </c>
      <c r="B351" s="54" t="s">
        <v>391</v>
      </c>
      <c r="C351" s="46">
        <v>2257.09</v>
      </c>
      <c r="D351" s="46">
        <v>773</v>
      </c>
      <c r="E351" s="46">
        <v>8931.21</v>
      </c>
      <c r="F351" s="46">
        <v>0</v>
      </c>
      <c r="G351" s="46">
        <v>0</v>
      </c>
      <c r="H351" s="46">
        <v>0</v>
      </c>
      <c r="I351" s="46">
        <v>0</v>
      </c>
      <c r="J351" s="46">
        <v>5962.475</v>
      </c>
      <c r="K351" s="46">
        <v>1336.695</v>
      </c>
      <c r="L351" s="46">
        <v>12330.060000000001</v>
      </c>
      <c r="M351" s="46">
        <v>0</v>
      </c>
      <c r="N351" s="46">
        <v>0</v>
      </c>
      <c r="O351" s="46">
        <v>0</v>
      </c>
      <c r="P351" s="46">
        <v>0</v>
      </c>
      <c r="Q351" s="46">
        <v>0</v>
      </c>
      <c r="R351" s="46">
        <v>0</v>
      </c>
      <c r="S351" s="46">
        <v>0</v>
      </c>
      <c r="T351" s="46">
        <v>156.36999999999998</v>
      </c>
      <c r="U351" s="46">
        <v>0</v>
      </c>
      <c r="V351" s="46">
        <v>0</v>
      </c>
      <c r="W351" s="46">
        <v>0</v>
      </c>
      <c r="X351" s="46">
        <v>0</v>
      </c>
      <c r="Y351" s="46">
        <v>0</v>
      </c>
      <c r="Z351" s="46">
        <v>0</v>
      </c>
      <c r="AA351" s="46">
        <v>0</v>
      </c>
      <c r="AB351" s="46">
        <v>0</v>
      </c>
      <c r="AC351" s="8">
        <f t="shared" si="14"/>
        <v>31746.9</v>
      </c>
      <c r="AD351" s="67">
        <f t="shared" si="15"/>
        <v>3.530855048831135E-05</v>
      </c>
    </row>
    <row r="352" spans="1:30" ht="12.75">
      <c r="A352" s="61">
        <v>358</v>
      </c>
      <c r="B352" s="54" t="s">
        <v>392</v>
      </c>
      <c r="C352" s="46">
        <v>275</v>
      </c>
      <c r="D352" s="46">
        <v>0</v>
      </c>
      <c r="E352" s="46">
        <v>3139.1000000000004</v>
      </c>
      <c r="F352" s="46">
        <v>0</v>
      </c>
      <c r="G352" s="46">
        <v>0</v>
      </c>
      <c r="H352" s="46">
        <v>0</v>
      </c>
      <c r="I352" s="46">
        <v>0</v>
      </c>
      <c r="J352" s="46">
        <v>22143.1</v>
      </c>
      <c r="K352" s="46">
        <v>5772.41</v>
      </c>
      <c r="L352" s="46">
        <v>16255</v>
      </c>
      <c r="M352" s="46">
        <v>0</v>
      </c>
      <c r="N352" s="46">
        <v>0</v>
      </c>
      <c r="O352" s="46">
        <v>7674.69</v>
      </c>
      <c r="P352" s="46">
        <v>0</v>
      </c>
      <c r="Q352" s="46">
        <v>0</v>
      </c>
      <c r="R352" s="46">
        <v>0</v>
      </c>
      <c r="S352" s="46">
        <v>0</v>
      </c>
      <c r="T352" s="46">
        <v>0</v>
      </c>
      <c r="U352" s="46">
        <v>214214</v>
      </c>
      <c r="V352" s="46">
        <v>0</v>
      </c>
      <c r="W352" s="46">
        <v>0</v>
      </c>
      <c r="X352" s="46">
        <v>0</v>
      </c>
      <c r="Y352" s="46">
        <v>0</v>
      </c>
      <c r="Z352" s="46">
        <v>0</v>
      </c>
      <c r="AA352" s="46">
        <v>5087.4034</v>
      </c>
      <c r="AB352" s="46">
        <v>1990</v>
      </c>
      <c r="AC352" s="8">
        <f aca="true" t="shared" si="16" ref="AC352:AC358">SUM(C352:AB352)</f>
        <v>276550.7034</v>
      </c>
      <c r="AD352" s="67">
        <f t="shared" si="15"/>
        <v>0.00030757662869687803</v>
      </c>
    </row>
    <row r="353" spans="1:30" ht="12.75">
      <c r="A353" s="61">
        <v>359</v>
      </c>
      <c r="B353" s="54" t="s">
        <v>393</v>
      </c>
      <c r="C353" s="46">
        <v>2007.54</v>
      </c>
      <c r="D353" s="46">
        <v>0</v>
      </c>
      <c r="E353" s="46">
        <v>6064.88</v>
      </c>
      <c r="F353" s="46">
        <v>0</v>
      </c>
      <c r="G353" s="46">
        <v>0</v>
      </c>
      <c r="H353" s="46">
        <v>0</v>
      </c>
      <c r="I353" s="46">
        <v>0</v>
      </c>
      <c r="J353" s="46">
        <v>0</v>
      </c>
      <c r="K353" s="46">
        <v>161.66</v>
      </c>
      <c r="L353" s="46">
        <v>6810119</v>
      </c>
      <c r="M353" s="46">
        <v>0</v>
      </c>
      <c r="N353" s="46">
        <v>0</v>
      </c>
      <c r="O353" s="46">
        <v>0</v>
      </c>
      <c r="P353" s="46">
        <v>0</v>
      </c>
      <c r="Q353" s="46">
        <v>0</v>
      </c>
      <c r="R353" s="46">
        <v>0</v>
      </c>
      <c r="S353" s="46">
        <v>0</v>
      </c>
      <c r="T353" s="46">
        <v>0</v>
      </c>
      <c r="U353" s="46">
        <v>0</v>
      </c>
      <c r="V353" s="46">
        <v>0</v>
      </c>
      <c r="W353" s="46">
        <v>0</v>
      </c>
      <c r="X353" s="46">
        <v>0</v>
      </c>
      <c r="Y353" s="46">
        <v>0</v>
      </c>
      <c r="Z353" s="46">
        <v>0</v>
      </c>
      <c r="AA353" s="46">
        <v>0</v>
      </c>
      <c r="AB353" s="46">
        <v>0</v>
      </c>
      <c r="AC353" s="8">
        <f t="shared" si="16"/>
        <v>6818353.08</v>
      </c>
      <c r="AD353" s="67">
        <f t="shared" si="15"/>
        <v>0.007583296761961425</v>
      </c>
    </row>
    <row r="354" spans="1:30" ht="12.75">
      <c r="A354" s="61">
        <v>360</v>
      </c>
      <c r="B354" s="54" t="s">
        <v>412</v>
      </c>
      <c r="C354" s="46">
        <v>1078.82</v>
      </c>
      <c r="D354" s="46">
        <v>0</v>
      </c>
      <c r="E354" s="46">
        <v>175622.56</v>
      </c>
      <c r="F354" s="46">
        <v>0</v>
      </c>
      <c r="G354" s="46">
        <v>0</v>
      </c>
      <c r="H354" s="46">
        <v>0</v>
      </c>
      <c r="I354" s="46">
        <v>20</v>
      </c>
      <c r="J354" s="46">
        <v>112487.96</v>
      </c>
      <c r="K354" s="46">
        <v>22555.373819</v>
      </c>
      <c r="L354" s="46">
        <v>413865.76999999996</v>
      </c>
      <c r="M354" s="46">
        <v>0</v>
      </c>
      <c r="N354" s="46">
        <v>0</v>
      </c>
      <c r="O354" s="46">
        <v>38697.1</v>
      </c>
      <c r="P354" s="46">
        <v>0</v>
      </c>
      <c r="Q354" s="46">
        <v>0</v>
      </c>
      <c r="R354" s="46">
        <v>0</v>
      </c>
      <c r="S354" s="46">
        <v>0</v>
      </c>
      <c r="T354" s="46">
        <v>756.7850774999999</v>
      </c>
      <c r="U354" s="46">
        <v>436783.79</v>
      </c>
      <c r="V354" s="46">
        <v>0</v>
      </c>
      <c r="W354" s="46">
        <v>0</v>
      </c>
      <c r="X354" s="46">
        <v>0</v>
      </c>
      <c r="Y354" s="46">
        <v>0</v>
      </c>
      <c r="Z354" s="46">
        <v>28879.64</v>
      </c>
      <c r="AA354" s="46">
        <v>324580.3185</v>
      </c>
      <c r="AB354" s="46">
        <v>398131.27</v>
      </c>
      <c r="AC354" s="8">
        <f t="shared" si="16"/>
        <v>1953459.3873965</v>
      </c>
      <c r="AD354" s="67">
        <f aca="true" t="shared" si="17" ref="AD354:AD366">AC354/$AC$367</f>
        <v>0.002172615890268186</v>
      </c>
    </row>
    <row r="355" spans="1:30" ht="12.75">
      <c r="A355" s="61">
        <v>361</v>
      </c>
      <c r="B355" s="54" t="s">
        <v>394</v>
      </c>
      <c r="C355" s="46">
        <v>0</v>
      </c>
      <c r="D355" s="46">
        <v>0</v>
      </c>
      <c r="E355" s="46">
        <v>0</v>
      </c>
      <c r="F355" s="46">
        <v>0</v>
      </c>
      <c r="G355" s="46">
        <v>0</v>
      </c>
      <c r="H355" s="46">
        <v>0</v>
      </c>
      <c r="I355" s="46">
        <v>0</v>
      </c>
      <c r="J355" s="46">
        <v>252.51</v>
      </c>
      <c r="K355" s="46">
        <v>1199.36</v>
      </c>
      <c r="L355" s="46">
        <v>0</v>
      </c>
      <c r="M355" s="46">
        <v>0</v>
      </c>
      <c r="N355" s="46">
        <v>0</v>
      </c>
      <c r="O355" s="46">
        <v>0</v>
      </c>
      <c r="P355" s="46">
        <v>0</v>
      </c>
      <c r="Q355" s="46">
        <v>0</v>
      </c>
      <c r="R355" s="46">
        <v>0</v>
      </c>
      <c r="S355" s="46">
        <v>0</v>
      </c>
      <c r="T355" s="46">
        <v>0</v>
      </c>
      <c r="U355" s="46">
        <v>0</v>
      </c>
      <c r="V355" s="46">
        <v>0</v>
      </c>
      <c r="W355" s="46">
        <v>0</v>
      </c>
      <c r="X355" s="46">
        <v>0</v>
      </c>
      <c r="Y355" s="46">
        <v>0</v>
      </c>
      <c r="Z355" s="46">
        <v>0</v>
      </c>
      <c r="AA355" s="46">
        <v>0</v>
      </c>
      <c r="AB355" s="46">
        <v>0</v>
      </c>
      <c r="AC355" s="8">
        <f t="shared" si="16"/>
        <v>1451.87</v>
      </c>
      <c r="AD355" s="67">
        <f t="shared" si="17"/>
        <v>1.6147537302056135E-06</v>
      </c>
    </row>
    <row r="356" spans="1:30" ht="12.75">
      <c r="A356" s="61">
        <v>362</v>
      </c>
      <c r="B356" s="54" t="s">
        <v>395</v>
      </c>
      <c r="C356" s="46">
        <v>2093.3</v>
      </c>
      <c r="D356" s="46">
        <v>0</v>
      </c>
      <c r="E356" s="46">
        <v>267058.95999999996</v>
      </c>
      <c r="F356" s="46">
        <v>0</v>
      </c>
      <c r="G356" s="46">
        <v>0</v>
      </c>
      <c r="H356" s="46">
        <v>0</v>
      </c>
      <c r="I356" s="46">
        <v>438.53</v>
      </c>
      <c r="J356" s="46">
        <v>10755.38</v>
      </c>
      <c r="K356" s="46">
        <v>517</v>
      </c>
      <c r="L356" s="46">
        <v>230885.15999999997</v>
      </c>
      <c r="M356" s="46">
        <v>0</v>
      </c>
      <c r="N356" s="46">
        <v>0</v>
      </c>
      <c r="O356" s="46">
        <v>1308</v>
      </c>
      <c r="P356" s="46">
        <v>0</v>
      </c>
      <c r="Q356" s="46">
        <v>0</v>
      </c>
      <c r="R356" s="46">
        <v>0</v>
      </c>
      <c r="S356" s="46">
        <v>0</v>
      </c>
      <c r="T356" s="46">
        <v>605</v>
      </c>
      <c r="U356" s="46">
        <v>0</v>
      </c>
      <c r="V356" s="46">
        <v>0</v>
      </c>
      <c r="W356" s="46">
        <v>0</v>
      </c>
      <c r="X356" s="46">
        <v>494.04</v>
      </c>
      <c r="Y356" s="46">
        <v>0</v>
      </c>
      <c r="Z356" s="46">
        <v>0</v>
      </c>
      <c r="AA356" s="46">
        <v>98.47</v>
      </c>
      <c r="AB356" s="46">
        <v>1620.36</v>
      </c>
      <c r="AC356" s="8">
        <f t="shared" si="16"/>
        <v>515874.1999999999</v>
      </c>
      <c r="AD356" s="67">
        <f t="shared" si="17"/>
        <v>0.0005737495703932422</v>
      </c>
    </row>
    <row r="357" spans="1:30" ht="12.75">
      <c r="A357" s="61">
        <v>363</v>
      </c>
      <c r="B357" s="54" t="s">
        <v>396</v>
      </c>
      <c r="C357" s="46">
        <v>399.65</v>
      </c>
      <c r="D357" s="46">
        <v>0</v>
      </c>
      <c r="E357" s="46">
        <v>12450.61</v>
      </c>
      <c r="F357" s="46">
        <v>0</v>
      </c>
      <c r="G357" s="46">
        <v>0</v>
      </c>
      <c r="H357" s="46">
        <v>0</v>
      </c>
      <c r="I357" s="46">
        <v>0</v>
      </c>
      <c r="J357" s="46">
        <v>0</v>
      </c>
      <c r="K357" s="46">
        <v>1488.7</v>
      </c>
      <c r="L357" s="46">
        <v>14028.699999999999</v>
      </c>
      <c r="M357" s="46">
        <v>0</v>
      </c>
      <c r="N357" s="46">
        <v>0</v>
      </c>
      <c r="O357" s="46">
        <v>82.5</v>
      </c>
      <c r="P357" s="46">
        <v>0</v>
      </c>
      <c r="Q357" s="46">
        <v>0</v>
      </c>
      <c r="R357" s="46">
        <v>0</v>
      </c>
      <c r="S357" s="46">
        <v>0</v>
      </c>
      <c r="T357" s="46">
        <v>414.78999999999996</v>
      </c>
      <c r="U357" s="46">
        <v>0</v>
      </c>
      <c r="V357" s="46">
        <v>0</v>
      </c>
      <c r="W357" s="46">
        <v>0</v>
      </c>
      <c r="X357" s="46">
        <v>200.4</v>
      </c>
      <c r="Y357" s="46">
        <v>0</v>
      </c>
      <c r="Z357" s="46">
        <v>0</v>
      </c>
      <c r="AA357" s="46">
        <v>0</v>
      </c>
      <c r="AB357" s="46">
        <v>0</v>
      </c>
      <c r="AC357" s="8">
        <f t="shared" si="16"/>
        <v>29065.350000000002</v>
      </c>
      <c r="AD357" s="67">
        <f t="shared" si="17"/>
        <v>3.232616028448259E-05</v>
      </c>
    </row>
    <row r="358" spans="1:30" ht="12.75">
      <c r="A358" s="61">
        <v>364</v>
      </c>
      <c r="B358" s="54" t="s">
        <v>397</v>
      </c>
      <c r="C358" s="46">
        <v>3543</v>
      </c>
      <c r="D358" s="46">
        <v>0</v>
      </c>
      <c r="E358" s="46">
        <v>50342</v>
      </c>
      <c r="F358" s="46">
        <v>0</v>
      </c>
      <c r="G358" s="46">
        <v>0</v>
      </c>
      <c r="H358" s="46">
        <v>0</v>
      </c>
      <c r="I358" s="46">
        <v>88</v>
      </c>
      <c r="J358" s="46">
        <v>6758</v>
      </c>
      <c r="K358" s="46">
        <v>2438</v>
      </c>
      <c r="L358" s="46">
        <v>69226</v>
      </c>
      <c r="M358" s="46">
        <v>0</v>
      </c>
      <c r="N358" s="46">
        <v>0</v>
      </c>
      <c r="O358" s="46">
        <v>1212</v>
      </c>
      <c r="P358" s="46">
        <v>0</v>
      </c>
      <c r="Q358" s="46">
        <v>0</v>
      </c>
      <c r="R358" s="46">
        <v>0</v>
      </c>
      <c r="S358" s="46">
        <v>0</v>
      </c>
      <c r="T358" s="46">
        <v>1241</v>
      </c>
      <c r="U358" s="46">
        <v>0</v>
      </c>
      <c r="V358" s="46">
        <v>0</v>
      </c>
      <c r="W358" s="46">
        <v>0</v>
      </c>
      <c r="X358" s="46">
        <v>345</v>
      </c>
      <c r="Y358" s="46">
        <v>0</v>
      </c>
      <c r="Z358" s="46">
        <v>0</v>
      </c>
      <c r="AA358" s="46">
        <v>0</v>
      </c>
      <c r="AB358" s="46">
        <v>1588</v>
      </c>
      <c r="AC358" s="8">
        <f t="shared" si="16"/>
        <v>136781</v>
      </c>
      <c r="AD358" s="67">
        <f t="shared" si="17"/>
        <v>0.00015212631294210502</v>
      </c>
    </row>
    <row r="359" spans="1:30" ht="12.75">
      <c r="A359" s="61">
        <v>365</v>
      </c>
      <c r="B359" s="54" t="s">
        <v>772</v>
      </c>
      <c r="C359" s="46">
        <v>85.68</v>
      </c>
      <c r="D359" s="46">
        <v>0</v>
      </c>
      <c r="E359" s="46">
        <v>375093.95999999996</v>
      </c>
      <c r="F359" s="46">
        <v>0</v>
      </c>
      <c r="G359" s="46">
        <v>0</v>
      </c>
      <c r="H359" s="46">
        <v>0</v>
      </c>
      <c r="I359" s="46">
        <v>0</v>
      </c>
      <c r="J359" s="46">
        <v>6852.59</v>
      </c>
      <c r="K359" s="46">
        <v>0</v>
      </c>
      <c r="L359" s="46">
        <v>119289.19999999995</v>
      </c>
      <c r="M359" s="46">
        <v>0</v>
      </c>
      <c r="N359" s="46">
        <v>0</v>
      </c>
      <c r="O359" s="46">
        <v>0</v>
      </c>
      <c r="P359" s="46">
        <v>0</v>
      </c>
      <c r="Q359" s="46">
        <v>0</v>
      </c>
      <c r="R359" s="46">
        <v>0</v>
      </c>
      <c r="S359" s="46">
        <v>0</v>
      </c>
      <c r="T359" s="46">
        <v>666.94</v>
      </c>
      <c r="U359" s="46">
        <v>0</v>
      </c>
      <c r="V359" s="46">
        <v>0</v>
      </c>
      <c r="W359" s="46">
        <v>0</v>
      </c>
      <c r="X359" s="46">
        <v>0</v>
      </c>
      <c r="Y359" s="46">
        <v>0</v>
      </c>
      <c r="Z359" s="46">
        <v>0</v>
      </c>
      <c r="AA359" s="46">
        <v>0</v>
      </c>
      <c r="AB359" s="46">
        <v>0</v>
      </c>
      <c r="AC359" s="8">
        <f aca="true" t="shared" si="18" ref="AC359:AC366">SUM(C359:AB359)</f>
        <v>501988.36999999994</v>
      </c>
      <c r="AD359" s="67">
        <f t="shared" si="17"/>
        <v>0.0005583059040942616</v>
      </c>
    </row>
    <row r="360" spans="1:30" ht="12.75">
      <c r="A360" s="61">
        <v>367</v>
      </c>
      <c r="B360" s="54" t="s">
        <v>774</v>
      </c>
      <c r="C360" s="46">
        <v>55.09</v>
      </c>
      <c r="D360" s="46">
        <v>34514.4</v>
      </c>
      <c r="E360" s="46">
        <v>40337.31</v>
      </c>
      <c r="F360" s="46">
        <v>0</v>
      </c>
      <c r="G360" s="46">
        <v>0</v>
      </c>
      <c r="H360" s="46">
        <v>0</v>
      </c>
      <c r="I360" s="46">
        <v>152.62</v>
      </c>
      <c r="J360" s="46">
        <v>889.69</v>
      </c>
      <c r="K360" s="46">
        <v>0</v>
      </c>
      <c r="L360" s="46">
        <v>9181.24</v>
      </c>
      <c r="M360" s="46">
        <v>0</v>
      </c>
      <c r="N360" s="46">
        <v>0</v>
      </c>
      <c r="O360" s="46">
        <v>3172.6</v>
      </c>
      <c r="P360" s="46">
        <v>0</v>
      </c>
      <c r="Q360" s="46">
        <v>0</v>
      </c>
      <c r="R360" s="46">
        <v>0</v>
      </c>
      <c r="S360" s="46">
        <v>0</v>
      </c>
      <c r="T360" s="46">
        <v>575.14</v>
      </c>
      <c r="U360" s="46">
        <v>0</v>
      </c>
      <c r="V360" s="46">
        <v>0</v>
      </c>
      <c r="W360" s="46">
        <v>0</v>
      </c>
      <c r="X360" s="46">
        <v>0</v>
      </c>
      <c r="Y360" s="46">
        <v>0</v>
      </c>
      <c r="Z360" s="46">
        <v>0</v>
      </c>
      <c r="AA360" s="46">
        <v>215.77</v>
      </c>
      <c r="AB360" s="46">
        <v>0</v>
      </c>
      <c r="AC360" s="8">
        <f t="shared" si="18"/>
        <v>89093.86</v>
      </c>
      <c r="AD360" s="67">
        <f t="shared" si="17"/>
        <v>9.908920411153665E-05</v>
      </c>
    </row>
    <row r="361" spans="1:30" ht="12.75">
      <c r="A361" s="61">
        <v>368</v>
      </c>
      <c r="B361" s="54" t="s">
        <v>776</v>
      </c>
      <c r="C361" s="46">
        <v>1347</v>
      </c>
      <c r="D361" s="46">
        <v>700</v>
      </c>
      <c r="E361" s="46">
        <v>39876</v>
      </c>
      <c r="F361" s="46">
        <v>0</v>
      </c>
      <c r="G361" s="46">
        <v>0</v>
      </c>
      <c r="H361" s="46">
        <v>0</v>
      </c>
      <c r="I361" s="46">
        <v>258</v>
      </c>
      <c r="J361" s="46">
        <v>2699</v>
      </c>
      <c r="K361" s="46">
        <v>2385</v>
      </c>
      <c r="L361" s="46">
        <v>99089</v>
      </c>
      <c r="M361" s="46">
        <v>0</v>
      </c>
      <c r="N361" s="46">
        <v>0</v>
      </c>
      <c r="O361" s="46">
        <v>50</v>
      </c>
      <c r="P361" s="46">
        <v>0</v>
      </c>
      <c r="Q361" s="46">
        <v>0</v>
      </c>
      <c r="R361" s="46">
        <v>0</v>
      </c>
      <c r="S361" s="46">
        <v>0</v>
      </c>
      <c r="T361" s="46">
        <v>415</v>
      </c>
      <c r="U361" s="46">
        <v>0</v>
      </c>
      <c r="V361" s="46">
        <v>0</v>
      </c>
      <c r="W361" s="46">
        <v>0</v>
      </c>
      <c r="X361" s="46">
        <v>0</v>
      </c>
      <c r="Y361" s="46">
        <v>0</v>
      </c>
      <c r="Z361" s="46">
        <v>0</v>
      </c>
      <c r="AA361" s="46">
        <v>173</v>
      </c>
      <c r="AB361" s="46">
        <v>0</v>
      </c>
      <c r="AC361" s="8">
        <f t="shared" si="18"/>
        <v>146992</v>
      </c>
      <c r="AD361" s="67">
        <f t="shared" si="17"/>
        <v>0.00016348287402479807</v>
      </c>
    </row>
    <row r="362" spans="1:30" ht="12.75">
      <c r="A362" s="61">
        <v>369</v>
      </c>
      <c r="B362" s="54" t="s">
        <v>778</v>
      </c>
      <c r="C362" s="46">
        <v>0</v>
      </c>
      <c r="D362" s="46">
        <v>18564.4</v>
      </c>
      <c r="E362" s="46">
        <v>1088</v>
      </c>
      <c r="F362" s="46">
        <v>0</v>
      </c>
      <c r="G362" s="46">
        <v>0</v>
      </c>
      <c r="H362" s="46">
        <v>0</v>
      </c>
      <c r="I362" s="46">
        <v>0</v>
      </c>
      <c r="J362" s="46">
        <v>135.9</v>
      </c>
      <c r="K362" s="46">
        <v>150</v>
      </c>
      <c r="L362" s="46">
        <v>239</v>
      </c>
      <c r="M362" s="46">
        <v>0</v>
      </c>
      <c r="N362" s="46">
        <v>0</v>
      </c>
      <c r="O362" s="46">
        <v>273.82</v>
      </c>
      <c r="P362" s="46">
        <v>0</v>
      </c>
      <c r="Q362" s="46">
        <v>0</v>
      </c>
      <c r="R362" s="46">
        <v>0</v>
      </c>
      <c r="S362" s="46">
        <v>0</v>
      </c>
      <c r="T362" s="46">
        <v>431.44</v>
      </c>
      <c r="U362" s="46">
        <v>3520.49</v>
      </c>
      <c r="V362" s="46">
        <v>0</v>
      </c>
      <c r="W362" s="46">
        <v>0</v>
      </c>
      <c r="X362" s="46">
        <v>0</v>
      </c>
      <c r="Y362" s="46">
        <v>0</v>
      </c>
      <c r="Z362" s="46">
        <v>0</v>
      </c>
      <c r="AA362" s="46">
        <v>475.05</v>
      </c>
      <c r="AB362" s="46">
        <v>0</v>
      </c>
      <c r="AC362" s="8">
        <f t="shared" si="18"/>
        <v>24878.100000000002</v>
      </c>
      <c r="AD362" s="67">
        <f t="shared" si="17"/>
        <v>2.7669147220776157E-05</v>
      </c>
    </row>
    <row r="363" spans="1:30" ht="12.75">
      <c r="A363" s="61">
        <v>370</v>
      </c>
      <c r="B363" s="54" t="s">
        <v>780</v>
      </c>
      <c r="C363" s="46">
        <v>0</v>
      </c>
      <c r="D363" s="46">
        <v>0</v>
      </c>
      <c r="E363" s="46">
        <v>5734.55</v>
      </c>
      <c r="F363" s="46">
        <v>0</v>
      </c>
      <c r="G363" s="46">
        <v>0</v>
      </c>
      <c r="H363" s="46">
        <v>0</v>
      </c>
      <c r="I363" s="46">
        <v>156.46</v>
      </c>
      <c r="J363" s="46">
        <v>1303.8</v>
      </c>
      <c r="K363" s="46">
        <v>0</v>
      </c>
      <c r="L363" s="46">
        <v>5242.1</v>
      </c>
      <c r="M363" s="46">
        <v>0</v>
      </c>
      <c r="N363" s="46">
        <v>0</v>
      </c>
      <c r="O363" s="46">
        <v>0</v>
      </c>
      <c r="P363" s="46">
        <v>0</v>
      </c>
      <c r="Q363" s="46">
        <v>0</v>
      </c>
      <c r="R363" s="46">
        <v>0</v>
      </c>
      <c r="S363" s="46">
        <v>0</v>
      </c>
      <c r="T363" s="46">
        <v>0</v>
      </c>
      <c r="U363" s="46">
        <v>0</v>
      </c>
      <c r="V363" s="46">
        <v>0</v>
      </c>
      <c r="W363" s="46">
        <v>0</v>
      </c>
      <c r="X363" s="46">
        <v>19520.53</v>
      </c>
      <c r="Y363" s="46">
        <v>0</v>
      </c>
      <c r="Z363" s="46">
        <v>0</v>
      </c>
      <c r="AA363" s="46">
        <v>0</v>
      </c>
      <c r="AB363" s="46">
        <v>0</v>
      </c>
      <c r="AC363" s="8">
        <f t="shared" si="18"/>
        <v>31957.44</v>
      </c>
      <c r="AD363" s="67">
        <f t="shared" si="17"/>
        <v>3.554271074395234E-05</v>
      </c>
    </row>
    <row r="364" spans="1:30" ht="12.75">
      <c r="A364" s="61">
        <v>371</v>
      </c>
      <c r="B364" s="54" t="s">
        <v>782</v>
      </c>
      <c r="C364" s="46">
        <v>0</v>
      </c>
      <c r="D364" s="46">
        <v>0</v>
      </c>
      <c r="E364" s="46">
        <v>0</v>
      </c>
      <c r="F364" s="46">
        <v>0</v>
      </c>
      <c r="G364" s="46">
        <v>0</v>
      </c>
      <c r="H364" s="46">
        <v>0</v>
      </c>
      <c r="I364" s="46">
        <v>0</v>
      </c>
      <c r="J364" s="46">
        <v>0</v>
      </c>
      <c r="K364" s="46">
        <v>0</v>
      </c>
      <c r="L364" s="46">
        <v>0</v>
      </c>
      <c r="M364" s="46">
        <v>0</v>
      </c>
      <c r="N364" s="46">
        <v>0</v>
      </c>
      <c r="O364" s="46">
        <v>0</v>
      </c>
      <c r="P364" s="46">
        <v>0</v>
      </c>
      <c r="Q364" s="46">
        <v>0</v>
      </c>
      <c r="R364" s="46">
        <v>0</v>
      </c>
      <c r="S364" s="46">
        <v>0</v>
      </c>
      <c r="T364" s="46">
        <v>0</v>
      </c>
      <c r="U364" s="46">
        <v>0</v>
      </c>
      <c r="V364" s="46">
        <v>0</v>
      </c>
      <c r="W364" s="46">
        <v>0</v>
      </c>
      <c r="X364" s="46">
        <v>0</v>
      </c>
      <c r="Y364" s="46">
        <v>0</v>
      </c>
      <c r="Z364" s="46">
        <v>0</v>
      </c>
      <c r="AA364" s="46">
        <v>0</v>
      </c>
      <c r="AB364" s="46">
        <v>0</v>
      </c>
      <c r="AC364" s="8">
        <f t="shared" si="18"/>
        <v>0</v>
      </c>
      <c r="AD364" s="67">
        <f t="shared" si="17"/>
        <v>0</v>
      </c>
    </row>
    <row r="365" spans="1:30" ht="12.75">
      <c r="A365" s="61">
        <v>372</v>
      </c>
      <c r="B365" s="54" t="s">
        <v>784</v>
      </c>
      <c r="C365" s="46">
        <v>0</v>
      </c>
      <c r="D365" s="46">
        <v>0</v>
      </c>
      <c r="E365" s="46">
        <v>0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</v>
      </c>
      <c r="S365" s="46">
        <v>0</v>
      </c>
      <c r="T365" s="46">
        <v>0</v>
      </c>
      <c r="U365" s="46">
        <v>0</v>
      </c>
      <c r="V365" s="46">
        <v>0</v>
      </c>
      <c r="W365" s="46">
        <v>0</v>
      </c>
      <c r="X365" s="46">
        <v>0</v>
      </c>
      <c r="Y365" s="46">
        <v>0</v>
      </c>
      <c r="Z365" s="46">
        <v>0</v>
      </c>
      <c r="AA365" s="46">
        <v>0</v>
      </c>
      <c r="AB365" s="46">
        <v>0</v>
      </c>
      <c r="AC365" s="8">
        <f t="shared" si="18"/>
        <v>0</v>
      </c>
      <c r="AD365" s="67">
        <f t="shared" si="17"/>
        <v>0</v>
      </c>
    </row>
    <row r="366" spans="1:30" ht="12.75">
      <c r="A366" s="61">
        <v>373</v>
      </c>
      <c r="B366" s="54" t="s">
        <v>786</v>
      </c>
      <c r="C366" s="46">
        <v>4628.5</v>
      </c>
      <c r="D366" s="46">
        <v>29.1</v>
      </c>
      <c r="E366" s="46">
        <v>38773.79</v>
      </c>
      <c r="F366" s="46">
        <v>0</v>
      </c>
      <c r="G366" s="46">
        <v>0</v>
      </c>
      <c r="H366" s="46">
        <v>0</v>
      </c>
      <c r="I366" s="46">
        <v>7749.47</v>
      </c>
      <c r="J366" s="46">
        <v>23522.91</v>
      </c>
      <c r="K366" s="46">
        <v>1040.9099999999999</v>
      </c>
      <c r="L366" s="46">
        <v>241079.90000000002</v>
      </c>
      <c r="M366" s="46">
        <v>0</v>
      </c>
      <c r="N366" s="46">
        <v>0</v>
      </c>
      <c r="O366" s="46">
        <v>3681.02</v>
      </c>
      <c r="P366" s="46">
        <v>0</v>
      </c>
      <c r="Q366" s="46">
        <v>0</v>
      </c>
      <c r="R366" s="46">
        <v>0</v>
      </c>
      <c r="S366" s="46">
        <v>0</v>
      </c>
      <c r="T366" s="46">
        <v>3391.45</v>
      </c>
      <c r="U366" s="46">
        <v>0</v>
      </c>
      <c r="V366" s="46">
        <v>0</v>
      </c>
      <c r="W366" s="46">
        <v>0</v>
      </c>
      <c r="X366" s="46">
        <v>0</v>
      </c>
      <c r="Y366" s="46">
        <v>0</v>
      </c>
      <c r="Z366" s="46">
        <v>0</v>
      </c>
      <c r="AA366" s="46">
        <v>0</v>
      </c>
      <c r="AB366" s="46">
        <v>0</v>
      </c>
      <c r="AC366" s="8">
        <f t="shared" si="18"/>
        <v>323897.05000000005</v>
      </c>
      <c r="AD366" s="67">
        <f t="shared" si="17"/>
        <v>0.00036023471088327067</v>
      </c>
    </row>
    <row r="367" spans="1:30" s="29" customFormat="1" ht="15">
      <c r="A367" s="2"/>
      <c r="B367" s="62" t="s">
        <v>2</v>
      </c>
      <c r="C367" s="66">
        <f>SUM(C4:C366)</f>
        <v>12355261.30729978</v>
      </c>
      <c r="D367" s="66">
        <f aca="true" t="shared" si="19" ref="D367:AD367">SUM(D4:D366)</f>
        <v>15348224.640000002</v>
      </c>
      <c r="E367" s="66">
        <f t="shared" si="19"/>
        <v>274759347.4035546</v>
      </c>
      <c r="F367" s="66">
        <f t="shared" si="19"/>
        <v>663627.088368</v>
      </c>
      <c r="G367" s="66">
        <f t="shared" si="19"/>
        <v>332676.2</v>
      </c>
      <c r="H367" s="66">
        <f t="shared" si="19"/>
        <v>2956320.14</v>
      </c>
      <c r="I367" s="66">
        <f t="shared" si="19"/>
        <v>5656388.545383728</v>
      </c>
      <c r="J367" s="66">
        <f t="shared" si="19"/>
        <v>58275513.84499761</v>
      </c>
      <c r="K367" s="66">
        <f t="shared" si="19"/>
        <v>31947531.4177106</v>
      </c>
      <c r="L367" s="66">
        <f t="shared" si="19"/>
        <v>368230120.15858</v>
      </c>
      <c r="M367" s="66">
        <f t="shared" si="19"/>
        <v>126355.29</v>
      </c>
      <c r="N367" s="66">
        <f t="shared" si="19"/>
        <v>838754.365490196</v>
      </c>
      <c r="O367" s="66">
        <f t="shared" si="19"/>
        <v>15290717.305718357</v>
      </c>
      <c r="P367" s="66">
        <f t="shared" si="19"/>
        <v>3447104.26</v>
      </c>
      <c r="Q367" s="66">
        <f t="shared" si="19"/>
        <v>5348.46</v>
      </c>
      <c r="R367" s="66">
        <f t="shared" si="19"/>
        <v>3730679.64</v>
      </c>
      <c r="S367" s="66">
        <f t="shared" si="19"/>
        <v>193.14</v>
      </c>
      <c r="T367" s="66">
        <f t="shared" si="19"/>
        <v>5474043.674525776</v>
      </c>
      <c r="U367" s="66">
        <f t="shared" si="19"/>
        <v>69942858.95449099</v>
      </c>
      <c r="V367" s="66">
        <f t="shared" si="19"/>
        <v>660020.8448</v>
      </c>
      <c r="W367" s="66">
        <f t="shared" si="19"/>
        <v>2032081.97</v>
      </c>
      <c r="X367" s="66">
        <f t="shared" si="19"/>
        <v>1460872.4039</v>
      </c>
      <c r="Y367" s="66">
        <f t="shared" si="19"/>
        <v>202.26</v>
      </c>
      <c r="Z367" s="66">
        <f t="shared" si="19"/>
        <v>6240561.991966667</v>
      </c>
      <c r="AA367" s="66">
        <f t="shared" si="19"/>
        <v>8515993.978179658</v>
      </c>
      <c r="AB367" s="66">
        <f t="shared" si="19"/>
        <v>10837019.92442303</v>
      </c>
      <c r="AC367" s="66">
        <f t="shared" si="19"/>
        <v>899127819.2093893</v>
      </c>
      <c r="AD367" s="86">
        <f t="shared" si="19"/>
        <v>0.999999999999999</v>
      </c>
    </row>
    <row r="368" spans="1:30" s="29" customFormat="1" ht="15">
      <c r="A368" s="33"/>
      <c r="B368" s="64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/>
      <c r="Z368" s="65"/>
      <c r="AA368" s="65"/>
      <c r="AB368" s="65"/>
      <c r="AC368" s="65"/>
      <c r="AD368" s="65"/>
    </row>
    <row r="369" spans="1:30" ht="12.75">
      <c r="A369" s="33"/>
      <c r="B369" s="63" t="s">
        <v>401</v>
      </c>
      <c r="C369" s="36"/>
      <c r="D369" s="3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</row>
    <row r="370" spans="1:4" s="6" customFormat="1" ht="12.75">
      <c r="A370" s="33"/>
      <c r="B370" s="97" t="s">
        <v>787</v>
      </c>
      <c r="C370" s="36"/>
      <c r="D370" s="36"/>
    </row>
    <row r="371" spans="1:4" s="6" customFormat="1" ht="12.75">
      <c r="A371" s="33"/>
      <c r="B371" s="32"/>
      <c r="C371" s="36"/>
      <c r="D371" s="36"/>
    </row>
    <row r="372" ht="12.75">
      <c r="A372" s="34"/>
    </row>
    <row r="373" ht="12.75">
      <c r="A373" s="35"/>
    </row>
    <row r="374" ht="12.75">
      <c r="A374" s="34"/>
    </row>
    <row r="375" ht="12.75">
      <c r="A375" s="34"/>
    </row>
  </sheetData>
  <sheetProtection/>
  <mergeCells count="1">
    <mergeCell ref="A1:AD1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35" r:id="rId1"/>
  <rowBreaks count="4" manualBreakCount="4">
    <brk id="80" max="29" man="1"/>
    <brk id="152" max="29" man="1"/>
    <brk id="335" max="29" man="1"/>
    <brk id="341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D1"/>
    </sheetView>
  </sheetViews>
  <sheetFormatPr defaultColWidth="9.140625" defaultRowHeight="15"/>
  <cols>
    <col min="1" max="1" width="79.140625" style="0" customWidth="1"/>
    <col min="2" max="3" width="18.421875" style="0" customWidth="1"/>
    <col min="4" max="4" width="17.7109375" style="0" customWidth="1"/>
    <col min="5" max="9" width="18.421875" style="0" customWidth="1"/>
  </cols>
  <sheetData>
    <row r="1" spans="1:4" s="98" customFormat="1" ht="12.75">
      <c r="A1" s="121" t="s">
        <v>794</v>
      </c>
      <c r="B1" s="122"/>
      <c r="C1" s="122"/>
      <c r="D1" s="122"/>
    </row>
    <row r="3" spans="1:4" ht="76.5">
      <c r="A3" s="71" t="s">
        <v>28</v>
      </c>
      <c r="B3" s="72" t="s">
        <v>29</v>
      </c>
      <c r="C3" s="72" t="s">
        <v>30</v>
      </c>
      <c r="D3" s="72" t="s">
        <v>793</v>
      </c>
    </row>
    <row r="4" spans="1:6" ht="15">
      <c r="A4" s="41" t="s">
        <v>31</v>
      </c>
      <c r="B4" s="83">
        <f>'1.2. Премии_Р. България'!$C$367</f>
        <v>12355261.30729978</v>
      </c>
      <c r="C4" s="87">
        <v>2779094.1057814574</v>
      </c>
      <c r="D4" s="42">
        <f>C4/B4</f>
        <v>0.22493203799255165</v>
      </c>
      <c r="E4" s="37"/>
      <c r="F4" s="3"/>
    </row>
    <row r="5" spans="1:6" ht="15">
      <c r="A5" s="41" t="s">
        <v>32</v>
      </c>
      <c r="B5" s="83">
        <f>'1.2. Премии_Р. България'!$D$367</f>
        <v>15348224.640000002</v>
      </c>
      <c r="C5" s="87">
        <v>2077255.3619999997</v>
      </c>
      <c r="D5" s="42">
        <f aca="true" t="shared" si="0" ref="D5:D31">C5/B5</f>
        <v>0.13534173565497146</v>
      </c>
      <c r="E5" s="37"/>
      <c r="F5" s="3"/>
    </row>
    <row r="6" spans="1:6" ht="15" customHeight="1">
      <c r="A6" s="41" t="s">
        <v>33</v>
      </c>
      <c r="B6" s="83">
        <f>'1.2. Премии_Р. България'!$E$367</f>
        <v>274759347.4035546</v>
      </c>
      <c r="C6" s="87">
        <v>66694923.373610064</v>
      </c>
      <c r="D6" s="42">
        <f t="shared" si="0"/>
        <v>0.24273941543343183</v>
      </c>
      <c r="E6" s="37"/>
      <c r="F6" s="3"/>
    </row>
    <row r="7" spans="1:6" ht="15">
      <c r="A7" s="41" t="s">
        <v>34</v>
      </c>
      <c r="B7" s="83">
        <f>'1.2. Премии_Р. България'!$F$367</f>
        <v>663627.088368</v>
      </c>
      <c r="C7" s="87">
        <v>133252.144592</v>
      </c>
      <c r="D7" s="42">
        <f t="shared" si="0"/>
        <v>0.2007937091894415</v>
      </c>
      <c r="E7" s="37"/>
      <c r="F7" s="38"/>
    </row>
    <row r="8" spans="1:5" ht="15">
      <c r="A8" s="41" t="s">
        <v>35</v>
      </c>
      <c r="B8" s="83">
        <f>'1.2. Премии_Р. България'!$G$367</f>
        <v>332676.2</v>
      </c>
      <c r="C8" s="87">
        <v>32140.889</v>
      </c>
      <c r="D8" s="42">
        <f t="shared" si="0"/>
        <v>0.09661313012472789</v>
      </c>
      <c r="E8" s="37"/>
    </row>
    <row r="9" spans="1:5" ht="15">
      <c r="A9" s="41" t="s">
        <v>36</v>
      </c>
      <c r="B9" s="83">
        <f>'1.2. Премии_Р. България'!$H$367</f>
        <v>2956320.14</v>
      </c>
      <c r="C9" s="87">
        <v>395285.9396</v>
      </c>
      <c r="D9" s="42">
        <f t="shared" si="0"/>
        <v>0.1337087733671496</v>
      </c>
      <c r="E9" s="37"/>
    </row>
    <row r="10" spans="1:5" ht="15">
      <c r="A10" s="41" t="s">
        <v>37</v>
      </c>
      <c r="B10" s="83">
        <f>'1.2. Премии_Р. България'!$I$367</f>
        <v>5656388.545383728</v>
      </c>
      <c r="C10" s="87">
        <v>1169816.9321901987</v>
      </c>
      <c r="D10" s="42">
        <f t="shared" si="0"/>
        <v>0.2068133974185535</v>
      </c>
      <c r="E10" s="37"/>
    </row>
    <row r="11" spans="1:5" ht="15">
      <c r="A11" s="41" t="s">
        <v>38</v>
      </c>
      <c r="B11" s="83">
        <f>'1.2. Премии_Р. България'!$J$367</f>
        <v>58275513.84499761</v>
      </c>
      <c r="C11" s="87">
        <v>14339905.734250473</v>
      </c>
      <c r="D11" s="42">
        <f t="shared" si="0"/>
        <v>0.2460708587210753</v>
      </c>
      <c r="E11" s="37"/>
    </row>
    <row r="12" spans="1:5" ht="15">
      <c r="A12" s="41" t="s">
        <v>39</v>
      </c>
      <c r="B12" s="83">
        <f>'1.2. Премии_Р. България'!$K$367</f>
        <v>31947531.4177106</v>
      </c>
      <c r="C12" s="87">
        <v>5054999.371154525</v>
      </c>
      <c r="D12" s="42">
        <f t="shared" si="0"/>
        <v>0.1582281680878858</v>
      </c>
      <c r="E12" s="37"/>
    </row>
    <row r="13" spans="1:5" ht="15">
      <c r="A13" s="41" t="s">
        <v>40</v>
      </c>
      <c r="B13" s="83">
        <f>'1.2. Премии_Р. България'!$L$367</f>
        <v>368230120.15858</v>
      </c>
      <c r="C13" s="87">
        <v>54803677.897045836</v>
      </c>
      <c r="D13" s="42">
        <f t="shared" si="0"/>
        <v>0.14882997043654217</v>
      </c>
      <c r="E13" s="37"/>
    </row>
    <row r="14" spans="1:5" ht="15">
      <c r="A14" s="41" t="s">
        <v>41</v>
      </c>
      <c r="B14" s="83">
        <f>'1.2. Премии_Р. България'!$M$367</f>
        <v>126355.29</v>
      </c>
      <c r="C14" s="87">
        <v>8916.5135</v>
      </c>
      <c r="D14" s="42">
        <f t="shared" si="0"/>
        <v>0.07056699802596314</v>
      </c>
      <c r="E14" s="37"/>
    </row>
    <row r="15" spans="1:5" ht="15">
      <c r="A15" s="41" t="s">
        <v>42</v>
      </c>
      <c r="B15" s="83">
        <f>'1.2. Премии_Р. България'!$N$367</f>
        <v>838754.365490196</v>
      </c>
      <c r="C15" s="87">
        <v>62059.00177352941</v>
      </c>
      <c r="D15" s="42">
        <f t="shared" si="0"/>
        <v>0.07398948288902206</v>
      </c>
      <c r="E15" s="37"/>
    </row>
    <row r="16" spans="1:5" ht="15">
      <c r="A16" s="41" t="s">
        <v>43</v>
      </c>
      <c r="B16" s="83">
        <f>'1.2. Премии_Р. България'!$O$367</f>
        <v>15290717.305718357</v>
      </c>
      <c r="C16" s="87">
        <v>2868604.4275748893</v>
      </c>
      <c r="D16" s="42">
        <f t="shared" si="0"/>
        <v>0.1876043072552326</v>
      </c>
      <c r="E16" s="37"/>
    </row>
    <row r="17" spans="1:5" ht="15">
      <c r="A17" s="41" t="s">
        <v>44</v>
      </c>
      <c r="B17" s="83">
        <f>'1.2. Премии_Р. България'!$P$367</f>
        <v>3447104.26</v>
      </c>
      <c r="C17" s="87">
        <v>517822.27999999997</v>
      </c>
      <c r="D17" s="42">
        <f t="shared" si="0"/>
        <v>0.15021950046848886</v>
      </c>
      <c r="E17" s="37"/>
    </row>
    <row r="18" spans="1:5" ht="15">
      <c r="A18" s="41" t="s">
        <v>45</v>
      </c>
      <c r="B18" s="83">
        <f>'1.2. Премии_Р. България'!$Q$367</f>
        <v>5348.46</v>
      </c>
      <c r="C18" s="87">
        <v>1314.4</v>
      </c>
      <c r="D18" s="42">
        <f t="shared" si="0"/>
        <v>0.24575298310167787</v>
      </c>
      <c r="E18" s="37"/>
    </row>
    <row r="19" spans="1:5" ht="15">
      <c r="A19" s="41" t="s">
        <v>46</v>
      </c>
      <c r="B19" s="83">
        <f>'1.2. Премии_Р. България'!$R$367</f>
        <v>3730679.64</v>
      </c>
      <c r="C19" s="87">
        <v>268202.71530000004</v>
      </c>
      <c r="D19" s="42">
        <f t="shared" si="0"/>
        <v>0.07189111400087948</v>
      </c>
      <c r="E19" s="37"/>
    </row>
    <row r="20" spans="1:5" ht="15">
      <c r="A20" s="41" t="s">
        <v>47</v>
      </c>
      <c r="B20" s="83">
        <f>'1.2. Премии_Р. България'!$S$367</f>
        <v>193.14</v>
      </c>
      <c r="C20" s="87">
        <v>48.285</v>
      </c>
      <c r="D20" s="42">
        <f t="shared" si="0"/>
        <v>0.25</v>
      </c>
      <c r="E20" s="37"/>
    </row>
    <row r="21" spans="1:6" ht="15">
      <c r="A21" s="68" t="s">
        <v>21</v>
      </c>
      <c r="B21" s="83">
        <f>'1.2. Премии_Р. България'!$T$367</f>
        <v>5474043.674525776</v>
      </c>
      <c r="C21" s="87">
        <v>2129398.85985776</v>
      </c>
      <c r="D21" s="42">
        <f t="shared" si="0"/>
        <v>0.3889992456156705</v>
      </c>
      <c r="E21" s="37"/>
      <c r="F21" s="3"/>
    </row>
    <row r="22" spans="1:6" ht="15">
      <c r="A22" s="119"/>
      <c r="B22" s="120"/>
      <c r="C22" s="120"/>
      <c r="D22" s="120"/>
      <c r="E22" s="37"/>
      <c r="F22" s="3"/>
    </row>
    <row r="23" spans="1:5" ht="15">
      <c r="A23" s="69" t="s">
        <v>48</v>
      </c>
      <c r="B23" s="85">
        <f>'1.2. Премии_Р. България'!$U$367</f>
        <v>69942858.95449099</v>
      </c>
      <c r="C23" s="84">
        <v>10223612.031571077</v>
      </c>
      <c r="D23" s="70">
        <f t="shared" si="0"/>
        <v>0.14617091986793349</v>
      </c>
      <c r="E23" s="37"/>
    </row>
    <row r="24" spans="1:5" ht="15">
      <c r="A24" s="41" t="s">
        <v>23</v>
      </c>
      <c r="B24" s="85">
        <f>'1.2. Премии_Р. България'!$V$367</f>
        <v>660020.8448</v>
      </c>
      <c r="C24" s="84">
        <v>131804.0186</v>
      </c>
      <c r="D24" s="70">
        <f t="shared" si="0"/>
        <v>0.19969675145629584</v>
      </c>
      <c r="E24" s="37"/>
    </row>
    <row r="25" spans="1:5" ht="15">
      <c r="A25" s="41" t="s">
        <v>49</v>
      </c>
      <c r="B25" s="85">
        <f>'1.2. Премии_Р. България'!$W$367</f>
        <v>2032081.97</v>
      </c>
      <c r="C25" s="84">
        <v>403260.62</v>
      </c>
      <c r="D25" s="70">
        <f t="shared" si="0"/>
        <v>0.198447024260542</v>
      </c>
      <c r="E25" s="37"/>
    </row>
    <row r="26" spans="1:5" ht="15">
      <c r="A26" s="41" t="s">
        <v>25</v>
      </c>
      <c r="B26" s="85">
        <f>'1.2. Премии_Р. България'!$X$367</f>
        <v>1460872.4039</v>
      </c>
      <c r="C26" s="84">
        <v>201273.46636700004</v>
      </c>
      <c r="D26" s="70">
        <f t="shared" si="0"/>
        <v>0.13777621223432848</v>
      </c>
      <c r="E26" s="37"/>
    </row>
    <row r="27" spans="1:5" ht="15">
      <c r="A27" s="41" t="s">
        <v>26</v>
      </c>
      <c r="B27" s="85">
        <f>'1.2. Премии_Р. България'!$Y$367</f>
        <v>202.26</v>
      </c>
      <c r="C27" s="84">
        <v>50.57</v>
      </c>
      <c r="D27" s="70">
        <f>IF(B27=0,0,C27/B27)</f>
        <v>0.25002472065658066</v>
      </c>
      <c r="E27" s="37"/>
    </row>
    <row r="28" spans="1:5" ht="15">
      <c r="A28" s="41" t="s">
        <v>27</v>
      </c>
      <c r="B28" s="83">
        <f>'1.2. Премии_Р. България'!$Z$367</f>
        <v>6240561.991966667</v>
      </c>
      <c r="C28" s="84">
        <v>2217168.3288354846</v>
      </c>
      <c r="D28" s="70">
        <f t="shared" si="0"/>
        <v>0.35528343948663516</v>
      </c>
      <c r="E28" s="37"/>
    </row>
    <row r="29" spans="1:5" ht="15">
      <c r="A29" s="41" t="s">
        <v>399</v>
      </c>
      <c r="B29" s="83">
        <f>'1.2. Премии_Р. България'!$AA$367</f>
        <v>8515993.978179658</v>
      </c>
      <c r="C29" s="84">
        <v>1884775.941860997</v>
      </c>
      <c r="D29" s="70">
        <f t="shared" si="0"/>
        <v>0.2213218969729566</v>
      </c>
      <c r="E29" s="37"/>
    </row>
    <row r="30" spans="1:5" ht="15">
      <c r="A30" s="41" t="s">
        <v>400</v>
      </c>
      <c r="B30" s="83">
        <f>'1.2. Премии_Р. България'!$AB$367</f>
        <v>10837019.92442303</v>
      </c>
      <c r="C30" s="84">
        <v>1657645.8203146935</v>
      </c>
      <c r="D30" s="70">
        <f t="shared" si="0"/>
        <v>0.15296140746026612</v>
      </c>
      <c r="E30" s="37"/>
    </row>
    <row r="31" spans="1:5" ht="15.75" thickBot="1">
      <c r="A31" s="94" t="s">
        <v>2</v>
      </c>
      <c r="B31" s="95">
        <f>SUM(B4:B21,B23:B30)</f>
        <v>899127819.209389</v>
      </c>
      <c r="C31" s="95">
        <f>SUM(C4:C21,C23:C30)</f>
        <v>170056309.02978003</v>
      </c>
      <c r="D31" s="96">
        <f t="shared" si="0"/>
        <v>0.18913474302164518</v>
      </c>
      <c r="E31" s="37"/>
    </row>
    <row r="32" ht="15.75" thickTop="1"/>
    <row r="33" spans="1:6" ht="15">
      <c r="A33" s="43" t="s">
        <v>3</v>
      </c>
      <c r="B33" s="44"/>
      <c r="C33" s="44"/>
      <c r="D33" s="44"/>
      <c r="E33" s="44"/>
      <c r="F33" s="44"/>
    </row>
    <row r="34" spans="1:6" ht="24.75" customHeight="1">
      <c r="A34" s="123" t="s">
        <v>413</v>
      </c>
      <c r="B34" s="123"/>
      <c r="C34" s="123"/>
      <c r="D34" s="123"/>
      <c r="E34" s="73"/>
      <c r="F34" s="73"/>
    </row>
    <row r="35" spans="1:6" ht="15">
      <c r="A35" s="124" t="s">
        <v>788</v>
      </c>
      <c r="B35" s="125"/>
      <c r="C35" s="125"/>
      <c r="D35" s="125"/>
      <c r="E35" s="44"/>
      <c r="F35" s="44"/>
    </row>
    <row r="36" ht="16.5">
      <c r="A36" s="39"/>
    </row>
  </sheetData>
  <sheetProtection/>
  <mergeCells count="4">
    <mergeCell ref="A22:D22"/>
    <mergeCell ref="A1:D1"/>
    <mergeCell ref="A34:D34"/>
    <mergeCell ref="A35:D35"/>
  </mergeCells>
  <printOptions horizontalCentered="1"/>
  <pageMargins left="0.5118110236220472" right="0.5118110236220472" top="0.3937007874015748" bottom="0.3937007874015748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despotova_k</cp:lastModifiedBy>
  <cp:lastPrinted>2014-10-08T12:25:08Z</cp:lastPrinted>
  <dcterms:created xsi:type="dcterms:W3CDTF">2012-09-17T12:32:25Z</dcterms:created>
  <dcterms:modified xsi:type="dcterms:W3CDTF">2016-02-19T15:40:00Z</dcterms:modified>
  <cp:category/>
  <cp:version/>
  <cp:contentType/>
  <cp:contentStatus/>
</cp:coreProperties>
</file>