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0" windowWidth="4710" windowHeight="495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1" r:id="rId10"/>
    <sheet name="Графика №1-П" sheetId="12" r:id="rId11"/>
    <sheet name="Графика №2-П" sheetId="13" r:id="rId12"/>
    <sheet name="Графика №3-П" sheetId="14" r:id="rId13"/>
  </sheets>
  <definedNames>
    <definedName name="_xlnm.Print_Area" localSheetId="4">'Таблица № 3-П'!$A$1:$O$16</definedName>
    <definedName name="_xlnm.Print_Area" localSheetId="5">'Таблица №3.1-П'!$A$1:$O$19</definedName>
    <definedName name="_xlnm.Print_Area" localSheetId="9">'Таблица №6-П'!$A$1:$K$6</definedName>
  </definedNames>
  <calcPr calcId="124519"/>
</workbook>
</file>

<file path=xl/calcChain.xml><?xml version="1.0" encoding="utf-8"?>
<calcChain xmlns="http://schemas.openxmlformats.org/spreadsheetml/2006/main">
  <c r="E14" i="4"/>
  <c r="L14"/>
  <c r="H14"/>
  <c r="D14"/>
  <c r="B14"/>
  <c r="C4" i="7"/>
  <c r="D4"/>
  <c r="E4"/>
  <c r="F4"/>
  <c r="G4"/>
  <c r="H4"/>
  <c r="I4"/>
  <c r="J4"/>
  <c r="K4"/>
  <c r="J14" i="4"/>
  <c r="F14"/>
  <c r="N14"/>
  <c r="C16" i="7"/>
  <c r="L19"/>
  <c r="L20"/>
  <c r="K14" i="4"/>
  <c r="C16" i="8"/>
  <c r="C14" i="4"/>
  <c r="G14"/>
  <c r="L4" i="8"/>
  <c r="D4"/>
  <c r="E4"/>
  <c r="F4"/>
  <c r="G4"/>
  <c r="H4"/>
  <c r="I4"/>
  <c r="J4"/>
  <c r="K4"/>
  <c r="L16"/>
  <c r="C4"/>
  <c r="D16"/>
  <c r="E16"/>
  <c r="F16"/>
  <c r="G16"/>
  <c r="H16"/>
  <c r="I16"/>
  <c r="J16"/>
  <c r="K16"/>
  <c r="D16" i="7"/>
  <c r="E16"/>
  <c r="F16"/>
  <c r="G16"/>
  <c r="H16"/>
  <c r="I16"/>
  <c r="J16"/>
  <c r="K16"/>
  <c r="L18"/>
  <c r="L17"/>
  <c r="L15"/>
  <c r="L14"/>
  <c r="L13"/>
  <c r="L12"/>
  <c r="L11"/>
  <c r="L10"/>
  <c r="L9"/>
  <c r="L8"/>
  <c r="L7"/>
  <c r="L6"/>
  <c r="L5"/>
  <c r="I14" i="4" l="1"/>
  <c r="M14"/>
  <c r="L4" i="7"/>
  <c r="L16"/>
</calcChain>
</file>

<file path=xl/sharedStrings.xml><?xml version="1.0" encoding="utf-8"?>
<sst xmlns="http://schemas.openxmlformats.org/spreadsheetml/2006/main" count="205" uniqueCount="72">
  <si>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</si>
  <si>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</si>
  <si>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</si>
  <si>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</si>
  <si>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</si>
  <si>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</si>
  <si>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</si>
  <si>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</si>
  <si>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</si>
  <si>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"АЙ ЕН ДЖИ ППФ"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</si>
  <si>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</si>
  <si>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</si>
  <si>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</si>
  <si>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</si>
  <si>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</si>
  <si>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</si>
  <si>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</si>
  <si>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</si>
  <si>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</si>
  <si>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</si>
  <si>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</si>
  <si>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</si>
  <si>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</si>
  <si>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</si>
  <si>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</si>
  <si>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</si>
  <si>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</si>
  <si>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</si>
  <si>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Динамика на броя на осигурените лица в професионалните пенсионни фондове (ППФ)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</si>
  <si>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</si>
  <si>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</si>
  <si>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</si>
  <si>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</si>
  <si>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</si>
  <si>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</si>
  <si>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</si>
  <si>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</si>
  <si>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</si>
  <si>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</si>
  <si>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</si>
  <si>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</si>
  <si>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</si>
  <si>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</si>
  <si>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</si>
  <si>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</si>
  <si>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</si>
  <si>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</si>
  <si>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</si>
  <si>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</si>
  <si>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</si>
  <si>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</si>
  <si>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</si>
  <si>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</si>
  <si>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</si>
  <si>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</si>
  <si>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</si>
  <si>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</si>
  <si>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</si>
  <si>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</si>
  <si>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</si>
  <si>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</si>
  <si>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</si>
  <si>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</si>
  <si>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ценни книжа, търгувани на чуждестранни регулирани пазари</t>
  </si>
  <si>
    <t xml:space="preserve">Среден размер на натрупаните средства на едно осигурено лице в ППФ* 
(към края на съответния месец) </t>
  </si>
  <si>
    <t>Динамика на нетните активи в ППФ през 2014 г. (по месеци)</t>
  </si>
  <si>
    <t>Начислени и изплатени суми от ППФ за периода 01.01.2014 г. - 31.12.2014 г.</t>
  </si>
  <si>
    <t>Инвестиционен портфейл и балансови активи на ППФ към 31.12.2014 г.</t>
  </si>
  <si>
    <t>Структура на инвестиционния портфейл и балансовите активи на ППФ към 31.12.2014 г.</t>
  </si>
  <si>
    <t>Забележки: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</si>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</sst>
</file>

<file path=xl/styles.xml><?xml version="1.0" encoding="utf-8"?>
<styleSheet xmlns="http://schemas.openxmlformats.org/spreadsheetml/2006/main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</numFmts>
  <fonts count="16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4" fontId="2" fillId="0" borderId="1" xfId="5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5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4" xfId="0" applyFont="1" applyBorder="1" applyAlignment="1">
      <alignment vertical="justify"/>
    </xf>
    <xf numFmtId="0" fontId="7" fillId="0" borderId="6" xfId="0" applyFont="1" applyBorder="1" applyAlignment="1">
      <alignment horizontal="right" vertical="justify" wrapText="1"/>
    </xf>
    <xf numFmtId="0" fontId="2" fillId="0" borderId="7" xfId="0" applyFont="1" applyBorder="1" applyAlignment="1">
      <alignment vertical="justify"/>
    </xf>
    <xf numFmtId="0" fontId="2" fillId="0" borderId="4" xfId="0" applyFont="1" applyBorder="1" applyAlignment="1">
      <alignment vertical="justify"/>
    </xf>
    <xf numFmtId="0" fontId="2" fillId="0" borderId="6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4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Alignment="1">
      <alignment horizontal="right" vertical="center"/>
    </xf>
    <xf numFmtId="0" fontId="2" fillId="0" borderId="0" xfId="3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164" fontId="11" fillId="0" borderId="1" xfId="3" applyNumberFormat="1" applyFont="1" applyFill="1" applyBorder="1" applyAlignment="1">
      <alignment horizontal="right" vertical="center" wrapText="1"/>
    </xf>
    <xf numFmtId="1" fontId="2" fillId="0" borderId="0" xfId="3" applyNumberFormat="1" applyFont="1" applyFill="1" applyBorder="1" applyAlignment="1">
      <alignment vertical="center"/>
    </xf>
    <xf numFmtId="164" fontId="2" fillId="0" borderId="0" xfId="3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left" vertical="center" indent="1"/>
    </xf>
    <xf numFmtId="0" fontId="6" fillId="0" borderId="3" xfId="0" applyFont="1" applyFill="1" applyBorder="1" applyAlignment="1">
      <alignment horizontal="lef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 wrapText="1"/>
    </xf>
    <xf numFmtId="169" fontId="11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0" fontId="11" fillId="0" borderId="1" xfId="3" applyFont="1" applyFill="1" applyBorder="1" applyAlignment="1">
      <alignment horizontal="left" vertical="center" indent="1"/>
    </xf>
    <xf numFmtId="0" fontId="11" fillId="0" borderId="1" xfId="3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14" fillId="0" borderId="1" xfId="3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 indent="1"/>
    </xf>
    <xf numFmtId="0" fontId="7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6" fillId="0" borderId="1" xfId="4" applyNumberFormat="1" applyFont="1" applyBorder="1" applyAlignment="1">
      <alignment horizontal="right" vertical="center" wrapText="1"/>
    </xf>
    <xf numFmtId="0" fontId="7" fillId="0" borderId="0" xfId="0" applyFont="1"/>
    <xf numFmtId="0" fontId="2" fillId="0" borderId="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4" xfId="0" applyBorder="1"/>
    <xf numFmtId="0" fontId="7" fillId="0" borderId="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3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NumberFormat="1" applyFont="1" applyBorder="1" applyAlignment="1">
      <alignment horizontal="left" wrapText="1"/>
    </xf>
    <xf numFmtId="0" fontId="2" fillId="0" borderId="0" xfId="2" applyFont="1" applyFill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31.12.201</a:t>
            </a:r>
            <a:r>
              <a:rPr lang="en-US" sz="1200"/>
              <a:t>4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19717338848672888"/>
          <c:y val="2.9943502824858786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1509824198552249"/>
          <c:y val="0.36779661016949183"/>
          <c:w val="0.60806618407445656"/>
          <c:h val="0.39491525423728857"/>
        </c:manualLayout>
      </c:layout>
      <c:pie3DChart>
        <c:varyColors val="1"/>
        <c:ser>
          <c:idx val="2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layout>
                <c:manualLayout>
                  <c:x val="-1.3441360160900301E-2"/>
                  <c:y val="-0.10968423862271456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2.5926221476710441E-2"/>
                  <c:y val="8.8795586992304068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4.1451250858378981E-2"/>
                  <c:y val="6.95096756973175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3.7567062131711314E-2"/>
                  <c:y val="8.8711063659415543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1817619229861033E-2"/>
                  <c:y val="5.0551003158503492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9129678335192567E-2"/>
                  <c:y val="-5.2840784732416934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6.460927130747747E-2"/>
                  <c:y val="-0.1315439298901197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5.0397935004763562E-2"/>
                  <c:y val="-0.16057404688820676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21893411720639394"/>
                  <c:y val="-9.0434627874905485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"АЙ ЕН ДЖИ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№1.1-П'!$N$5:$N$13</c:f>
              <c:numCache>
                <c:formatCode>#,##0.00</c:formatCode>
                <c:ptCount val="9"/>
                <c:pt idx="0">
                  <c:v>25.89</c:v>
                </c:pt>
                <c:pt idx="1">
                  <c:v>15.02</c:v>
                </c:pt>
                <c:pt idx="2">
                  <c:v>11.22</c:v>
                </c:pt>
                <c:pt idx="3">
                  <c:v>16.25</c:v>
                </c:pt>
                <c:pt idx="4">
                  <c:v>8.6</c:v>
                </c:pt>
                <c:pt idx="5">
                  <c:v>11.62</c:v>
                </c:pt>
                <c:pt idx="6">
                  <c:v>2.98</c:v>
                </c:pt>
                <c:pt idx="7">
                  <c:v>6.07</c:v>
                </c:pt>
                <c:pt idx="8">
                  <c:v>2.35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дял на ППФ по размер на нетните им активи към 31.12.201</a:t>
            </a:r>
            <a:r>
              <a:rPr lang="en-US" sz="1200"/>
              <a:t>4</a:t>
            </a:r>
            <a:r>
              <a:rPr lang="bg-BG" sz="1200"/>
              <a:t> г. </a:t>
            </a:r>
          </a:p>
        </c:rich>
      </c:tx>
      <c:layout>
        <c:manualLayout>
          <c:xMode val="edge"/>
          <c:yMode val="edge"/>
          <c:x val="0.21992416408135149"/>
          <c:y val="2.4858757062146894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3267838676318511"/>
          <c:y val="0.39152542372881416"/>
          <c:w val="0.5863495346432267"/>
          <c:h val="0.38135593220338981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25"/>
          <c:dLbls>
            <c:dLbl>
              <c:idx val="0"/>
              <c:layout>
                <c:manualLayout>
                  <c:x val="-2.8999069015028817E-2"/>
                  <c:y val="-0.1115802304372970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5.9616477619718521E-2"/>
                  <c:y val="5.340878152942749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9.7968281369172197E-2"/>
                  <c:y val="7.062929845633698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2.0293843827949666E-2"/>
                  <c:y val="2.7544107833978398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5115124570131946E-2"/>
                  <c:y val="3.3573379598736582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3.8663181580068789E-2"/>
                  <c:y val="-6.6065394368076874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7.5992041842753238E-2"/>
                  <c:y val="-0.13364402331064537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3.4757930336267402E-2"/>
                  <c:y val="-0.1508636505182616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5841097422284484"/>
                  <c:y val="-7.9692157124427315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"АЙ ЕН ДЖИ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№2.1-П'!$N$5:$N$13</c:f>
              <c:numCache>
                <c:formatCode>#,##0.00</c:formatCode>
                <c:ptCount val="9"/>
                <c:pt idx="0">
                  <c:v>26.07</c:v>
                </c:pt>
                <c:pt idx="1">
                  <c:v>18.25</c:v>
                </c:pt>
                <c:pt idx="2">
                  <c:v>11.86</c:v>
                </c:pt>
                <c:pt idx="3">
                  <c:v>17.91</c:v>
                </c:pt>
                <c:pt idx="4">
                  <c:v>7.04</c:v>
                </c:pt>
                <c:pt idx="5">
                  <c:v>11.42</c:v>
                </c:pt>
                <c:pt idx="6">
                  <c:v>1.21</c:v>
                </c:pt>
                <c:pt idx="7">
                  <c:v>4.97</c:v>
                </c:pt>
                <c:pt idx="8">
                  <c:v>1.27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Инвестиционен портфейл на ППФ към 31.12.201</a:t>
            </a:r>
            <a:r>
              <a:rPr lang="en-US" sz="1200"/>
              <a:t>4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9334712168217858"/>
          <c:y val="3.898305084745763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0682523267838676"/>
          <c:y val="0.36271186440677966"/>
          <c:w val="0.57497414684591519"/>
          <c:h val="0.3745762711864416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12"/>
          <c:dLbls>
            <c:dLbl>
              <c:idx val="0"/>
              <c:layout>
                <c:manualLayout>
                  <c:x val="2.1735649124521327E-3"/>
                  <c:y val="-7.6484541127274361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3.8052477152868816E-2"/>
                  <c:y val="6.5286534098492013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1.1324360049616365E-2"/>
                  <c:y val="4.714320032029887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1.3133673699267465E-3"/>
                  <c:y val="-4.9955247119533842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1.6171996080634698E-2"/>
                  <c:y val="-2.358236576360161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1.3389138146769933E-2"/>
                  <c:y val="-3.5958717024778722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3.4645886430690456E-2"/>
                  <c:y val="-8.4201610391921353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dLbl>
              <c:idx val="11"/>
              <c:dLblPos val="bestFit"/>
              <c:showCatName val="1"/>
              <c:showPercent val="1"/>
            </c:dLbl>
            <c:dLbl>
              <c:idx val="12"/>
              <c:dLblPos val="bestFit"/>
              <c:showCatName val="1"/>
              <c:showPercent val="1"/>
            </c:dLbl>
            <c:dLbl>
              <c:idx val="13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№4.1-П'!$B$5:$B$6,'Таблица №4.1-П'!$B$9:$B$10,'Таблица №4.1-П'!$B$14:$B$15)</c:f>
              <c:strCache>
                <c:ptCount val="6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дялове</c:v>
                </c:pt>
                <c:pt idx="4">
                  <c:v>Банкови депозити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№4.1-П'!$L$9:$L$10,'Таблица №4.1-П'!$L$14:$L$15)</c:f>
              <c:numCache>
                <c:formatCode>_-* #,##0.00\ _л_в_-;\-* #,##0.00\ _л_в_-;_-* "-"\ _л_в_-;_-@_-</c:formatCode>
                <c:ptCount val="6"/>
                <c:pt idx="0">
                  <c:v>42.03</c:v>
                </c:pt>
                <c:pt idx="1">
                  <c:v>15.97</c:v>
                </c:pt>
                <c:pt idx="2">
                  <c:v>1.06</c:v>
                </c:pt>
                <c:pt idx="3">
                  <c:v>31.56</c:v>
                </c:pt>
                <c:pt idx="4">
                  <c:v>6.8599999999999994</c:v>
                </c:pt>
                <c:pt idx="5">
                  <c:v>2.52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57" name="Line 1"/>
        <xdr:cNvSpPr>
          <a:spLocks noChangeShapeType="1"/>
        </xdr:cNvSpPr>
      </xdr:nvSpPr>
      <xdr:spPr bwMode="auto">
        <a:xfrm>
          <a:off x="9525" y="419100"/>
          <a:ext cx="272415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1" name="Line 1"/>
        <xdr:cNvSpPr>
          <a:spLocks noChangeShapeType="1"/>
        </xdr:cNvSpPr>
      </xdr:nvSpPr>
      <xdr:spPr bwMode="auto">
        <a:xfrm>
          <a:off x="9525" y="400050"/>
          <a:ext cx="2724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33" name="Line 1"/>
        <xdr:cNvSpPr>
          <a:spLocks noChangeShapeType="1"/>
        </xdr:cNvSpPr>
      </xdr:nvSpPr>
      <xdr:spPr bwMode="auto">
        <a:xfrm>
          <a:off x="9525" y="400050"/>
          <a:ext cx="2724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05" name="Line 1"/>
        <xdr:cNvSpPr>
          <a:spLocks noChangeShapeType="1"/>
        </xdr:cNvSpPr>
      </xdr:nvSpPr>
      <xdr:spPr bwMode="auto">
        <a:xfrm>
          <a:off x="9525" y="542925"/>
          <a:ext cx="2724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77" name="Line 1"/>
        <xdr:cNvSpPr>
          <a:spLocks noChangeShapeType="1"/>
        </xdr:cNvSpPr>
      </xdr:nvSpPr>
      <xdr:spPr bwMode="auto">
        <a:xfrm>
          <a:off x="9525" y="428625"/>
          <a:ext cx="2714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53" name="Line 1"/>
        <xdr:cNvSpPr>
          <a:spLocks noChangeShapeType="1"/>
        </xdr:cNvSpPr>
      </xdr:nvSpPr>
      <xdr:spPr bwMode="auto">
        <a:xfrm>
          <a:off x="9525" y="381000"/>
          <a:ext cx="2714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30" name="Line 2"/>
        <xdr:cNvSpPr>
          <a:spLocks noChangeShapeType="1"/>
        </xdr:cNvSpPr>
      </xdr:nvSpPr>
      <xdr:spPr bwMode="auto">
        <a:xfrm>
          <a:off x="9525" y="619125"/>
          <a:ext cx="26860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14"/>
  <sheetViews>
    <sheetView showGridLines="0" tabSelected="1" zoomScaleNormal="75" zoomScaleSheetLayoutView="100" workbookViewId="0">
      <selection activeCell="A2" sqref="A2"/>
    </sheetView>
  </sheetViews>
  <sheetFormatPr defaultColWidth="9" defaultRowHeight="16.7" customHeight="1"/>
  <cols>
    <col min="1" max="1" width="31.77734375" style="4" customWidth="1"/>
    <col min="2" max="14" width="7.88671875" style="4" customWidth="1"/>
    <col min="15" max="16384" width="9" style="4"/>
  </cols>
  <sheetData>
    <row r="1" spans="1:14" ht="16.7" customHeight="1">
      <c r="A1" s="100" t="s">
        <v>28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ht="16.7" customHeight="1">
      <c r="A2" s="28"/>
      <c r="B2" s="28"/>
      <c r="C2" s="29"/>
      <c r="D2" s="29"/>
    </row>
    <row r="3" spans="1:14" ht="16.7" customHeight="1">
      <c r="A3" s="46" t="s">
        <v>54</v>
      </c>
      <c r="B3" s="6">
        <v>2013</v>
      </c>
      <c r="C3" s="97">
        <v>2014</v>
      </c>
      <c r="D3" s="98"/>
      <c r="E3" s="98"/>
      <c r="F3" s="98"/>
      <c r="G3" s="98"/>
      <c r="H3" s="98"/>
      <c r="I3" s="98"/>
      <c r="J3" s="98"/>
      <c r="K3" s="98"/>
      <c r="L3" s="98"/>
      <c r="M3" s="98"/>
      <c r="N3" s="99"/>
    </row>
    <row r="4" spans="1:14" ht="16.7" customHeight="1">
      <c r="A4" s="45" t="s">
        <v>57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6.7" customHeight="1">
      <c r="A5" s="50" t="s">
        <v>5</v>
      </c>
      <c r="B5" s="26">
        <v>73229</v>
      </c>
      <c r="C5" s="26">
        <v>73089</v>
      </c>
      <c r="D5" s="26">
        <v>71955</v>
      </c>
      <c r="E5" s="26">
        <v>71813</v>
      </c>
      <c r="F5" s="26">
        <v>71639</v>
      </c>
      <c r="G5" s="26">
        <v>70975</v>
      </c>
      <c r="H5" s="26">
        <v>70787</v>
      </c>
      <c r="I5" s="26">
        <v>70690</v>
      </c>
      <c r="J5" s="26">
        <v>70285</v>
      </c>
      <c r="K5" s="26">
        <v>70166</v>
      </c>
      <c r="L5" s="26">
        <v>70034</v>
      </c>
      <c r="M5" s="26">
        <v>69903</v>
      </c>
      <c r="N5" s="26">
        <v>69779</v>
      </c>
    </row>
    <row r="6" spans="1:14" ht="16.7" customHeight="1">
      <c r="A6" s="50" t="s">
        <v>6</v>
      </c>
      <c r="B6" s="26">
        <v>39315</v>
      </c>
      <c r="C6" s="26">
        <v>39330</v>
      </c>
      <c r="D6" s="26">
        <v>39333</v>
      </c>
      <c r="E6" s="26">
        <v>39510</v>
      </c>
      <c r="F6" s="26">
        <v>39501</v>
      </c>
      <c r="G6" s="26">
        <v>39509</v>
      </c>
      <c r="H6" s="26">
        <v>39818</v>
      </c>
      <c r="I6" s="26">
        <v>39830</v>
      </c>
      <c r="J6" s="26">
        <v>40226</v>
      </c>
      <c r="K6" s="26">
        <v>40256</v>
      </c>
      <c r="L6" s="26">
        <v>40264</v>
      </c>
      <c r="M6" s="26">
        <v>40338</v>
      </c>
      <c r="N6" s="26">
        <v>40483</v>
      </c>
    </row>
    <row r="7" spans="1:14" ht="16.7" customHeight="1">
      <c r="A7" s="50" t="s">
        <v>7</v>
      </c>
      <c r="B7" s="26">
        <v>27514</v>
      </c>
      <c r="C7" s="26">
        <v>27491</v>
      </c>
      <c r="D7" s="26">
        <v>28085</v>
      </c>
      <c r="E7" s="26">
        <v>28083</v>
      </c>
      <c r="F7" s="26">
        <v>28101</v>
      </c>
      <c r="G7" s="26">
        <v>28861</v>
      </c>
      <c r="H7" s="26">
        <v>28861</v>
      </c>
      <c r="I7" s="26">
        <v>28840</v>
      </c>
      <c r="J7" s="26">
        <v>29458</v>
      </c>
      <c r="K7" s="26">
        <v>29477</v>
      </c>
      <c r="L7" s="26">
        <v>29488</v>
      </c>
      <c r="M7" s="26">
        <v>30235</v>
      </c>
      <c r="N7" s="26">
        <v>30227</v>
      </c>
    </row>
    <row r="8" spans="1:14" ht="16.7" customHeight="1">
      <c r="A8" s="50" t="s">
        <v>8</v>
      </c>
      <c r="B8" s="26">
        <v>42072</v>
      </c>
      <c r="C8" s="26">
        <v>42024</v>
      </c>
      <c r="D8" s="26">
        <v>42692</v>
      </c>
      <c r="E8" s="26">
        <v>42652</v>
      </c>
      <c r="F8" s="26">
        <v>42593</v>
      </c>
      <c r="G8" s="26">
        <v>42965</v>
      </c>
      <c r="H8" s="26">
        <v>42924</v>
      </c>
      <c r="I8" s="26">
        <v>42844</v>
      </c>
      <c r="J8" s="26">
        <v>43343</v>
      </c>
      <c r="K8" s="26">
        <v>43291</v>
      </c>
      <c r="L8" s="26">
        <v>43264</v>
      </c>
      <c r="M8" s="26">
        <v>43909</v>
      </c>
      <c r="N8" s="26">
        <v>43799</v>
      </c>
    </row>
    <row r="9" spans="1:14" ht="16.7" customHeight="1">
      <c r="A9" s="50" t="s">
        <v>9</v>
      </c>
      <c r="B9" s="26">
        <v>21691</v>
      </c>
      <c r="C9" s="26">
        <v>21732</v>
      </c>
      <c r="D9" s="26">
        <v>22100</v>
      </c>
      <c r="E9" s="26">
        <v>22093</v>
      </c>
      <c r="F9" s="26">
        <v>22131</v>
      </c>
      <c r="G9" s="26">
        <v>22437</v>
      </c>
      <c r="H9" s="26">
        <v>22462</v>
      </c>
      <c r="I9" s="26">
        <v>22453</v>
      </c>
      <c r="J9" s="26">
        <v>22859</v>
      </c>
      <c r="K9" s="26">
        <v>22875</v>
      </c>
      <c r="L9" s="26">
        <v>22909</v>
      </c>
      <c r="M9" s="26">
        <v>23163</v>
      </c>
      <c r="N9" s="26">
        <v>23178</v>
      </c>
    </row>
    <row r="10" spans="1:14" ht="16.7" customHeight="1">
      <c r="A10" s="50" t="s">
        <v>10</v>
      </c>
      <c r="B10" s="26">
        <v>30600</v>
      </c>
      <c r="C10" s="26">
        <v>30610</v>
      </c>
      <c r="D10" s="26">
        <v>30873</v>
      </c>
      <c r="E10" s="26">
        <v>30886</v>
      </c>
      <c r="F10" s="26">
        <v>30846</v>
      </c>
      <c r="G10" s="26">
        <v>31056</v>
      </c>
      <c r="H10" s="26">
        <v>31042</v>
      </c>
      <c r="I10" s="26">
        <v>31027</v>
      </c>
      <c r="J10" s="26">
        <v>31098</v>
      </c>
      <c r="K10" s="26">
        <v>31051</v>
      </c>
      <c r="L10" s="26">
        <v>31068</v>
      </c>
      <c r="M10" s="26">
        <v>31349</v>
      </c>
      <c r="N10" s="26">
        <v>31316</v>
      </c>
    </row>
    <row r="11" spans="1:14" ht="16.7" customHeight="1">
      <c r="A11" s="50" t="s">
        <v>39</v>
      </c>
      <c r="B11" s="26">
        <v>7165</v>
      </c>
      <c r="C11" s="26">
        <v>7179</v>
      </c>
      <c r="D11" s="26">
        <v>7330</v>
      </c>
      <c r="E11" s="26">
        <v>7359</v>
      </c>
      <c r="F11" s="26">
        <v>7389</v>
      </c>
      <c r="G11" s="26">
        <v>7522</v>
      </c>
      <c r="H11" s="26">
        <v>7589</v>
      </c>
      <c r="I11" s="26">
        <v>7629</v>
      </c>
      <c r="J11" s="26">
        <v>7787</v>
      </c>
      <c r="K11" s="26">
        <v>7805</v>
      </c>
      <c r="L11" s="26">
        <v>7829</v>
      </c>
      <c r="M11" s="26">
        <v>8015</v>
      </c>
      <c r="N11" s="26">
        <v>8022</v>
      </c>
    </row>
    <row r="12" spans="1:14" ht="16.7" customHeight="1">
      <c r="A12" s="50" t="s">
        <v>33</v>
      </c>
      <c r="B12" s="26">
        <v>15742</v>
      </c>
      <c r="C12" s="26">
        <v>15735</v>
      </c>
      <c r="D12" s="26">
        <v>15843</v>
      </c>
      <c r="E12" s="26">
        <v>15864</v>
      </c>
      <c r="F12" s="26">
        <v>15843</v>
      </c>
      <c r="G12" s="26">
        <v>15976</v>
      </c>
      <c r="H12" s="26">
        <v>15991</v>
      </c>
      <c r="I12" s="26">
        <v>15995</v>
      </c>
      <c r="J12" s="26">
        <v>16225</v>
      </c>
      <c r="K12" s="26">
        <v>16262</v>
      </c>
      <c r="L12" s="26">
        <v>16272</v>
      </c>
      <c r="M12" s="26">
        <v>16393</v>
      </c>
      <c r="N12" s="26">
        <v>16353</v>
      </c>
    </row>
    <row r="13" spans="1:14" ht="30" customHeight="1">
      <c r="A13" s="50" t="s">
        <v>51</v>
      </c>
      <c r="B13" s="26">
        <v>4723</v>
      </c>
      <c r="C13" s="26">
        <v>4728</v>
      </c>
      <c r="D13" s="26">
        <v>5044</v>
      </c>
      <c r="E13" s="26">
        <v>5058</v>
      </c>
      <c r="F13" s="26">
        <v>5061</v>
      </c>
      <c r="G13" s="26">
        <v>5487</v>
      </c>
      <c r="H13" s="26">
        <v>5505</v>
      </c>
      <c r="I13" s="26">
        <v>5515</v>
      </c>
      <c r="J13" s="26">
        <v>5891</v>
      </c>
      <c r="K13" s="26">
        <v>5894</v>
      </c>
      <c r="L13" s="26">
        <v>5904</v>
      </c>
      <c r="M13" s="26">
        <v>6326</v>
      </c>
      <c r="N13" s="26">
        <v>6329</v>
      </c>
    </row>
    <row r="14" spans="1:14" ht="16.7" customHeight="1">
      <c r="A14" s="51" t="s">
        <v>11</v>
      </c>
      <c r="B14" s="26">
        <v>262051</v>
      </c>
      <c r="C14" s="26">
        <v>261918</v>
      </c>
      <c r="D14" s="26">
        <v>263255</v>
      </c>
      <c r="E14" s="26">
        <v>263318</v>
      </c>
      <c r="F14" s="26">
        <v>263104</v>
      </c>
      <c r="G14" s="26">
        <v>264788</v>
      </c>
      <c r="H14" s="26">
        <v>264979</v>
      </c>
      <c r="I14" s="26">
        <v>264823</v>
      </c>
      <c r="J14" s="26">
        <v>267172</v>
      </c>
      <c r="K14" s="26">
        <v>267077</v>
      </c>
      <c r="L14" s="26">
        <v>267032</v>
      </c>
      <c r="M14" s="26">
        <v>269631</v>
      </c>
      <c r="N14" s="26">
        <v>269486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L22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10" style="1" customWidth="1"/>
    <col min="4" max="9" width="9.109375" style="1" customWidth="1"/>
    <col min="10" max="10" width="12.6640625" style="1" customWidth="1"/>
    <col min="11" max="11" width="10" style="1" customWidth="1"/>
    <col min="12" max="16384" width="9" style="1"/>
  </cols>
  <sheetData>
    <row r="1" spans="1:12" s="35" customFormat="1">
      <c r="A1" s="119" t="s">
        <v>66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34"/>
    </row>
    <row r="2" spans="1:12">
      <c r="A2" s="24"/>
      <c r="B2" s="23"/>
      <c r="C2" s="23" t="s">
        <v>0</v>
      </c>
      <c r="D2" s="23"/>
      <c r="E2" s="23"/>
      <c r="F2" s="23"/>
      <c r="G2" s="23"/>
      <c r="H2" s="114" t="s">
        <v>25</v>
      </c>
      <c r="I2" s="114"/>
      <c r="J2" s="114"/>
      <c r="K2" s="114"/>
      <c r="L2" s="23"/>
    </row>
    <row r="3" spans="1:12" ht="58.5" customHeight="1">
      <c r="A3" s="76" t="s">
        <v>59</v>
      </c>
      <c r="B3" s="79" t="s">
        <v>5</v>
      </c>
      <c r="C3" s="79" t="s">
        <v>6</v>
      </c>
      <c r="D3" s="79" t="s">
        <v>7</v>
      </c>
      <c r="E3" s="79" t="s">
        <v>8</v>
      </c>
      <c r="F3" s="80" t="s">
        <v>9</v>
      </c>
      <c r="G3" s="81" t="s">
        <v>10</v>
      </c>
      <c r="H3" s="82" t="s">
        <v>39</v>
      </c>
      <c r="I3" s="82" t="s">
        <v>33</v>
      </c>
      <c r="J3" s="70" t="s">
        <v>52</v>
      </c>
      <c r="K3" s="5" t="s">
        <v>11</v>
      </c>
    </row>
    <row r="4" spans="1:12" ht="33.75" customHeight="1">
      <c r="A4" s="77" t="s">
        <v>19</v>
      </c>
      <c r="B4" s="95">
        <v>817</v>
      </c>
      <c r="C4" s="95">
        <v>392</v>
      </c>
      <c r="D4" s="95">
        <v>151</v>
      </c>
      <c r="E4" s="95">
        <v>556</v>
      </c>
      <c r="F4" s="95">
        <v>186</v>
      </c>
      <c r="G4" s="95">
        <v>106</v>
      </c>
      <c r="H4" s="95">
        <v>30</v>
      </c>
      <c r="I4" s="95">
        <v>90</v>
      </c>
      <c r="J4" s="95">
        <v>0</v>
      </c>
      <c r="K4" s="95">
        <v>2328</v>
      </c>
    </row>
    <row r="5" spans="1:12" ht="31.5" customHeight="1">
      <c r="A5" s="77" t="s">
        <v>20</v>
      </c>
      <c r="B5" s="95">
        <v>686</v>
      </c>
      <c r="C5" s="95">
        <v>392</v>
      </c>
      <c r="D5" s="95">
        <v>181</v>
      </c>
      <c r="E5" s="95">
        <v>455</v>
      </c>
      <c r="F5" s="95">
        <v>130</v>
      </c>
      <c r="G5" s="95">
        <v>199</v>
      </c>
      <c r="H5" s="95">
        <v>10</v>
      </c>
      <c r="I5" s="95">
        <v>115</v>
      </c>
      <c r="J5" s="95">
        <v>16</v>
      </c>
      <c r="K5" s="95">
        <v>2184</v>
      </c>
    </row>
    <row r="6" spans="1:12">
      <c r="A6" s="78" t="s">
        <v>11</v>
      </c>
      <c r="B6" s="95">
        <v>1503</v>
      </c>
      <c r="C6" s="95">
        <v>784</v>
      </c>
      <c r="D6" s="95">
        <v>332</v>
      </c>
      <c r="E6" s="95">
        <v>1011</v>
      </c>
      <c r="F6" s="95">
        <v>316</v>
      </c>
      <c r="G6" s="95">
        <v>305</v>
      </c>
      <c r="H6" s="95">
        <v>40</v>
      </c>
      <c r="I6" s="95">
        <v>205</v>
      </c>
      <c r="J6" s="95">
        <v>16</v>
      </c>
      <c r="K6" s="95">
        <v>4512</v>
      </c>
    </row>
    <row r="22" spans="3:3">
      <c r="C22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5" orientation="landscape" horizontalDpi="1200" verticalDpi="1200" r:id="rId1"/>
  <headerFooter alignWithMargins="0">
    <oddHeader>&amp;R&amp;"Times New Roman,Regular"&amp;A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16"/>
  <sheetViews>
    <sheetView showGridLines="0" zoomScaleNormal="75" workbookViewId="0">
      <selection sqref="A1:N1"/>
    </sheetView>
  </sheetViews>
  <sheetFormatPr defaultColWidth="8.44140625" defaultRowHeight="15.75"/>
  <cols>
    <col min="1" max="1" width="31.77734375" style="1" customWidth="1"/>
    <col min="2" max="14" width="6.88671875" style="1" customWidth="1"/>
    <col min="15" max="16384" width="8.44140625" style="1"/>
  </cols>
  <sheetData>
    <row r="1" spans="1:14" ht="15.75" customHeight="1">
      <c r="A1" s="100" t="s">
        <v>26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ht="15.75" customHeight="1">
      <c r="A2" s="10"/>
      <c r="N2" s="10" t="s">
        <v>23</v>
      </c>
    </row>
    <row r="3" spans="1:14" ht="15.75" customHeight="1">
      <c r="A3" s="46" t="s">
        <v>54</v>
      </c>
      <c r="B3" s="6">
        <v>2013</v>
      </c>
      <c r="C3" s="101">
        <v>2014</v>
      </c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3"/>
    </row>
    <row r="4" spans="1:14" ht="15.75" customHeight="1">
      <c r="A4" s="45" t="s">
        <v>57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5.75" customHeight="1">
      <c r="A5" s="21" t="s">
        <v>5</v>
      </c>
      <c r="B5" s="20">
        <v>27.95</v>
      </c>
      <c r="C5" s="20">
        <v>27.89</v>
      </c>
      <c r="D5" s="20">
        <v>27.33</v>
      </c>
      <c r="E5" s="20">
        <v>27.28</v>
      </c>
      <c r="F5" s="20">
        <v>27.24</v>
      </c>
      <c r="G5" s="20">
        <v>26.81</v>
      </c>
      <c r="H5" s="20">
        <v>26.72</v>
      </c>
      <c r="I5" s="20">
        <v>26.69</v>
      </c>
      <c r="J5" s="20">
        <v>26.31</v>
      </c>
      <c r="K5" s="20">
        <v>26.28</v>
      </c>
      <c r="L5" s="20">
        <v>26.240000000000002</v>
      </c>
      <c r="M5" s="20">
        <v>25.93</v>
      </c>
      <c r="N5" s="20">
        <v>25.89</v>
      </c>
    </row>
    <row r="6" spans="1:14" ht="15.75" customHeight="1">
      <c r="A6" s="21" t="s">
        <v>6</v>
      </c>
      <c r="B6" s="20">
        <v>15</v>
      </c>
      <c r="C6" s="20">
        <v>15.02</v>
      </c>
      <c r="D6" s="20">
        <v>14.94</v>
      </c>
      <c r="E6" s="20">
        <v>15</v>
      </c>
      <c r="F6" s="20">
        <v>15.01</v>
      </c>
      <c r="G6" s="20">
        <v>14.92</v>
      </c>
      <c r="H6" s="20">
        <v>15.03</v>
      </c>
      <c r="I6" s="20">
        <v>15.04</v>
      </c>
      <c r="J6" s="20">
        <v>15.06</v>
      </c>
      <c r="K6" s="20">
        <v>15.07</v>
      </c>
      <c r="L6" s="20">
        <v>15.08</v>
      </c>
      <c r="M6" s="20">
        <v>14.96</v>
      </c>
      <c r="N6" s="20">
        <v>15.02</v>
      </c>
    </row>
    <row r="7" spans="1:14" ht="15.75" customHeight="1">
      <c r="A7" s="21" t="s">
        <v>7</v>
      </c>
      <c r="B7" s="20">
        <v>10.5</v>
      </c>
      <c r="C7" s="20">
        <v>10.5</v>
      </c>
      <c r="D7" s="20">
        <v>10.67</v>
      </c>
      <c r="E7" s="20">
        <v>10.67</v>
      </c>
      <c r="F7" s="20">
        <v>10.68</v>
      </c>
      <c r="G7" s="20">
        <v>10.9</v>
      </c>
      <c r="H7" s="20">
        <v>10.89</v>
      </c>
      <c r="I7" s="20">
        <v>10.89</v>
      </c>
      <c r="J7" s="20">
        <v>11.03</v>
      </c>
      <c r="K7" s="20">
        <v>11.04</v>
      </c>
      <c r="L7" s="20">
        <v>11.04</v>
      </c>
      <c r="M7" s="20">
        <v>11.21</v>
      </c>
      <c r="N7" s="20">
        <v>11.22</v>
      </c>
    </row>
    <row r="8" spans="1:14" ht="15.75" customHeight="1">
      <c r="A8" s="21" t="s">
        <v>8</v>
      </c>
      <c r="B8" s="20">
        <v>16.05</v>
      </c>
      <c r="C8" s="20">
        <v>16.04</v>
      </c>
      <c r="D8" s="20">
        <v>16.22</v>
      </c>
      <c r="E8" s="20">
        <v>16.2</v>
      </c>
      <c r="F8" s="20">
        <v>16.190000000000001</v>
      </c>
      <c r="G8" s="20">
        <v>16.23</v>
      </c>
      <c r="H8" s="20">
        <v>16.2</v>
      </c>
      <c r="I8" s="20">
        <v>16.18</v>
      </c>
      <c r="J8" s="20">
        <v>16.22</v>
      </c>
      <c r="K8" s="20">
        <v>16.2</v>
      </c>
      <c r="L8" s="20">
        <v>16.2</v>
      </c>
      <c r="M8" s="20">
        <v>16.28</v>
      </c>
      <c r="N8" s="20">
        <v>16.25</v>
      </c>
    </row>
    <row r="9" spans="1:14" ht="15.75" customHeight="1">
      <c r="A9" s="21" t="s">
        <v>9</v>
      </c>
      <c r="B9" s="20">
        <v>8.2799999999999994</v>
      </c>
      <c r="C9" s="20">
        <v>8.3000000000000007</v>
      </c>
      <c r="D9" s="20">
        <v>8.39</v>
      </c>
      <c r="E9" s="20">
        <v>8.39</v>
      </c>
      <c r="F9" s="20">
        <v>8.41</v>
      </c>
      <c r="G9" s="20">
        <v>8.4700000000000006</v>
      </c>
      <c r="H9" s="20">
        <v>8.48</v>
      </c>
      <c r="I9" s="20">
        <v>8.48</v>
      </c>
      <c r="J9" s="20">
        <v>8.56</v>
      </c>
      <c r="K9" s="20">
        <v>8.56</v>
      </c>
      <c r="L9" s="20">
        <v>8.58</v>
      </c>
      <c r="M9" s="20">
        <v>8.59</v>
      </c>
      <c r="N9" s="20">
        <v>8.6</v>
      </c>
    </row>
    <row r="10" spans="1:14" ht="15.75" customHeight="1">
      <c r="A10" s="21" t="s">
        <v>10</v>
      </c>
      <c r="B10" s="20">
        <v>11.68</v>
      </c>
      <c r="C10" s="20">
        <v>11.69</v>
      </c>
      <c r="D10" s="20">
        <v>11.73</v>
      </c>
      <c r="E10" s="20">
        <v>11.73</v>
      </c>
      <c r="F10" s="20">
        <v>11.72</v>
      </c>
      <c r="G10" s="20">
        <v>11.73</v>
      </c>
      <c r="H10" s="20">
        <v>11.71</v>
      </c>
      <c r="I10" s="20">
        <v>11.72</v>
      </c>
      <c r="J10" s="20">
        <v>11.64</v>
      </c>
      <c r="K10" s="20">
        <v>11.63</v>
      </c>
      <c r="L10" s="20">
        <v>11.63</v>
      </c>
      <c r="M10" s="20">
        <v>11.63</v>
      </c>
      <c r="N10" s="20">
        <v>11.62</v>
      </c>
    </row>
    <row r="11" spans="1:14" ht="15.75" customHeight="1">
      <c r="A11" s="21" t="s">
        <v>39</v>
      </c>
      <c r="B11" s="20">
        <v>2.73</v>
      </c>
      <c r="C11" s="20">
        <v>2.74</v>
      </c>
      <c r="D11" s="20">
        <v>2.78</v>
      </c>
      <c r="E11" s="20">
        <v>2.79</v>
      </c>
      <c r="F11" s="20">
        <v>2.81</v>
      </c>
      <c r="G11" s="20">
        <v>2.84</v>
      </c>
      <c r="H11" s="20">
        <v>2.86</v>
      </c>
      <c r="I11" s="20">
        <v>2.88</v>
      </c>
      <c r="J11" s="20">
        <v>2.91</v>
      </c>
      <c r="K11" s="20">
        <v>2.92</v>
      </c>
      <c r="L11" s="20">
        <v>2.93</v>
      </c>
      <c r="M11" s="20">
        <v>2.97</v>
      </c>
      <c r="N11" s="20">
        <v>2.98</v>
      </c>
    </row>
    <row r="12" spans="1:14" ht="15.75" customHeight="1">
      <c r="A12" s="21" t="s">
        <v>33</v>
      </c>
      <c r="B12" s="20">
        <v>6.01</v>
      </c>
      <c r="C12" s="20">
        <v>6.01</v>
      </c>
      <c r="D12" s="20">
        <v>6.02</v>
      </c>
      <c r="E12" s="20">
        <v>6.02</v>
      </c>
      <c r="F12" s="20">
        <v>6.02</v>
      </c>
      <c r="G12" s="20">
        <v>6.03</v>
      </c>
      <c r="H12" s="20">
        <v>6.03</v>
      </c>
      <c r="I12" s="20">
        <v>6.04</v>
      </c>
      <c r="J12" s="20">
        <v>6.07</v>
      </c>
      <c r="K12" s="20">
        <v>6.09</v>
      </c>
      <c r="L12" s="20">
        <v>6.09</v>
      </c>
      <c r="M12" s="20">
        <v>6.08</v>
      </c>
      <c r="N12" s="20">
        <v>6.07</v>
      </c>
    </row>
    <row r="13" spans="1:14" ht="33" customHeight="1">
      <c r="A13" s="21" t="s">
        <v>51</v>
      </c>
      <c r="B13" s="83">
        <v>1.8</v>
      </c>
      <c r="C13" s="83">
        <v>1.81</v>
      </c>
      <c r="D13" s="83">
        <v>1.92</v>
      </c>
      <c r="E13" s="83">
        <v>1.92</v>
      </c>
      <c r="F13" s="83">
        <v>1.92</v>
      </c>
      <c r="G13" s="83">
        <v>2.0699999999999998</v>
      </c>
      <c r="H13" s="83">
        <v>2.08</v>
      </c>
      <c r="I13" s="83">
        <v>2.08</v>
      </c>
      <c r="J13" s="83">
        <v>2.2000000000000002</v>
      </c>
      <c r="K13" s="83">
        <v>2.21</v>
      </c>
      <c r="L13" s="83">
        <v>2.21</v>
      </c>
      <c r="M13" s="83">
        <v>2.35</v>
      </c>
      <c r="N13" s="83">
        <v>2.35</v>
      </c>
    </row>
    <row r="14" spans="1:14" ht="15.75" customHeight="1">
      <c r="A14" s="22" t="s">
        <v>11</v>
      </c>
      <c r="B14" s="20">
        <v>100</v>
      </c>
      <c r="C14" s="20">
        <v>99.999999999999986</v>
      </c>
      <c r="D14" s="20">
        <v>100</v>
      </c>
      <c r="E14" s="20">
        <v>100.00000000000001</v>
      </c>
      <c r="F14" s="20">
        <v>100</v>
      </c>
      <c r="G14" s="20">
        <v>100</v>
      </c>
      <c r="H14" s="20">
        <v>100</v>
      </c>
      <c r="I14" s="20">
        <v>100.00000000000001</v>
      </c>
      <c r="J14" s="20">
        <v>100.00000000000001</v>
      </c>
      <c r="K14" s="20">
        <v>100</v>
      </c>
      <c r="L14" s="20">
        <v>100</v>
      </c>
      <c r="M14" s="20">
        <v>99.999999999999986</v>
      </c>
      <c r="N14" s="20">
        <v>100</v>
      </c>
    </row>
    <row r="15" spans="1:14" ht="15.75" customHeight="1"/>
    <row r="16" spans="1:14" ht="15.75" customHeight="1"/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6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4"/>
  <sheetViews>
    <sheetView showGridLines="0" zoomScaleNormal="75" workbookViewId="0">
      <selection sqref="A1:N1"/>
    </sheetView>
  </sheetViews>
  <sheetFormatPr defaultColWidth="8.109375" defaultRowHeight="15.75"/>
  <cols>
    <col min="1" max="1" width="31.77734375" style="3" customWidth="1"/>
    <col min="2" max="14" width="7.44140625" style="3" customWidth="1"/>
    <col min="15" max="16384" width="8.109375" style="3"/>
  </cols>
  <sheetData>
    <row r="1" spans="1:14" ht="15.75" customHeight="1">
      <c r="A1" s="100" t="s">
        <v>65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ht="15.75" customHeight="1">
      <c r="A2" s="13"/>
      <c r="B2" s="13"/>
      <c r="N2" s="96" t="s">
        <v>25</v>
      </c>
    </row>
    <row r="3" spans="1:14" ht="15.75" customHeight="1">
      <c r="A3" s="46" t="s">
        <v>54</v>
      </c>
      <c r="B3" s="6">
        <v>2013</v>
      </c>
      <c r="C3" s="101">
        <v>2014</v>
      </c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3"/>
    </row>
    <row r="4" spans="1:14">
      <c r="A4" s="45" t="s">
        <v>57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8" customFormat="1">
      <c r="A5" s="21" t="s">
        <v>5</v>
      </c>
      <c r="B5" s="15">
        <v>190048</v>
      </c>
      <c r="C5" s="15">
        <v>191893</v>
      </c>
      <c r="D5" s="15">
        <v>189517</v>
      </c>
      <c r="E5" s="15">
        <v>190991</v>
      </c>
      <c r="F5" s="15">
        <v>193515</v>
      </c>
      <c r="G5" s="15">
        <v>191696</v>
      </c>
      <c r="H5" s="15">
        <v>192898</v>
      </c>
      <c r="I5" s="15">
        <v>193590</v>
      </c>
      <c r="J5" s="15">
        <v>194151</v>
      </c>
      <c r="K5" s="15">
        <v>194490</v>
      </c>
      <c r="L5" s="15">
        <v>195941</v>
      </c>
      <c r="M5" s="15">
        <v>197404</v>
      </c>
      <c r="N5" s="15">
        <v>198115</v>
      </c>
    </row>
    <row r="6" spans="1:14" s="18" customFormat="1">
      <c r="A6" s="21" t="s">
        <v>6</v>
      </c>
      <c r="B6" s="15">
        <v>117448</v>
      </c>
      <c r="C6" s="15">
        <v>119796</v>
      </c>
      <c r="D6" s="15">
        <v>122633</v>
      </c>
      <c r="E6" s="15">
        <v>125326</v>
      </c>
      <c r="F6" s="15">
        <v>126011</v>
      </c>
      <c r="G6" s="15">
        <v>128534</v>
      </c>
      <c r="H6" s="15">
        <v>131920</v>
      </c>
      <c r="I6" s="15">
        <v>131015</v>
      </c>
      <c r="J6" s="15">
        <v>134671</v>
      </c>
      <c r="K6" s="15">
        <v>136693</v>
      </c>
      <c r="L6" s="15">
        <v>137836</v>
      </c>
      <c r="M6" s="15">
        <v>138561</v>
      </c>
      <c r="N6" s="15">
        <v>138752</v>
      </c>
    </row>
    <row r="7" spans="1:14" s="18" customFormat="1">
      <c r="A7" s="21" t="s">
        <v>7</v>
      </c>
      <c r="B7" s="15">
        <v>70837</v>
      </c>
      <c r="C7" s="15">
        <v>71648</v>
      </c>
      <c r="D7" s="15">
        <v>75501</v>
      </c>
      <c r="E7" s="15">
        <v>76394</v>
      </c>
      <c r="F7" s="15">
        <v>77359</v>
      </c>
      <c r="G7" s="15">
        <v>81041</v>
      </c>
      <c r="H7" s="15">
        <v>81514</v>
      </c>
      <c r="I7" s="15">
        <v>81916</v>
      </c>
      <c r="J7" s="15">
        <v>84733</v>
      </c>
      <c r="K7" s="15">
        <v>85743</v>
      </c>
      <c r="L7" s="15">
        <v>86078</v>
      </c>
      <c r="M7" s="15">
        <v>89695</v>
      </c>
      <c r="N7" s="15">
        <v>90138</v>
      </c>
    </row>
    <row r="8" spans="1:14" s="18" customFormat="1">
      <c r="A8" s="21" t="s">
        <v>8</v>
      </c>
      <c r="B8" s="15">
        <v>117269</v>
      </c>
      <c r="C8" s="15">
        <v>118779</v>
      </c>
      <c r="D8" s="15">
        <v>123855</v>
      </c>
      <c r="E8" s="15">
        <v>125075</v>
      </c>
      <c r="F8" s="15">
        <v>126194</v>
      </c>
      <c r="G8" s="15">
        <v>128959</v>
      </c>
      <c r="H8" s="15">
        <v>129502</v>
      </c>
      <c r="I8" s="15">
        <v>130096</v>
      </c>
      <c r="J8" s="15">
        <v>132792</v>
      </c>
      <c r="K8" s="15">
        <v>132953</v>
      </c>
      <c r="L8" s="15">
        <v>133279</v>
      </c>
      <c r="M8" s="15">
        <v>136397</v>
      </c>
      <c r="N8" s="15">
        <v>136130</v>
      </c>
    </row>
    <row r="9" spans="1:14" s="18" customFormat="1">
      <c r="A9" s="21" t="s">
        <v>9</v>
      </c>
      <c r="B9" s="15">
        <v>42733</v>
      </c>
      <c r="C9" s="15">
        <v>43404</v>
      </c>
      <c r="D9" s="15">
        <v>45814</v>
      </c>
      <c r="E9" s="15">
        <v>46720</v>
      </c>
      <c r="F9" s="15">
        <v>47103</v>
      </c>
      <c r="G9" s="15">
        <v>49048</v>
      </c>
      <c r="H9" s="15">
        <v>49262</v>
      </c>
      <c r="I9" s="15">
        <v>49841</v>
      </c>
      <c r="J9" s="15">
        <v>51622</v>
      </c>
      <c r="K9" s="15">
        <v>52057</v>
      </c>
      <c r="L9" s="15">
        <v>52272</v>
      </c>
      <c r="M9" s="15">
        <v>53420</v>
      </c>
      <c r="N9" s="15">
        <v>53485</v>
      </c>
    </row>
    <row r="10" spans="1:14" s="18" customFormat="1">
      <c r="A10" s="21" t="s">
        <v>10</v>
      </c>
      <c r="B10" s="15">
        <v>75232</v>
      </c>
      <c r="C10" s="15">
        <v>76407</v>
      </c>
      <c r="D10" s="15">
        <v>77535</v>
      </c>
      <c r="E10" s="15">
        <v>78959</v>
      </c>
      <c r="F10" s="15">
        <v>79313</v>
      </c>
      <c r="G10" s="15">
        <v>80502</v>
      </c>
      <c r="H10" s="15">
        <v>81997</v>
      </c>
      <c r="I10" s="15">
        <v>82187</v>
      </c>
      <c r="J10" s="15">
        <v>83719</v>
      </c>
      <c r="K10" s="15">
        <v>84915</v>
      </c>
      <c r="L10" s="15">
        <v>85418</v>
      </c>
      <c r="M10" s="15">
        <v>86196</v>
      </c>
      <c r="N10" s="15">
        <v>86813</v>
      </c>
    </row>
    <row r="11" spans="1:14" s="18" customFormat="1">
      <c r="A11" s="21" t="s">
        <v>39</v>
      </c>
      <c r="B11" s="15">
        <v>8404</v>
      </c>
      <c r="C11" s="15">
        <v>8389</v>
      </c>
      <c r="D11" s="15">
        <v>8323</v>
      </c>
      <c r="E11" s="15">
        <v>8711</v>
      </c>
      <c r="F11" s="15">
        <v>8659</v>
      </c>
      <c r="G11" s="15">
        <v>8408</v>
      </c>
      <c r="H11" s="15">
        <v>8610</v>
      </c>
      <c r="I11" s="15">
        <v>8604</v>
      </c>
      <c r="J11" s="15">
        <v>8530</v>
      </c>
      <c r="K11" s="15">
        <v>8803</v>
      </c>
      <c r="L11" s="15">
        <v>8823</v>
      </c>
      <c r="M11" s="15">
        <v>8954</v>
      </c>
      <c r="N11" s="15">
        <v>9224</v>
      </c>
    </row>
    <row r="12" spans="1:14" s="18" customFormat="1">
      <c r="A12" s="21" t="s">
        <v>33</v>
      </c>
      <c r="B12" s="15">
        <v>33604</v>
      </c>
      <c r="C12" s="15">
        <v>33884</v>
      </c>
      <c r="D12" s="15">
        <v>34382</v>
      </c>
      <c r="E12" s="15">
        <v>35147</v>
      </c>
      <c r="F12" s="15">
        <v>35499</v>
      </c>
      <c r="G12" s="15">
        <v>36007</v>
      </c>
      <c r="H12" s="15">
        <v>36040</v>
      </c>
      <c r="I12" s="15">
        <v>36057</v>
      </c>
      <c r="J12" s="15">
        <v>36568</v>
      </c>
      <c r="K12" s="15">
        <v>36959</v>
      </c>
      <c r="L12" s="15">
        <v>36966</v>
      </c>
      <c r="M12" s="15">
        <v>37474</v>
      </c>
      <c r="N12" s="15">
        <v>37752</v>
      </c>
    </row>
    <row r="13" spans="1:14" s="18" customFormat="1" ht="30" customHeight="1">
      <c r="A13" s="21" t="s">
        <v>51</v>
      </c>
      <c r="B13" s="15">
        <v>4335</v>
      </c>
      <c r="C13" s="15">
        <v>4498</v>
      </c>
      <c r="D13" s="15">
        <v>5488</v>
      </c>
      <c r="E13" s="15">
        <v>5667</v>
      </c>
      <c r="F13" s="15">
        <v>5770</v>
      </c>
      <c r="G13" s="15">
        <v>6960</v>
      </c>
      <c r="H13" s="15">
        <v>6961</v>
      </c>
      <c r="I13" s="15">
        <v>7106</v>
      </c>
      <c r="J13" s="15">
        <v>8066</v>
      </c>
      <c r="K13" s="15">
        <v>8232</v>
      </c>
      <c r="L13" s="15">
        <v>8262</v>
      </c>
      <c r="M13" s="15">
        <v>9546</v>
      </c>
      <c r="N13" s="15">
        <v>9676</v>
      </c>
    </row>
    <row r="14" spans="1:14" s="18" customFormat="1">
      <c r="A14" s="22" t="s">
        <v>11</v>
      </c>
      <c r="B14" s="15">
        <v>659910</v>
      </c>
      <c r="C14" s="15">
        <v>668698</v>
      </c>
      <c r="D14" s="15">
        <v>683048</v>
      </c>
      <c r="E14" s="15">
        <v>692990</v>
      </c>
      <c r="F14" s="15">
        <v>699423</v>
      </c>
      <c r="G14" s="15">
        <v>711155</v>
      </c>
      <c r="H14" s="15">
        <v>718704</v>
      </c>
      <c r="I14" s="15">
        <v>720412</v>
      </c>
      <c r="J14" s="15">
        <v>734852</v>
      </c>
      <c r="K14" s="15">
        <v>740845</v>
      </c>
      <c r="L14" s="15">
        <v>744875</v>
      </c>
      <c r="M14" s="15">
        <v>757647</v>
      </c>
      <c r="N14" s="15">
        <v>760085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93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N14"/>
  <sheetViews>
    <sheetView showGridLines="0" zoomScaleNormal="75" workbookViewId="0">
      <selection sqref="A1:N1"/>
    </sheetView>
  </sheetViews>
  <sheetFormatPr defaultColWidth="7.77734375" defaultRowHeight="15.75"/>
  <cols>
    <col min="1" max="1" width="31.77734375" style="1" customWidth="1"/>
    <col min="2" max="14" width="7.21875" style="1" customWidth="1"/>
    <col min="15" max="16384" width="7.77734375" style="1"/>
  </cols>
  <sheetData>
    <row r="1" spans="1:14" ht="27" customHeight="1">
      <c r="A1" s="100" t="s">
        <v>27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>
      <c r="A2" s="10"/>
      <c r="N2" s="10" t="s">
        <v>23</v>
      </c>
    </row>
    <row r="3" spans="1:14" ht="15.75" customHeight="1">
      <c r="A3" s="46" t="s">
        <v>54</v>
      </c>
      <c r="B3" s="30">
        <v>2013</v>
      </c>
      <c r="C3" s="97">
        <v>2014</v>
      </c>
      <c r="D3" s="98"/>
      <c r="E3" s="98"/>
      <c r="F3" s="98"/>
      <c r="G3" s="98"/>
      <c r="H3" s="98"/>
      <c r="I3" s="98"/>
      <c r="J3" s="98"/>
      <c r="K3" s="98"/>
      <c r="L3" s="98"/>
      <c r="M3" s="98"/>
      <c r="N3" s="99"/>
    </row>
    <row r="4" spans="1:14">
      <c r="A4" s="45" t="s">
        <v>57</v>
      </c>
      <c r="B4" s="6">
        <v>12</v>
      </c>
      <c r="C4" s="31">
        <v>1</v>
      </c>
      <c r="D4" s="31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>
        <v>9</v>
      </c>
      <c r="L4" s="31">
        <v>10</v>
      </c>
      <c r="M4" s="31">
        <v>11</v>
      </c>
      <c r="N4" s="31">
        <v>12</v>
      </c>
    </row>
    <row r="5" spans="1:14">
      <c r="A5" s="21" t="s">
        <v>5</v>
      </c>
      <c r="B5" s="17">
        <v>28.8</v>
      </c>
      <c r="C5" s="17">
        <v>28.71</v>
      </c>
      <c r="D5" s="17">
        <v>27.76</v>
      </c>
      <c r="E5" s="17">
        <v>27.57</v>
      </c>
      <c r="F5" s="17">
        <v>27.67</v>
      </c>
      <c r="G5" s="17">
        <v>26.96</v>
      </c>
      <c r="H5" s="17">
        <v>26.84</v>
      </c>
      <c r="I5" s="17">
        <v>26.86</v>
      </c>
      <c r="J5" s="17">
        <v>26.42</v>
      </c>
      <c r="K5" s="17">
        <v>26.25</v>
      </c>
      <c r="L5" s="17">
        <v>26.31</v>
      </c>
      <c r="M5" s="17">
        <v>26.05</v>
      </c>
      <c r="N5" s="17">
        <v>26.07</v>
      </c>
    </row>
    <row r="6" spans="1:14">
      <c r="A6" s="21" t="s">
        <v>6</v>
      </c>
      <c r="B6" s="17">
        <v>17.8</v>
      </c>
      <c r="C6" s="17">
        <v>17.91</v>
      </c>
      <c r="D6" s="17">
        <v>17.95</v>
      </c>
      <c r="E6" s="17">
        <v>18.079999999999998</v>
      </c>
      <c r="F6" s="17">
        <v>18.02</v>
      </c>
      <c r="G6" s="17">
        <v>18.07</v>
      </c>
      <c r="H6" s="17">
        <v>18.36</v>
      </c>
      <c r="I6" s="17">
        <v>18.190000000000001</v>
      </c>
      <c r="J6" s="17">
        <v>18.329999999999998</v>
      </c>
      <c r="K6" s="17">
        <v>18.45</v>
      </c>
      <c r="L6" s="17">
        <v>18.5</v>
      </c>
      <c r="M6" s="17">
        <v>18.29</v>
      </c>
      <c r="N6" s="17">
        <v>18.25</v>
      </c>
    </row>
    <row r="7" spans="1:14">
      <c r="A7" s="21" t="s">
        <v>7</v>
      </c>
      <c r="B7" s="17">
        <v>10.73</v>
      </c>
      <c r="C7" s="17">
        <v>10.71</v>
      </c>
      <c r="D7" s="17">
        <v>11.05</v>
      </c>
      <c r="E7" s="17">
        <v>11.02</v>
      </c>
      <c r="F7" s="17">
        <v>11.06</v>
      </c>
      <c r="G7" s="17">
        <v>11.4</v>
      </c>
      <c r="H7" s="17">
        <v>11.34</v>
      </c>
      <c r="I7" s="17">
        <v>11.37</v>
      </c>
      <c r="J7" s="17">
        <v>11.53</v>
      </c>
      <c r="K7" s="17">
        <v>11.57</v>
      </c>
      <c r="L7" s="17">
        <v>11.56</v>
      </c>
      <c r="M7" s="17">
        <v>11.84</v>
      </c>
      <c r="N7" s="17">
        <v>11.86</v>
      </c>
    </row>
    <row r="8" spans="1:14">
      <c r="A8" s="21" t="s">
        <v>8</v>
      </c>
      <c r="B8" s="17">
        <v>17.77</v>
      </c>
      <c r="C8" s="17">
        <v>17.760000000000002</v>
      </c>
      <c r="D8" s="17">
        <v>18.13</v>
      </c>
      <c r="E8" s="17">
        <v>18.05</v>
      </c>
      <c r="F8" s="17">
        <v>18.04</v>
      </c>
      <c r="G8" s="17">
        <v>18.13</v>
      </c>
      <c r="H8" s="17">
        <v>18.02</v>
      </c>
      <c r="I8" s="17">
        <v>18.059999999999999</v>
      </c>
      <c r="J8" s="17">
        <v>18.07</v>
      </c>
      <c r="K8" s="17">
        <v>17.95</v>
      </c>
      <c r="L8" s="17">
        <v>17.89</v>
      </c>
      <c r="M8" s="17">
        <v>18</v>
      </c>
      <c r="N8" s="17">
        <v>17.91</v>
      </c>
    </row>
    <row r="9" spans="1:14">
      <c r="A9" s="21" t="s">
        <v>9</v>
      </c>
      <c r="B9" s="17">
        <v>6.48</v>
      </c>
      <c r="C9" s="17">
        <v>6.49</v>
      </c>
      <c r="D9" s="17">
        <v>6.71</v>
      </c>
      <c r="E9" s="17">
        <v>6.74</v>
      </c>
      <c r="F9" s="17">
        <v>6.73</v>
      </c>
      <c r="G9" s="17">
        <v>6.9</v>
      </c>
      <c r="H9" s="17">
        <v>6.85</v>
      </c>
      <c r="I9" s="17">
        <v>6.92</v>
      </c>
      <c r="J9" s="17">
        <v>7.02</v>
      </c>
      <c r="K9" s="17">
        <v>7.03</v>
      </c>
      <c r="L9" s="17">
        <v>7.02</v>
      </c>
      <c r="M9" s="17">
        <v>7.05</v>
      </c>
      <c r="N9" s="17">
        <v>7.04</v>
      </c>
    </row>
    <row r="10" spans="1:14">
      <c r="A10" s="21" t="s">
        <v>10</v>
      </c>
      <c r="B10" s="17">
        <v>11.4</v>
      </c>
      <c r="C10" s="17">
        <v>11.43</v>
      </c>
      <c r="D10" s="17">
        <v>11.35</v>
      </c>
      <c r="E10" s="17">
        <v>11.39</v>
      </c>
      <c r="F10" s="17">
        <v>11.34</v>
      </c>
      <c r="G10" s="17">
        <v>11.32</v>
      </c>
      <c r="H10" s="17">
        <v>11.41</v>
      </c>
      <c r="I10" s="17">
        <v>11.41</v>
      </c>
      <c r="J10" s="17">
        <v>11.39</v>
      </c>
      <c r="K10" s="17">
        <v>11.46</v>
      </c>
      <c r="L10" s="17">
        <v>11.47</v>
      </c>
      <c r="M10" s="17">
        <v>11.38</v>
      </c>
      <c r="N10" s="17">
        <v>11.42</v>
      </c>
    </row>
    <row r="11" spans="1:14">
      <c r="A11" s="21" t="s">
        <v>39</v>
      </c>
      <c r="B11" s="17">
        <v>1.27</v>
      </c>
      <c r="C11" s="17">
        <v>1.25</v>
      </c>
      <c r="D11" s="17">
        <v>1.22</v>
      </c>
      <c r="E11" s="17">
        <v>1.26</v>
      </c>
      <c r="F11" s="17">
        <v>1.24</v>
      </c>
      <c r="G11" s="17">
        <v>1.18</v>
      </c>
      <c r="H11" s="17">
        <v>1.2</v>
      </c>
      <c r="I11" s="17">
        <v>1.19</v>
      </c>
      <c r="J11" s="17">
        <v>1.1599999999999999</v>
      </c>
      <c r="K11" s="17">
        <v>1.19</v>
      </c>
      <c r="L11" s="17">
        <v>1.18</v>
      </c>
      <c r="M11" s="17">
        <v>1.18</v>
      </c>
      <c r="N11" s="17">
        <v>1.21</v>
      </c>
    </row>
    <row r="12" spans="1:14">
      <c r="A12" s="21" t="s">
        <v>33</v>
      </c>
      <c r="B12" s="17">
        <v>5.09</v>
      </c>
      <c r="C12" s="17">
        <v>5.07</v>
      </c>
      <c r="D12" s="17">
        <v>5.03</v>
      </c>
      <c r="E12" s="17">
        <v>5.07</v>
      </c>
      <c r="F12" s="17">
        <v>5.08</v>
      </c>
      <c r="G12" s="17">
        <v>5.0599999999999996</v>
      </c>
      <c r="H12" s="17">
        <v>5.01</v>
      </c>
      <c r="I12" s="17">
        <v>5.01</v>
      </c>
      <c r="J12" s="17">
        <v>4.9800000000000004</v>
      </c>
      <c r="K12" s="17">
        <v>4.99</v>
      </c>
      <c r="L12" s="17">
        <v>4.96</v>
      </c>
      <c r="M12" s="17">
        <v>4.95</v>
      </c>
      <c r="N12" s="17">
        <v>4.97</v>
      </c>
    </row>
    <row r="13" spans="1:14" ht="30.75" customHeight="1">
      <c r="A13" s="21" t="s">
        <v>51</v>
      </c>
      <c r="B13" s="17">
        <v>0.66</v>
      </c>
      <c r="C13" s="17">
        <v>0.67</v>
      </c>
      <c r="D13" s="17">
        <v>0.8</v>
      </c>
      <c r="E13" s="17">
        <v>0.82</v>
      </c>
      <c r="F13" s="17">
        <v>0.82</v>
      </c>
      <c r="G13" s="17">
        <v>0.98</v>
      </c>
      <c r="H13" s="17">
        <v>0.97</v>
      </c>
      <c r="I13" s="17">
        <v>0.99</v>
      </c>
      <c r="J13" s="17">
        <v>1.1000000000000001</v>
      </c>
      <c r="K13" s="17">
        <v>1.1100000000000001</v>
      </c>
      <c r="L13" s="17">
        <v>1.1100000000000001</v>
      </c>
      <c r="M13" s="17">
        <v>1.26</v>
      </c>
      <c r="N13" s="17">
        <v>1.27</v>
      </c>
    </row>
    <row r="14" spans="1:14">
      <c r="A14" s="22" t="s">
        <v>11</v>
      </c>
      <c r="B14" s="17">
        <f>SUM(B5:B13)</f>
        <v>100</v>
      </c>
      <c r="C14" s="17">
        <f t="shared" ref="C14:H14" si="0">SUM(C5:C13)</f>
        <v>99.999999999999986</v>
      </c>
      <c r="D14" s="17">
        <f t="shared" si="0"/>
        <v>99.999999999999986</v>
      </c>
      <c r="E14" s="17">
        <f t="shared" si="0"/>
        <v>100</v>
      </c>
      <c r="F14" s="17">
        <f t="shared" si="0"/>
        <v>99.999999999999986</v>
      </c>
      <c r="G14" s="17">
        <f t="shared" si="0"/>
        <v>100.00000000000001</v>
      </c>
      <c r="H14" s="17">
        <f t="shared" si="0"/>
        <v>100</v>
      </c>
      <c r="I14" s="17">
        <f t="shared" ref="I14:N14" si="1">SUM(I5:I13)</f>
        <v>99.999999999999986</v>
      </c>
      <c r="J14" s="17">
        <f t="shared" si="1"/>
        <v>99.999999999999986</v>
      </c>
      <c r="K14" s="17">
        <f t="shared" si="1"/>
        <v>100</v>
      </c>
      <c r="L14" s="17">
        <f t="shared" si="1"/>
        <v>100</v>
      </c>
      <c r="M14" s="17">
        <f t="shared" si="1"/>
        <v>100.00000000000001</v>
      </c>
      <c r="N14" s="17">
        <f t="shared" si="1"/>
        <v>100</v>
      </c>
    </row>
  </sheetData>
  <mergeCells count="2">
    <mergeCell ref="C3:N3"/>
    <mergeCell ref="A1:N1"/>
  </mergeCells>
  <phoneticPr fontId="0" type="noConversion"/>
  <conditionalFormatting sqref="B14:N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6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O15"/>
  <sheetViews>
    <sheetView showGridLines="0" workbookViewId="0">
      <selection sqref="A1:O1"/>
    </sheetView>
  </sheetViews>
  <sheetFormatPr defaultColWidth="6.6640625" defaultRowHeight="16.7" customHeight="1"/>
  <cols>
    <col min="1" max="1" width="31.77734375" style="3" customWidth="1"/>
    <col min="2" max="2" width="7.6640625" style="3" customWidth="1"/>
    <col min="3" max="14" width="6.21875" style="3" customWidth="1"/>
    <col min="15" max="15" width="7.6640625" style="3" customWidth="1"/>
    <col min="16" max="16384" width="6.6640625" style="3"/>
  </cols>
  <sheetData>
    <row r="1" spans="1:15" ht="16.7" customHeight="1">
      <c r="A1" s="100" t="s">
        <v>30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</row>
    <row r="2" spans="1:15" ht="16.7" customHeight="1">
      <c r="A2" s="13"/>
      <c r="O2" s="25" t="s">
        <v>25</v>
      </c>
    </row>
    <row r="3" spans="1:15" ht="16.7" customHeight="1">
      <c r="A3" s="49" t="s">
        <v>55</v>
      </c>
      <c r="B3" s="93">
        <v>2013</v>
      </c>
      <c r="C3" s="104">
        <v>2014</v>
      </c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6"/>
    </row>
    <row r="4" spans="1:15" ht="16.7" customHeight="1">
      <c r="A4" s="47"/>
      <c r="B4" s="107" t="s">
        <v>22</v>
      </c>
      <c r="C4" s="104" t="s">
        <v>13</v>
      </c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6"/>
      <c r="O4" s="107" t="s">
        <v>22</v>
      </c>
    </row>
    <row r="5" spans="1:15" ht="16.7" customHeight="1">
      <c r="A5" s="48" t="s">
        <v>53</v>
      </c>
      <c r="B5" s="108"/>
      <c r="C5" s="32">
        <v>1</v>
      </c>
      <c r="D5" s="33">
        <v>2</v>
      </c>
      <c r="E5" s="32">
        <v>3</v>
      </c>
      <c r="F5" s="32">
        <v>4</v>
      </c>
      <c r="G5" s="33">
        <v>5</v>
      </c>
      <c r="H5" s="32">
        <v>6</v>
      </c>
      <c r="I5" s="32">
        <v>7</v>
      </c>
      <c r="J5" s="33">
        <v>8</v>
      </c>
      <c r="K5" s="32">
        <v>9</v>
      </c>
      <c r="L5" s="32">
        <v>10</v>
      </c>
      <c r="M5" s="33">
        <v>11</v>
      </c>
      <c r="N5" s="32">
        <v>12</v>
      </c>
      <c r="O5" s="108"/>
    </row>
    <row r="6" spans="1:15" ht="16.7" customHeight="1">
      <c r="A6" s="21" t="s">
        <v>5</v>
      </c>
      <c r="B6" s="16">
        <v>22188</v>
      </c>
      <c r="C6" s="16">
        <v>1860</v>
      </c>
      <c r="D6" s="16">
        <v>1774</v>
      </c>
      <c r="E6" s="16">
        <v>2129</v>
      </c>
      <c r="F6" s="16">
        <v>1529</v>
      </c>
      <c r="G6" s="16">
        <v>1933</v>
      </c>
      <c r="H6" s="16">
        <v>1790</v>
      </c>
      <c r="I6" s="16">
        <v>1752</v>
      </c>
      <c r="J6" s="16">
        <v>2054</v>
      </c>
      <c r="K6" s="16">
        <v>1560</v>
      </c>
      <c r="L6" s="16">
        <v>1768</v>
      </c>
      <c r="M6" s="16">
        <v>1742</v>
      </c>
      <c r="N6" s="16">
        <v>1308</v>
      </c>
      <c r="O6" s="16">
        <v>21199</v>
      </c>
    </row>
    <row r="7" spans="1:15" ht="16.7" customHeight="1">
      <c r="A7" s="21" t="s">
        <v>6</v>
      </c>
      <c r="B7" s="16">
        <v>13488</v>
      </c>
      <c r="C7" s="16">
        <v>1225</v>
      </c>
      <c r="D7" s="16">
        <v>1153</v>
      </c>
      <c r="E7" s="16">
        <v>1627</v>
      </c>
      <c r="F7" s="16">
        <v>1068</v>
      </c>
      <c r="G7" s="16">
        <v>1504</v>
      </c>
      <c r="H7" s="16">
        <v>1353</v>
      </c>
      <c r="I7" s="16">
        <v>1299</v>
      </c>
      <c r="J7" s="16">
        <v>1714</v>
      </c>
      <c r="K7" s="16">
        <v>1170</v>
      </c>
      <c r="L7" s="16">
        <v>1429</v>
      </c>
      <c r="M7" s="16">
        <v>1334</v>
      </c>
      <c r="N7" s="16">
        <v>892</v>
      </c>
      <c r="O7" s="16">
        <v>15768</v>
      </c>
    </row>
    <row r="8" spans="1:15" ht="16.7" customHeight="1">
      <c r="A8" s="21" t="s">
        <v>7</v>
      </c>
      <c r="B8" s="16">
        <v>8706</v>
      </c>
      <c r="C8" s="16">
        <v>784</v>
      </c>
      <c r="D8" s="16">
        <v>771</v>
      </c>
      <c r="E8" s="16">
        <v>1011</v>
      </c>
      <c r="F8" s="16">
        <v>704</v>
      </c>
      <c r="G8" s="16">
        <v>985</v>
      </c>
      <c r="H8" s="16">
        <v>948</v>
      </c>
      <c r="I8" s="16">
        <v>910</v>
      </c>
      <c r="J8" s="16">
        <v>1058</v>
      </c>
      <c r="K8" s="16">
        <v>804</v>
      </c>
      <c r="L8" s="16">
        <v>927</v>
      </c>
      <c r="M8" s="16">
        <v>905</v>
      </c>
      <c r="N8" s="16">
        <v>685</v>
      </c>
      <c r="O8" s="16">
        <v>10492</v>
      </c>
    </row>
    <row r="9" spans="1:15" ht="16.7" customHeight="1">
      <c r="A9" s="21" t="s">
        <v>8</v>
      </c>
      <c r="B9" s="16">
        <v>12600</v>
      </c>
      <c r="C9" s="16">
        <v>1122</v>
      </c>
      <c r="D9" s="16">
        <v>1090</v>
      </c>
      <c r="E9" s="16">
        <v>1330</v>
      </c>
      <c r="F9" s="16">
        <v>944</v>
      </c>
      <c r="G9" s="16">
        <v>1259</v>
      </c>
      <c r="H9" s="16">
        <v>1276</v>
      </c>
      <c r="I9" s="16">
        <v>1218</v>
      </c>
      <c r="J9" s="16">
        <v>1450</v>
      </c>
      <c r="K9" s="16">
        <v>1014</v>
      </c>
      <c r="L9" s="16">
        <v>1283</v>
      </c>
      <c r="M9" s="16">
        <v>1124</v>
      </c>
      <c r="N9" s="16">
        <v>919</v>
      </c>
      <c r="O9" s="16">
        <v>14029</v>
      </c>
    </row>
    <row r="10" spans="1:15" ht="16.7" customHeight="1">
      <c r="A10" s="21" t="s">
        <v>9</v>
      </c>
      <c r="B10" s="16">
        <v>5434</v>
      </c>
      <c r="C10" s="16">
        <v>475</v>
      </c>
      <c r="D10" s="16">
        <v>494</v>
      </c>
      <c r="E10" s="16">
        <v>631</v>
      </c>
      <c r="F10" s="16">
        <v>447</v>
      </c>
      <c r="G10" s="16">
        <v>577</v>
      </c>
      <c r="H10" s="16">
        <v>592</v>
      </c>
      <c r="I10" s="16">
        <v>554</v>
      </c>
      <c r="J10" s="16">
        <v>651</v>
      </c>
      <c r="K10" s="16">
        <v>519</v>
      </c>
      <c r="L10" s="16">
        <v>587</v>
      </c>
      <c r="M10" s="16">
        <v>596</v>
      </c>
      <c r="N10" s="16">
        <v>409</v>
      </c>
      <c r="O10" s="16">
        <v>6532</v>
      </c>
    </row>
    <row r="11" spans="1:15" ht="16.7" customHeight="1">
      <c r="A11" s="21" t="s">
        <v>10</v>
      </c>
      <c r="B11" s="16">
        <v>8543</v>
      </c>
      <c r="C11" s="16">
        <v>753</v>
      </c>
      <c r="D11" s="16">
        <v>762</v>
      </c>
      <c r="E11" s="16">
        <v>886</v>
      </c>
      <c r="F11" s="16">
        <v>688</v>
      </c>
      <c r="G11" s="16">
        <v>853</v>
      </c>
      <c r="H11" s="16">
        <v>841</v>
      </c>
      <c r="I11" s="16">
        <v>802</v>
      </c>
      <c r="J11" s="16">
        <v>1069</v>
      </c>
      <c r="K11" s="16">
        <v>700</v>
      </c>
      <c r="L11" s="16">
        <v>857</v>
      </c>
      <c r="M11" s="16">
        <v>781</v>
      </c>
      <c r="N11" s="16">
        <v>620</v>
      </c>
      <c r="O11" s="16">
        <v>9612</v>
      </c>
    </row>
    <row r="12" spans="1:15" ht="16.7" customHeight="1">
      <c r="A12" s="21" t="s">
        <v>39</v>
      </c>
      <c r="B12" s="16">
        <v>1605</v>
      </c>
      <c r="C12" s="16">
        <v>130</v>
      </c>
      <c r="D12" s="16">
        <v>157</v>
      </c>
      <c r="E12" s="16">
        <v>168</v>
      </c>
      <c r="F12" s="16">
        <v>117</v>
      </c>
      <c r="G12" s="16">
        <v>190</v>
      </c>
      <c r="H12" s="16">
        <v>145</v>
      </c>
      <c r="I12" s="16">
        <v>156</v>
      </c>
      <c r="J12" s="16">
        <v>200</v>
      </c>
      <c r="K12" s="16">
        <v>136</v>
      </c>
      <c r="L12" s="16">
        <v>157</v>
      </c>
      <c r="M12" s="16">
        <v>183</v>
      </c>
      <c r="N12" s="16">
        <v>113</v>
      </c>
      <c r="O12" s="16">
        <v>1852</v>
      </c>
    </row>
    <row r="13" spans="1:15" ht="16.7" customHeight="1">
      <c r="A13" s="21" t="s">
        <v>33</v>
      </c>
      <c r="B13" s="16">
        <v>4532</v>
      </c>
      <c r="C13" s="16">
        <v>293</v>
      </c>
      <c r="D13" s="16">
        <v>414</v>
      </c>
      <c r="E13" s="16">
        <v>579</v>
      </c>
      <c r="F13" s="16">
        <v>426</v>
      </c>
      <c r="G13" s="16">
        <v>359</v>
      </c>
      <c r="H13" s="16">
        <v>395</v>
      </c>
      <c r="I13" s="16">
        <v>423</v>
      </c>
      <c r="J13" s="16">
        <v>523</v>
      </c>
      <c r="K13" s="16">
        <v>334</v>
      </c>
      <c r="L13" s="16">
        <v>360</v>
      </c>
      <c r="M13" s="16">
        <v>487</v>
      </c>
      <c r="N13" s="16">
        <v>282</v>
      </c>
      <c r="O13" s="16">
        <v>4875</v>
      </c>
    </row>
    <row r="14" spans="1:15" ht="30.75" customHeight="1">
      <c r="A14" s="21" t="s">
        <v>51</v>
      </c>
      <c r="B14" s="16">
        <v>1078</v>
      </c>
      <c r="C14" s="16">
        <v>96</v>
      </c>
      <c r="D14" s="16">
        <v>123</v>
      </c>
      <c r="E14" s="16">
        <v>125</v>
      </c>
      <c r="F14" s="16">
        <v>94</v>
      </c>
      <c r="G14" s="16">
        <v>162</v>
      </c>
      <c r="H14" s="16">
        <v>124</v>
      </c>
      <c r="I14" s="16">
        <v>131</v>
      </c>
      <c r="J14" s="16">
        <v>182</v>
      </c>
      <c r="K14" s="16">
        <v>125</v>
      </c>
      <c r="L14" s="16">
        <v>138</v>
      </c>
      <c r="M14" s="16">
        <v>191</v>
      </c>
      <c r="N14" s="16">
        <v>115</v>
      </c>
      <c r="O14" s="16">
        <v>1606</v>
      </c>
    </row>
    <row r="15" spans="1:15" ht="16.7" customHeight="1">
      <c r="A15" s="22" t="s">
        <v>11</v>
      </c>
      <c r="B15" s="16">
        <v>78174</v>
      </c>
      <c r="C15" s="16">
        <v>6738</v>
      </c>
      <c r="D15" s="16">
        <v>6738</v>
      </c>
      <c r="E15" s="16">
        <v>8486</v>
      </c>
      <c r="F15" s="16">
        <v>6017</v>
      </c>
      <c r="G15" s="16">
        <v>7822</v>
      </c>
      <c r="H15" s="16">
        <v>7464</v>
      </c>
      <c r="I15" s="16">
        <v>7245</v>
      </c>
      <c r="J15" s="16">
        <v>8901</v>
      </c>
      <c r="K15" s="16">
        <v>6362</v>
      </c>
      <c r="L15" s="16">
        <v>7506</v>
      </c>
      <c r="M15" s="16">
        <v>7343</v>
      </c>
      <c r="N15" s="16">
        <v>5343</v>
      </c>
      <c r="O15" s="16">
        <v>85965</v>
      </c>
    </row>
  </sheetData>
  <mergeCells count="5">
    <mergeCell ref="C4:N4"/>
    <mergeCell ref="A1:O1"/>
    <mergeCell ref="C3:O3"/>
    <mergeCell ref="O4:O5"/>
    <mergeCell ref="B4:B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4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V26"/>
  <sheetViews>
    <sheetView showGridLines="0" zoomScaleSheetLayoutView="100" workbookViewId="0">
      <selection sqref="A1:O1"/>
    </sheetView>
  </sheetViews>
  <sheetFormatPr defaultColWidth="9" defaultRowHeight="15.75"/>
  <cols>
    <col min="1" max="1" width="31.77734375" style="3" customWidth="1"/>
    <col min="2" max="2" width="8.44140625" style="3" customWidth="1"/>
    <col min="3" max="14" width="6.77734375" style="3" customWidth="1"/>
    <col min="15" max="15" width="7.44140625" style="36" customWidth="1"/>
    <col min="16" max="16" width="8.44140625" style="36" customWidth="1"/>
    <col min="17" max="16384" width="9" style="3"/>
  </cols>
  <sheetData>
    <row r="1" spans="1:16" ht="15.75" customHeight="1">
      <c r="A1" s="100" t="s">
        <v>12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40"/>
    </row>
    <row r="2" spans="1:16" ht="13.5" customHeight="1">
      <c r="A2" s="13"/>
      <c r="B2" s="13"/>
      <c r="C2" s="13"/>
      <c r="O2" s="38" t="s">
        <v>24</v>
      </c>
    </row>
    <row r="3" spans="1:16" ht="15.75" customHeight="1">
      <c r="A3" s="49" t="s">
        <v>55</v>
      </c>
      <c r="B3" s="93">
        <v>2013</v>
      </c>
      <c r="C3" s="101">
        <v>2014</v>
      </c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3"/>
      <c r="P3" s="39"/>
    </row>
    <row r="4" spans="1:16" ht="18" customHeight="1">
      <c r="A4" s="47"/>
      <c r="B4" s="107" t="s">
        <v>22</v>
      </c>
      <c r="C4" s="111" t="s">
        <v>13</v>
      </c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3"/>
      <c r="O4" s="107" t="s">
        <v>22</v>
      </c>
      <c r="P4" s="3"/>
    </row>
    <row r="5" spans="1:16">
      <c r="A5" s="48" t="s">
        <v>53</v>
      </c>
      <c r="B5" s="110"/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K5" s="6">
        <v>9</v>
      </c>
      <c r="L5" s="6">
        <v>10</v>
      </c>
      <c r="M5" s="6">
        <v>11</v>
      </c>
      <c r="N5" s="6">
        <v>12</v>
      </c>
      <c r="O5" s="110"/>
      <c r="P5" s="3"/>
    </row>
    <row r="6" spans="1:16">
      <c r="A6" s="21" t="s">
        <v>5</v>
      </c>
      <c r="B6" s="27">
        <v>90.79</v>
      </c>
      <c r="C6" s="27">
        <v>86.61</v>
      </c>
      <c r="D6" s="27">
        <v>83.45</v>
      </c>
      <c r="E6" s="27">
        <v>96.74</v>
      </c>
      <c r="F6" s="27">
        <v>79.03</v>
      </c>
      <c r="G6" s="27">
        <v>92.64</v>
      </c>
      <c r="H6" s="27">
        <v>87.41</v>
      </c>
      <c r="I6" s="27">
        <v>86.38</v>
      </c>
      <c r="J6" s="27">
        <v>89.15</v>
      </c>
      <c r="K6" s="27">
        <v>79.05</v>
      </c>
      <c r="L6" s="27">
        <v>84.71</v>
      </c>
      <c r="M6" s="27">
        <v>79.14</v>
      </c>
      <c r="N6" s="27">
        <v>55.71</v>
      </c>
      <c r="O6" s="27">
        <v>83.334999999999994</v>
      </c>
      <c r="P6" s="3"/>
    </row>
    <row r="7" spans="1:16">
      <c r="A7" s="21" t="s">
        <v>6</v>
      </c>
      <c r="B7" s="27">
        <v>95.81</v>
      </c>
      <c r="C7" s="27">
        <v>92.45</v>
      </c>
      <c r="D7" s="27">
        <v>87.89</v>
      </c>
      <c r="E7" s="27">
        <v>115.28</v>
      </c>
      <c r="F7" s="27">
        <v>86.08</v>
      </c>
      <c r="G7" s="27">
        <v>107.76</v>
      </c>
      <c r="H7" s="27">
        <v>98.04</v>
      </c>
      <c r="I7" s="27">
        <v>93.6</v>
      </c>
      <c r="J7" s="27">
        <v>111.03</v>
      </c>
      <c r="K7" s="27">
        <v>83.93</v>
      </c>
      <c r="L7" s="27">
        <v>99.48</v>
      </c>
      <c r="M7" s="27">
        <v>169.13</v>
      </c>
      <c r="N7" s="27">
        <v>59.07</v>
      </c>
      <c r="O7" s="27">
        <v>100.31166666666667</v>
      </c>
      <c r="P7" s="3"/>
    </row>
    <row r="8" spans="1:16">
      <c r="A8" s="21" t="s">
        <v>7</v>
      </c>
      <c r="B8" s="27">
        <v>87.06</v>
      </c>
      <c r="C8" s="27">
        <v>79.02</v>
      </c>
      <c r="D8" s="27">
        <v>80.489999999999995</v>
      </c>
      <c r="E8" s="27">
        <v>94.88</v>
      </c>
      <c r="F8" s="27">
        <v>75</v>
      </c>
      <c r="G8" s="27">
        <v>92.15</v>
      </c>
      <c r="H8" s="27">
        <v>91.2</v>
      </c>
      <c r="I8" s="27">
        <v>85.74</v>
      </c>
      <c r="J8" s="27">
        <v>90.24</v>
      </c>
      <c r="K8" s="27">
        <v>76.25</v>
      </c>
      <c r="L8" s="27">
        <v>85.18</v>
      </c>
      <c r="M8" s="27">
        <v>80.73</v>
      </c>
      <c r="N8" s="27">
        <v>59.03</v>
      </c>
      <c r="O8" s="27">
        <v>82.492500000000007</v>
      </c>
      <c r="P8" s="3"/>
    </row>
    <row r="9" spans="1:16">
      <c r="A9" s="21" t="s">
        <v>8</v>
      </c>
      <c r="B9" s="27">
        <v>89.16</v>
      </c>
      <c r="C9" s="27">
        <v>83.87</v>
      </c>
      <c r="D9" s="27">
        <v>82.31</v>
      </c>
      <c r="E9" s="27">
        <v>94.04</v>
      </c>
      <c r="F9" s="27">
        <v>77.73</v>
      </c>
      <c r="G9" s="27">
        <v>90.29</v>
      </c>
      <c r="H9" s="27">
        <v>93.16</v>
      </c>
      <c r="I9" s="27">
        <v>88.74</v>
      </c>
      <c r="J9" s="27">
        <v>94.83</v>
      </c>
      <c r="K9" s="27">
        <v>76.37</v>
      </c>
      <c r="L9" s="27">
        <v>90.1</v>
      </c>
      <c r="M9" s="27">
        <v>75.87</v>
      </c>
      <c r="N9" s="27">
        <v>56.85</v>
      </c>
      <c r="O9" s="27">
        <v>83.680000000000021</v>
      </c>
      <c r="P9" s="3"/>
    </row>
    <row r="10" spans="1:16">
      <c r="A10" s="21" t="s">
        <v>9</v>
      </c>
      <c r="B10" s="27">
        <v>77.510000000000005</v>
      </c>
      <c r="C10" s="27">
        <v>70.959999999999994</v>
      </c>
      <c r="D10" s="27">
        <v>78.099999999999994</v>
      </c>
      <c r="E10" s="27">
        <v>85.84</v>
      </c>
      <c r="F10" s="27">
        <v>69.3</v>
      </c>
      <c r="G10" s="27">
        <v>77.78</v>
      </c>
      <c r="H10" s="27">
        <v>80.95</v>
      </c>
      <c r="I10" s="27">
        <v>76.03</v>
      </c>
      <c r="J10" s="27">
        <v>80.19</v>
      </c>
      <c r="K10" s="27">
        <v>70.989999999999995</v>
      </c>
      <c r="L10" s="27">
        <v>76.3</v>
      </c>
      <c r="M10" s="27">
        <v>49.03</v>
      </c>
      <c r="N10" s="27">
        <v>51.7</v>
      </c>
      <c r="O10" s="27">
        <v>72.264166666666668</v>
      </c>
      <c r="P10" s="3"/>
    </row>
    <row r="11" spans="1:16">
      <c r="A11" s="21" t="s">
        <v>10</v>
      </c>
      <c r="B11" s="27">
        <v>83.61</v>
      </c>
      <c r="C11" s="27">
        <v>78.03</v>
      </c>
      <c r="D11" s="27">
        <v>78.92</v>
      </c>
      <c r="E11" s="27">
        <v>84.87</v>
      </c>
      <c r="F11" s="27">
        <v>73.61</v>
      </c>
      <c r="G11" s="27">
        <v>84.22</v>
      </c>
      <c r="H11" s="27">
        <v>83.44</v>
      </c>
      <c r="I11" s="27">
        <v>80.94</v>
      </c>
      <c r="J11" s="27">
        <v>94.9</v>
      </c>
      <c r="K11" s="27">
        <v>73.55</v>
      </c>
      <c r="L11" s="27">
        <v>83.17</v>
      </c>
      <c r="M11" s="27">
        <v>71.89</v>
      </c>
      <c r="N11" s="27">
        <v>51.74</v>
      </c>
      <c r="O11" s="27">
        <v>78.273333333333326</v>
      </c>
      <c r="P11" s="3"/>
    </row>
    <row r="12" spans="1:16">
      <c r="A12" s="21" t="s">
        <v>39</v>
      </c>
      <c r="B12" s="27">
        <v>71.41</v>
      </c>
      <c r="C12" s="27">
        <v>61.14</v>
      </c>
      <c r="D12" s="27">
        <v>68.91</v>
      </c>
      <c r="E12" s="27">
        <v>69.959999999999994</v>
      </c>
      <c r="F12" s="27">
        <v>57.85</v>
      </c>
      <c r="G12" s="27">
        <v>76.8</v>
      </c>
      <c r="H12" s="27">
        <v>60.15</v>
      </c>
      <c r="I12" s="27">
        <v>64.94</v>
      </c>
      <c r="J12" s="27">
        <v>70.599999999999994</v>
      </c>
      <c r="K12" s="27">
        <v>56.37</v>
      </c>
      <c r="L12" s="27">
        <v>62.94</v>
      </c>
      <c r="M12" s="27">
        <v>67.58</v>
      </c>
      <c r="N12" s="27">
        <v>40.96</v>
      </c>
      <c r="O12" s="27">
        <v>63.183333333333344</v>
      </c>
      <c r="P12" s="3"/>
    </row>
    <row r="13" spans="1:16">
      <c r="A13" s="21" t="s">
        <v>33</v>
      </c>
      <c r="B13" s="27">
        <v>80.290000000000006</v>
      </c>
      <c r="C13" s="27">
        <v>47.71</v>
      </c>
      <c r="D13" s="27">
        <v>79.849999999999994</v>
      </c>
      <c r="E13" s="27">
        <v>85.62</v>
      </c>
      <c r="F13" s="27">
        <v>73.06</v>
      </c>
      <c r="G13" s="27">
        <v>65.47</v>
      </c>
      <c r="H13" s="27">
        <v>57.25</v>
      </c>
      <c r="I13" s="27">
        <v>77.209999999999994</v>
      </c>
      <c r="J13" s="27">
        <v>71.37</v>
      </c>
      <c r="K13" s="27">
        <v>67.36</v>
      </c>
      <c r="L13" s="27">
        <v>69.97</v>
      </c>
      <c r="M13" s="27">
        <v>79.489999999999995</v>
      </c>
      <c r="N13" s="27">
        <v>37.1</v>
      </c>
      <c r="O13" s="27">
        <v>67.62166666666667</v>
      </c>
      <c r="P13" s="3"/>
    </row>
    <row r="14" spans="1:16" ht="30.75" customHeight="1">
      <c r="A14" s="21" t="s">
        <v>51</v>
      </c>
      <c r="B14" s="84">
        <v>68.61</v>
      </c>
      <c r="C14" s="84">
        <v>58.25</v>
      </c>
      <c r="D14" s="84">
        <v>71.180000000000007</v>
      </c>
      <c r="E14" s="84">
        <v>67.59</v>
      </c>
      <c r="F14" s="84">
        <v>57.95</v>
      </c>
      <c r="G14" s="84">
        <v>79.31</v>
      </c>
      <c r="H14" s="84">
        <v>62.68</v>
      </c>
      <c r="I14" s="84">
        <v>64.86</v>
      </c>
      <c r="J14" s="84">
        <v>73.88</v>
      </c>
      <c r="K14" s="84">
        <v>57.79</v>
      </c>
      <c r="L14" s="84">
        <v>61.97</v>
      </c>
      <c r="M14" s="84">
        <v>76.72</v>
      </c>
      <c r="N14" s="84">
        <v>39.28</v>
      </c>
      <c r="O14" s="84">
        <v>64.288333333333341</v>
      </c>
      <c r="P14" s="3"/>
    </row>
    <row r="15" spans="1:16">
      <c r="A15" s="22" t="s">
        <v>21</v>
      </c>
      <c r="B15" s="27">
        <v>82.694444444444443</v>
      </c>
      <c r="C15" s="27">
        <v>73.115555555555545</v>
      </c>
      <c r="D15" s="27">
        <v>79.01111111111112</v>
      </c>
      <c r="E15" s="27">
        <v>88.313333333333333</v>
      </c>
      <c r="F15" s="27">
        <v>72.178888888888906</v>
      </c>
      <c r="G15" s="27">
        <v>85.157777777777781</v>
      </c>
      <c r="H15" s="27">
        <v>79.36444444444443</v>
      </c>
      <c r="I15" s="27">
        <v>79.826666666666668</v>
      </c>
      <c r="J15" s="27">
        <v>86.243333333333339</v>
      </c>
      <c r="K15" s="27">
        <v>71.295555555555552</v>
      </c>
      <c r="L15" s="27">
        <v>79.313333333333347</v>
      </c>
      <c r="M15" s="27">
        <v>83.286666666666676</v>
      </c>
      <c r="N15" s="27">
        <v>50.160000000000004</v>
      </c>
      <c r="O15" s="27">
        <v>77.272222222222211</v>
      </c>
      <c r="P15" s="41"/>
    </row>
    <row r="16" spans="1:16">
      <c r="B16" s="44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43"/>
    </row>
    <row r="17" spans="1:22">
      <c r="B17" s="41"/>
    </row>
    <row r="18" spans="1:22" ht="36" customHeight="1">
      <c r="A18" s="109" t="s">
        <v>41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40"/>
      <c r="Q18" s="42"/>
      <c r="R18" s="42"/>
      <c r="S18" s="42"/>
      <c r="T18" s="42"/>
      <c r="U18" s="42"/>
      <c r="V18" s="42"/>
    </row>
    <row r="19" spans="1:22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</row>
    <row r="20" spans="1:22" ht="31.5" customHeight="1">
      <c r="A20" s="109"/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</row>
    <row r="21" spans="1:2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37"/>
    </row>
    <row r="22" spans="1:2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37"/>
    </row>
    <row r="23" spans="1:2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37"/>
    </row>
    <row r="24" spans="1:2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37"/>
    </row>
    <row r="25" spans="1:2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37"/>
      <c r="Q25" s="3" t="s">
        <v>0</v>
      </c>
    </row>
    <row r="26" spans="1:2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37"/>
    </row>
  </sheetData>
  <mergeCells count="7">
    <mergeCell ref="A18:O18"/>
    <mergeCell ref="A1:O1"/>
    <mergeCell ref="A20:P20"/>
    <mergeCell ref="C3:O3"/>
    <mergeCell ref="O4:O5"/>
    <mergeCell ref="B4:B5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86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143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5" customWidth="1"/>
    <col min="2" max="2" width="36.6640625" style="56" customWidth="1"/>
    <col min="3" max="3" width="8.88671875" style="56" customWidth="1"/>
    <col min="4" max="4" width="9.77734375" style="56" customWidth="1"/>
    <col min="5" max="9" width="8.88671875" style="56" customWidth="1"/>
    <col min="10" max="10" width="9" style="56" customWidth="1"/>
    <col min="11" max="11" width="11" style="56" customWidth="1"/>
    <col min="12" max="12" width="10.109375" style="56" customWidth="1"/>
    <col min="13" max="13" width="12" style="54" bestFit="1" customWidth="1"/>
    <col min="14" max="16384" width="9" style="54"/>
  </cols>
  <sheetData>
    <row r="1" spans="1:14" ht="15.75" customHeight="1">
      <c r="A1" s="100" t="s">
        <v>67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4" ht="15.75" customHeight="1">
      <c r="I2" s="114" t="s">
        <v>25</v>
      </c>
      <c r="J2" s="114"/>
      <c r="K2" s="114"/>
      <c r="L2" s="114"/>
    </row>
    <row r="3" spans="1:14" ht="63.75" customHeight="1">
      <c r="A3" s="57" t="s">
        <v>4</v>
      </c>
      <c r="B3" s="58" t="s">
        <v>29</v>
      </c>
      <c r="C3" s="89" t="s">
        <v>5</v>
      </c>
      <c r="D3" s="72" t="s">
        <v>6</v>
      </c>
      <c r="E3" s="72" t="s">
        <v>7</v>
      </c>
      <c r="F3" s="72" t="s">
        <v>8</v>
      </c>
      <c r="G3" s="73" t="s">
        <v>9</v>
      </c>
      <c r="H3" s="74" t="s">
        <v>10</v>
      </c>
      <c r="I3" s="70" t="s">
        <v>40</v>
      </c>
      <c r="J3" s="70" t="s">
        <v>33</v>
      </c>
      <c r="K3" s="70" t="s">
        <v>60</v>
      </c>
      <c r="L3" s="60" t="s">
        <v>11</v>
      </c>
    </row>
    <row r="4" spans="1:14" ht="15.75" customHeight="1">
      <c r="A4" s="87" t="s">
        <v>34</v>
      </c>
      <c r="B4" s="61" t="s">
        <v>35</v>
      </c>
      <c r="C4" s="62">
        <f>C5+C6+C8+C9+C10+C14+C15</f>
        <v>192624</v>
      </c>
      <c r="D4" s="62">
        <f t="shared" ref="D4:K4" si="0">D5+D6+D8+D9+D10+D14+D15</f>
        <v>129288</v>
      </c>
      <c r="E4" s="62">
        <f t="shared" si="0"/>
        <v>87108</v>
      </c>
      <c r="F4" s="62">
        <f t="shared" si="0"/>
        <v>133644</v>
      </c>
      <c r="G4" s="62">
        <f t="shared" si="0"/>
        <v>52499</v>
      </c>
      <c r="H4" s="62">
        <f t="shared" si="0"/>
        <v>79088</v>
      </c>
      <c r="I4" s="62">
        <f t="shared" si="0"/>
        <v>7962</v>
      </c>
      <c r="J4" s="62">
        <f t="shared" si="0"/>
        <v>36666</v>
      </c>
      <c r="K4" s="62">
        <f t="shared" si="0"/>
        <v>8064</v>
      </c>
      <c r="L4" s="62">
        <f>SUM(C4:K4)</f>
        <v>726943</v>
      </c>
      <c r="M4" s="63"/>
      <c r="N4" s="64"/>
    </row>
    <row r="5" spans="1:14" ht="49.5" customHeight="1">
      <c r="A5" s="65">
        <v>1</v>
      </c>
      <c r="B5" s="66" t="s">
        <v>42</v>
      </c>
      <c r="C5" s="67">
        <v>76932</v>
      </c>
      <c r="D5" s="67">
        <v>40842</v>
      </c>
      <c r="E5" s="67">
        <v>56345</v>
      </c>
      <c r="F5" s="67">
        <v>40979</v>
      </c>
      <c r="G5" s="67">
        <v>25694</v>
      </c>
      <c r="H5" s="67">
        <v>38219</v>
      </c>
      <c r="I5" s="67">
        <v>2066</v>
      </c>
      <c r="J5" s="67">
        <v>20381</v>
      </c>
      <c r="K5" s="67">
        <v>4074</v>
      </c>
      <c r="L5" s="67">
        <f t="shared" ref="L5:L18" si="1">SUM(C5:K5)</f>
        <v>305532</v>
      </c>
      <c r="M5" s="63"/>
      <c r="N5" s="64"/>
    </row>
    <row r="6" spans="1:14" ht="15.75" customHeight="1">
      <c r="A6" s="65">
        <v>2</v>
      </c>
      <c r="B6" s="68" t="s">
        <v>14</v>
      </c>
      <c r="C6" s="67">
        <v>31127</v>
      </c>
      <c r="D6" s="67">
        <v>27471</v>
      </c>
      <c r="E6" s="67">
        <v>4647</v>
      </c>
      <c r="F6" s="67">
        <v>27009</v>
      </c>
      <c r="G6" s="67">
        <v>6031</v>
      </c>
      <c r="H6" s="67">
        <v>10474</v>
      </c>
      <c r="I6" s="67">
        <v>2335</v>
      </c>
      <c r="J6" s="67">
        <v>7022</v>
      </c>
      <c r="K6" s="67">
        <v>0</v>
      </c>
      <c r="L6" s="67">
        <f t="shared" si="1"/>
        <v>116116</v>
      </c>
      <c r="M6" s="63"/>
      <c r="N6" s="64"/>
    </row>
    <row r="7" spans="1:14" ht="47.25" customHeight="1">
      <c r="A7" s="65" t="s">
        <v>61</v>
      </c>
      <c r="B7" s="90" t="s">
        <v>62</v>
      </c>
      <c r="C7" s="67">
        <v>0</v>
      </c>
      <c r="D7" s="67">
        <v>984</v>
      </c>
      <c r="E7" s="67">
        <v>978</v>
      </c>
      <c r="F7" s="67">
        <v>2759</v>
      </c>
      <c r="G7" s="67">
        <v>473</v>
      </c>
      <c r="H7" s="67">
        <v>783</v>
      </c>
      <c r="I7" s="67">
        <v>0</v>
      </c>
      <c r="J7" s="67">
        <v>0</v>
      </c>
      <c r="K7" s="67">
        <v>0</v>
      </c>
      <c r="L7" s="67">
        <f t="shared" si="1"/>
        <v>5977</v>
      </c>
      <c r="M7" s="63"/>
      <c r="N7" s="64"/>
    </row>
    <row r="8" spans="1:14" ht="15.75" customHeight="1">
      <c r="A8" s="65">
        <v>3</v>
      </c>
      <c r="B8" s="68" t="s">
        <v>43</v>
      </c>
      <c r="C8" s="67">
        <v>0</v>
      </c>
      <c r="D8" s="67">
        <v>0</v>
      </c>
      <c r="E8" s="67">
        <v>0</v>
      </c>
      <c r="F8" s="67">
        <v>0</v>
      </c>
      <c r="G8" s="67">
        <v>0</v>
      </c>
      <c r="H8" s="67">
        <v>0</v>
      </c>
      <c r="I8" s="67">
        <v>0</v>
      </c>
      <c r="J8" s="67">
        <v>0</v>
      </c>
      <c r="K8" s="67">
        <v>0</v>
      </c>
      <c r="L8" s="67">
        <f t="shared" si="1"/>
        <v>0</v>
      </c>
      <c r="M8" s="63"/>
      <c r="N8" s="64"/>
    </row>
    <row r="9" spans="1:14" ht="15.75" customHeight="1">
      <c r="A9" s="65">
        <v>4</v>
      </c>
      <c r="B9" s="68" t="s">
        <v>15</v>
      </c>
      <c r="C9" s="67">
        <v>403</v>
      </c>
      <c r="D9" s="67">
        <v>2528</v>
      </c>
      <c r="E9" s="67">
        <v>0</v>
      </c>
      <c r="F9" s="67">
        <v>4567</v>
      </c>
      <c r="G9" s="67">
        <v>0</v>
      </c>
      <c r="H9" s="67">
        <v>0</v>
      </c>
      <c r="I9" s="67">
        <v>0</v>
      </c>
      <c r="J9" s="67">
        <v>199</v>
      </c>
      <c r="K9" s="67">
        <v>0</v>
      </c>
      <c r="L9" s="67">
        <f t="shared" si="1"/>
        <v>7697</v>
      </c>
      <c r="M9" s="63"/>
      <c r="N9" s="64"/>
    </row>
    <row r="10" spans="1:14" ht="15.75" customHeight="1">
      <c r="A10" s="65">
        <v>5</v>
      </c>
      <c r="B10" s="68" t="s">
        <v>44</v>
      </c>
      <c r="C10" s="67">
        <v>66468</v>
      </c>
      <c r="D10" s="67">
        <v>41488</v>
      </c>
      <c r="E10" s="67">
        <v>22259</v>
      </c>
      <c r="F10" s="67">
        <v>41652</v>
      </c>
      <c r="G10" s="67">
        <v>18632</v>
      </c>
      <c r="H10" s="67">
        <v>26469</v>
      </c>
      <c r="I10" s="67">
        <v>3323</v>
      </c>
      <c r="J10" s="67">
        <v>6639</v>
      </c>
      <c r="K10" s="67">
        <v>2475</v>
      </c>
      <c r="L10" s="67">
        <f t="shared" si="1"/>
        <v>229405</v>
      </c>
      <c r="M10" s="63"/>
      <c r="N10" s="64"/>
    </row>
    <row r="11" spans="1:14" ht="15.75" customHeight="1">
      <c r="A11" s="65" t="s">
        <v>45</v>
      </c>
      <c r="B11" s="68" t="s">
        <v>46</v>
      </c>
      <c r="C11" s="67">
        <v>1934</v>
      </c>
      <c r="D11" s="67">
        <v>5160</v>
      </c>
      <c r="E11" s="67">
        <v>430</v>
      </c>
      <c r="F11" s="67">
        <v>0</v>
      </c>
      <c r="G11" s="67">
        <v>1506</v>
      </c>
      <c r="H11" s="67">
        <v>3853</v>
      </c>
      <c r="I11" s="67">
        <v>391</v>
      </c>
      <c r="J11" s="67">
        <v>48</v>
      </c>
      <c r="K11" s="67">
        <v>228</v>
      </c>
      <c r="L11" s="67">
        <f t="shared" si="1"/>
        <v>13550</v>
      </c>
      <c r="M11" s="63"/>
      <c r="N11" s="64"/>
    </row>
    <row r="12" spans="1:14" ht="15.75" customHeight="1">
      <c r="A12" s="65" t="s">
        <v>47</v>
      </c>
      <c r="B12" s="68" t="s">
        <v>48</v>
      </c>
      <c r="C12" s="67">
        <v>28149</v>
      </c>
      <c r="D12" s="67">
        <v>9182</v>
      </c>
      <c r="E12" s="67">
        <v>9611</v>
      </c>
      <c r="F12" s="67">
        <v>16186</v>
      </c>
      <c r="G12" s="67">
        <v>6854</v>
      </c>
      <c r="H12" s="67">
        <v>6103</v>
      </c>
      <c r="I12" s="67">
        <v>1305</v>
      </c>
      <c r="J12" s="67">
        <v>5252</v>
      </c>
      <c r="K12" s="67">
        <v>1250</v>
      </c>
      <c r="L12" s="69">
        <f t="shared" si="1"/>
        <v>83892</v>
      </c>
      <c r="M12" s="63"/>
      <c r="N12" s="64"/>
    </row>
    <row r="13" spans="1:14" ht="15.75" customHeight="1">
      <c r="A13" s="65" t="s">
        <v>49</v>
      </c>
      <c r="B13" s="68" t="s">
        <v>50</v>
      </c>
      <c r="C13" s="67">
        <v>36385</v>
      </c>
      <c r="D13" s="67">
        <v>27146</v>
      </c>
      <c r="E13" s="67">
        <v>12218</v>
      </c>
      <c r="F13" s="67">
        <v>25466</v>
      </c>
      <c r="G13" s="67">
        <v>10272</v>
      </c>
      <c r="H13" s="67">
        <v>16513</v>
      </c>
      <c r="I13" s="67">
        <v>1627</v>
      </c>
      <c r="J13" s="67">
        <v>1339</v>
      </c>
      <c r="K13" s="67">
        <v>997</v>
      </c>
      <c r="L13" s="67">
        <f t="shared" si="1"/>
        <v>131963</v>
      </c>
      <c r="M13" s="63"/>
      <c r="N13" s="64"/>
    </row>
    <row r="14" spans="1:14" ht="15.75" customHeight="1">
      <c r="A14" s="65">
        <v>6</v>
      </c>
      <c r="B14" s="68" t="s">
        <v>16</v>
      </c>
      <c r="C14" s="67">
        <v>9492</v>
      </c>
      <c r="D14" s="67">
        <v>11970</v>
      </c>
      <c r="E14" s="67">
        <v>3857</v>
      </c>
      <c r="F14" s="67">
        <v>18661</v>
      </c>
      <c r="G14" s="67">
        <v>2142</v>
      </c>
      <c r="H14" s="67">
        <v>721</v>
      </c>
      <c r="I14" s="67">
        <v>0</v>
      </c>
      <c r="J14" s="67">
        <v>1501</v>
      </c>
      <c r="K14" s="67">
        <v>1515</v>
      </c>
      <c r="L14" s="67">
        <f t="shared" si="1"/>
        <v>49859</v>
      </c>
      <c r="M14" s="63"/>
      <c r="N14" s="64"/>
    </row>
    <row r="15" spans="1:14" ht="15.75" customHeight="1">
      <c r="A15" s="65">
        <v>7</v>
      </c>
      <c r="B15" s="66" t="s">
        <v>17</v>
      </c>
      <c r="C15" s="67">
        <v>8202</v>
      </c>
      <c r="D15" s="67">
        <v>4989</v>
      </c>
      <c r="E15" s="67">
        <v>0</v>
      </c>
      <c r="F15" s="67">
        <v>776</v>
      </c>
      <c r="G15" s="67">
        <v>0</v>
      </c>
      <c r="H15" s="67">
        <v>3205</v>
      </c>
      <c r="I15" s="67">
        <v>238</v>
      </c>
      <c r="J15" s="67">
        <v>924</v>
      </c>
      <c r="K15" s="67">
        <v>0</v>
      </c>
      <c r="L15" s="67">
        <f t="shared" si="1"/>
        <v>18334</v>
      </c>
      <c r="M15" s="64"/>
    </row>
    <row r="16" spans="1:14" ht="15.75" customHeight="1">
      <c r="A16" s="88" t="s">
        <v>36</v>
      </c>
      <c r="B16" s="61" t="s">
        <v>37</v>
      </c>
      <c r="C16" s="62">
        <f t="shared" ref="C16:K16" si="2">C17+C19+C20</f>
        <v>198691</v>
      </c>
      <c r="D16" s="62">
        <f t="shared" si="2"/>
        <v>138888</v>
      </c>
      <c r="E16" s="62">
        <f t="shared" si="2"/>
        <v>90447</v>
      </c>
      <c r="F16" s="62">
        <f t="shared" si="2"/>
        <v>136586</v>
      </c>
      <c r="G16" s="62">
        <f t="shared" si="2"/>
        <v>53574</v>
      </c>
      <c r="H16" s="62">
        <f t="shared" si="2"/>
        <v>86893</v>
      </c>
      <c r="I16" s="62">
        <f t="shared" si="2"/>
        <v>9232</v>
      </c>
      <c r="J16" s="62">
        <f t="shared" si="2"/>
        <v>37805</v>
      </c>
      <c r="K16" s="62">
        <f t="shared" si="2"/>
        <v>9690</v>
      </c>
      <c r="L16" s="62">
        <f>SUM(C16:K16)</f>
        <v>761806</v>
      </c>
      <c r="M16" s="64"/>
    </row>
    <row r="17" spans="1:12" ht="15.75" customHeight="1">
      <c r="A17" s="65" t="s">
        <v>1</v>
      </c>
      <c r="B17" s="66" t="s">
        <v>38</v>
      </c>
      <c r="C17" s="67">
        <v>192624</v>
      </c>
      <c r="D17" s="67">
        <v>129288</v>
      </c>
      <c r="E17" s="67">
        <v>87108</v>
      </c>
      <c r="F17" s="67">
        <v>133644</v>
      </c>
      <c r="G17" s="67">
        <v>52499</v>
      </c>
      <c r="H17" s="67">
        <v>79088</v>
      </c>
      <c r="I17" s="67">
        <v>7962</v>
      </c>
      <c r="J17" s="67">
        <v>36666</v>
      </c>
      <c r="K17" s="67">
        <v>8064</v>
      </c>
      <c r="L17" s="67">
        <f t="shared" si="1"/>
        <v>726943</v>
      </c>
    </row>
    <row r="18" spans="1:12" ht="33.75" customHeight="1">
      <c r="A18" s="91">
        <v>1.1000000000000001</v>
      </c>
      <c r="B18" s="92" t="s">
        <v>63</v>
      </c>
      <c r="C18" s="67">
        <v>130093</v>
      </c>
      <c r="D18" s="67">
        <v>32394</v>
      </c>
      <c r="E18" s="67">
        <v>68617</v>
      </c>
      <c r="F18" s="67">
        <v>64600</v>
      </c>
      <c r="G18" s="67">
        <v>37192</v>
      </c>
      <c r="H18" s="67">
        <v>32749</v>
      </c>
      <c r="I18" s="67">
        <v>0</v>
      </c>
      <c r="J18" s="67">
        <v>0</v>
      </c>
      <c r="K18" s="67">
        <v>0</v>
      </c>
      <c r="L18" s="67">
        <f t="shared" si="1"/>
        <v>365645</v>
      </c>
    </row>
    <row r="19" spans="1:12" ht="15.75" customHeight="1">
      <c r="A19" s="65" t="s">
        <v>2</v>
      </c>
      <c r="B19" s="66" t="s">
        <v>31</v>
      </c>
      <c r="C19" s="67">
        <v>2019</v>
      </c>
      <c r="D19" s="67">
        <v>2436</v>
      </c>
      <c r="E19" s="67">
        <v>2805</v>
      </c>
      <c r="F19" s="67">
        <v>2370</v>
      </c>
      <c r="G19" s="67">
        <v>1067</v>
      </c>
      <c r="H19" s="67">
        <v>4305</v>
      </c>
      <c r="I19" s="67">
        <v>713</v>
      </c>
      <c r="J19" s="67">
        <v>1096</v>
      </c>
      <c r="K19" s="67">
        <v>1624</v>
      </c>
      <c r="L19" s="67">
        <f>SUM(C19:K19)</f>
        <v>18435</v>
      </c>
    </row>
    <row r="20" spans="1:12" ht="15.75" customHeight="1">
      <c r="A20" s="65" t="s">
        <v>3</v>
      </c>
      <c r="B20" s="66" t="s">
        <v>32</v>
      </c>
      <c r="C20" s="67">
        <v>4048</v>
      </c>
      <c r="D20" s="67">
        <v>7164</v>
      </c>
      <c r="E20" s="67">
        <v>534</v>
      </c>
      <c r="F20" s="67">
        <v>572</v>
      </c>
      <c r="G20" s="67">
        <v>8</v>
      </c>
      <c r="H20" s="67">
        <v>3500</v>
      </c>
      <c r="I20" s="67">
        <v>557</v>
      </c>
      <c r="J20" s="67">
        <v>43</v>
      </c>
      <c r="K20" s="67">
        <v>2</v>
      </c>
      <c r="L20" s="67">
        <f>SUM(C20:K20)</f>
        <v>16428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8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L58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5" customWidth="1"/>
    <col min="2" max="2" width="36.109375" style="56" customWidth="1"/>
    <col min="3" max="3" width="9" style="56" customWidth="1"/>
    <col min="4" max="4" width="9.88671875" style="56" customWidth="1"/>
    <col min="5" max="10" width="9" style="56" customWidth="1"/>
    <col min="11" max="12" width="11" style="56" customWidth="1"/>
    <col min="13" max="16384" width="9" style="54"/>
  </cols>
  <sheetData>
    <row r="1" spans="1:12" ht="15.75" customHeight="1">
      <c r="A1" s="100" t="s">
        <v>68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ht="15.75">
      <c r="I2" s="115" t="s">
        <v>58</v>
      </c>
      <c r="J2" s="115"/>
      <c r="K2" s="115"/>
      <c r="L2" s="115"/>
    </row>
    <row r="3" spans="1:12" ht="68.25" customHeight="1">
      <c r="A3" s="59" t="s">
        <v>4</v>
      </c>
      <c r="B3" s="71" t="s">
        <v>56</v>
      </c>
      <c r="C3" s="72" t="s">
        <v>5</v>
      </c>
      <c r="D3" s="72" t="s">
        <v>6</v>
      </c>
      <c r="E3" s="72" t="s">
        <v>7</v>
      </c>
      <c r="F3" s="72" t="s">
        <v>8</v>
      </c>
      <c r="G3" s="73" t="s">
        <v>9</v>
      </c>
      <c r="H3" s="74" t="s">
        <v>10</v>
      </c>
      <c r="I3" s="70" t="s">
        <v>40</v>
      </c>
      <c r="J3" s="70" t="s">
        <v>33</v>
      </c>
      <c r="K3" s="70" t="s">
        <v>60</v>
      </c>
      <c r="L3" s="75" t="s">
        <v>11</v>
      </c>
    </row>
    <row r="4" spans="1:12" ht="15.75">
      <c r="A4" s="87" t="s">
        <v>34</v>
      </c>
      <c r="B4" s="61" t="s">
        <v>35</v>
      </c>
      <c r="C4" s="85">
        <f>C5+C6+C8+C9+C10+C14+C15</f>
        <v>100.00000000000001</v>
      </c>
      <c r="D4" s="85">
        <f t="shared" ref="D4:K4" si="0">D5+D6+D8+D9+D10+D14+D15</f>
        <v>100</v>
      </c>
      <c r="E4" s="85">
        <f t="shared" si="0"/>
        <v>100</v>
      </c>
      <c r="F4" s="85">
        <f t="shared" si="0"/>
        <v>99.999999999999986</v>
      </c>
      <c r="G4" s="85">
        <f t="shared" si="0"/>
        <v>100</v>
      </c>
      <c r="H4" s="85">
        <f t="shared" si="0"/>
        <v>99.999999999999986</v>
      </c>
      <c r="I4" s="85">
        <f t="shared" si="0"/>
        <v>99.999999999999986</v>
      </c>
      <c r="J4" s="85">
        <f t="shared" si="0"/>
        <v>100</v>
      </c>
      <c r="K4" s="85">
        <f t="shared" si="0"/>
        <v>100</v>
      </c>
      <c r="L4" s="85">
        <f>L5+L6+L8+L9+L10+L14+L15</f>
        <v>100</v>
      </c>
    </row>
    <row r="5" spans="1:12" ht="48.75" customHeight="1">
      <c r="A5" s="65">
        <v>1</v>
      </c>
      <c r="B5" s="66" t="s">
        <v>42</v>
      </c>
      <c r="C5" s="86">
        <v>39.93</v>
      </c>
      <c r="D5" s="86">
        <v>31.58</v>
      </c>
      <c r="E5" s="86">
        <v>64.690000000000012</v>
      </c>
      <c r="F5" s="86">
        <v>30.659999999999997</v>
      </c>
      <c r="G5" s="86">
        <v>48.94</v>
      </c>
      <c r="H5" s="86">
        <v>48.33</v>
      </c>
      <c r="I5" s="86">
        <v>25.939999999999998</v>
      </c>
      <c r="J5" s="86">
        <v>55.589999999999996</v>
      </c>
      <c r="K5" s="86">
        <v>50.519999999999996</v>
      </c>
      <c r="L5" s="86">
        <v>42.03</v>
      </c>
    </row>
    <row r="6" spans="1:12" ht="15.75" customHeight="1">
      <c r="A6" s="65">
        <v>2</v>
      </c>
      <c r="B6" s="68" t="s">
        <v>14</v>
      </c>
      <c r="C6" s="86">
        <v>16.16</v>
      </c>
      <c r="D6" s="86">
        <v>21.25</v>
      </c>
      <c r="E6" s="86">
        <v>5.33</v>
      </c>
      <c r="F6" s="86">
        <v>20.21</v>
      </c>
      <c r="G6" s="86">
        <v>11.49</v>
      </c>
      <c r="H6" s="86">
        <v>13.239999999999998</v>
      </c>
      <c r="I6" s="86">
        <v>29.330000000000002</v>
      </c>
      <c r="J6" s="86">
        <v>19.149999999999999</v>
      </c>
      <c r="K6" s="86">
        <v>0</v>
      </c>
      <c r="L6" s="86">
        <v>15.97</v>
      </c>
    </row>
    <row r="7" spans="1:12" ht="47.25" customHeight="1">
      <c r="A7" s="65" t="s">
        <v>61</v>
      </c>
      <c r="B7" s="90" t="s">
        <v>62</v>
      </c>
      <c r="C7" s="86">
        <v>0</v>
      </c>
      <c r="D7" s="86">
        <v>0.76</v>
      </c>
      <c r="E7" s="86">
        <v>1.1199999999999999</v>
      </c>
      <c r="F7" s="86">
        <v>2.06</v>
      </c>
      <c r="G7" s="86">
        <v>0.89999999999999991</v>
      </c>
      <c r="H7" s="86">
        <v>0.9900000000000001</v>
      </c>
      <c r="I7" s="86">
        <v>0</v>
      </c>
      <c r="J7" s="86">
        <v>0</v>
      </c>
      <c r="K7" s="86">
        <v>0</v>
      </c>
      <c r="L7" s="86">
        <v>0.82000000000000006</v>
      </c>
    </row>
    <row r="8" spans="1:12" ht="15.75" customHeight="1">
      <c r="A8" s="65">
        <v>3</v>
      </c>
      <c r="B8" s="68" t="s">
        <v>43</v>
      </c>
      <c r="C8" s="86">
        <v>0</v>
      </c>
      <c r="D8" s="86">
        <v>0</v>
      </c>
      <c r="E8" s="86">
        <v>0</v>
      </c>
      <c r="F8" s="86">
        <v>0</v>
      </c>
      <c r="G8" s="86">
        <v>0</v>
      </c>
      <c r="H8" s="86">
        <v>0</v>
      </c>
      <c r="I8" s="86">
        <v>0</v>
      </c>
      <c r="J8" s="86">
        <v>0</v>
      </c>
      <c r="K8" s="86">
        <v>0</v>
      </c>
      <c r="L8" s="86">
        <v>0</v>
      </c>
    </row>
    <row r="9" spans="1:12" ht="15.75" customHeight="1">
      <c r="A9" s="65">
        <v>4</v>
      </c>
      <c r="B9" s="68" t="s">
        <v>15</v>
      </c>
      <c r="C9" s="86">
        <v>0.21</v>
      </c>
      <c r="D9" s="86">
        <v>1.96</v>
      </c>
      <c r="E9" s="86">
        <v>0</v>
      </c>
      <c r="F9" s="86">
        <v>3.42</v>
      </c>
      <c r="G9" s="86">
        <v>0</v>
      </c>
      <c r="H9" s="86">
        <v>0</v>
      </c>
      <c r="I9" s="86">
        <v>0</v>
      </c>
      <c r="J9" s="86">
        <v>0.54</v>
      </c>
      <c r="K9" s="86">
        <v>0</v>
      </c>
      <c r="L9" s="86">
        <v>1.06</v>
      </c>
    </row>
    <row r="10" spans="1:12" ht="15.75" customHeight="1">
      <c r="A10" s="65">
        <v>5</v>
      </c>
      <c r="B10" s="68" t="s">
        <v>44</v>
      </c>
      <c r="C10" s="86">
        <v>34.510000000000005</v>
      </c>
      <c r="D10" s="86">
        <v>32.090000000000003</v>
      </c>
      <c r="E10" s="86">
        <v>25.55</v>
      </c>
      <c r="F10" s="86">
        <v>31.169999999999998</v>
      </c>
      <c r="G10" s="86">
        <v>35.49</v>
      </c>
      <c r="H10" s="86">
        <v>33.47</v>
      </c>
      <c r="I10" s="86">
        <v>41.74</v>
      </c>
      <c r="J10" s="86">
        <v>18.11</v>
      </c>
      <c r="K10" s="86">
        <v>30.69</v>
      </c>
      <c r="L10" s="86">
        <v>31.56</v>
      </c>
    </row>
    <row r="11" spans="1:12" ht="15.75" customHeight="1">
      <c r="A11" s="65" t="s">
        <v>45</v>
      </c>
      <c r="B11" s="68" t="s">
        <v>46</v>
      </c>
      <c r="C11" s="86">
        <v>1</v>
      </c>
      <c r="D11" s="86">
        <v>3.9899999999999998</v>
      </c>
      <c r="E11" s="86">
        <v>0.49</v>
      </c>
      <c r="F11" s="86">
        <v>0</v>
      </c>
      <c r="G11" s="86">
        <v>2.87</v>
      </c>
      <c r="H11" s="86">
        <v>4.87</v>
      </c>
      <c r="I11" s="86">
        <v>4.91</v>
      </c>
      <c r="J11" s="86">
        <v>0.13</v>
      </c>
      <c r="K11" s="86">
        <v>2.83</v>
      </c>
      <c r="L11" s="86">
        <v>1.8599999999999999</v>
      </c>
    </row>
    <row r="12" spans="1:12" ht="15.75" customHeight="1">
      <c r="A12" s="65" t="s">
        <v>47</v>
      </c>
      <c r="B12" s="68" t="s">
        <v>48</v>
      </c>
      <c r="C12" s="86">
        <v>14.610000000000001</v>
      </c>
      <c r="D12" s="86">
        <v>7.1</v>
      </c>
      <c r="E12" s="86">
        <v>11.03</v>
      </c>
      <c r="F12" s="86">
        <v>12.11</v>
      </c>
      <c r="G12" s="86">
        <v>13.059999999999999</v>
      </c>
      <c r="H12" s="86">
        <v>7.7200000000000006</v>
      </c>
      <c r="I12" s="86">
        <v>16.39</v>
      </c>
      <c r="J12" s="86">
        <v>14.33</v>
      </c>
      <c r="K12" s="86">
        <v>15.5</v>
      </c>
      <c r="L12" s="86">
        <v>11.540000000000001</v>
      </c>
    </row>
    <row r="13" spans="1:12" ht="15.75" customHeight="1">
      <c r="A13" s="65" t="s">
        <v>49</v>
      </c>
      <c r="B13" s="68" t="s">
        <v>50</v>
      </c>
      <c r="C13" s="86">
        <v>18.900000000000002</v>
      </c>
      <c r="D13" s="86">
        <v>21</v>
      </c>
      <c r="E13" s="86">
        <v>14.030000000000001</v>
      </c>
      <c r="F13" s="86">
        <v>19.059999999999999</v>
      </c>
      <c r="G13" s="86">
        <v>19.559999999999999</v>
      </c>
      <c r="H13" s="86">
        <v>20.880000000000003</v>
      </c>
      <c r="I13" s="86">
        <v>20.440000000000001</v>
      </c>
      <c r="J13" s="86">
        <v>3.65</v>
      </c>
      <c r="K13" s="86">
        <v>12.36</v>
      </c>
      <c r="L13" s="86">
        <v>18.16</v>
      </c>
    </row>
    <row r="14" spans="1:12" ht="15.75" customHeight="1">
      <c r="A14" s="65">
        <v>6</v>
      </c>
      <c r="B14" s="68" t="s">
        <v>16</v>
      </c>
      <c r="C14" s="86">
        <v>4.93</v>
      </c>
      <c r="D14" s="86">
        <v>9.26</v>
      </c>
      <c r="E14" s="86">
        <v>4.43</v>
      </c>
      <c r="F14" s="86">
        <v>13.96</v>
      </c>
      <c r="G14" s="86">
        <v>4.08</v>
      </c>
      <c r="H14" s="86">
        <v>0.91</v>
      </c>
      <c r="I14" s="86">
        <v>0</v>
      </c>
      <c r="J14" s="86">
        <v>4.09</v>
      </c>
      <c r="K14" s="86">
        <v>18.790000000000003</v>
      </c>
      <c r="L14" s="86">
        <v>6.8599999999999994</v>
      </c>
    </row>
    <row r="15" spans="1:12" ht="15.75" customHeight="1">
      <c r="A15" s="65">
        <v>7</v>
      </c>
      <c r="B15" s="66" t="s">
        <v>17</v>
      </c>
      <c r="C15" s="86">
        <v>4.26</v>
      </c>
      <c r="D15" s="86">
        <v>3.8600000000000003</v>
      </c>
      <c r="E15" s="86">
        <v>0</v>
      </c>
      <c r="F15" s="86">
        <v>0.57999999999999996</v>
      </c>
      <c r="G15" s="86">
        <v>0</v>
      </c>
      <c r="H15" s="86">
        <v>4.05</v>
      </c>
      <c r="I15" s="86">
        <v>2.9899999999999998</v>
      </c>
      <c r="J15" s="86">
        <v>2.52</v>
      </c>
      <c r="K15" s="86">
        <v>0</v>
      </c>
      <c r="L15" s="86">
        <v>2.52</v>
      </c>
    </row>
    <row r="16" spans="1:12" ht="15.75" customHeight="1">
      <c r="A16" s="88" t="s">
        <v>36</v>
      </c>
      <c r="B16" s="61" t="s">
        <v>37</v>
      </c>
      <c r="C16" s="85">
        <f>SUM(C17:C19)</f>
        <v>100</v>
      </c>
      <c r="D16" s="85">
        <f t="shared" ref="D16:L16" si="1">SUM(D17:D19)</f>
        <v>99.999999999999986</v>
      </c>
      <c r="E16" s="85">
        <f t="shared" si="1"/>
        <v>100</v>
      </c>
      <c r="F16" s="85">
        <f t="shared" si="1"/>
        <v>100</v>
      </c>
      <c r="G16" s="85">
        <f t="shared" si="1"/>
        <v>100</v>
      </c>
      <c r="H16" s="85">
        <f t="shared" si="1"/>
        <v>100</v>
      </c>
      <c r="I16" s="85">
        <f t="shared" si="1"/>
        <v>100.00000000000001</v>
      </c>
      <c r="J16" s="85">
        <f t="shared" si="1"/>
        <v>100</v>
      </c>
      <c r="K16" s="85">
        <f t="shared" si="1"/>
        <v>100</v>
      </c>
      <c r="L16" s="85">
        <f t="shared" si="1"/>
        <v>100</v>
      </c>
    </row>
    <row r="17" spans="1:12" ht="15.75" customHeight="1">
      <c r="A17" s="65" t="s">
        <v>1</v>
      </c>
      <c r="B17" s="66" t="s">
        <v>38</v>
      </c>
      <c r="C17" s="86">
        <v>96.94</v>
      </c>
      <c r="D17" s="86">
        <v>93.089999999999989</v>
      </c>
      <c r="E17" s="86">
        <v>96.31</v>
      </c>
      <c r="F17" s="86">
        <v>97.84</v>
      </c>
      <c r="G17" s="86">
        <v>98</v>
      </c>
      <c r="H17" s="86">
        <v>91.02</v>
      </c>
      <c r="I17" s="86">
        <v>86.250000000000014</v>
      </c>
      <c r="J17" s="86">
        <v>96.99</v>
      </c>
      <c r="K17" s="86">
        <v>83.22</v>
      </c>
      <c r="L17" s="86">
        <v>95.42</v>
      </c>
    </row>
    <row r="18" spans="1:12" ht="15.75" customHeight="1">
      <c r="A18" s="65" t="s">
        <v>2</v>
      </c>
      <c r="B18" s="66" t="s">
        <v>31</v>
      </c>
      <c r="C18" s="86">
        <v>1.02</v>
      </c>
      <c r="D18" s="86">
        <v>1.7500000000000002</v>
      </c>
      <c r="E18" s="86">
        <v>3.1</v>
      </c>
      <c r="F18" s="86">
        <v>1.7399999999999998</v>
      </c>
      <c r="G18" s="86">
        <v>1.9900000000000002</v>
      </c>
      <c r="H18" s="86">
        <v>4.95</v>
      </c>
      <c r="I18" s="86">
        <v>7.7200000000000006</v>
      </c>
      <c r="J18" s="86">
        <v>2.9000000000000004</v>
      </c>
      <c r="K18" s="86">
        <v>16.760000000000002</v>
      </c>
      <c r="L18" s="86">
        <v>2.42</v>
      </c>
    </row>
    <row r="19" spans="1:12" ht="15.75" customHeight="1">
      <c r="A19" s="65" t="s">
        <v>3</v>
      </c>
      <c r="B19" s="66" t="s">
        <v>32</v>
      </c>
      <c r="C19" s="86">
        <v>2.04</v>
      </c>
      <c r="D19" s="86">
        <v>5.16</v>
      </c>
      <c r="E19" s="86">
        <v>0.59</v>
      </c>
      <c r="F19" s="86">
        <v>0.42</v>
      </c>
      <c r="G19" s="86">
        <v>0.01</v>
      </c>
      <c r="H19" s="86">
        <v>4.03</v>
      </c>
      <c r="I19" s="86">
        <v>6.03</v>
      </c>
      <c r="J19" s="86">
        <v>0.11</v>
      </c>
      <c r="K19" s="86">
        <v>0.02</v>
      </c>
      <c r="L19" s="86">
        <v>2.16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N18"/>
  <sheetViews>
    <sheetView showGridLines="0" zoomScaleNormal="75" workbookViewId="0">
      <selection sqref="A1:N1"/>
    </sheetView>
  </sheetViews>
  <sheetFormatPr defaultColWidth="9" defaultRowHeight="15.75"/>
  <cols>
    <col min="1" max="1" width="31.33203125" style="2" customWidth="1"/>
    <col min="2" max="3" width="7.88671875" style="2" customWidth="1"/>
    <col min="4" max="4" width="7.88671875" style="9" customWidth="1"/>
    <col min="5" max="14" width="7.88671875" style="2" customWidth="1"/>
    <col min="15" max="16384" width="9" style="2"/>
  </cols>
  <sheetData>
    <row r="1" spans="1:14" ht="33" customHeight="1">
      <c r="A1" s="117" t="s">
        <v>64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</row>
    <row r="2" spans="1:14">
      <c r="A2" s="10"/>
      <c r="N2" s="10" t="s">
        <v>24</v>
      </c>
    </row>
    <row r="3" spans="1:14" ht="15.75" customHeight="1">
      <c r="A3" s="46" t="s">
        <v>54</v>
      </c>
      <c r="B3" s="11">
        <v>2013</v>
      </c>
      <c r="C3" s="101">
        <v>2014</v>
      </c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3"/>
    </row>
    <row r="4" spans="1:14" s="8" customFormat="1" ht="15.75" customHeight="1">
      <c r="A4" s="52" t="s">
        <v>57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</row>
    <row r="5" spans="1:14" ht="15.75" customHeight="1">
      <c r="A5" s="21" t="s">
        <v>5</v>
      </c>
      <c r="B5" s="53">
        <v>2796.88</v>
      </c>
      <c r="C5" s="53">
        <v>2829.28</v>
      </c>
      <c r="D5" s="53">
        <v>2841.5</v>
      </c>
      <c r="E5" s="53">
        <v>2868.64</v>
      </c>
      <c r="F5" s="53">
        <v>2913.07</v>
      </c>
      <c r="G5" s="53">
        <v>2914.24</v>
      </c>
      <c r="H5" s="53">
        <v>2940.11</v>
      </c>
      <c r="I5" s="53">
        <v>2954.58</v>
      </c>
      <c r="J5" s="53">
        <v>2981.02</v>
      </c>
      <c r="K5" s="53">
        <v>2991.23</v>
      </c>
      <c r="L5" s="53">
        <v>3018.8891456744473</v>
      </c>
      <c r="M5" s="53">
        <v>3047.3926333014297</v>
      </c>
      <c r="N5" s="53">
        <v>3064.0446657799498</v>
      </c>
    </row>
    <row r="6" spans="1:14" ht="15.75" customHeight="1">
      <c r="A6" s="21" t="s">
        <v>6</v>
      </c>
      <c r="B6" s="53">
        <v>3179.17</v>
      </c>
      <c r="C6" s="53">
        <v>3240.18</v>
      </c>
      <c r="D6" s="53">
        <v>3314.85</v>
      </c>
      <c r="E6" s="53">
        <v>3371.52</v>
      </c>
      <c r="F6" s="53">
        <v>3390.77</v>
      </c>
      <c r="G6" s="53">
        <v>3456.52</v>
      </c>
      <c r="H6" s="53">
        <v>3518.34</v>
      </c>
      <c r="I6" s="53">
        <v>3491.03</v>
      </c>
      <c r="J6" s="53">
        <v>3549.39</v>
      </c>
      <c r="K6" s="53">
        <v>3599.84</v>
      </c>
      <c r="L6" s="53">
        <v>3629.1732490784625</v>
      </c>
      <c r="M6" s="53">
        <v>3641.1678141588268</v>
      </c>
      <c r="N6" s="53">
        <v>3632.3463965025262</v>
      </c>
    </row>
    <row r="7" spans="1:14" ht="15.75" customHeight="1">
      <c r="A7" s="21" t="s">
        <v>7</v>
      </c>
      <c r="B7" s="53">
        <v>2699.07</v>
      </c>
      <c r="C7" s="53">
        <v>2731.74</v>
      </c>
      <c r="D7" s="53">
        <v>2813.84</v>
      </c>
      <c r="E7" s="53">
        <v>2845.21</v>
      </c>
      <c r="F7" s="53">
        <v>2878.37</v>
      </c>
      <c r="G7" s="53">
        <v>2931.81</v>
      </c>
      <c r="H7" s="53">
        <v>2947.64</v>
      </c>
      <c r="I7" s="53">
        <v>2963.46</v>
      </c>
      <c r="J7" s="53">
        <v>2997.91</v>
      </c>
      <c r="K7" s="53">
        <v>3030.75</v>
      </c>
      <c r="L7" s="53">
        <v>3040.1214946669493</v>
      </c>
      <c r="M7" s="53">
        <v>3085.8017683283447</v>
      </c>
      <c r="N7" s="53">
        <v>3101.5759410914598</v>
      </c>
    </row>
    <row r="8" spans="1:14" ht="15.75" customHeight="1">
      <c r="A8" s="21" t="s">
        <v>8</v>
      </c>
      <c r="B8" s="53">
        <v>2941.43</v>
      </c>
      <c r="C8" s="53">
        <v>2982</v>
      </c>
      <c r="D8" s="53">
        <v>3056.49</v>
      </c>
      <c r="E8" s="53">
        <v>3088.2</v>
      </c>
      <c r="F8" s="53">
        <v>3119.83</v>
      </c>
      <c r="G8" s="53">
        <v>3158.44</v>
      </c>
      <c r="H8" s="53">
        <v>3174.15</v>
      </c>
      <c r="I8" s="53">
        <v>3193.95</v>
      </c>
      <c r="J8" s="53">
        <v>3219.51</v>
      </c>
      <c r="K8" s="53">
        <v>3226.47</v>
      </c>
      <c r="L8" s="53">
        <v>3235.0842273896792</v>
      </c>
      <c r="M8" s="53">
        <v>3258.8760930854878</v>
      </c>
      <c r="N8" s="53">
        <v>3260.130280678226</v>
      </c>
    </row>
    <row r="9" spans="1:14" ht="15.75" customHeight="1">
      <c r="A9" s="21" t="s">
        <v>9</v>
      </c>
      <c r="B9" s="53">
        <v>2095.06</v>
      </c>
      <c r="C9" s="53">
        <v>2123.0700000000002</v>
      </c>
      <c r="D9" s="53">
        <v>2201.33</v>
      </c>
      <c r="E9" s="53">
        <v>2244.3200000000002</v>
      </c>
      <c r="F9" s="53">
        <v>2258.38</v>
      </c>
      <c r="G9" s="53">
        <v>2317.08</v>
      </c>
      <c r="H9" s="53">
        <v>2324.12</v>
      </c>
      <c r="I9" s="53">
        <v>2352.1</v>
      </c>
      <c r="J9" s="53">
        <v>2389.91</v>
      </c>
      <c r="K9" s="53">
        <v>2407.71</v>
      </c>
      <c r="L9" s="53">
        <v>2413.4078212290501</v>
      </c>
      <c r="M9" s="53">
        <v>2436.7103042466815</v>
      </c>
      <c r="N9" s="53">
        <v>2437.8959843201606</v>
      </c>
    </row>
    <row r="10" spans="1:14" ht="15.75" customHeight="1">
      <c r="A10" s="21" t="s">
        <v>10</v>
      </c>
      <c r="B10" s="53">
        <v>2638.24</v>
      </c>
      <c r="C10" s="53">
        <v>2675.69</v>
      </c>
      <c r="D10" s="53">
        <v>2689.85</v>
      </c>
      <c r="E10" s="53">
        <v>2734.98</v>
      </c>
      <c r="F10" s="53">
        <v>2749.82</v>
      </c>
      <c r="G10" s="53">
        <v>2769.44</v>
      </c>
      <c r="H10" s="53">
        <v>2821.45</v>
      </c>
      <c r="I10" s="53">
        <v>2828.86</v>
      </c>
      <c r="J10" s="53">
        <v>2872.8</v>
      </c>
      <c r="K10" s="53">
        <v>2916.34</v>
      </c>
      <c r="L10" s="53">
        <v>2930.1910740626395</v>
      </c>
      <c r="M10" s="53">
        <v>2927.853260869565</v>
      </c>
      <c r="N10" s="53">
        <v>2951.3173550909401</v>
      </c>
    </row>
    <row r="11" spans="1:14" ht="15.75" customHeight="1">
      <c r="A11" s="21" t="s">
        <v>39</v>
      </c>
      <c r="B11" s="53">
        <v>1268.3399999999999</v>
      </c>
      <c r="C11" s="53">
        <v>1263.02</v>
      </c>
      <c r="D11" s="53">
        <v>1225.05</v>
      </c>
      <c r="E11" s="53">
        <v>1275.5899999999999</v>
      </c>
      <c r="F11" s="53">
        <v>1262.43</v>
      </c>
      <c r="G11" s="53">
        <v>1206.6600000000001</v>
      </c>
      <c r="H11" s="53">
        <v>1219.03</v>
      </c>
      <c r="I11" s="53">
        <v>1210.98</v>
      </c>
      <c r="J11" s="53">
        <v>1173.8</v>
      </c>
      <c r="K11" s="53">
        <v>1208.21</v>
      </c>
      <c r="L11" s="53">
        <v>1206.6466083150985</v>
      </c>
      <c r="M11" s="53">
        <v>1194.1851160309416</v>
      </c>
      <c r="N11" s="53">
        <v>1228.8835598188116</v>
      </c>
    </row>
    <row r="12" spans="1:14" ht="15.75" customHeight="1">
      <c r="A12" s="21" t="s">
        <v>33</v>
      </c>
      <c r="B12" s="53">
        <v>2227.94</v>
      </c>
      <c r="C12" s="53">
        <v>2247.25</v>
      </c>
      <c r="D12" s="53">
        <v>2263.91</v>
      </c>
      <c r="E12" s="53">
        <v>2309.7199999999998</v>
      </c>
      <c r="F12" s="53">
        <v>2336.08</v>
      </c>
      <c r="G12" s="53">
        <v>2348.79</v>
      </c>
      <c r="H12" s="53">
        <v>2348.04</v>
      </c>
      <c r="I12" s="53">
        <v>2348.38</v>
      </c>
      <c r="J12" s="53">
        <v>2346.06</v>
      </c>
      <c r="K12" s="53">
        <v>2365.38</v>
      </c>
      <c r="L12" s="53">
        <v>2364.15963161934</v>
      </c>
      <c r="M12" s="53">
        <v>2377.942762865664</v>
      </c>
      <c r="N12" s="53">
        <v>2400.9157975069957</v>
      </c>
    </row>
    <row r="13" spans="1:14" ht="30.75" customHeight="1">
      <c r="A13" s="21" t="s">
        <v>51</v>
      </c>
      <c r="B13" s="53">
        <v>926.08</v>
      </c>
      <c r="C13" s="53">
        <v>959.88</v>
      </c>
      <c r="D13" s="53">
        <v>1096.94</v>
      </c>
      <c r="E13" s="53">
        <v>1129.56</v>
      </c>
      <c r="F13" s="53">
        <v>1148.49</v>
      </c>
      <c r="G13" s="53">
        <v>1277.06</v>
      </c>
      <c r="H13" s="53">
        <v>1272.58</v>
      </c>
      <c r="I13" s="53">
        <v>1296.48</v>
      </c>
      <c r="J13" s="53">
        <v>1377.16</v>
      </c>
      <c r="K13" s="53">
        <v>1404.78</v>
      </c>
      <c r="L13" s="53">
        <v>1407.2560040878896</v>
      </c>
      <c r="M13" s="53">
        <v>1516.9235658668363</v>
      </c>
      <c r="N13" s="53">
        <v>1536.8487928843711</v>
      </c>
    </row>
    <row r="14" spans="1:14">
      <c r="A14" s="22" t="s">
        <v>18</v>
      </c>
      <c r="B14" s="53">
        <v>2679.2</v>
      </c>
      <c r="C14" s="53">
        <v>2715.39</v>
      </c>
      <c r="D14" s="53">
        <v>2757.94</v>
      </c>
      <c r="E14" s="53">
        <v>2795.98</v>
      </c>
      <c r="F14" s="53">
        <v>2823.7</v>
      </c>
      <c r="G14" s="53">
        <v>2851.22</v>
      </c>
      <c r="H14" s="53">
        <v>2878.3</v>
      </c>
      <c r="I14" s="53">
        <v>2886.17</v>
      </c>
      <c r="J14" s="53">
        <v>2915.69</v>
      </c>
      <c r="K14" s="53">
        <v>2939.87</v>
      </c>
      <c r="L14" s="53">
        <v>2955.5482370866498</v>
      </c>
      <c r="M14" s="53">
        <v>2975.0614530404528</v>
      </c>
      <c r="N14" s="53">
        <v>2985.9362416766512</v>
      </c>
    </row>
    <row r="16" spans="1:14" ht="18" customHeight="1">
      <c r="A16" s="94" t="s">
        <v>69</v>
      </c>
    </row>
    <row r="17" spans="1:14" ht="48.75" customHeight="1">
      <c r="A17" s="116" t="s">
        <v>70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</row>
    <row r="18" spans="1:14" ht="34.5" customHeight="1">
      <c r="A18" s="118" t="s">
        <v>71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</sheetData>
  <mergeCells count="4">
    <mergeCell ref="C3:N3"/>
    <mergeCell ref="A17:N17"/>
    <mergeCell ref="A1:N1"/>
    <mergeCell ref="A18:N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scale="84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№6-П'!Print_Area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angelova_m</cp:lastModifiedBy>
  <cp:lastPrinted>2015-01-22T12:06:32Z</cp:lastPrinted>
  <dcterms:created xsi:type="dcterms:W3CDTF">2001-08-22T09:40:37Z</dcterms:created>
  <dcterms:modified xsi:type="dcterms:W3CDTF">2015-04-21T07:08:05Z</dcterms:modified>
</cp:coreProperties>
</file>