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I112" i="1"/>
  <c r="E112"/>
  <c r="E108"/>
  <c r="J105"/>
  <c r="H105"/>
  <c r="G105"/>
  <c r="B105"/>
  <c r="J94"/>
  <c r="I94"/>
  <c r="H94"/>
  <c r="G94"/>
  <c r="F94" s="1"/>
  <c r="E94"/>
  <c r="J93"/>
  <c r="I93"/>
  <c r="H93"/>
  <c r="G93"/>
  <c r="F93" s="1"/>
  <c r="E93"/>
  <c r="J92"/>
  <c r="I92"/>
  <c r="H92"/>
  <c r="G92"/>
  <c r="F92" s="1"/>
  <c r="E92"/>
  <c r="J91"/>
  <c r="I91"/>
  <c r="H91"/>
  <c r="G91"/>
  <c r="F91" s="1"/>
  <c r="E91"/>
  <c r="J90"/>
  <c r="I90"/>
  <c r="H90"/>
  <c r="G90"/>
  <c r="F90" s="1"/>
  <c r="E90"/>
  <c r="J89"/>
  <c r="I89"/>
  <c r="H89"/>
  <c r="G89"/>
  <c r="F89"/>
  <c r="E89"/>
  <c r="J88"/>
  <c r="I88"/>
  <c r="H88"/>
  <c r="G88"/>
  <c r="F88"/>
  <c r="E88"/>
  <c r="J87"/>
  <c r="I87"/>
  <c r="H87"/>
  <c r="G87"/>
  <c r="F87"/>
  <c r="E87"/>
  <c r="J86"/>
  <c r="I86"/>
  <c r="H86"/>
  <c r="G86"/>
  <c r="F86"/>
  <c r="E86"/>
  <c r="J85"/>
  <c r="I85"/>
  <c r="H85"/>
  <c r="G85"/>
  <c r="F85"/>
  <c r="E85"/>
  <c r="M84"/>
  <c r="L84"/>
  <c r="K84"/>
  <c r="J84"/>
  <c r="I84"/>
  <c r="H84"/>
  <c r="G84"/>
  <c r="F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/>
  <c r="E78"/>
  <c r="J77"/>
  <c r="I77"/>
  <c r="H77"/>
  <c r="G77"/>
  <c r="F77"/>
  <c r="E77"/>
  <c r="J76"/>
  <c r="I76"/>
  <c r="H76"/>
  <c r="G76"/>
  <c r="F76"/>
  <c r="E76"/>
  <c r="M75"/>
  <c r="L75"/>
  <c r="K75"/>
  <c r="J75"/>
  <c r="I75"/>
  <c r="H75"/>
  <c r="G75"/>
  <c r="F75"/>
  <c r="E75"/>
  <c r="M74"/>
  <c r="L74"/>
  <c r="K74"/>
  <c r="J74"/>
  <c r="I74"/>
  <c r="H74"/>
  <c r="G74"/>
  <c r="F74"/>
  <c r="E74"/>
  <c r="M73"/>
  <c r="L73"/>
  <c r="K73"/>
  <c r="J73"/>
  <c r="I73"/>
  <c r="H73"/>
  <c r="G73"/>
  <c r="F73"/>
  <c r="E73"/>
  <c r="M72"/>
  <c r="L72"/>
  <c r="K72"/>
  <c r="J72"/>
  <c r="I72"/>
  <c r="H72"/>
  <c r="G72"/>
  <c r="F72"/>
  <c r="E72"/>
  <c r="M71"/>
  <c r="L71"/>
  <c r="K71"/>
  <c r="J71"/>
  <c r="I71"/>
  <c r="H71"/>
  <c r="G71"/>
  <c r="F71" s="1"/>
  <c r="E71"/>
  <c r="M70"/>
  <c r="L70"/>
  <c r="K70"/>
  <c r="J70"/>
  <c r="I70"/>
  <c r="H70"/>
  <c r="G70"/>
  <c r="F70"/>
  <c r="E70"/>
  <c r="M69"/>
  <c r="L69"/>
  <c r="K69"/>
  <c r="J69"/>
  <c r="I69"/>
  <c r="H69"/>
  <c r="G69"/>
  <c r="F69" s="1"/>
  <c r="F66" s="1"/>
  <c r="F64" s="1"/>
  <c r="E69"/>
  <c r="M68"/>
  <c r="L68"/>
  <c r="K68"/>
  <c r="J68"/>
  <c r="I68"/>
  <c r="H68"/>
  <c r="G68"/>
  <c r="F68"/>
  <c r="E68"/>
  <c r="M67"/>
  <c r="L67"/>
  <c r="K67"/>
  <c r="J67"/>
  <c r="I67"/>
  <c r="H67"/>
  <c r="G67"/>
  <c r="F67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/>
  <c r="E60"/>
  <c r="F59"/>
  <c r="J58"/>
  <c r="I58"/>
  <c r="H58"/>
  <c r="G58"/>
  <c r="F58" s="1"/>
  <c r="E58"/>
  <c r="J57"/>
  <c r="I57"/>
  <c r="H57"/>
  <c r="G57"/>
  <c r="F57"/>
  <c r="E57"/>
  <c r="J56"/>
  <c r="I56"/>
  <c r="H56"/>
  <c r="G56"/>
  <c r="F56"/>
  <c r="E56"/>
  <c r="J55"/>
  <c r="I55"/>
  <c r="H55"/>
  <c r="G55"/>
  <c r="F55"/>
  <c r="E55"/>
  <c r="M54"/>
  <c r="L54"/>
  <c r="K54"/>
  <c r="J54"/>
  <c r="I54"/>
  <c r="H54"/>
  <c r="G54"/>
  <c r="F54"/>
  <c r="E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/>
  <c r="E45"/>
  <c r="J44"/>
  <c r="I44"/>
  <c r="H44"/>
  <c r="G44"/>
  <c r="F44"/>
  <c r="E44"/>
  <c r="J43"/>
  <c r="I43"/>
  <c r="H43"/>
  <c r="G43"/>
  <c r="F43"/>
  <c r="E43"/>
  <c r="J42"/>
  <c r="I42"/>
  <c r="H42"/>
  <c r="G42"/>
  <c r="F42"/>
  <c r="E42"/>
  <c r="J41"/>
  <c r="I41"/>
  <c r="H41"/>
  <c r="G41"/>
  <c r="F41"/>
  <c r="E41"/>
  <c r="J40"/>
  <c r="I40"/>
  <c r="H40"/>
  <c r="G40"/>
  <c r="F40"/>
  <c r="E40"/>
  <c r="J39"/>
  <c r="I39"/>
  <c r="H39"/>
  <c r="G39"/>
  <c r="F39"/>
  <c r="E39"/>
  <c r="M38"/>
  <c r="L38"/>
  <c r="K38"/>
  <c r="J38"/>
  <c r="I38"/>
  <c r="H38"/>
  <c r="G38"/>
  <c r="F38"/>
  <c r="E38"/>
  <c r="J37"/>
  <c r="I37"/>
  <c r="H37"/>
  <c r="G37"/>
  <c r="F37"/>
  <c r="E37"/>
  <c r="J36"/>
  <c r="I36"/>
  <c r="H36"/>
  <c r="G36"/>
  <c r="F36" s="1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 s="1"/>
  <c r="E31"/>
  <c r="J30"/>
  <c r="I30"/>
  <c r="H30"/>
  <c r="G30"/>
  <c r="F30" s="1"/>
  <c r="F25" s="1"/>
  <c r="F22" s="1"/>
  <c r="F62" s="1"/>
  <c r="E30"/>
  <c r="J29"/>
  <c r="I29"/>
  <c r="H29"/>
  <c r="G29"/>
  <c r="F29" s="1"/>
  <c r="E29"/>
  <c r="J28"/>
  <c r="I28"/>
  <c r="H28"/>
  <c r="G28"/>
  <c r="F28" s="1"/>
  <c r="E28"/>
  <c r="J27"/>
  <c r="I27"/>
  <c r="H27"/>
  <c r="G27"/>
  <c r="F27"/>
  <c r="E27"/>
  <c r="J26"/>
  <c r="I26"/>
  <c r="H26"/>
  <c r="G26"/>
  <c r="F26"/>
  <c r="E26"/>
  <c r="M25"/>
  <c r="L25"/>
  <c r="K25"/>
  <c r="J25"/>
  <c r="I25"/>
  <c r="H25"/>
  <c r="G25"/>
  <c r="E25"/>
  <c r="F24"/>
  <c r="J23"/>
  <c r="I23"/>
  <c r="H23"/>
  <c r="G23"/>
  <c r="F23"/>
  <c r="E23"/>
  <c r="E22" s="1"/>
  <c r="E62" s="1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G62" s="1"/>
  <c r="F15"/>
  <c r="E15"/>
  <c r="F13"/>
  <c r="E13"/>
  <c r="B13"/>
  <c r="G11"/>
  <c r="F11"/>
  <c r="B11"/>
  <c r="H103" l="1"/>
  <c r="H63"/>
  <c r="J103"/>
  <c r="J63"/>
  <c r="E103"/>
  <c r="E63"/>
  <c r="F103"/>
  <c r="F63"/>
  <c r="G103"/>
  <c r="G63"/>
  <c r="I103"/>
  <c r="I63"/>
  <c r="B103" l="1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<sst xmlns="http://schemas.openxmlformats.org/spreadsheetml/2006/main" count="241" uniqueCount="170">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</sst>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6"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8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3"/>
    <cellStyle name="Normal_BIN 7301,7311 and 6301" xfId="4"/>
  </cellStyles>
  <dxfs count="17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09-15/B1_2015_9_4700_3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E9">
            <v>42005</v>
          </cell>
          <cell r="F9">
            <v>42277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-10401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G575">
            <v>22881</v>
          </cell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G577">
            <v>-12480</v>
          </cell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9102015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J105" sqref="J105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42277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33</v>
      </c>
      <c r="F15" s="38" t="str">
        <f>[1]OTCHET!F15</f>
        <v>Чужди средства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0</v>
      </c>
      <c r="F22" s="103">
        <f t="shared" si="0"/>
        <v>0</v>
      </c>
      <c r="G22" s="104">
        <f t="shared" si="0"/>
        <v>0</v>
      </c>
      <c r="H22" s="105">
        <f t="shared" si="0"/>
        <v>0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 t="shared" ref="F23:F86" si="1"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 thickBot="1">
      <c r="A24" s="44"/>
      <c r="B24" s="120" t="s">
        <v>31</v>
      </c>
      <c r="C24" s="120" t="s">
        <v>32</v>
      </c>
      <c r="D24" s="120"/>
      <c r="E24" s="121"/>
      <c r="F24" s="121">
        <f t="shared" si="1"/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>+E26+E30+E31+E32+E33</f>
        <v>0</v>
      </c>
      <c r="F25" s="128">
        <f>+F26+F30+F31+F32+F33</f>
        <v>0</v>
      </c>
      <c r="G25" s="129">
        <f t="shared" ref="G25:M25" si="2">+G26+G30+G31+G32+G33</f>
        <v>0</v>
      </c>
      <c r="H25" s="130">
        <f>+H26+H30+H31+H32+H33</f>
        <v>0</v>
      </c>
      <c r="I25" s="130">
        <f>+I26+I30+I31+I32+I33</f>
        <v>0</v>
      </c>
      <c r="J25" s="131">
        <f>+J26+J30+J31+J32+J33</f>
        <v>0</v>
      </c>
      <c r="K25" s="107">
        <f t="shared" si="2"/>
        <v>0</v>
      </c>
      <c r="L25" s="107">
        <f t="shared" si="2"/>
        <v>0</v>
      </c>
      <c r="M25" s="107">
        <f t="shared" si="2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si="1"/>
        <v>0</v>
      </c>
      <c r="G26" s="135">
        <f>[1]OTCHET!G72</f>
        <v>0</v>
      </c>
      <c r="H26" s="136">
        <f>[1]OTCHET!H72</f>
        <v>0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1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1"/>
        <v>0</v>
      </c>
      <c r="G28" s="150">
        <f>[1]OTCHET!G75</f>
        <v>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1"/>
        <v>0</v>
      </c>
      <c r="G29" s="158">
        <f>+[1]OTCHET!G76+[1]OTCHET!G77</f>
        <v>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0</v>
      </c>
      <c r="F30" s="163">
        <f t="shared" si="1"/>
        <v>0</v>
      </c>
      <c r="G30" s="164">
        <f>[1]OTCHET!G87+[1]OTCHET!G90+[1]OTCHET!G91</f>
        <v>0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0</v>
      </c>
      <c r="F31" s="169">
        <f t="shared" si="1"/>
        <v>0</v>
      </c>
      <c r="G31" s="170">
        <f>[1]OTCHET!G105</f>
        <v>0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0</v>
      </c>
      <c r="F32" s="169">
        <f t="shared" si="1"/>
        <v>0</v>
      </c>
      <c r="G32" s="170">
        <f>[1]OTCHET!G109+[1]OTCHET!G116+[1]OTCHET!G132+[1]OTCHET!G133</f>
        <v>0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1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 thickBot="1">
      <c r="A34" s="44">
        <v>52</v>
      </c>
      <c r="B34" s="177"/>
      <c r="C34" s="178"/>
      <c r="D34" s="178"/>
      <c r="E34" s="179"/>
      <c r="F34" s="179">
        <f t="shared" si="1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 thickBot="1">
      <c r="A35" s="44"/>
      <c r="B35" s="184"/>
      <c r="C35" s="184"/>
      <c r="D35" s="184"/>
      <c r="E35" s="185"/>
      <c r="F35" s="185">
        <f t="shared" si="1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1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1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0</v>
      </c>
      <c r="F38" s="103">
        <f t="shared" si="3"/>
        <v>0</v>
      </c>
      <c r="G38" s="104">
        <f t="shared" si="3"/>
        <v>0</v>
      </c>
      <c r="H38" s="105">
        <f t="shared" si="3"/>
        <v>0</v>
      </c>
      <c r="I38" s="105">
        <f t="shared" si="3"/>
        <v>0</v>
      </c>
      <c r="J38" s="106">
        <f t="shared" si="3"/>
        <v>0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0</v>
      </c>
      <c r="F39" s="112">
        <f t="shared" si="1"/>
        <v>0</v>
      </c>
      <c r="G39" s="113">
        <f>[1]OTCHET!G182</f>
        <v>0</v>
      </c>
      <c r="H39" s="114">
        <f>[1]OTCHET!H182</f>
        <v>0</v>
      </c>
      <c r="I39" s="114">
        <f>[1]OTCHET!I182</f>
        <v>0</v>
      </c>
      <c r="J39" s="115">
        <f>[1]OTCHET!J182</f>
        <v>0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0</v>
      </c>
      <c r="F40" s="169">
        <f t="shared" si="1"/>
        <v>0</v>
      </c>
      <c r="G40" s="170">
        <f>[1]OTCHET!G185</f>
        <v>0</v>
      </c>
      <c r="H40" s="171">
        <f>[1]OTCHET!H185</f>
        <v>0</v>
      </c>
      <c r="I40" s="171">
        <f>[1]OTCHET!I185</f>
        <v>0</v>
      </c>
      <c r="J40" s="172">
        <f>[1]OTCHET!J185</f>
        <v>0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0</v>
      </c>
      <c r="F41" s="169">
        <f t="shared" si="1"/>
        <v>0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0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0</v>
      </c>
      <c r="F42" s="169">
        <f t="shared" si="1"/>
        <v>0</v>
      </c>
      <c r="G42" s="170">
        <f>+[1]OTCHET!G198+[1]OTCHET!G216+[1]OTCHET!G263</f>
        <v>0</v>
      </c>
      <c r="H42" s="171">
        <f>+[1]OTCHET!H198+[1]OTCHET!H216+[1]OTCHET!H263</f>
        <v>0</v>
      </c>
      <c r="I42" s="171">
        <f>+[1]OTCHET!I198+[1]OTCHET!I216+[1]OTCHET!I263</f>
        <v>0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1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1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1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1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1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0</v>
      </c>
      <c r="F48" s="169">
        <f t="shared" si="1"/>
        <v>0</v>
      </c>
      <c r="G48" s="170">
        <f>[1]OTCHET!G267+[1]OTCHET!G268+[1]OTCHET!G276+[1]OTCHET!G279</f>
        <v>0</v>
      </c>
      <c r="H48" s="171">
        <f>[1]OTCHET!H267+[1]OTCHET!H268+[1]OTCHET!H276+[1]OTCHET!H279</f>
        <v>0</v>
      </c>
      <c r="I48" s="171">
        <f>[1]OTCHET!I267+[1]OTCHET!I268+[1]OTCHET!I276+[1]OTCHET!I279</f>
        <v>0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1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1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1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1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1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4">+E55+E56+E60</f>
        <v>0</v>
      </c>
      <c r="F54" s="259">
        <f t="shared" si="4"/>
        <v>0</v>
      </c>
      <c r="G54" s="260">
        <f t="shared" si="4"/>
        <v>0</v>
      </c>
      <c r="H54" s="261">
        <f t="shared" si="4"/>
        <v>0</v>
      </c>
      <c r="I54" s="262">
        <f t="shared" si="4"/>
        <v>0</v>
      </c>
      <c r="J54" s="263">
        <f t="shared" si="4"/>
        <v>0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0</v>
      </c>
      <c r="F55" s="265">
        <f t="shared" si="1"/>
        <v>0</v>
      </c>
      <c r="G55" s="266">
        <f>+[1]OTCHET!G349+[1]OTCHET!G363+[1]OTCHET!G376</f>
        <v>0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1"/>
        <v>0</v>
      </c>
      <c r="G56" s="271">
        <f>+[1]OTCHET!G371+[1]OTCHET!G379+[1]OTCHET!G384+[1]OTCHET!G387+[1]OTCHET!G390+[1]OTCHET!G393+[1]OTCHET!G394+[1]OTCHET!G397+[1]OTCHET!G410+[1]OTCHET!G411+[1]OTCHET!G412+[1]OTCHET!G413+[1]OTCHET!G414</f>
        <v>0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0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1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1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1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1"/>
        <v>0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0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1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5">+E22-E38+E54-E61</f>
        <v>0</v>
      </c>
      <c r="F62" s="301">
        <f t="shared" si="5"/>
        <v>0</v>
      </c>
      <c r="G62" s="302">
        <f t="shared" si="5"/>
        <v>0</v>
      </c>
      <c r="H62" s="303">
        <f t="shared" si="5"/>
        <v>0</v>
      </c>
      <c r="I62" s="303">
        <f t="shared" si="5"/>
        <v>0</v>
      </c>
      <c r="J62" s="304">
        <f t="shared" si="5"/>
        <v>0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6">+E$62+E$64</f>
        <v>0</v>
      </c>
      <c r="F63" s="308">
        <f t="shared" si="6"/>
        <v>0</v>
      </c>
      <c r="G63" s="309">
        <f t="shared" si="6"/>
        <v>0</v>
      </c>
      <c r="H63" s="309">
        <f t="shared" si="6"/>
        <v>0</v>
      </c>
      <c r="I63" s="309">
        <f t="shared" si="6"/>
        <v>0</v>
      </c>
      <c r="J63" s="310">
        <f t="shared" si="6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>SUM(+E66+E74+E75+E82+E83+E84+E87+E88+E89+E90+E91+E92+E93)</f>
        <v>0</v>
      </c>
      <c r="F64" s="312">
        <f>SUM(+F66+F74+F75+F82+F83+F84+F87+F88+F89+F90+F91+F92+F93)</f>
        <v>0</v>
      </c>
      <c r="G64" s="313">
        <f t="shared" ref="G64:L64" si="7">SUM(+G66+G74+G75+G82+G83+G84+G87+G88+G89+G90+G91+G92+G93)</f>
        <v>0</v>
      </c>
      <c r="H64" s="314">
        <f>SUM(+H66+H74+H75+H82+H83+H84+H87+H88+H89+H90+H91+H92+H93)</f>
        <v>0</v>
      </c>
      <c r="I64" s="314">
        <f>SUM(+I66+I74+I75+I82+I83+I84+I87+I88+I89+I90+I91+I92+I93)</f>
        <v>0</v>
      </c>
      <c r="J64" s="315">
        <f>SUM(+J66+J74+J75+J82+J83+J84+J87+J88+J89+J90+J91+J92+J93)</f>
        <v>0</v>
      </c>
      <c r="K64" s="316" t="e">
        <f t="shared" si="7"/>
        <v>#REF!</v>
      </c>
      <c r="L64" s="316" t="e">
        <f t="shared" si="7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 t="shared" si="1"/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>SUM(E67:E73)</f>
        <v>0</v>
      </c>
      <c r="F66" s="275">
        <f>SUM(F67:F73)</f>
        <v>0</v>
      </c>
      <c r="G66" s="276">
        <f t="shared" ref="G66:M66" si="8">SUM(G67:G73)</f>
        <v>0</v>
      </c>
      <c r="H66" s="277">
        <f>SUM(H67:H73)</f>
        <v>0</v>
      </c>
      <c r="I66" s="277">
        <f>SUM(I67:I73)</f>
        <v>0</v>
      </c>
      <c r="J66" s="278">
        <f>SUM(J67:J73)</f>
        <v>0</v>
      </c>
      <c r="K66" s="327" t="e">
        <f t="shared" si="8"/>
        <v>#REF!</v>
      </c>
      <c r="L66" s="327" t="e">
        <f t="shared" si="8"/>
        <v>#REF!</v>
      </c>
      <c r="M66" s="327" t="e">
        <f t="shared" si="8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si="1"/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>SUM(E76:E81)</f>
        <v>0</v>
      </c>
      <c r="F75" s="275">
        <f>SUM(F76:F81)</f>
        <v>0</v>
      </c>
      <c r="G75" s="276">
        <f t="shared" ref="G75:M75" si="9">SUM(G76:G81)</f>
        <v>0</v>
      </c>
      <c r="H75" s="277">
        <f>SUM(H76:H81)</f>
        <v>0</v>
      </c>
      <c r="I75" s="277">
        <f>SUM(I76:I81)</f>
        <v>0</v>
      </c>
      <c r="J75" s="278">
        <f>SUM(J76:J81)</f>
        <v>0</v>
      </c>
      <c r="K75" s="334">
        <f t="shared" si="9"/>
        <v>0</v>
      </c>
      <c r="L75" s="334">
        <f t="shared" si="9"/>
        <v>0</v>
      </c>
      <c r="M75" s="334">
        <f t="shared" si="9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si="1"/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>+E85+E86</f>
        <v>0</v>
      </c>
      <c r="F84" s="275">
        <f>+F85+F86</f>
        <v>-10401</v>
      </c>
      <c r="G84" s="276">
        <f t="shared" ref="G84:M84" si="10">+G85+G86</f>
        <v>-10401</v>
      </c>
      <c r="H84" s="277">
        <f>+H85+H86</f>
        <v>0</v>
      </c>
      <c r="I84" s="277">
        <f>+I85+I86</f>
        <v>0</v>
      </c>
      <c r="J84" s="278">
        <f>+J85+J86</f>
        <v>0</v>
      </c>
      <c r="K84" s="334">
        <f t="shared" si="10"/>
        <v>0</v>
      </c>
      <c r="L84" s="334">
        <f t="shared" si="10"/>
        <v>0</v>
      </c>
      <c r="M84" s="334">
        <f t="shared" si="10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si="1"/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"/>
        <v>-10401</v>
      </c>
      <c r="G86" s="201">
        <f>+[1]OTCHET!G509+[1]OTCHET!G512+[1]OTCHET!G532</f>
        <v>-10401</v>
      </c>
      <c r="H86" s="202">
        <f>+[1]OTCHET!H509+[1]OTCHET!H512+[1]OTCHET!H532</f>
        <v>0</v>
      </c>
      <c r="I86" s="202">
        <f>+[1]OTCHET!I509+[1]OTCHET!I512+[1]OTCHET!I532</f>
        <v>0</v>
      </c>
      <c r="J86" s="203">
        <f>+[1]OTCHET!J509+[1]OTCHET!J512+[1]OTCHET!J532</f>
        <v>0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ref="F87:F94" si="11">+G87+H87+I87+J87</f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1"/>
        <v>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1"/>
        <v>0</v>
      </c>
      <c r="G89" s="170">
        <f>+[1]OTCHET!G561+[1]OTCHET!G562+[1]OTCHET!G563+[1]OTCHET!G564+[1]OTCHET!G565+[1]OTCHET!G566+[1]OTCHET!G567</f>
        <v>0</v>
      </c>
      <c r="H89" s="171">
        <f>+[1]OTCHET!H561+[1]OTCHET!H562+[1]OTCHET!H563+[1]OTCHET!H564+[1]OTCHET!H565+[1]OTCHET!H566+[1]OTCHET!H567</f>
        <v>0</v>
      </c>
      <c r="I89" s="171">
        <f>+[1]OTCHET!I561+[1]OTCHET!I562+[1]OTCHET!I563+[1]OTCHET!I564+[1]OTCHET!I565+[1]OTCHET!I566+[1]OTCHET!I567</f>
        <v>0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1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1"/>
        <v>22881</v>
      </c>
      <c r="G91" s="170">
        <f>+[1]OTCHET!G575+[1]OTCHET!G576</f>
        <v>22881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1"/>
        <v>-12480</v>
      </c>
      <c r="G92" s="170">
        <f>+[1]OTCHET!G577+[1]OTCHET!G578</f>
        <v>-12480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1"/>
        <v>0</v>
      </c>
      <c r="G93" s="122">
        <f>[1]OTCHET!G579</f>
        <v>0</v>
      </c>
      <c r="H93" s="123">
        <f>[1]OTCHET!H579</f>
        <v>0</v>
      </c>
      <c r="I93" s="123">
        <f>[1]OTCHET!I579</f>
        <v>0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1"/>
        <v>0</v>
      </c>
      <c r="G94" s="342">
        <f>+[1]OTCHET!G582</f>
        <v>0</v>
      </c>
      <c r="H94" s="343">
        <f>+[1]OTCHET!H582</f>
        <v>0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2">+E$62+E$64</f>
        <v>0</v>
      </c>
      <c r="F103" s="362">
        <f t="shared" si="12"/>
        <v>0</v>
      </c>
      <c r="G103" s="363">
        <f t="shared" si="12"/>
        <v>0</v>
      </c>
      <c r="H103" s="363">
        <f t="shared" si="12"/>
        <v>0</v>
      </c>
      <c r="I103" s="363">
        <f t="shared" si="12"/>
        <v>0</v>
      </c>
      <c r="J103" s="363">
        <f t="shared" si="12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ht="15.75">
      <c r="B104" s="365"/>
      <c r="C104" s="365"/>
      <c r="D104" s="365"/>
      <c r="E104" s="366"/>
      <c r="F104" s="367"/>
      <c r="G104" s="368"/>
      <c r="H104" s="3"/>
      <c r="I104" s="3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ht="19.5" customHeight="1">
      <c r="B105" s="369">
        <f>+[1]OTCHET!H593</f>
        <v>0</v>
      </c>
      <c r="C105" s="365"/>
      <c r="D105" s="365"/>
      <c r="E105" s="370"/>
      <c r="F105" s="19"/>
      <c r="G105" s="371">
        <f>+[1]OTCHET!E593</f>
        <v>0</v>
      </c>
      <c r="H105" s="371">
        <f>+[1]OTCHET!F593</f>
        <v>0</v>
      </c>
      <c r="I105" s="372"/>
      <c r="J105" s="373">
        <f>+[1]OTCHET!B593</f>
        <v>9102015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ht="17.25" customHeight="1">
      <c r="B108" s="372"/>
      <c r="C108" s="382"/>
      <c r="D108" s="365"/>
      <c r="E108" s="383" t="str">
        <f>+[1]OTCHET!D591</f>
        <v>ПАВЛИНКА СТОЯНОВА</v>
      </c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ht="19.5" customHeight="1">
      <c r="B109" s="1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ht="15.75" customHeight="1"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ht="18" customHeight="1">
      <c r="E112" s="383" t="str">
        <f>+[1]OTCHET!G588</f>
        <v>МАРИНЕЛА ХРИСТОВА</v>
      </c>
      <c r="F112" s="383"/>
      <c r="G112" s="387"/>
      <c r="H112" s="3"/>
      <c r="I112" s="383" t="str">
        <f>+[1]OTCHET!G591</f>
        <v>СТОЯН МАВРОДИЕВ</v>
      </c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2015-10-13T10:27:58Z</dcterms:created>
  <dcterms:modified xsi:type="dcterms:W3CDTF">2015-10-13T11:11:12Z</dcterms:modified>
</cp:coreProperties>
</file>