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'Premiums'!$A$1:$R$26</definedName>
  </definedNames>
  <calcPr fullCalcOnLoad="1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<sst xmlns="http://schemas.openxmlformats.org/spreadsheetml/2006/main" count="121" uniqueCount="61">
  <si>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</si>
  <si>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</si>
  <si>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</si>
  <si>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</si>
  <si>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</si>
  <si>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</si>
  <si>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</si>
  <si>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</si>
  <si>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</si>
  <si>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</si>
  <si>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</si>
  <si>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</si>
  <si>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</si>
  <si>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</si>
  <si>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</si>
  <si>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</si>
  <si>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</si>
  <si>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</si>
  <si>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</si>
  <si>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</si>
  <si>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</si>
  <si>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</si>
  <si>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</si>
  <si>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</si>
  <si>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</si>
  <si>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</si>
  <si>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</si>
  <si>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</si>
  <si>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</si>
  <si>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</si>
  <si>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</si>
  <si>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</si>
  <si>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</si>
  <si>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</si>
  <si>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</si>
  <si>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</si>
  <si>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</si>
  <si>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</si>
  <si>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</si>
  <si>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</si>
  <si>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</si>
  <si>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</si>
  <si>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</si>
  <si>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</si>
  <si>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</si>
  <si>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</si>
  <si>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</si>
  <si>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</si>
  <si>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</si>
  <si>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</si>
  <si>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</si>
  <si>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</si>
  <si>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</si>
  <si>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</si>
  <si>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</si>
  <si>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</si>
  <si>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</si>
  <si>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</si>
  <si>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r>
      <t>ПРЕМИЕН ПРИХОД ПО ВИДОВЕ ЗАСТРАХОВКИ КЪМ 30.11.2015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</si>
  <si>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ПО ВИДОВЕ ЗАСТРАХОВКИ КЪМ 30.11.2015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</si>
  <si>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ФИНАНСОВИ ПАРАМЕТРИ КЪМ 30.11.2015 ГОДИНА - ЖИВОТОЗАСТРАХОВАНЕ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</si>
</sst>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9" fontId="5" fillId="0" borderId="11" xfId="104" applyFont="1" applyBorder="1" applyAlignment="1">
      <alignment/>
    </xf>
    <xf numFmtId="217" fontId="5" fillId="0" borderId="0" xfId="104" applyNumberFormat="1" applyFont="1" applyAlignment="1">
      <alignment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4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30.11.2015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4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Ref>
              <c:f>(Premiums!$R$5,Premiums!$R$10,Premiums!$R$11:$R$15,Premiums!$R$17)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30.11.2015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"/>
          <c:w val="0.36675"/>
          <c:h val="0.2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0.7382290125514199</c:v>
              </c:pt>
              <c:pt idx="1">
                <c:v>0.024540793799165336</c:v>
              </c:pt>
              <c:pt idx="2">
                <c:v>0.08103619350318843</c:v>
              </c:pt>
              <c:pt idx="3">
                <c:v>0.00029339722738173446</c:v>
              </c:pt>
              <c:pt idx="4">
                <c:v>0</c:v>
              </c:pt>
              <c:pt idx="5">
                <c:v>0.04396614086048033</c:v>
              </c:pt>
              <c:pt idx="6">
                <c:v>0.021452473706656577</c:v>
              </c:pt>
              <c:pt idx="7">
                <c:v>0.09048198835170786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>
      <xdr:nvGraphicFramePr>
        <xdr:cNvPr id="1" name="Chart 29"/>
        <xdr:cNvGraphicFramePr/>
      </xdr:nvGraphicFramePr>
      <xdr:xfrm>
        <a:off x="981075" y="653415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7912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5" customFormat="1" ht="15.75">
      <c r="A2" s="55" t="s">
        <v>58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0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64014813</v>
      </c>
      <c r="D5" s="9">
        <v>36658515.81</v>
      </c>
      <c r="E5" s="9">
        <v>34091954.34</v>
      </c>
      <c r="F5" s="9">
        <v>26328454.51</v>
      </c>
      <c r="G5" s="9">
        <v>35309735.099</v>
      </c>
      <c r="H5" s="9">
        <v>16324787.150000004</v>
      </c>
      <c r="I5" s="9">
        <v>17087532.849999998</v>
      </c>
      <c r="J5" s="9">
        <v>3690833.493220999</v>
      </c>
      <c r="K5" s="9">
        <v>8017156</v>
      </c>
      <c r="L5" s="9">
        <v>6296360.72</v>
      </c>
      <c r="M5" s="9">
        <v>1630529.4100000004</v>
      </c>
      <c r="N5" s="9">
        <v>1698253.9100000001</v>
      </c>
      <c r="O5" s="9">
        <v>1607297.56</v>
      </c>
      <c r="P5" s="9">
        <v>1459566</v>
      </c>
      <c r="Q5" s="9">
        <v>0</v>
      </c>
      <c r="R5" s="9">
        <f>SUM(C5:Q5)</f>
        <v>254215789.85222098</v>
      </c>
      <c r="S5" s="27"/>
    </row>
    <row r="6" spans="1:19" ht="16.5" customHeight="1">
      <c r="A6" s="35" t="s">
        <v>33</v>
      </c>
      <c r="B6" s="11" t="s">
        <v>37</v>
      </c>
      <c r="C6" s="9">
        <v>31012053</v>
      </c>
      <c r="D6" s="9">
        <v>21696365.79</v>
      </c>
      <c r="E6" s="9">
        <v>34090951.17</v>
      </c>
      <c r="F6" s="9">
        <v>26328454.51</v>
      </c>
      <c r="G6" s="9">
        <v>35286357.899</v>
      </c>
      <c r="H6" s="9">
        <v>572544.11</v>
      </c>
      <c r="I6" s="9">
        <v>17087532.849999998</v>
      </c>
      <c r="J6" s="9">
        <v>3689240.613220999</v>
      </c>
      <c r="K6" s="9">
        <v>8017156</v>
      </c>
      <c r="L6" s="9">
        <v>6296360.72</v>
      </c>
      <c r="M6" s="9">
        <v>1630529.4100000004</v>
      </c>
      <c r="N6" s="9">
        <v>1698253.9100000001</v>
      </c>
      <c r="O6" s="9">
        <v>1607297.56</v>
      </c>
      <c r="P6" s="9">
        <v>1459566</v>
      </c>
      <c r="Q6" s="9">
        <v>0</v>
      </c>
      <c r="R6" s="9">
        <f aca="true" t="shared" si="0" ref="R6:R18">SUM(C6:Q6)</f>
        <v>190472663.542221</v>
      </c>
      <c r="S6" s="27"/>
    </row>
    <row r="7" spans="1:19" ht="16.5" customHeight="1">
      <c r="A7" s="35" t="s">
        <v>34</v>
      </c>
      <c r="B7" s="11" t="s">
        <v>38</v>
      </c>
      <c r="C7" s="9">
        <v>27266157</v>
      </c>
      <c r="D7" s="9">
        <v>14770273.47</v>
      </c>
      <c r="E7" s="9">
        <v>12759970.600000001</v>
      </c>
      <c r="F7" s="9">
        <v>15011514.31</v>
      </c>
      <c r="G7" s="9">
        <v>34427311.271</v>
      </c>
      <c r="H7" s="9">
        <v>557558.08</v>
      </c>
      <c r="I7" s="9">
        <v>17087532.849999998</v>
      </c>
      <c r="J7" s="9">
        <v>3550580.693220999</v>
      </c>
      <c r="K7" s="9">
        <v>229582</v>
      </c>
      <c r="L7" s="9">
        <v>492831.5</v>
      </c>
      <c r="M7" s="9">
        <v>698715.6400000008</v>
      </c>
      <c r="N7" s="9">
        <v>1698253.9100000001</v>
      </c>
      <c r="O7" s="9">
        <v>1429196.97</v>
      </c>
      <c r="P7" s="9">
        <v>1097886</v>
      </c>
      <c r="Q7" s="9">
        <v>0</v>
      </c>
      <c r="R7" s="9">
        <f t="shared" si="0"/>
        <v>131077364.29422098</v>
      </c>
      <c r="S7" s="27"/>
    </row>
    <row r="8" spans="1:19" ht="28.5" customHeight="1">
      <c r="A8" s="35" t="s">
        <v>34</v>
      </c>
      <c r="B8" s="11" t="s">
        <v>39</v>
      </c>
      <c r="C8" s="9">
        <v>3745896</v>
      </c>
      <c r="D8" s="9">
        <v>6926092.32</v>
      </c>
      <c r="E8" s="9">
        <v>21330980.57</v>
      </c>
      <c r="F8" s="9">
        <v>11316940.200000001</v>
      </c>
      <c r="G8" s="9">
        <v>859046.628</v>
      </c>
      <c r="H8" s="9">
        <v>14986.03</v>
      </c>
      <c r="I8" s="9">
        <v>0</v>
      </c>
      <c r="J8" s="9">
        <v>138659.92</v>
      </c>
      <c r="K8" s="9">
        <v>7787574</v>
      </c>
      <c r="L8" s="9">
        <v>5803529.22</v>
      </c>
      <c r="M8" s="9">
        <v>931813.7699999996</v>
      </c>
      <c r="N8" s="9">
        <v>0</v>
      </c>
      <c r="O8" s="9">
        <v>178100.59</v>
      </c>
      <c r="P8" s="9">
        <v>361680</v>
      </c>
      <c r="Q8" s="9">
        <v>0</v>
      </c>
      <c r="R8" s="9">
        <f t="shared" si="0"/>
        <v>59395299.24800001</v>
      </c>
      <c r="S8" s="27"/>
    </row>
    <row r="9" spans="1:19" ht="16.5" customHeight="1">
      <c r="A9" s="35" t="s">
        <v>35</v>
      </c>
      <c r="B9" s="11" t="s">
        <v>40</v>
      </c>
      <c r="C9" s="9">
        <v>33002760</v>
      </c>
      <c r="D9" s="9">
        <v>14962150.02</v>
      </c>
      <c r="E9" s="9">
        <v>1003.1700000000001</v>
      </c>
      <c r="F9" s="9">
        <v>0</v>
      </c>
      <c r="G9" s="9">
        <v>23377.2</v>
      </c>
      <c r="H9" s="9">
        <v>15752243.040000005</v>
      </c>
      <c r="I9" s="9">
        <v>0</v>
      </c>
      <c r="J9" s="9">
        <v>1592.8800000000003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63743126.31000001</v>
      </c>
      <c r="S9" s="27"/>
    </row>
    <row r="10" spans="1:19" ht="16.5" customHeight="1">
      <c r="A10" s="35">
        <v>2</v>
      </c>
      <c r="B10" s="4" t="s">
        <v>41</v>
      </c>
      <c r="C10" s="9">
        <v>5921257</v>
      </c>
      <c r="D10" s="9">
        <v>792761.43</v>
      </c>
      <c r="E10" s="9">
        <v>1314618.4100000001</v>
      </c>
      <c r="F10" s="9">
        <v>0</v>
      </c>
      <c r="G10" s="9">
        <v>453718.41349999997</v>
      </c>
      <c r="H10" s="9">
        <v>0</v>
      </c>
      <c r="I10" s="9">
        <v>0</v>
      </c>
      <c r="J10" s="9">
        <v>560845.713106</v>
      </c>
      <c r="K10" s="9">
        <v>0</v>
      </c>
      <c r="L10" s="9">
        <v>322743.16</v>
      </c>
      <c r="M10" s="9">
        <v>0</v>
      </c>
      <c r="N10" s="9">
        <v>0</v>
      </c>
      <c r="O10" s="9">
        <v>30716.36</v>
      </c>
      <c r="P10" s="9">
        <v>0</v>
      </c>
      <c r="Q10" s="9">
        <v>0</v>
      </c>
      <c r="R10" s="9">
        <f t="shared" si="0"/>
        <v>9396660.486606</v>
      </c>
      <c r="S10" s="27"/>
    </row>
    <row r="11" spans="1:19" ht="28.5" customHeight="1">
      <c r="A11" s="35">
        <v>3</v>
      </c>
      <c r="B11" s="4" t="s">
        <v>42</v>
      </c>
      <c r="C11" s="9">
        <v>18542995</v>
      </c>
      <c r="D11" s="9">
        <v>2820.4</v>
      </c>
      <c r="E11" s="9">
        <v>558421.76</v>
      </c>
      <c r="F11" s="9">
        <v>0</v>
      </c>
      <c r="G11" s="9">
        <v>1067576.191</v>
      </c>
      <c r="H11" s="9">
        <v>0</v>
      </c>
      <c r="I11" s="9">
        <v>1623580.8800000001</v>
      </c>
      <c r="J11" s="9">
        <v>194729.291778216</v>
      </c>
      <c r="K11" s="9">
        <v>0</v>
      </c>
      <c r="L11" s="9">
        <v>0</v>
      </c>
      <c r="M11" s="9">
        <v>27000.61</v>
      </c>
      <c r="N11" s="9">
        <v>0</v>
      </c>
      <c r="O11" s="9">
        <v>657159.31</v>
      </c>
      <c r="P11" s="9">
        <v>0</v>
      </c>
      <c r="Q11" s="9">
        <v>0</v>
      </c>
      <c r="R11" s="9">
        <f t="shared" si="0"/>
        <v>22674283.44277821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304422.46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3476.030000000001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307898.49000000005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641407</v>
      </c>
      <c r="D14" s="9">
        <v>9783455.24</v>
      </c>
      <c r="E14" s="9">
        <v>0</v>
      </c>
      <c r="F14" s="9">
        <v>666932.69</v>
      </c>
      <c r="G14" s="9">
        <v>3025397.9265</v>
      </c>
      <c r="H14" s="9">
        <v>131918.97</v>
      </c>
      <c r="I14" s="9">
        <v>969544.46</v>
      </c>
      <c r="J14" s="9">
        <v>1311509.4999999998</v>
      </c>
      <c r="K14" s="9">
        <v>0</v>
      </c>
      <c r="L14" s="9">
        <v>215039.69999999995</v>
      </c>
      <c r="M14" s="9">
        <v>261183.65999999855</v>
      </c>
      <c r="N14" s="9">
        <v>1201175.1</v>
      </c>
      <c r="O14" s="9">
        <v>119389.82</v>
      </c>
      <c r="P14" s="9">
        <v>0</v>
      </c>
      <c r="Q14" s="9">
        <v>0</v>
      </c>
      <c r="R14" s="9">
        <f t="shared" si="0"/>
        <v>18326954.0665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957221</v>
      </c>
      <c r="D15" s="9">
        <v>1913436.58</v>
      </c>
      <c r="E15" s="9">
        <v>6813223.1</v>
      </c>
      <c r="F15" s="9">
        <v>6292058.690000001</v>
      </c>
      <c r="G15" s="9">
        <v>0</v>
      </c>
      <c r="H15" s="9">
        <v>0</v>
      </c>
      <c r="I15" s="9">
        <v>0</v>
      </c>
      <c r="J15" s="9">
        <v>1368644.8200000008</v>
      </c>
      <c r="K15" s="9">
        <v>1286393</v>
      </c>
      <c r="L15" s="9">
        <v>2006536.8399999999</v>
      </c>
      <c r="M15" s="9">
        <v>0</v>
      </c>
      <c r="N15" s="9">
        <v>18819.809999999998</v>
      </c>
      <c r="O15" s="9">
        <v>66095.73</v>
      </c>
      <c r="P15" s="9">
        <v>1110647</v>
      </c>
      <c r="Q15" s="9">
        <v>0</v>
      </c>
      <c r="R15" s="9">
        <f t="shared" si="0"/>
        <v>21833076.57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308.35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308.35</v>
      </c>
      <c r="S16" s="27"/>
    </row>
    <row r="17" spans="1:19" ht="18" customHeight="1">
      <c r="A17" s="39">
        <v>8</v>
      </c>
      <c r="B17" s="4" t="s">
        <v>52</v>
      </c>
      <c r="C17" s="9">
        <v>1570193</v>
      </c>
      <c r="D17" s="9">
        <v>12419126.49</v>
      </c>
      <c r="E17" s="9">
        <v>6405246.22</v>
      </c>
      <c r="F17" s="9">
        <v>732942.8499999987</v>
      </c>
      <c r="G17" s="9">
        <v>3784938.62</v>
      </c>
      <c r="H17" s="9">
        <v>0</v>
      </c>
      <c r="I17" s="9">
        <v>123707.98999999999</v>
      </c>
      <c r="J17" s="9">
        <v>445125.63999999996</v>
      </c>
      <c r="K17" s="9">
        <v>0</v>
      </c>
      <c r="L17" s="9">
        <v>0</v>
      </c>
      <c r="M17" s="9">
        <v>0</v>
      </c>
      <c r="N17" s="9">
        <v>245874.52000000002</v>
      </c>
      <c r="O17" s="9">
        <v>0</v>
      </c>
      <c r="P17" s="9">
        <v>0</v>
      </c>
      <c r="Q17" s="9">
        <v>0</v>
      </c>
      <c r="R17" s="9">
        <f t="shared" si="0"/>
        <v>25727155.33</v>
      </c>
      <c r="S17" s="27"/>
    </row>
    <row r="18" spans="1:19" s="3" customFormat="1" ht="16.5" customHeight="1">
      <c r="A18" s="51" t="s">
        <v>1</v>
      </c>
      <c r="B18" s="52"/>
      <c r="C18" s="49">
        <v>91647886</v>
      </c>
      <c r="D18" s="49">
        <v>61874538.410000004</v>
      </c>
      <c r="E18" s="49">
        <v>49183463.83</v>
      </c>
      <c r="F18" s="49">
        <v>34020388.74</v>
      </c>
      <c r="G18" s="49">
        <v>43641366.25</v>
      </c>
      <c r="H18" s="49">
        <v>16456706.120000005</v>
      </c>
      <c r="I18" s="49">
        <v>19804366.179999996</v>
      </c>
      <c r="J18" s="49">
        <v>7575164.488105216</v>
      </c>
      <c r="K18" s="49">
        <v>9303549</v>
      </c>
      <c r="L18" s="49">
        <v>8840680.42</v>
      </c>
      <c r="M18" s="49">
        <v>1918713.679999999</v>
      </c>
      <c r="N18" s="49">
        <v>3164123.3400000003</v>
      </c>
      <c r="O18" s="49">
        <v>2480658.7800000003</v>
      </c>
      <c r="P18" s="49">
        <v>2570213</v>
      </c>
      <c r="Q18" s="49">
        <v>0</v>
      </c>
      <c r="R18" s="49">
        <f t="shared" si="0"/>
        <v>352481818.23810524</v>
      </c>
      <c r="S18" s="48"/>
    </row>
    <row r="19" spans="1:18" s="3" customFormat="1" ht="16.5" customHeight="1">
      <c r="A19" s="53" t="s">
        <v>19</v>
      </c>
      <c r="B19" s="54"/>
      <c r="C19" s="40">
        <f>C18/$R$18</f>
        <v>0.26000741388053916</v>
      </c>
      <c r="D19" s="40">
        <f aca="true" t="shared" si="1" ref="D19:R19">D18/$R$18</f>
        <v>0.17553965966041146</v>
      </c>
      <c r="E19" s="40">
        <f t="shared" si="1"/>
        <v>0.13953475409269492</v>
      </c>
      <c r="F19" s="40">
        <f t="shared" si="1"/>
        <v>0.09651671938726458</v>
      </c>
      <c r="G19" s="40">
        <f t="shared" si="1"/>
        <v>0.12381168046664974</v>
      </c>
      <c r="H19" s="40">
        <f t="shared" si="1"/>
        <v>0.046688099267813366</v>
      </c>
      <c r="I19" s="40">
        <f t="shared" si="1"/>
        <v>0.05618549711015714</v>
      </c>
      <c r="J19" s="40">
        <f t="shared" si="1"/>
        <v>0.0214909368261035</v>
      </c>
      <c r="K19" s="40">
        <f t="shared" si="1"/>
        <v>0.026394408218001625</v>
      </c>
      <c r="L19" s="40">
        <f t="shared" si="1"/>
        <v>0.025081238130779348</v>
      </c>
      <c r="M19" s="40">
        <f t="shared" si="1"/>
        <v>0.00544344014562444</v>
      </c>
      <c r="N19" s="40">
        <f t="shared" si="1"/>
        <v>0.00897669943889872</v>
      </c>
      <c r="O19" s="40">
        <f t="shared" si="1"/>
        <v>0.0070376928727832674</v>
      </c>
      <c r="P19" s="40">
        <f t="shared" si="1"/>
        <v>0.007291760502278712</v>
      </c>
      <c r="Q19" s="40">
        <f t="shared" si="1"/>
        <v>0</v>
      </c>
      <c r="R19" s="40">
        <f t="shared" si="1"/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5" customFormat="1" ht="15.75">
      <c r="A2" s="55" t="s">
        <v>59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0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36995283</v>
      </c>
      <c r="D5" s="9">
        <v>15873367.620000001</v>
      </c>
      <c r="E5" s="9">
        <v>7372511.94</v>
      </c>
      <c r="F5" s="9">
        <v>4635074.1625563</v>
      </c>
      <c r="G5" s="9">
        <v>14554800.1186132</v>
      </c>
      <c r="H5" s="9">
        <v>230900.47</v>
      </c>
      <c r="I5" s="9">
        <v>5210522.01</v>
      </c>
      <c r="J5" s="9">
        <v>3041161.0700000003</v>
      </c>
      <c r="K5" s="9">
        <v>1549352</v>
      </c>
      <c r="L5" s="9">
        <v>1966394.2300000002</v>
      </c>
      <c r="M5" s="9">
        <v>357909.91212240007</v>
      </c>
      <c r="N5" s="9">
        <v>508521.30000000005</v>
      </c>
      <c r="O5" s="9">
        <v>1198564.8399999999</v>
      </c>
      <c r="P5" s="9">
        <v>721056.0900000001</v>
      </c>
      <c r="Q5" s="9">
        <v>3894.87</v>
      </c>
      <c r="R5" s="10">
        <f>SUM(C5:Q5)</f>
        <v>94219313.63329193</v>
      </c>
      <c r="S5" s="27"/>
    </row>
    <row r="6" spans="1:19" ht="16.5" customHeight="1">
      <c r="A6" s="35" t="s">
        <v>33</v>
      </c>
      <c r="B6" s="11" t="s">
        <v>37</v>
      </c>
      <c r="C6" s="9">
        <v>19829734</v>
      </c>
      <c r="D6" s="9">
        <v>6123614.16</v>
      </c>
      <c r="E6" s="9">
        <v>7370286.07</v>
      </c>
      <c r="F6" s="9">
        <v>4635074.1625563</v>
      </c>
      <c r="G6" s="9">
        <v>14431057.3086132</v>
      </c>
      <c r="H6" s="9">
        <v>215951.39</v>
      </c>
      <c r="I6" s="9">
        <v>5210522.01</v>
      </c>
      <c r="J6" s="9">
        <v>2869277.6700000004</v>
      </c>
      <c r="K6" s="9">
        <v>1549352</v>
      </c>
      <c r="L6" s="9">
        <v>1966394.2300000002</v>
      </c>
      <c r="M6" s="9">
        <v>357909.91212240007</v>
      </c>
      <c r="N6" s="9">
        <v>508521.30000000005</v>
      </c>
      <c r="O6" s="9">
        <v>1198564.8399999999</v>
      </c>
      <c r="P6" s="9">
        <v>721056.0900000001</v>
      </c>
      <c r="Q6" s="9">
        <v>0</v>
      </c>
      <c r="R6" s="10">
        <f aca="true" t="shared" si="0" ref="R6:R18">SUM(C6:Q6)</f>
        <v>66987315.143291906</v>
      </c>
      <c r="S6" s="27"/>
    </row>
    <row r="7" spans="1:19" ht="16.5" customHeight="1">
      <c r="A7" s="35" t="s">
        <v>34</v>
      </c>
      <c r="B7" s="11" t="s">
        <v>48</v>
      </c>
      <c r="C7" s="9">
        <v>18619205</v>
      </c>
      <c r="D7" s="9">
        <v>4940828.93</v>
      </c>
      <c r="E7" s="9">
        <v>5994929.34</v>
      </c>
      <c r="F7" s="9">
        <v>1839161.7625563</v>
      </c>
      <c r="G7" s="9">
        <v>13933681.758613199</v>
      </c>
      <c r="H7" s="9">
        <v>78910.52</v>
      </c>
      <c r="I7" s="9">
        <v>5210522.01</v>
      </c>
      <c r="J7" s="9">
        <v>2623041.2</v>
      </c>
      <c r="K7" s="9">
        <v>78729</v>
      </c>
      <c r="L7" s="9">
        <v>201281.06</v>
      </c>
      <c r="M7" s="9">
        <v>266536.8521224001</v>
      </c>
      <c r="N7" s="9">
        <v>508521.30000000005</v>
      </c>
      <c r="O7" s="9">
        <v>1119271.64</v>
      </c>
      <c r="P7" s="9">
        <v>697132.31</v>
      </c>
      <c r="Q7" s="9">
        <v>0</v>
      </c>
      <c r="R7" s="10">
        <f t="shared" si="0"/>
        <v>56111752.683291905</v>
      </c>
      <c r="S7" s="27"/>
    </row>
    <row r="8" spans="1:19" ht="25.5">
      <c r="A8" s="35" t="s">
        <v>34</v>
      </c>
      <c r="B8" s="11" t="s">
        <v>39</v>
      </c>
      <c r="C8" s="9">
        <v>1210529</v>
      </c>
      <c r="D8" s="9">
        <v>1182785.23</v>
      </c>
      <c r="E8" s="9">
        <v>1375356.73</v>
      </c>
      <c r="F8" s="9">
        <v>2795912.4</v>
      </c>
      <c r="G8" s="9">
        <v>497375.55</v>
      </c>
      <c r="H8" s="9">
        <v>137040.87</v>
      </c>
      <c r="I8" s="9">
        <v>0</v>
      </c>
      <c r="J8" s="9">
        <v>246236.47000000003</v>
      </c>
      <c r="K8" s="9">
        <v>1470623</v>
      </c>
      <c r="L8" s="9">
        <v>1765113.1700000002</v>
      </c>
      <c r="M8" s="9">
        <v>91373.06</v>
      </c>
      <c r="N8" s="9">
        <v>0</v>
      </c>
      <c r="O8" s="9">
        <v>79293.2</v>
      </c>
      <c r="P8" s="9">
        <v>23923.78</v>
      </c>
      <c r="Q8" s="9">
        <v>0</v>
      </c>
      <c r="R8" s="10">
        <f t="shared" si="0"/>
        <v>10875562.459999999</v>
      </c>
      <c r="S8" s="27"/>
    </row>
    <row r="9" spans="1:19" ht="16.5" customHeight="1">
      <c r="A9" s="35" t="s">
        <v>35</v>
      </c>
      <c r="B9" s="11" t="s">
        <v>40</v>
      </c>
      <c r="C9" s="9">
        <v>17165549</v>
      </c>
      <c r="D9" s="9">
        <v>9749753.46</v>
      </c>
      <c r="E9" s="9">
        <v>2225.87</v>
      </c>
      <c r="F9" s="9">
        <v>0</v>
      </c>
      <c r="G9" s="9">
        <v>123742.80999999997</v>
      </c>
      <c r="H9" s="9">
        <v>14949.08</v>
      </c>
      <c r="I9" s="9">
        <v>0</v>
      </c>
      <c r="J9" s="9">
        <v>171883.4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3894.87</v>
      </c>
      <c r="R9" s="10">
        <f t="shared" si="0"/>
        <v>27231998.49</v>
      </c>
      <c r="S9" s="27"/>
    </row>
    <row r="10" spans="1:19" ht="16.5" customHeight="1">
      <c r="A10" s="35">
        <v>2</v>
      </c>
      <c r="B10" s="4" t="s">
        <v>41</v>
      </c>
      <c r="C10" s="9">
        <v>1957126</v>
      </c>
      <c r="D10" s="9">
        <v>165815.47999999998</v>
      </c>
      <c r="E10" s="9">
        <v>169776.75</v>
      </c>
      <c r="F10" s="9">
        <v>0</v>
      </c>
      <c r="G10" s="9">
        <v>620548.6537969995</v>
      </c>
      <c r="H10" s="9">
        <v>0</v>
      </c>
      <c r="I10" s="9">
        <v>0</v>
      </c>
      <c r="J10" s="9">
        <v>322440.66</v>
      </c>
      <c r="K10" s="9">
        <v>0</v>
      </c>
      <c r="L10" s="9">
        <v>92303.87000000001</v>
      </c>
      <c r="M10" s="9">
        <v>0</v>
      </c>
      <c r="N10" s="9">
        <v>0</v>
      </c>
      <c r="O10" s="9">
        <v>0</v>
      </c>
      <c r="P10" s="9">
        <v>0</v>
      </c>
      <c r="Q10" s="9">
        <v>2204.27</v>
      </c>
      <c r="R10" s="10">
        <f t="shared" si="0"/>
        <v>3330215.6837969995</v>
      </c>
      <c r="S10" s="27"/>
    </row>
    <row r="11" spans="1:19" ht="28.5" customHeight="1">
      <c r="A11" s="35">
        <v>3</v>
      </c>
      <c r="B11" s="4" t="s">
        <v>42</v>
      </c>
      <c r="C11" s="9">
        <v>3684656</v>
      </c>
      <c r="D11" s="9">
        <v>0</v>
      </c>
      <c r="E11" s="9">
        <v>82929.46999999999</v>
      </c>
      <c r="F11" s="9">
        <v>0</v>
      </c>
      <c r="G11" s="9">
        <v>2582830.070000001</v>
      </c>
      <c r="H11" s="9">
        <v>0</v>
      </c>
      <c r="I11" s="9">
        <v>247126.74</v>
      </c>
      <c r="J11" s="9">
        <v>256648.02000000002</v>
      </c>
      <c r="K11" s="9">
        <v>0</v>
      </c>
      <c r="L11" s="9">
        <v>169661.8979781</v>
      </c>
      <c r="M11" s="9">
        <v>0</v>
      </c>
      <c r="N11" s="9">
        <v>0</v>
      </c>
      <c r="O11" s="9">
        <v>189372.56</v>
      </c>
      <c r="P11" s="9">
        <v>0</v>
      </c>
      <c r="Q11" s="9">
        <v>0</v>
      </c>
      <c r="R11" s="10">
        <f t="shared" si="0"/>
        <v>7213224.7579781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69894.62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69894.62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4036</v>
      </c>
      <c r="D14" s="9">
        <v>1918532.35</v>
      </c>
      <c r="E14" s="9">
        <v>0</v>
      </c>
      <c r="F14" s="9">
        <v>0</v>
      </c>
      <c r="G14" s="9">
        <v>1128999.9275897979</v>
      </c>
      <c r="H14" s="9">
        <v>84302.61</v>
      </c>
      <c r="I14" s="9">
        <v>7564.88</v>
      </c>
      <c r="J14" s="9">
        <v>1352699.19</v>
      </c>
      <c r="K14" s="9">
        <v>0</v>
      </c>
      <c r="L14" s="9">
        <v>4770</v>
      </c>
      <c r="M14" s="9">
        <v>89454.01228170001</v>
      </c>
      <c r="N14" s="9">
        <v>110917.97</v>
      </c>
      <c r="O14" s="9">
        <v>5920</v>
      </c>
      <c r="P14" s="9">
        <v>0</v>
      </c>
      <c r="Q14" s="9">
        <v>0</v>
      </c>
      <c r="R14" s="10">
        <f t="shared" si="0"/>
        <v>4707196.939871497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259408</v>
      </c>
      <c r="D15" s="9">
        <v>432803.83999999997</v>
      </c>
      <c r="E15" s="9">
        <v>1140501.8599999999</v>
      </c>
      <c r="F15" s="9">
        <v>305462.74</v>
      </c>
      <c r="G15" s="9">
        <v>198199.04</v>
      </c>
      <c r="H15" s="9">
        <v>0</v>
      </c>
      <c r="I15" s="9">
        <v>0</v>
      </c>
      <c r="J15" s="9">
        <v>499526.37</v>
      </c>
      <c r="K15" s="9">
        <v>52721</v>
      </c>
      <c r="L15" s="9">
        <v>379211.82999999996</v>
      </c>
      <c r="M15" s="9">
        <v>0</v>
      </c>
      <c r="N15" s="9">
        <v>14.9</v>
      </c>
      <c r="O15" s="9">
        <v>7539.85</v>
      </c>
      <c r="P15" s="9">
        <v>168933.49</v>
      </c>
      <c r="Q15" s="9">
        <v>0</v>
      </c>
      <c r="R15" s="10">
        <f t="shared" si="0"/>
        <v>3444322.92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750</v>
      </c>
      <c r="D17" s="9">
        <v>4981961.369999999</v>
      </c>
      <c r="E17" s="9">
        <v>3001982.14</v>
      </c>
      <c r="F17" s="9">
        <v>22000</v>
      </c>
      <c r="G17" s="9">
        <v>1893945.5299999998</v>
      </c>
      <c r="H17" s="9">
        <v>0</v>
      </c>
      <c r="I17" s="9">
        <v>26265.99</v>
      </c>
      <c r="J17" s="9">
        <v>538509.0900000001</v>
      </c>
      <c r="K17" s="9">
        <v>0</v>
      </c>
      <c r="L17" s="9">
        <v>0</v>
      </c>
      <c r="M17" s="9">
        <v>0</v>
      </c>
      <c r="N17" s="9">
        <v>131999.3</v>
      </c>
      <c r="O17" s="9">
        <v>0</v>
      </c>
      <c r="P17" s="9">
        <v>0</v>
      </c>
      <c r="Q17" s="9">
        <v>0</v>
      </c>
      <c r="R17" s="10">
        <f t="shared" si="0"/>
        <v>10597413.42</v>
      </c>
      <c r="S17" s="27"/>
    </row>
    <row r="18" spans="1:19" s="3" customFormat="1" ht="16.5" customHeight="1">
      <c r="A18" s="56" t="s">
        <v>1</v>
      </c>
      <c r="B18" s="56"/>
      <c r="C18" s="49">
        <v>42901259</v>
      </c>
      <c r="D18" s="49">
        <v>23442375.28</v>
      </c>
      <c r="E18" s="49">
        <v>11767702.16</v>
      </c>
      <c r="F18" s="49">
        <v>4962536.9025563</v>
      </c>
      <c r="G18" s="49">
        <v>20979323.339999996</v>
      </c>
      <c r="H18" s="49">
        <v>315203.08</v>
      </c>
      <c r="I18" s="49">
        <v>5491479.62</v>
      </c>
      <c r="J18" s="49">
        <v>6010984.4</v>
      </c>
      <c r="K18" s="49">
        <v>1602073</v>
      </c>
      <c r="L18" s="49">
        <v>2612341.8279781006</v>
      </c>
      <c r="M18" s="49">
        <v>447363.92440410005</v>
      </c>
      <c r="N18" s="49">
        <v>751453.47</v>
      </c>
      <c r="O18" s="49">
        <v>1401397.25</v>
      </c>
      <c r="P18" s="49">
        <v>889989.5800000001</v>
      </c>
      <c r="Q18" s="49">
        <v>6099.139999999999</v>
      </c>
      <c r="R18" s="10">
        <f t="shared" si="0"/>
        <v>123581581.97493851</v>
      </c>
      <c r="S18" s="48"/>
    </row>
    <row r="19" spans="1:19" ht="13.5">
      <c r="A19" s="57" t="s">
        <v>19</v>
      </c>
      <c r="B19" s="57"/>
      <c r="C19" s="47">
        <f>C18/$R$18</f>
        <v>0.34714929453403565</v>
      </c>
      <c r="D19" s="47">
        <f aca="true" t="shared" si="1" ref="D19:R19">D18/$R$18</f>
        <v>0.18969149694777296</v>
      </c>
      <c r="E19" s="47">
        <f t="shared" si="1"/>
        <v>0.09522213562848231</v>
      </c>
      <c r="F19" s="47">
        <f t="shared" si="1"/>
        <v>0.040155958705583396</v>
      </c>
      <c r="G19" s="47">
        <f t="shared" si="1"/>
        <v>0.1697609223375572</v>
      </c>
      <c r="H19" s="47">
        <f t="shared" si="1"/>
        <v>0.0025505667993788997</v>
      </c>
      <c r="I19" s="47">
        <f t="shared" si="1"/>
        <v>0.04443606832216822</v>
      </c>
      <c r="J19" s="47">
        <f t="shared" si="1"/>
        <v>0.04863980784142241</v>
      </c>
      <c r="K19" s="47">
        <f t="shared" si="1"/>
        <v>0.01296368742329977</v>
      </c>
      <c r="L19" s="47">
        <f t="shared" si="1"/>
        <v>0.021138601612235918</v>
      </c>
      <c r="M19" s="47">
        <f t="shared" si="1"/>
        <v>0.0036199886524743013</v>
      </c>
      <c r="N19" s="47">
        <f t="shared" si="1"/>
        <v>0.006080626724396436</v>
      </c>
      <c r="O19" s="47">
        <f t="shared" si="1"/>
        <v>0.011339855240598827</v>
      </c>
      <c r="P19" s="47">
        <f t="shared" si="1"/>
        <v>0.0072016360834455395</v>
      </c>
      <c r="Q19" s="47">
        <f t="shared" si="1"/>
        <v>4.935314714806663E-05</v>
      </c>
      <c r="R19" s="47">
        <f t="shared" si="1"/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9.5" customHeight="1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5" t="s">
        <v>20</v>
      </c>
    </row>
    <row r="4" spans="1:18" s="16" customFormat="1" ht="63.75" customHeight="1">
      <c r="A4" s="45" t="s">
        <v>2</v>
      </c>
      <c r="B4" s="45" t="s">
        <v>3</v>
      </c>
      <c r="C4" s="42" t="s">
        <v>23</v>
      </c>
      <c r="D4" s="42" t="s">
        <v>25</v>
      </c>
      <c r="E4" s="42" t="s">
        <v>24</v>
      </c>
      <c r="F4" s="42" t="s">
        <v>54</v>
      </c>
      <c r="G4" s="42" t="s">
        <v>51</v>
      </c>
      <c r="H4" s="42" t="s">
        <v>27</v>
      </c>
      <c r="I4" s="42" t="s">
        <v>26</v>
      </c>
      <c r="J4" s="42" t="s">
        <v>31</v>
      </c>
      <c r="K4" s="42" t="s">
        <v>57</v>
      </c>
      <c r="L4" s="46" t="s">
        <v>29</v>
      </c>
      <c r="M4" s="42" t="s">
        <v>28</v>
      </c>
      <c r="N4" s="42" t="s">
        <v>30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43</v>
      </c>
      <c r="D5" s="36">
        <v>97</v>
      </c>
      <c r="E5" s="36">
        <v>113</v>
      </c>
      <c r="F5" s="36">
        <v>0</v>
      </c>
      <c r="G5" s="36">
        <v>2220</v>
      </c>
      <c r="H5" s="36">
        <v>332.14322</v>
      </c>
      <c r="I5" s="36">
        <v>118.92784000000006</v>
      </c>
      <c r="J5" s="36">
        <v>0</v>
      </c>
      <c r="K5" s="36">
        <v>0</v>
      </c>
      <c r="L5" s="36">
        <v>254</v>
      </c>
      <c r="M5" s="36">
        <v>209</v>
      </c>
      <c r="N5" s="36">
        <v>115</v>
      </c>
      <c r="O5" s="36">
        <v>867</v>
      </c>
      <c r="P5" s="36">
        <v>11</v>
      </c>
      <c r="Q5" s="36">
        <v>0</v>
      </c>
      <c r="R5" s="37">
        <f>SUM(C5:Q5)</f>
        <v>4380.07106</v>
      </c>
    </row>
    <row r="6" spans="1:22" ht="21.75" customHeight="1">
      <c r="A6" s="7" t="s">
        <v>5</v>
      </c>
      <c r="B6" s="6" t="s">
        <v>22</v>
      </c>
      <c r="C6" s="36">
        <v>318934</v>
      </c>
      <c r="D6" s="36">
        <v>87324</v>
      </c>
      <c r="E6" s="36">
        <v>67901</v>
      </c>
      <c r="F6" s="36">
        <v>146197</v>
      </c>
      <c r="G6" s="36">
        <v>280740</v>
      </c>
      <c r="H6" s="36">
        <v>15803.516624042912</v>
      </c>
      <c r="I6" s="36">
        <v>20257.79915</v>
      </c>
      <c r="J6" s="36">
        <v>6967</v>
      </c>
      <c r="K6" s="36">
        <v>57561.58828</v>
      </c>
      <c r="L6" s="36">
        <v>9582</v>
      </c>
      <c r="M6" s="36">
        <v>16089</v>
      </c>
      <c r="N6" s="36">
        <v>5448</v>
      </c>
      <c r="O6" s="36">
        <v>11118</v>
      </c>
      <c r="P6" s="36">
        <v>116034</v>
      </c>
      <c r="Q6" s="36">
        <v>219</v>
      </c>
      <c r="R6" s="37">
        <f aca="true" t="shared" si="0" ref="R6:R12">SUM(C6:Q6)</f>
        <v>1160175.9040540429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62890</v>
      </c>
      <c r="D7" s="36">
        <v>0</v>
      </c>
      <c r="E7" s="36">
        <v>1313</v>
      </c>
      <c r="F7" s="36">
        <v>5751</v>
      </c>
      <c r="G7" s="36">
        <v>13155</v>
      </c>
      <c r="H7" s="36">
        <v>994.3414359570927</v>
      </c>
      <c r="I7" s="36">
        <v>14020.23258</v>
      </c>
      <c r="J7" s="36">
        <v>0</v>
      </c>
      <c r="K7" s="36">
        <v>0</v>
      </c>
      <c r="L7" s="36">
        <v>3806</v>
      </c>
      <c r="M7" s="36">
        <v>0</v>
      </c>
      <c r="N7" s="36">
        <v>0</v>
      </c>
      <c r="O7" s="36">
        <v>32</v>
      </c>
      <c r="P7" s="36">
        <v>0</v>
      </c>
      <c r="Q7" s="36">
        <v>0</v>
      </c>
      <c r="R7" s="37">
        <f t="shared" si="0"/>
        <v>101961.57401595709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4405</v>
      </c>
      <c r="D8" s="36">
        <v>14906</v>
      </c>
      <c r="E8" s="36">
        <v>7120</v>
      </c>
      <c r="F8" s="36">
        <v>686</v>
      </c>
      <c r="G8" s="36">
        <v>9827</v>
      </c>
      <c r="H8" s="36">
        <v>2104.9955400000003</v>
      </c>
      <c r="I8" s="36">
        <v>1894.77312</v>
      </c>
      <c r="J8" s="36">
        <v>956</v>
      </c>
      <c r="K8" s="36">
        <v>1891.7611499999996</v>
      </c>
      <c r="L8" s="36">
        <v>402</v>
      </c>
      <c r="M8" s="36">
        <v>1147</v>
      </c>
      <c r="N8" s="36">
        <v>6560</v>
      </c>
      <c r="O8" s="36">
        <v>1070</v>
      </c>
      <c r="P8" s="36">
        <v>7589</v>
      </c>
      <c r="Q8" s="36">
        <v>0</v>
      </c>
      <c r="R8" s="37">
        <f t="shared" si="0"/>
        <v>60559.52981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14189</v>
      </c>
      <c r="D9" s="36">
        <v>5793</v>
      </c>
      <c r="E9" s="36">
        <v>1563</v>
      </c>
      <c r="F9" s="36">
        <v>3936</v>
      </c>
      <c r="G9" s="36">
        <v>10371</v>
      </c>
      <c r="H9" s="36">
        <v>3886.7313299999996</v>
      </c>
      <c r="I9" s="36">
        <v>2756.00968</v>
      </c>
      <c r="J9" s="36">
        <v>435</v>
      </c>
      <c r="K9" s="36">
        <v>5915.974829999998</v>
      </c>
      <c r="L9" s="36">
        <v>238</v>
      </c>
      <c r="M9" s="36">
        <v>1870</v>
      </c>
      <c r="N9" s="36">
        <v>207</v>
      </c>
      <c r="O9" s="36">
        <v>497</v>
      </c>
      <c r="P9" s="36">
        <v>147</v>
      </c>
      <c r="Q9" s="36">
        <v>5</v>
      </c>
      <c r="R9" s="37">
        <f t="shared" si="0"/>
        <v>51809.715840000004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24104</v>
      </c>
      <c r="D10" s="36">
        <v>16745</v>
      </c>
      <c r="E10" s="36">
        <v>48</v>
      </c>
      <c r="F10" s="36">
        <v>106</v>
      </c>
      <c r="G10" s="36">
        <v>4665</v>
      </c>
      <c r="H10" s="36">
        <v>7.740219999999999</v>
      </c>
      <c r="I10" s="36">
        <v>734.05695</v>
      </c>
      <c r="J10" s="36">
        <v>0</v>
      </c>
      <c r="K10" s="36">
        <v>658.9980400000001</v>
      </c>
      <c r="L10" s="36">
        <v>6</v>
      </c>
      <c r="M10" s="36">
        <v>57</v>
      </c>
      <c r="N10" s="36">
        <v>8</v>
      </c>
      <c r="O10" s="36">
        <v>17</v>
      </c>
      <c r="P10" s="36">
        <v>8139</v>
      </c>
      <c r="Q10" s="36">
        <v>0</v>
      </c>
      <c r="R10" s="37">
        <f t="shared" si="0"/>
        <v>55295.79521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1833</v>
      </c>
      <c r="E11" s="36">
        <v>0</v>
      </c>
      <c r="F11" s="36">
        <v>45</v>
      </c>
      <c r="G11" s="36">
        <v>0</v>
      </c>
      <c r="H11" s="36">
        <v>271.1833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2478.1833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7653</v>
      </c>
      <c r="D12" s="36">
        <v>5413</v>
      </c>
      <c r="E12" s="36">
        <v>5380</v>
      </c>
      <c r="F12" s="36">
        <v>6389</v>
      </c>
      <c r="G12" s="36">
        <v>46942</v>
      </c>
      <c r="H12" s="36">
        <v>1382.01713</v>
      </c>
      <c r="I12" s="36">
        <v>1783.74689</v>
      </c>
      <c r="J12" s="36">
        <v>9</v>
      </c>
      <c r="K12" s="36">
        <v>2472.27156</v>
      </c>
      <c r="L12" s="36">
        <v>160</v>
      </c>
      <c r="M12" s="36">
        <v>2495</v>
      </c>
      <c r="N12" s="36">
        <v>274</v>
      </c>
      <c r="O12" s="36">
        <v>995</v>
      </c>
      <c r="P12" s="36">
        <v>10837</v>
      </c>
      <c r="Q12" s="36">
        <v>4</v>
      </c>
      <c r="R12" s="37">
        <f t="shared" si="0"/>
        <v>92189.03557999998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bozhilova_a</cp:lastModifiedBy>
  <cp:lastPrinted>2014-12-08T10:51:02Z</cp:lastPrinted>
  <dcterms:created xsi:type="dcterms:W3CDTF">2007-09-17T07:24:01Z</dcterms:created>
  <dcterms:modified xsi:type="dcterms:W3CDTF">2016-01-08T07:17:33Z</dcterms:modified>
  <cp:category/>
  <cp:version/>
  <cp:contentType/>
  <cp:contentStatus/>
</cp:coreProperties>
</file>