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90" windowWidth="11355" windowHeight="8700" tabRatio="799"/>
  </bookViews>
  <sheets>
    <sheet name="Таблица №1-ПОД " sheetId="24" r:id="rId1"/>
    <sheet name="Таблица №2-ПОД" sheetId="25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" sheetId="22" r:id="rId19"/>
    <sheet name="Графика №4" sheetId="23" r:id="rId20"/>
  </sheets>
  <definedNames>
    <definedName name="_xlnm.Print_Area" localSheetId="7">'Таблица №1-ОФ'!$A$1:$K$21</definedName>
    <definedName name="_xlnm.Print_Area" localSheetId="12">'Таблица№ 2-ОФ'!$A$1:$K$20</definedName>
  </definedNames>
  <calcPr calcId="124519"/>
</workbook>
</file>

<file path=xl/calcChain.xml><?xml version="1.0" encoding="utf-8"?>
<calcChain xmlns="http://schemas.openxmlformats.org/spreadsheetml/2006/main">
  <c r="V6" i="24"/>
  <c r="V7"/>
  <c r="V8"/>
  <c r="V9"/>
  <c r="V10"/>
  <c r="V11"/>
  <c r="V12"/>
  <c r="I4" i="28"/>
  <c r="H4"/>
  <c r="G4"/>
  <c r="F4"/>
  <c r="E4"/>
  <c r="D4"/>
  <c r="C4"/>
  <c r="B4"/>
  <c r="I14" i="27"/>
  <c r="H14"/>
  <c r="G14"/>
  <c r="F14"/>
  <c r="E14"/>
  <c r="D14"/>
  <c r="C14"/>
  <c r="B14"/>
  <c r="M13" i="25"/>
  <c r="L13"/>
  <c r="M12"/>
  <c r="L12"/>
  <c r="M11"/>
  <c r="L11"/>
  <c r="M10"/>
  <c r="L10"/>
  <c r="M9"/>
  <c r="L9"/>
  <c r="M8"/>
  <c r="L8"/>
  <c r="M7"/>
  <c r="L7"/>
  <c r="M6"/>
  <c r="L6"/>
  <c r="M5"/>
  <c r="L5"/>
  <c r="W12" i="24"/>
  <c r="W11"/>
  <c r="W10"/>
  <c r="W9"/>
  <c r="W8"/>
  <c r="W7"/>
  <c r="W6"/>
</calcChain>
</file>

<file path=xl/sharedStrings.xml><?xml version="1.0" encoding="utf-8"?>
<sst xmlns="http://schemas.openxmlformats.org/spreadsheetml/2006/main" count="433" uniqueCount="108">
  <si>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</si>
  <si>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</si>
  <si>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</si>
  <si>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</si>
  <si>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</si>
  <si>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ПОК "ДСК-РОДИНА" АД </t>
  </si>
  <si>
    <t xml:space="preserve">ПОД "АЛИАНЦ БЪЛГАРИЯ" АД </t>
  </si>
  <si>
    <t xml:space="preserve">ПОАД "ЦКБ-СИЛА"     </t>
  </si>
  <si>
    <t>ПОД "БЪДЕЩЕ" АД</t>
  </si>
  <si>
    <t>ПОД "ТОПЛИНА" АД</t>
  </si>
  <si>
    <t xml:space="preserve">ОБЩО   </t>
  </si>
  <si>
    <t xml:space="preserve">                                                                 Период                         Финансови показатели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</si>
  <si>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</si>
  <si>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</si>
  <si>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</si>
  <si>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 xml:space="preserve">Балансови активи на пенсионноосигурителните дружества и на управляваните от тях пенсионни фондове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</si>
  <si>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</si>
  <si>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</si>
  <si>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</si>
  <si>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</si>
  <si>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</si>
  <si>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Общо за пенсионните фондове </t>
  </si>
  <si>
    <t xml:space="preserve">ПОК "ДОВЕРИЕ" АД </t>
  </si>
  <si>
    <t xml:space="preserve">ПОК "СЪГЛАСИЕ" АД </t>
  </si>
  <si>
    <t>ПОК "ДСК-РОДИНА" АД</t>
  </si>
  <si>
    <t xml:space="preserve">ПОАД "ЦКБ-СИЛА" </t>
  </si>
  <si>
    <t>ПОД  "БЪДЕЩЕ" АД</t>
  </si>
  <si>
    <t>ОБЩО</t>
  </si>
  <si>
    <t>(%)</t>
  </si>
  <si>
    <t xml:space="preserve">ПОД                                                        ФДПО 
                                                  </t>
  </si>
  <si>
    <t>УПФ</t>
  </si>
  <si>
    <t>ППФ</t>
  </si>
  <si>
    <t xml:space="preserve">ОБЩО </t>
  </si>
  <si>
    <t>ОТНОСИТЕЛЕН ДЯЛ ПО ВИДОВЕ ПЕНСИОННИ ФОНДОВЕ</t>
  </si>
  <si>
    <t>Приходи от такси и удръжки на пенсионноосигурителните дружества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</si>
  <si>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</si>
  <si>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</si>
  <si>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</si>
  <si>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ПОК "ДСК-РОДИНА" АД    </t>
  </si>
  <si>
    <t xml:space="preserve">ПОАД "ЦКБ-СИЛА"          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</si>
  <si>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</si>
  <si>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</si>
  <si>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</si>
  <si>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>Други такси (при промяна на участие, изтегляне на средства, получаване на допълнителна информация)</t>
  </si>
  <si>
    <t xml:space="preserve">Общо </t>
  </si>
  <si>
    <t xml:space="preserve">ПОК "СЪГЛАСИЕ" АД  </t>
  </si>
  <si>
    <t xml:space="preserve">ПОК "ДСК-РОДИНА" АД                                      </t>
  </si>
  <si>
    <t xml:space="preserve">ПОАД "ЦКБ-СИЛА"      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</si>
  <si>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</si>
  <si>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ПОД                                                Година, Месец 
       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</si>
  <si>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</si>
  <si>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</si>
  <si>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 xml:space="preserve">Пазарен  дял на пенсионноосигурителните дружества по броя на осигурените лица в управляваните от тях фондове за допълнително пенсионно осигуряване </t>
  </si>
  <si>
    <t xml:space="preserve">ПОД                                                Година, Месец 
                                             </t>
  </si>
  <si>
    <t xml:space="preserve">ПОД                                                ФДПО 
                                             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</si>
  <si>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</si>
  <si>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</si>
  <si>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ПОД                                                Година, Месец 
                                                   </t>
  </si>
  <si>
    <t xml:space="preserve"> ПОАД "ЦКБ-СИЛА" </t>
  </si>
  <si>
    <t xml:space="preserve">Пазарен дял на пенсионноосигурителните дружества по размера на нетните активи в управляваните от тях фондове за допълнително пенсионно осигуряване                            </t>
  </si>
  <si>
    <t xml:space="preserve">ПОД                                                Година, Месец 
                                           </t>
  </si>
  <si>
    <t>ПОД "АЛИАНЦ БЪЛГАРИЯ" АД</t>
  </si>
  <si>
    <t xml:space="preserve">ПОД                                                ФДПО 
                                           </t>
  </si>
  <si>
    <t xml:space="preserve">ПОД                                                ФДПО </t>
  </si>
  <si>
    <t xml:space="preserve">ПОД "АЛИАНЦ БЪЛГАРИЯ" АД  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</si>
  <si>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</si>
  <si>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</si>
  <si>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</si>
  <si>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</si>
  <si>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</si>
  <si>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</si>
  <si>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</si>
  <si>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</si>
  <si>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</si>
  <si>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</si>
  <si>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</si>
  <si>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</si>
  <si>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</si>
  <si>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</si>
  <si>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</si>
  <si>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</si>
  <si>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>деветмесечие 2014</t>
  </si>
  <si>
    <t>30.09.2014</t>
  </si>
  <si>
    <t>30.09.2015</t>
  </si>
  <si>
    <t>Относителен дял на балансовите активи на пенсионните фондове по дружества към 30.09.2015 г.</t>
  </si>
  <si>
    <t>деветмесечие 2015</t>
  </si>
  <si>
    <t>Брой на осигурените лица във фондовете за допълнително пенсионно осигуряване по ПОД към 30.09.2015 г.</t>
  </si>
  <si>
    <t xml:space="preserve">Относително разпределение на осигурените лица във фондовете за допълнително пенсионно осигуряване по ПОД към 30.09.2015 г. </t>
  </si>
  <si>
    <t xml:space="preserve">Брой на новоосигурените лица във фондовете за допълнително пенсионно осигуряване за деветмесечието на 2015 година </t>
  </si>
  <si>
    <t xml:space="preserve">Нетни активи на управляваните от пенсионноосигурителните дружества фондове за допълнително пенсионно осигуряване към 30.09.2015 г.                     </t>
  </si>
  <si>
    <t xml:space="preserve">Относително разпределение на нетните активи във фондовете за допълнително пенсионно осигуряване към 30.09.2015 г.                                        </t>
  </si>
  <si>
    <t xml:space="preserve">"ЕН ЕН ПОД" ЕАД </t>
  </si>
  <si>
    <t xml:space="preserve">"ЕН ЕН ПОД" ЕАД              </t>
  </si>
  <si>
    <t>"ЕН ЕН ПОД" ЕАД</t>
  </si>
  <si>
    <t>"ПЕНСИОННО
ОСИГУРИТЕЛЕН ИНСТИТУТ" АД</t>
  </si>
  <si>
    <t>"ПОД УТРЕ" АД*</t>
  </si>
  <si>
    <t>девет-
месечие 2014</t>
  </si>
  <si>
    <t>девет-
месечие 2015</t>
  </si>
  <si>
    <t xml:space="preserve">                                                                                   Година
ПОД</t>
  </si>
  <si>
    <t>–</t>
  </si>
  <si>
    <t>"ПОД УТРЕ" АД</t>
  </si>
  <si>
    <t>ОТНОСИТЕЛЕН ДЯЛ ПО ВИДОВЕ
ПЕНСИОННИ ФОНДОВЕ</t>
  </si>
  <si>
    <t xml:space="preserve">ПОД                                                        ФДПО, Година                                                </t>
  </si>
  <si>
    <t xml:space="preserve">ПОД                                    ФДПО, Година                                                  </t>
  </si>
  <si>
    <t>Приходи на ПОД от такси и удръжки (по видове) за деветмесечието на 2015 година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</si>
  <si>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</si>
  <si>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>Структура на приходите на ПОД от такси и удръжки (по видове) за деветмесечието на 2015 година</t>
  </si>
  <si>
    <t>* Към 30.09.2015 г. "Пенсионноосигурително дружество УТРЕ" АД е с отнета пенсионна лицензия.</t>
  </si>
</sst>
</file>

<file path=xl/styles.xml><?xml version="1.0" encoding="utf-8"?>
<styleSheet xmlns="http://schemas.openxmlformats.org/spreadsheetml/2006/main">
  <numFmts count="8">
    <numFmt numFmtId="41" formatCode="_-* #,##0\ _л_в_._-;\-* #,##0\ _л_в_._-;_-* &quot;-&quot;\ _л_в_._-;_-@_-"/>
    <numFmt numFmtId="164" formatCode="_-* #,##0.00\ _л_в_-;\-* #,##0.00\ _л_в_-;_-* &quot;-&quot;??\ _л_в_-;_-@_-"/>
    <numFmt numFmtId="165" formatCode="0.00000"/>
    <numFmt numFmtId="166" formatCode="0.0000%"/>
    <numFmt numFmtId="167" formatCode="#,##0.000"/>
    <numFmt numFmtId="168" formatCode="0.00000%"/>
    <numFmt numFmtId="169" formatCode="0.000%"/>
    <numFmt numFmtId="170" formatCode="0.0000"/>
  </numFmts>
  <fonts count="22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0"/>
      <color rgb="FF080000"/>
      <name val="Tahoma"/>
      <family val="2"/>
      <charset val="204"/>
    </font>
    <font>
      <sz val="10"/>
      <color rgb="FF080000"/>
      <name val="Arial"/>
      <family val="2"/>
      <charset val="204"/>
    </font>
    <font>
      <b/>
      <sz val="10"/>
      <color rgb="FF080000"/>
      <name val="Arial"/>
      <family val="2"/>
      <charset val="204"/>
    </font>
    <font>
      <sz val="12"/>
      <color rgb="FF080000"/>
      <name val="Tahoma"/>
      <family val="2"/>
      <charset val="204"/>
    </font>
    <font>
      <b/>
      <sz val="12"/>
      <color rgb="FF08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5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3" fillId="0" borderId="0"/>
    <xf numFmtId="0" fontId="5" fillId="0" borderId="0"/>
    <xf numFmtId="0" fontId="13" fillId="0" borderId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4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6" fillId="0" borderId="1" xfId="2" applyFont="1" applyBorder="1" applyAlignment="1">
      <alignment horizontal="left" wrapText="1"/>
    </xf>
    <xf numFmtId="3" fontId="6" fillId="0" borderId="1" xfId="0" applyNumberFormat="1" applyFont="1" applyFill="1" applyBorder="1"/>
    <xf numFmtId="3" fontId="6" fillId="0" borderId="1" xfId="0" applyNumberFormat="1" applyFont="1" applyFill="1" applyBorder="1" applyAlignment="1">
      <alignment horizontal="right"/>
    </xf>
    <xf numFmtId="164" fontId="6" fillId="0" borderId="1" xfId="2" applyFont="1" applyBorder="1" applyAlignment="1">
      <alignment wrapText="1"/>
    </xf>
    <xf numFmtId="4" fontId="6" fillId="0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left" wrapText="1"/>
    </xf>
    <xf numFmtId="3" fontId="6" fillId="0" borderId="1" xfId="0" applyNumberFormat="1" applyFont="1" applyBorder="1"/>
    <xf numFmtId="3" fontId="0" fillId="0" borderId="0" xfId="0" applyNumberFormat="1"/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5" xfId="0" applyFont="1" applyFill="1" applyBorder="1" applyAlignment="1">
      <alignment vertical="center" wrapText="1"/>
    </xf>
    <xf numFmtId="3" fontId="3" fillId="0" borderId="5" xfId="0" applyNumberFormat="1" applyFont="1" applyBorder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3" fontId="6" fillId="0" borderId="0" xfId="0" applyNumberFormat="1" applyFont="1" applyBorder="1" applyAlignment="1">
      <alignment horizontal="right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164" fontId="6" fillId="0" borderId="1" xfId="2" applyFont="1" applyFill="1" applyBorder="1" applyAlignment="1">
      <alignment horizontal="left"/>
    </xf>
    <xf numFmtId="2" fontId="6" fillId="0" borderId="1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164" fontId="6" fillId="0" borderId="6" xfId="2" applyFont="1" applyBorder="1" applyAlignment="1">
      <alignment horizontal="center" vertical="center" wrapText="1"/>
    </xf>
    <xf numFmtId="164" fontId="6" fillId="0" borderId="1" xfId="2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/>
    <xf numFmtId="0" fontId="6" fillId="0" borderId="1" xfId="0" applyFont="1" applyBorder="1" applyAlignment="1">
      <alignment horizontal="center" vertical="center"/>
    </xf>
    <xf numFmtId="164" fontId="6" fillId="0" borderId="1" xfId="2" applyFont="1" applyBorder="1" applyAlignment="1">
      <alignment horizontal="left"/>
    </xf>
    <xf numFmtId="2" fontId="6" fillId="0" borderId="1" xfId="2" applyNumberFormat="1" applyFont="1" applyBorder="1" applyAlignment="1"/>
    <xf numFmtId="2" fontId="6" fillId="0" borderId="0" xfId="0" applyNumberFormat="1" applyFont="1"/>
    <xf numFmtId="2" fontId="6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6" fillId="0" borderId="0" xfId="0" applyNumberFormat="1" applyFont="1"/>
    <xf numFmtId="2" fontId="6" fillId="0" borderId="0" xfId="0" applyNumberFormat="1" applyFont="1" applyBorder="1" applyAlignment="1"/>
    <xf numFmtId="4" fontId="6" fillId="0" borderId="0" xfId="0" applyNumberFormat="1" applyFont="1" applyBorder="1" applyAlignment="1">
      <alignment horizontal="right"/>
    </xf>
    <xf numFmtId="164" fontId="6" fillId="0" borderId="0" xfId="2" applyFont="1" applyBorder="1" applyAlignment="1">
      <alignment vertical="center"/>
    </xf>
    <xf numFmtId="165" fontId="6" fillId="0" borderId="0" xfId="0" applyNumberFormat="1" applyFont="1" applyBorder="1"/>
    <xf numFmtId="0" fontId="6" fillId="0" borderId="0" xfId="3" applyFont="1" applyBorder="1" applyAlignment="1">
      <alignment horizontal="center" vertical="center" wrapText="1"/>
    </xf>
    <xf numFmtId="3" fontId="6" fillId="0" borderId="0" xfId="0" applyNumberFormat="1" applyFont="1" applyBorder="1" applyAlignment="1"/>
    <xf numFmtId="164" fontId="6" fillId="0" borderId="0" xfId="1" applyFont="1" applyBorder="1" applyAlignment="1">
      <alignment vertical="center"/>
    </xf>
    <xf numFmtId="2" fontId="6" fillId="0" borderId="0" xfId="0" applyNumberFormat="1" applyFont="1" applyBorder="1" applyAlignment="1">
      <alignment horizontal="right"/>
    </xf>
    <xf numFmtId="4" fontId="6" fillId="0" borderId="0" xfId="0" applyNumberFormat="1" applyFont="1" applyBorder="1"/>
    <xf numFmtId="3" fontId="6" fillId="0" borderId="0" xfId="5" applyNumberFormat="1" applyFont="1" applyBorder="1" applyAlignment="1">
      <alignment wrapText="1"/>
    </xf>
    <xf numFmtId="0" fontId="6" fillId="0" borderId="0" xfId="0" applyFont="1" applyBorder="1" applyAlignment="1">
      <alignment horizontal="left" wrapText="1"/>
    </xf>
    <xf numFmtId="164" fontId="6" fillId="0" borderId="1" xfId="2" applyFont="1" applyBorder="1" applyAlignment="1">
      <alignment vertical="center" wrapText="1"/>
    </xf>
    <xf numFmtId="4" fontId="6" fillId="0" borderId="0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164" fontId="6" fillId="0" borderId="6" xfId="2" applyFont="1" applyBorder="1" applyAlignment="1">
      <alignment horizontal="center" vertical="center"/>
    </xf>
    <xf numFmtId="4" fontId="6" fillId="0" borderId="0" xfId="0" applyNumberFormat="1" applyFont="1" applyBorder="1" applyAlignment="1">
      <alignment vertical="center" wrapText="1"/>
    </xf>
    <xf numFmtId="4" fontId="6" fillId="0" borderId="0" xfId="6" applyNumberFormat="1" applyFont="1" applyBorder="1" applyAlignment="1">
      <alignment vertical="center" wrapText="1"/>
    </xf>
    <xf numFmtId="4" fontId="6" fillId="0" borderId="0" xfId="1" applyNumberFormat="1" applyFont="1" applyBorder="1" applyAlignment="1">
      <alignment horizontal="right" vertical="center" wrapText="1"/>
    </xf>
    <xf numFmtId="167" fontId="6" fillId="0" borderId="0" xfId="0" applyNumberFormat="1" applyFont="1" applyBorder="1" applyAlignment="1">
      <alignment vertical="center" wrapText="1"/>
    </xf>
    <xf numFmtId="167" fontId="6" fillId="0" borderId="0" xfId="0" applyNumberFormat="1" applyFont="1" applyFill="1" applyBorder="1" applyAlignment="1">
      <alignment horizontal="right"/>
    </xf>
    <xf numFmtId="166" fontId="6" fillId="0" borderId="0" xfId="6" applyNumberFormat="1" applyFont="1" applyBorder="1" applyAlignment="1">
      <alignment horizontal="right"/>
    </xf>
    <xf numFmtId="3" fontId="6" fillId="0" borderId="0" xfId="0" applyNumberFormat="1" applyFont="1" applyBorder="1" applyAlignment="1">
      <alignment wrapText="1"/>
    </xf>
    <xf numFmtId="4" fontId="6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3" fontId="4" fillId="0" borderId="0" xfId="4" applyNumberFormat="1" applyFont="1" applyFill="1" applyAlignment="1"/>
    <xf numFmtId="0" fontId="4" fillId="0" borderId="0" xfId="4" applyFont="1" applyFill="1" applyAlignment="1"/>
    <xf numFmtId="0" fontId="4" fillId="0" borderId="0" xfId="4" applyFont="1" applyFill="1" applyAlignment="1">
      <alignment wrapText="1"/>
    </xf>
    <xf numFmtId="0" fontId="8" fillId="0" borderId="1" xfId="4" applyFont="1" applyFill="1" applyBorder="1" applyAlignment="1"/>
    <xf numFmtId="0" fontId="3" fillId="0" borderId="0" xfId="4" applyFont="1" applyFill="1" applyBorder="1" applyAlignment="1"/>
    <xf numFmtId="0" fontId="6" fillId="0" borderId="1" xfId="0" applyFont="1" applyFill="1" applyBorder="1" applyAlignment="1">
      <alignment wrapText="1"/>
    </xf>
    <xf numFmtId="0" fontId="4" fillId="0" borderId="0" xfId="4" applyFont="1" applyFill="1" applyBorder="1" applyAlignment="1"/>
    <xf numFmtId="164" fontId="6" fillId="0" borderId="1" xfId="2" applyFont="1" applyFill="1" applyBorder="1" applyAlignment="1">
      <alignment horizontal="left" wrapText="1"/>
    </xf>
    <xf numFmtId="164" fontId="6" fillId="0" borderId="1" xfId="2" applyFont="1" applyFill="1" applyBorder="1" applyAlignment="1">
      <alignment wrapText="1"/>
    </xf>
    <xf numFmtId="3" fontId="12" fillId="0" borderId="1" xfId="0" applyNumberFormat="1" applyFont="1" applyFill="1" applyBorder="1" applyAlignment="1">
      <alignment horizontal="right" wrapText="1"/>
    </xf>
    <xf numFmtId="164" fontId="6" fillId="0" borderId="0" xfId="2" applyFont="1" applyFill="1" applyBorder="1" applyAlignment="1">
      <alignment horizontal="center" vertical="center" wrapText="1"/>
    </xf>
    <xf numFmtId="164" fontId="6" fillId="0" borderId="6" xfId="2" applyFont="1" applyFill="1" applyBorder="1" applyAlignment="1">
      <alignment horizontal="center" vertical="center" wrapText="1"/>
    </xf>
    <xf numFmtId="164" fontId="6" fillId="0" borderId="1" xfId="2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3" fillId="0" borderId="1" xfId="4" applyFont="1" applyFill="1" applyBorder="1" applyAlignment="1"/>
    <xf numFmtId="0" fontId="0" fillId="0" borderId="7" xfId="0" applyBorder="1"/>
    <xf numFmtId="0" fontId="6" fillId="0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wrapText="1"/>
    </xf>
    <xf numFmtId="0" fontId="14" fillId="0" borderId="0" xfId="0" applyFont="1" applyBorder="1" applyAlignment="1">
      <alignment horizontal="left"/>
    </xf>
    <xf numFmtId="0" fontId="14" fillId="0" borderId="0" xfId="0" applyFont="1" applyAlignment="1">
      <alignment horizontal="left"/>
    </xf>
    <xf numFmtId="41" fontId="6" fillId="0" borderId="1" xfId="0" applyNumberFormat="1" applyFont="1" applyFill="1" applyBorder="1"/>
    <xf numFmtId="0" fontId="7" fillId="0" borderId="0" xfId="7" applyFont="1" applyFill="1"/>
    <xf numFmtId="3" fontId="5" fillId="0" borderId="1" xfId="4" applyNumberFormat="1" applyFont="1" applyFill="1" applyBorder="1" applyAlignment="1"/>
    <xf numFmtId="3" fontId="5" fillId="0" borderId="1" xfId="4" applyNumberFormat="1" applyFont="1" applyFill="1" applyBorder="1" applyAlignment="1">
      <alignment horizontal="right"/>
    </xf>
    <xf numFmtId="1" fontId="3" fillId="0" borderId="0" xfId="4" applyNumberFormat="1" applyFont="1" applyFill="1" applyBorder="1" applyAlignment="1"/>
    <xf numFmtId="0" fontId="5" fillId="0" borderId="1" xfId="7" applyFont="1" applyFill="1" applyBorder="1" applyAlignment="1">
      <alignment wrapText="1"/>
    </xf>
    <xf numFmtId="0" fontId="5" fillId="0" borderId="1" xfId="4" applyFont="1" applyFill="1" applyBorder="1" applyAlignment="1">
      <alignment wrapText="1"/>
    </xf>
    <xf numFmtId="0" fontId="8" fillId="0" borderId="1" xfId="7" applyFont="1" applyFill="1" applyBorder="1" applyAlignment="1">
      <alignment wrapText="1"/>
    </xf>
    <xf numFmtId="0" fontId="2" fillId="0" borderId="0" xfId="7" applyFill="1"/>
    <xf numFmtId="49" fontId="5" fillId="0" borderId="10" xfId="7" applyNumberFormat="1" applyFont="1" applyFill="1" applyBorder="1" applyAlignment="1">
      <alignment horizontal="center" vertical="center" wrapText="1"/>
    </xf>
    <xf numFmtId="164" fontId="5" fillId="0" borderId="1" xfId="2" applyFont="1" applyFill="1" applyBorder="1" applyAlignment="1">
      <alignment horizontal="left" wrapText="1"/>
    </xf>
    <xf numFmtId="3" fontId="5" fillId="0" borderId="1" xfId="7" applyNumberFormat="1" applyFont="1" applyFill="1" applyBorder="1"/>
    <xf numFmtId="3" fontId="16" fillId="0" borderId="1" xfId="7" applyNumberFormat="1" applyFont="1" applyFill="1" applyBorder="1" applyAlignment="1">
      <alignment horizontal="right"/>
    </xf>
    <xf numFmtId="3" fontId="2" fillId="0" borderId="0" xfId="7" applyNumberFormat="1" applyFill="1"/>
    <xf numFmtId="164" fontId="5" fillId="0" borderId="1" xfId="2" applyFont="1" applyFill="1" applyBorder="1" applyAlignment="1">
      <alignment wrapText="1"/>
    </xf>
    <xf numFmtId="3" fontId="5" fillId="0" borderId="1" xfId="7" applyNumberFormat="1" applyFont="1" applyFill="1" applyBorder="1" applyAlignment="1">
      <alignment horizontal="right"/>
    </xf>
    <xf numFmtId="4" fontId="2" fillId="0" borderId="0" xfId="7" applyNumberFormat="1" applyFill="1"/>
    <xf numFmtId="0" fontId="2" fillId="0" borderId="0" xfId="7" applyFill="1" applyBorder="1"/>
    <xf numFmtId="0" fontId="2" fillId="0" borderId="0" xfId="7"/>
    <xf numFmtId="0" fontId="5" fillId="0" borderId="3" xfId="7" applyFont="1" applyBorder="1" applyAlignment="1">
      <alignment horizontal="center" vertical="center" wrapText="1"/>
    </xf>
    <xf numFmtId="0" fontId="5" fillId="0" borderId="2" xfId="7" applyFont="1" applyBorder="1" applyAlignment="1">
      <alignment horizontal="center" vertical="center" wrapText="1"/>
    </xf>
    <xf numFmtId="164" fontId="5" fillId="0" borderId="1" xfId="2" applyFont="1" applyBorder="1" applyAlignment="1">
      <alignment horizontal="left" wrapText="1"/>
    </xf>
    <xf numFmtId="2" fontId="5" fillId="0" borderId="1" xfId="7" applyNumberFormat="1" applyFont="1" applyFill="1" applyBorder="1" applyAlignment="1">
      <alignment horizontal="right"/>
    </xf>
    <xf numFmtId="168" fontId="0" fillId="0" borderId="0" xfId="6" applyNumberFormat="1" applyFont="1"/>
    <xf numFmtId="10" fontId="0" fillId="0" borderId="0" xfId="6" applyNumberFormat="1" applyFont="1"/>
    <xf numFmtId="166" fontId="0" fillId="0" borderId="0" xfId="6" applyNumberFormat="1" applyFont="1"/>
    <xf numFmtId="164" fontId="5" fillId="0" borderId="1" xfId="2" applyFont="1" applyBorder="1" applyAlignment="1">
      <alignment wrapText="1"/>
    </xf>
    <xf numFmtId="0" fontId="5" fillId="0" borderId="4" xfId="7" applyFont="1" applyFill="1" applyBorder="1" applyAlignment="1">
      <alignment horizontal="left" wrapText="1"/>
    </xf>
    <xf numFmtId="0" fontId="5" fillId="0" borderId="1" xfId="7" applyFont="1" applyBorder="1" applyAlignment="1">
      <alignment horizontal="left" wrapText="1"/>
    </xf>
    <xf numFmtId="2" fontId="8" fillId="0" borderId="1" xfId="7" applyNumberFormat="1" applyFont="1" applyFill="1" applyBorder="1" applyAlignment="1">
      <alignment horizontal="right"/>
    </xf>
    <xf numFmtId="4" fontId="2" fillId="0" borderId="0" xfId="7" applyNumberFormat="1"/>
    <xf numFmtId="2" fontId="2" fillId="0" borderId="0" xfId="7" applyNumberFormat="1"/>
    <xf numFmtId="169" fontId="0" fillId="0" borderId="0" xfId="6" applyNumberFormat="1" applyFont="1" applyFill="1"/>
    <xf numFmtId="2" fontId="2" fillId="0" borderId="0" xfId="7" applyNumberFormat="1" applyFill="1"/>
    <xf numFmtId="0" fontId="5" fillId="0" borderId="10" xfId="7" applyFont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right" wrapText="1"/>
    </xf>
    <xf numFmtId="0" fontId="17" fillId="0" borderId="0" xfId="7" applyNumberFormat="1" applyFont="1" applyAlignment="1">
      <alignment horizontal="right" vertical="center" wrapText="1"/>
    </xf>
    <xf numFmtId="0" fontId="18" fillId="0" borderId="0" xfId="7" applyNumberFormat="1" applyFont="1" applyAlignment="1">
      <alignment horizontal="right" vertical="center" wrapText="1"/>
    </xf>
    <xf numFmtId="0" fontId="17" fillId="0" borderId="0" xfId="7" applyNumberFormat="1" applyFont="1" applyAlignment="1">
      <alignment horizontal="right" wrapText="1"/>
    </xf>
    <xf numFmtId="0" fontId="19" fillId="0" borderId="0" xfId="7" applyNumberFormat="1" applyFont="1" applyAlignment="1">
      <alignment horizontal="right" vertical="center" wrapText="1"/>
    </xf>
    <xf numFmtId="0" fontId="20" fillId="0" borderId="0" xfId="7" applyNumberFormat="1" applyFont="1" applyAlignment="1">
      <alignment horizontal="right" vertical="center" wrapText="1"/>
    </xf>
    <xf numFmtId="0" fontId="20" fillId="0" borderId="0" xfId="7" applyFont="1" applyAlignment="1">
      <alignment horizontal="left" wrapText="1"/>
    </xf>
    <xf numFmtId="0" fontId="19" fillId="0" borderId="0" xfId="8" applyFont="1" applyAlignment="1">
      <alignment horizontal="left" vertical="top" wrapText="1"/>
    </xf>
    <xf numFmtId="0" fontId="21" fillId="0" borderId="0" xfId="8" applyFont="1" applyAlignment="1">
      <alignment horizontal="left" vertical="center" wrapText="1"/>
    </xf>
    <xf numFmtId="0" fontId="20" fillId="0" borderId="0" xfId="8" applyNumberFormat="1" applyFont="1" applyAlignment="1">
      <alignment horizontal="right" vertical="center" wrapText="1"/>
    </xf>
    <xf numFmtId="0" fontId="20" fillId="0" borderId="0" xfId="8" applyFont="1" applyAlignment="1">
      <alignment horizontal="left" wrapText="1"/>
    </xf>
    <xf numFmtId="0" fontId="21" fillId="0" borderId="0" xfId="8" applyFont="1" applyAlignment="1">
      <alignment horizontal="center" vertical="center" wrapText="1"/>
    </xf>
    <xf numFmtId="0" fontId="21" fillId="0" borderId="0" xfId="8" applyNumberFormat="1" applyFont="1" applyAlignment="1">
      <alignment horizontal="right" vertical="center" wrapText="1"/>
    </xf>
    <xf numFmtId="0" fontId="21" fillId="0" borderId="0" xfId="7" applyNumberFormat="1" applyFont="1" applyAlignment="1">
      <alignment horizontal="right" vertical="center" wrapText="1"/>
    </xf>
    <xf numFmtId="0" fontId="5" fillId="0" borderId="10" xfId="4" applyFont="1" applyBorder="1" applyAlignment="1">
      <alignment horizontal="center" vertical="center" wrapText="1"/>
    </xf>
    <xf numFmtId="4" fontId="5" fillId="0" borderId="1" xfId="7" applyNumberFormat="1" applyFont="1" applyFill="1" applyBorder="1" applyAlignment="1">
      <alignment horizontal="right"/>
    </xf>
    <xf numFmtId="170" fontId="2" fillId="0" borderId="0" xfId="7" applyNumberFormat="1" applyFill="1"/>
    <xf numFmtId="2" fontId="2" fillId="0" borderId="0" xfId="6" applyNumberFormat="1" applyFill="1"/>
    <xf numFmtId="0" fontId="5" fillId="0" borderId="1" xfId="7" applyFont="1" applyFill="1" applyBorder="1" applyAlignment="1">
      <alignment horizontal="center" wrapText="1"/>
    </xf>
    <xf numFmtId="0" fontId="3" fillId="0" borderId="1" xfId="7" applyFont="1" applyFill="1" applyBorder="1" applyAlignment="1">
      <alignment wrapText="1"/>
    </xf>
    <xf numFmtId="2" fontId="2" fillId="0" borderId="0" xfId="4" applyNumberFormat="1" applyFont="1" applyFill="1" applyAlignment="1"/>
    <xf numFmtId="0" fontId="5" fillId="0" borderId="1" xfId="7" applyFont="1" applyFill="1" applyBorder="1" applyAlignment="1">
      <alignment horizontal="center" vertical="center" wrapText="1"/>
    </xf>
    <xf numFmtId="0" fontId="5" fillId="0" borderId="0" xfId="4" applyFont="1" applyFill="1" applyAlignment="1"/>
    <xf numFmtId="3" fontId="5" fillId="0" borderId="0" xfId="4" applyNumberFormat="1" applyFont="1" applyFill="1" applyAlignment="1"/>
    <xf numFmtId="3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wrapText="1"/>
    </xf>
    <xf numFmtId="0" fontId="5" fillId="0" borderId="0" xfId="4" applyFont="1" applyFill="1" applyAlignment="1">
      <alignment wrapText="1"/>
    </xf>
    <xf numFmtId="0" fontId="5" fillId="0" borderId="0" xfId="4" applyFont="1" applyFill="1" applyBorder="1" applyAlignment="1"/>
    <xf numFmtId="0" fontId="5" fillId="0" borderId="0" xfId="4" applyFont="1" applyFill="1" applyAlignment="1">
      <alignment horizontal="center"/>
    </xf>
    <xf numFmtId="4" fontId="5" fillId="0" borderId="0" xfId="4" applyNumberFormat="1" applyFont="1" applyFill="1" applyAlignment="1"/>
    <xf numFmtId="0" fontId="5" fillId="0" borderId="10" xfId="7" applyFont="1" applyFill="1" applyBorder="1" applyAlignment="1">
      <alignment horizontal="center" vertical="center" wrapText="1"/>
    </xf>
    <xf numFmtId="0" fontId="5" fillId="0" borderId="11" xfId="7" applyFont="1" applyFill="1" applyBorder="1" applyAlignment="1">
      <alignment horizontal="center" vertical="center" wrapText="1"/>
    </xf>
    <xf numFmtId="0" fontId="5" fillId="0" borderId="0" xfId="7" applyFont="1" applyFill="1" applyBorder="1" applyAlignment="1">
      <alignment horizontal="left" wrapText="1"/>
    </xf>
    <xf numFmtId="0" fontId="5" fillId="0" borderId="0" xfId="7" applyFont="1" applyBorder="1" applyAlignment="1">
      <alignment horizontal="left"/>
    </xf>
    <xf numFmtId="0" fontId="5" fillId="0" borderId="3" xfId="7" applyFont="1" applyFill="1" applyBorder="1" applyAlignment="1">
      <alignment vertical="distributed" wrapText="1"/>
    </xf>
    <xf numFmtId="0" fontId="5" fillId="0" borderId="9" xfId="7" applyFont="1" applyFill="1" applyBorder="1" applyAlignment="1">
      <alignment vertical="distributed" wrapText="1"/>
    </xf>
    <xf numFmtId="0" fontId="3" fillId="0" borderId="0" xfId="7" applyFont="1" applyFill="1" applyAlignment="1">
      <alignment horizontal="center" wrapText="1"/>
    </xf>
    <xf numFmtId="0" fontId="5" fillId="0" borderId="12" xfId="7" applyFont="1" applyFill="1" applyBorder="1" applyAlignment="1">
      <alignment horizontal="right" wrapText="1"/>
    </xf>
    <xf numFmtId="0" fontId="7" fillId="0" borderId="12" xfId="7" applyFont="1" applyFill="1" applyBorder="1" applyAlignment="1">
      <alignment horizontal="right" wrapText="1"/>
    </xf>
    <xf numFmtId="0" fontId="5" fillId="0" borderId="1" xfId="7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4" xfId="7" applyFont="1" applyFill="1" applyBorder="1" applyAlignment="1">
      <alignment horizontal="center" vertical="center" wrapText="1"/>
    </xf>
    <xf numFmtId="0" fontId="5" fillId="0" borderId="2" xfId="7" applyFont="1" applyFill="1" applyBorder="1" applyAlignment="1">
      <alignment horizontal="center" vertical="center" wrapText="1"/>
    </xf>
    <xf numFmtId="0" fontId="15" fillId="0" borderId="4" xfId="7" applyFont="1" applyFill="1" applyBorder="1" applyAlignment="1">
      <alignment horizontal="center" vertical="center" wrapText="1"/>
    </xf>
    <xf numFmtId="0" fontId="15" fillId="0" borderId="2" xfId="7" applyFont="1" applyFill="1" applyBorder="1" applyAlignment="1">
      <alignment horizontal="center" vertical="center" wrapText="1"/>
    </xf>
    <xf numFmtId="164" fontId="10" fillId="0" borderId="0" xfId="2" applyFont="1" applyFill="1" applyBorder="1" applyAlignment="1">
      <alignment horizontal="center" vertical="center" wrapText="1"/>
    </xf>
    <xf numFmtId="0" fontId="10" fillId="0" borderId="0" xfId="7" applyFont="1" applyFill="1" applyBorder="1" applyAlignment="1">
      <alignment horizontal="center" vertical="center" wrapText="1"/>
    </xf>
    <xf numFmtId="0" fontId="2" fillId="0" borderId="0" xfId="7" applyFill="1" applyAlignment="1">
      <alignment horizontal="center" vertical="center" wrapText="1"/>
    </xf>
    <xf numFmtId="0" fontId="2" fillId="0" borderId="12" xfId="7" applyFill="1" applyBorder="1" applyAlignment="1">
      <alignment wrapText="1"/>
    </xf>
    <xf numFmtId="0" fontId="5" fillId="0" borderId="3" xfId="7" applyFont="1" applyFill="1" applyBorder="1" applyAlignment="1">
      <alignment horizontal="left" vertical="distributed" wrapText="1"/>
    </xf>
    <xf numFmtId="0" fontId="5" fillId="0" borderId="13" xfId="7" applyFont="1" applyFill="1" applyBorder="1" applyAlignment="1">
      <alignment horizontal="left" vertical="distributed" wrapText="1"/>
    </xf>
    <xf numFmtId="0" fontId="11" fillId="0" borderId="0" xfId="7" applyFont="1" applyFill="1" applyAlignment="1">
      <alignment horizontal="center" vertical="center" wrapText="1"/>
    </xf>
    <xf numFmtId="164" fontId="5" fillId="0" borderId="12" xfId="2" applyFont="1" applyBorder="1" applyAlignment="1">
      <alignment horizontal="right" vertical="center" wrapText="1"/>
    </xf>
    <xf numFmtId="0" fontId="2" fillId="0" borderId="12" xfId="7" applyBorder="1" applyAlignment="1">
      <alignment horizontal="right" wrapText="1"/>
    </xf>
    <xf numFmtId="0" fontId="5" fillId="0" borderId="3" xfId="7" applyFont="1" applyFill="1" applyBorder="1" applyAlignment="1">
      <alignment horizontal="center" vertical="center" wrapText="1"/>
    </xf>
    <xf numFmtId="0" fontId="5" fillId="0" borderId="13" xfId="7" applyFont="1" applyFill="1" applyBorder="1" applyAlignment="1">
      <alignment horizontal="center" vertical="center" wrapText="1"/>
    </xf>
    <xf numFmtId="0" fontId="5" fillId="0" borderId="8" xfId="7" applyFont="1" applyFill="1" applyBorder="1" applyAlignment="1">
      <alignment horizontal="center" vertical="center" wrapText="1"/>
    </xf>
    <xf numFmtId="0" fontId="5" fillId="0" borderId="3" xfId="7" applyFont="1" applyFill="1" applyBorder="1" applyAlignment="1">
      <alignment horizontal="right" vertical="justify" wrapText="1"/>
    </xf>
    <xf numFmtId="0" fontId="2" fillId="0" borderId="9" xfId="7" applyFill="1" applyBorder="1" applyAlignment="1">
      <alignment horizontal="right" vertical="justify" wrapText="1"/>
    </xf>
    <xf numFmtId="0" fontId="2" fillId="0" borderId="8" xfId="7" applyFill="1" applyBorder="1"/>
    <xf numFmtId="0" fontId="2" fillId="0" borderId="2" xfId="7" applyFill="1" applyBorder="1"/>
    <xf numFmtId="0" fontId="2" fillId="0" borderId="8" xfId="7" applyFill="1" applyBorder="1" applyAlignment="1">
      <alignment horizontal="center" vertical="center" wrapText="1"/>
    </xf>
    <xf numFmtId="0" fontId="2" fillId="0" borderId="8" xfId="7" applyFill="1" applyBorder="1" applyAlignment="1">
      <alignment vertical="center" wrapText="1"/>
    </xf>
    <xf numFmtId="0" fontId="2" fillId="0" borderId="8" xfId="7" applyFill="1" applyBorder="1" applyAlignment="1">
      <alignment wrapText="1"/>
    </xf>
    <xf numFmtId="0" fontId="2" fillId="0" borderId="2" xfId="7" applyFill="1" applyBorder="1" applyAlignment="1">
      <alignment vertical="center" wrapText="1"/>
    </xf>
    <xf numFmtId="0" fontId="5" fillId="0" borderId="0" xfId="7" applyFont="1" applyFill="1" applyBorder="1" applyAlignment="1">
      <alignment horizontal="right" wrapText="1"/>
    </xf>
    <xf numFmtId="0" fontId="2" fillId="0" borderId="1" xfId="7" applyFill="1" applyBorder="1" applyAlignment="1">
      <alignment horizontal="center" vertical="center" wrapText="1"/>
    </xf>
    <xf numFmtId="0" fontId="2" fillId="0" borderId="1" xfId="7" applyFill="1" applyBorder="1" applyAlignment="1">
      <alignment vertical="center" wrapText="1"/>
    </xf>
    <xf numFmtId="0" fontId="6" fillId="0" borderId="0" xfId="0" applyFont="1" applyFill="1" applyBorder="1" applyAlignment="1">
      <alignment horizontal="left" wrapText="1"/>
    </xf>
    <xf numFmtId="164" fontId="3" fillId="0" borderId="0" xfId="2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6" fillId="0" borderId="3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1" fontId="12" fillId="0" borderId="4" xfId="0" applyNumberFormat="1" applyFont="1" applyFill="1" applyBorder="1" applyAlignment="1">
      <alignment horizontal="center" vertical="center" wrapText="1"/>
    </xf>
    <xf numFmtId="1" fontId="12" fillId="0" borderId="8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0" fontId="3" fillId="0" borderId="0" xfId="2" applyNumberFormat="1" applyFont="1" applyFill="1" applyBorder="1" applyAlignment="1">
      <alignment horizontal="center" vertical="center" wrapText="1"/>
    </xf>
    <xf numFmtId="2" fontId="6" fillId="0" borderId="12" xfId="0" applyNumberFormat="1" applyFont="1" applyFill="1" applyBorder="1" applyAlignment="1">
      <alignment horizontal="right" wrapText="1" shrinkToFit="1"/>
    </xf>
    <xf numFmtId="164" fontId="10" fillId="0" borderId="12" xfId="2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0" fillId="0" borderId="12" xfId="0" applyFill="1" applyBorder="1" applyAlignment="1"/>
    <xf numFmtId="0" fontId="6" fillId="0" borderId="12" xfId="0" applyFont="1" applyBorder="1" applyAlignment="1">
      <alignment horizontal="right" wrapText="1"/>
    </xf>
    <xf numFmtId="0" fontId="0" fillId="0" borderId="12" xfId="0" applyBorder="1" applyAlignment="1">
      <alignment wrapText="1"/>
    </xf>
    <xf numFmtId="0" fontId="0" fillId="0" borderId="12" xfId="0" applyBorder="1" applyAlignment="1"/>
    <xf numFmtId="164" fontId="3" fillId="0" borderId="14" xfId="2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12" xfId="0" applyNumberFormat="1" applyFont="1" applyBorder="1" applyAlignment="1">
      <alignment horizontal="right" wrapText="1"/>
    </xf>
    <xf numFmtId="3" fontId="3" fillId="0" borderId="0" xfId="2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3" fontId="6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</cellXfs>
  <cellStyles count="15">
    <cellStyle name="Comma" xfId="1" builtinId="3"/>
    <cellStyle name="Comma_УПФ0603" xfId="2"/>
    <cellStyle name="Normal" xfId="0" builtinId="0"/>
    <cellStyle name="Normal 2" xfId="9"/>
    <cellStyle name="Normal 2 2" xfId="7"/>
    <cellStyle name="Normal 2 2 2" xfId="10"/>
    <cellStyle name="Normal 3" xfId="11"/>
    <cellStyle name="Normal 4" xfId="12"/>
    <cellStyle name="Normal 5" xfId="8"/>
    <cellStyle name="Normal 6" xfId="13"/>
    <cellStyle name="Normal 8" xfId="14"/>
    <cellStyle name="Normal_Gragh_02_U" xfId="3"/>
    <cellStyle name="Normal_Graph_1_3" xfId="4"/>
    <cellStyle name="Normal_Таблица №2-ОФ" xfId="5"/>
    <cellStyle name="Percent" xfId="6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/>
              <a:t>0</a:t>
            </a:r>
            <a:r>
              <a:rPr lang="bg-BG"/>
              <a:t>.</a:t>
            </a:r>
            <a:r>
              <a:rPr lang="en-US"/>
              <a:t>09</a:t>
            </a:r>
            <a:r>
              <a:rPr lang="bg-BG"/>
              <a:t>.201</a:t>
            </a:r>
            <a:r>
              <a:rPr lang="en-US"/>
              <a:t>5 </a:t>
            </a:r>
            <a:r>
              <a:rPr lang="bg-BG"/>
              <a:t>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0867770858307938"/>
          <c:y val="0.4102133160499688"/>
          <c:w val="0.57851245943823959"/>
          <c:h val="0.37373743979381568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15"/>
          <c:dLbls>
            <c:dLbl>
              <c:idx val="0"/>
              <c:layout>
                <c:manualLayout>
                  <c:x val="-6.8870530885504835E-3"/>
                  <c:y val="-6.0606071317916177E-2"/>
                </c:manualLayout>
              </c:layout>
              <c:dLblPos val="outEnd"/>
              <c:showCatName val="1"/>
              <c:showPercent val="1"/>
              <c:separator>
</c:separator>
            </c:dLbl>
            <c:dLbl>
              <c:idx val="1"/>
              <c:layout>
                <c:manualLayout>
                  <c:x val="1.101928494168076E-2"/>
                  <c:y val="2.2446693080709689E-2"/>
                </c:manualLayout>
              </c:layout>
              <c:dLblPos val="outEnd"/>
              <c:showCatName val="1"/>
              <c:showPercent val="1"/>
              <c:separator>
</c:separator>
            </c:dLbl>
            <c:dLbl>
              <c:idx val="2"/>
              <c:layout>
                <c:manualLayout>
                  <c:x val="1.6528927412521141E-2"/>
                  <c:y val="3.142537031299359E-2"/>
                </c:manualLayout>
              </c:layout>
              <c:dLblPos val="outEnd"/>
              <c:showCatName val="1"/>
              <c:showPercent val="1"/>
              <c:separator>
</c:separator>
            </c:dLbl>
            <c:dLbl>
              <c:idx val="3"/>
              <c:layout>
                <c:manualLayout>
                  <c:x val="-5.2341603472983632E-2"/>
                  <c:y val="2.9180701004922541E-2"/>
                </c:manualLayout>
              </c:layout>
              <c:dLblPos val="outEnd"/>
              <c:showCatName val="1"/>
              <c:showPercent val="1"/>
              <c:separator>
</c:separator>
            </c:dLbl>
            <c:dLbl>
              <c:idx val="4"/>
              <c:layout>
                <c:manualLayout>
                  <c:x val="-1.2396695559390835E-2"/>
                  <c:y val="0"/>
                </c:manualLayout>
              </c:layout>
              <c:dLblPos val="outEnd"/>
              <c:showCatName val="1"/>
              <c:showPercent val="1"/>
              <c:separator>
</c:separator>
            </c:dLbl>
            <c:dLbl>
              <c:idx val="5"/>
              <c:layout>
                <c:manualLayout>
                  <c:x val="-2.8925622971911993E-2"/>
                  <c:y val="-2.6936031696851586E-2"/>
                </c:manualLayout>
              </c:layout>
              <c:dLblPos val="outEnd"/>
              <c:showCatName val="1"/>
              <c:showPercent val="1"/>
              <c:separator>
</c:separator>
            </c:dLbl>
            <c:dLbl>
              <c:idx val="6"/>
              <c:layout>
                <c:manualLayout>
                  <c:x val="-8.1267334902424576E-2"/>
                  <c:y val="-7.4074263911956803E-2"/>
                </c:manualLayout>
              </c:layout>
              <c:dLblPos val="outEnd"/>
              <c:showCatName val="1"/>
              <c:showPercent val="1"/>
              <c:separator>
</c:separator>
            </c:dLbl>
            <c:dLbl>
              <c:idx val="7"/>
              <c:layout>
                <c:manualLayout>
                  <c:x val="1.101928494168076E-2"/>
                  <c:y val="-0.11447813471161933"/>
                </c:manualLayout>
              </c:layout>
              <c:dLblPos val="outEnd"/>
              <c:showCatName val="1"/>
              <c:showPercent val="1"/>
              <c:separator>
</c:separator>
            </c:dLbl>
            <c:dLbl>
              <c:idx val="8"/>
              <c:layout>
                <c:manualLayout>
                  <c:x val="0.13774106177100978"/>
                  <c:y val="-3.3670039621064574E-2"/>
                </c:manualLayout>
              </c:layout>
              <c:dLblPos val="outEnd"/>
              <c:showCatName val="1"/>
              <c:showPercent val="1"/>
              <c:separator>
</c:separator>
            </c:dLbl>
            <c:numFmt formatCode="0.00%" sourceLinked="0"/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CatName val="1"/>
            <c:showPercent val="1"/>
            <c:separator>
</c:separator>
            <c:showLeaderLines val="1"/>
          </c:dLbls>
          <c:cat>
            <c:strRef>
              <c:f>'Таблица №1.1-ОФ'!$A$5:$A$13</c:f>
              <c:strCache>
                <c:ptCount val="9"/>
                <c:pt idx="0">
                  <c:v>ПОК "ДОВЕРИЕ" АД            </c:v>
                </c:pt>
                <c:pt idx="1">
                  <c:v>ПОК "СЪГЛАСИЕ" АД              </c:v>
                </c:pt>
                <c:pt idx="2">
                  <c:v>ПОК "ДСК-РОДИНА" АД             </c:v>
                </c:pt>
                <c:pt idx="3">
                  <c:v>ПОД "АЛИАНЦ БЪЛГАРИЯ" АД         </c:v>
                </c:pt>
                <c:pt idx="4">
                  <c:v>"ЕН ЕН ПОД" ЕАД              </c:v>
                </c:pt>
                <c:pt idx="5">
                  <c:v>ПОАД "ЦКБ-СИЛА"                      </c:v>
                </c:pt>
                <c:pt idx="6">
                  <c:v>ПОД  "БЪДЕЩЕ" АД                         </c:v>
                </c:pt>
                <c:pt idx="7">
                  <c:v>ПОД "ТОПЛИНА" АД             </c:v>
                </c:pt>
                <c:pt idx="8">
                  <c:v>"ПЕНСИОННООСИГУРИТЕЛЕН ИНСТИТУТ" АД                               </c:v>
                </c:pt>
              </c:strCache>
            </c:strRef>
          </c:cat>
          <c:val>
            <c:numRef>
              <c:f>'Таблица №1.1-ОФ'!$K$5:$K$13</c:f>
              <c:numCache>
                <c:formatCode>0.00</c:formatCode>
                <c:ptCount val="9"/>
                <c:pt idx="0">
                  <c:v>27.2</c:v>
                </c:pt>
                <c:pt idx="1">
                  <c:v>11.68</c:v>
                </c:pt>
                <c:pt idx="2">
                  <c:v>12.71</c:v>
                </c:pt>
                <c:pt idx="3">
                  <c:v>22.59</c:v>
                </c:pt>
                <c:pt idx="4">
                  <c:v>8.59</c:v>
                </c:pt>
                <c:pt idx="5">
                  <c:v>9.67</c:v>
                </c:pt>
                <c:pt idx="6">
                  <c:v>3.93</c:v>
                </c:pt>
                <c:pt idx="7">
                  <c:v>2.04</c:v>
                </c:pt>
                <c:pt idx="8">
                  <c:v>1.59</c:v>
                </c:pt>
              </c:numCache>
            </c:numRef>
          </c:val>
        </c:ser>
        <c:dLbls>
          <c:showCatName val="1"/>
          <c:showPercent val="1"/>
          <c:separator> </c:separator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пенсионноосигурителните дружества по размер на нетните активи на управляваните от тях пенсионни фондове към 3</a:t>
            </a:r>
            <a:r>
              <a:rPr lang="en-US"/>
              <a:t>0</a:t>
            </a:r>
            <a:r>
              <a:rPr lang="bg-BG"/>
              <a:t>.</a:t>
            </a:r>
            <a:r>
              <a:rPr lang="en-US"/>
              <a:t>09</a:t>
            </a:r>
            <a:r>
              <a:rPr lang="bg-BG"/>
              <a:t>.201</a:t>
            </a:r>
            <a:r>
              <a:rPr lang="en-US"/>
              <a:t>5 </a:t>
            </a:r>
            <a:r>
              <a:rPr lang="bg-BG"/>
              <a:t>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309548682322273"/>
          <c:y val="0.41864414229176428"/>
          <c:w val="0.58910726837145599"/>
          <c:h val="0.38531080302696891"/>
        </c:manualLayout>
      </c:layout>
      <c:pie3DChart>
        <c:varyColors val="1"/>
        <c:ser>
          <c:idx val="0"/>
          <c:order val="0"/>
          <c:tx>
            <c:v>1</c:v>
          </c:tx>
          <c:spPr>
            <a:ln>
              <a:solidFill>
                <a:srgbClr val="000000"/>
              </a:solidFill>
            </a:ln>
          </c:spPr>
          <c:explosion val="15"/>
          <c:dLbls>
            <c:dLbl>
              <c:idx val="0"/>
              <c:layout>
                <c:manualLayout>
                  <c:x val="-6.2173788801992126E-2"/>
                  <c:y val="-5.1942533376490664E-2"/>
                </c:manualLayout>
              </c:layout>
              <c:showCatName val="1"/>
              <c:showPercent val="1"/>
              <c:separator>
</c:separator>
            </c:dLbl>
            <c:dLbl>
              <c:idx val="1"/>
              <c:layout>
                <c:manualLayout>
                  <c:x val="-1.1480158780996935E-2"/>
                  <c:y val="4.7762453447654063E-2"/>
                </c:manualLayout>
              </c:layout>
              <c:showCatName val="1"/>
              <c:showPercent val="1"/>
              <c:separator>
</c:separator>
            </c:dLbl>
            <c:dLbl>
              <c:idx val="2"/>
              <c:layout>
                <c:manualLayout>
                  <c:x val="-6.1837277054860557E-2"/>
                  <c:y val="5.2446114586256427E-2"/>
                </c:manualLayout>
              </c:layout>
              <c:showCatName val="1"/>
              <c:showPercent val="1"/>
              <c:separator>
</c:separator>
            </c:dLbl>
            <c:dLbl>
              <c:idx val="3"/>
              <c:layout>
                <c:manualLayout>
                  <c:x val="6.1357724744139377E-2"/>
                  <c:y val="7.7539584063274006E-2"/>
                </c:manualLayout>
              </c:layout>
              <c:showCatName val="1"/>
              <c:showPercent val="1"/>
              <c:separator>
</c:separator>
            </c:dLbl>
            <c:dLbl>
              <c:idx val="4"/>
              <c:layout>
                <c:manualLayout>
                  <c:x val="-1.3024671158701307E-2"/>
                  <c:y val="-1.9770455940292028E-2"/>
                </c:manualLayout>
              </c:layout>
              <c:showCatName val="1"/>
              <c:showPercent val="1"/>
              <c:separator>
</c:separator>
            </c:dLbl>
            <c:dLbl>
              <c:idx val="6"/>
              <c:layout>
                <c:manualLayout>
                  <c:x val="-4.0919046749456116E-2"/>
                  <c:y val="-6.0914464329278876E-2"/>
                </c:manualLayout>
              </c:layout>
              <c:showCatName val="1"/>
              <c:showPercent val="1"/>
              <c:separator>
</c:separator>
            </c:dLbl>
            <c:dLbl>
              <c:idx val="7"/>
              <c:layout>
                <c:manualLayout>
                  <c:x val="3.1809832809195152E-2"/>
                  <c:y val="-0.14119545196769492"/>
                </c:manualLayout>
              </c:layout>
              <c:showCatName val="1"/>
              <c:showPercent val="1"/>
              <c:separator>
</c:separator>
            </c:dLbl>
            <c:dLbl>
              <c:idx val="8"/>
              <c:layout>
                <c:manualLayout>
                  <c:x val="0.16424943494906058"/>
                  <c:y val="-6.0404477139459484E-2"/>
                </c:manualLayout>
              </c:layout>
              <c:showCatName val="1"/>
              <c:showPercent val="1"/>
              <c:separator>
</c:separator>
            </c:dLbl>
            <c:numFmt formatCode="0.00%" sourceLinked="0"/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'Таблица №2.1-ОФ'!$A$5:$A$13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№2.1-ОФ'!$K$5:$K$13</c:f>
              <c:numCache>
                <c:formatCode>#,##0.00</c:formatCode>
                <c:ptCount val="9"/>
                <c:pt idx="0">
                  <c:v>26.66</c:v>
                </c:pt>
                <c:pt idx="1">
                  <c:v>11.97</c:v>
                </c:pt>
                <c:pt idx="2">
                  <c:v>13.28</c:v>
                </c:pt>
                <c:pt idx="3">
                  <c:v>23</c:v>
                </c:pt>
                <c:pt idx="4">
                  <c:v>10.37</c:v>
                </c:pt>
                <c:pt idx="5">
                  <c:v>10.19</c:v>
                </c:pt>
                <c:pt idx="6">
                  <c:v>2.04</c:v>
                </c:pt>
                <c:pt idx="7">
                  <c:v>1.49</c:v>
                </c:pt>
                <c:pt idx="8">
                  <c:v>1</c:v>
                </c:pt>
              </c:numCache>
            </c:numRef>
          </c:val>
        </c:ser>
        <c:dLbls>
          <c:showVal val="1"/>
          <c:showCatName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Относително разпределение на броя на осигурените лица по видове фондове за допълнително пенсионно осигуряване към 3</a:t>
            </a:r>
            <a:r>
              <a:rPr lang="en-US"/>
              <a:t>0</a:t>
            </a:r>
            <a:r>
              <a:rPr lang="bg-BG"/>
              <a:t>.</a:t>
            </a:r>
            <a:r>
              <a:rPr lang="en-US"/>
              <a:t>09</a:t>
            </a:r>
            <a:r>
              <a:rPr lang="bg-BG"/>
              <a:t>.201</a:t>
            </a:r>
            <a:r>
              <a:rPr lang="en-US"/>
              <a:t>5 </a:t>
            </a:r>
            <a:r>
              <a:rPr lang="bg-BG"/>
              <a:t>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spPr>
        <a:noFill/>
        <a:ln w="25400">
          <a:noFill/>
        </a:ln>
      </c:spPr>
    </c:title>
    <c:view3D>
      <c:rotY val="10"/>
      <c:depthPercent val="50"/>
      <c:perspective val="2"/>
    </c:view3D>
    <c:plotArea>
      <c:layout>
        <c:manualLayout>
          <c:layoutTarget val="inner"/>
          <c:xMode val="edge"/>
          <c:yMode val="edge"/>
          <c:x val="0.19441573982533786"/>
          <c:y val="0.29378536301176483"/>
          <c:w val="0.62771458117890377"/>
          <c:h val="0.56949152542372883"/>
        </c:manualLayout>
      </c:layout>
      <c:pie3DChart>
        <c:varyColors val="1"/>
        <c:ser>
          <c:idx val="0"/>
          <c:order val="0"/>
          <c:spPr>
            <a:ln>
              <a:solidFill>
                <a:srgbClr val="000000"/>
              </a:solidFill>
            </a:ln>
          </c:spPr>
          <c:explosion val="15"/>
          <c:dLbls>
            <c:dLbl>
              <c:idx val="0"/>
              <c:layout>
                <c:manualLayout>
                  <c:x val="2.1967662522019354E-2"/>
                  <c:y val="2.2704924596289887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2.1096173733195434E-2"/>
                  <c:y val="-5.213683882735003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2.760633721198507E-2"/>
                  <c:y val="-2.135539837181372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8.8202004739066659E-3"/>
                  <c:y val="-5.3234574491747864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79.849999999999994</c:v>
                </c:pt>
                <c:pt idx="1">
                  <c:v>6.32</c:v>
                </c:pt>
                <c:pt idx="2">
                  <c:v>13.68</c:v>
                </c:pt>
                <c:pt idx="3">
                  <c:v>0.15</c:v>
                </c:pt>
              </c:numCache>
            </c:numRef>
          </c:val>
        </c:ser>
        <c:dLbls>
          <c:showVal val="1"/>
          <c:showSerName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Относително разпределение на нетните активи по видове фондове за допълнително пенсионно осигуряване към 3</a:t>
            </a:r>
            <a:r>
              <a:rPr lang="en-US"/>
              <a:t>0</a:t>
            </a:r>
            <a:r>
              <a:rPr lang="bg-BG"/>
              <a:t>.</a:t>
            </a:r>
            <a:r>
              <a:rPr lang="en-US"/>
              <a:t>09</a:t>
            </a:r>
            <a:r>
              <a:rPr lang="bg-BG"/>
              <a:t>.201</a:t>
            </a:r>
            <a:r>
              <a:rPr lang="en-US"/>
              <a:t>5</a:t>
            </a:r>
            <a:r>
              <a:rPr lang="en-US" baseline="0"/>
              <a:t> </a:t>
            </a:r>
            <a:r>
              <a:rPr lang="bg-BG"/>
              <a:t>г.</a:t>
            </a:r>
          </a:p>
        </c:rich>
      </c:tx>
      <c:layout>
        <c:manualLayout>
          <c:xMode val="edge"/>
          <c:yMode val="edge"/>
          <c:x val="0.13960703205791133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18131680700022637"/>
          <c:y val="0.37118650672832548"/>
          <c:w val="0.66356425164977195"/>
          <c:h val="0.43220346673846138"/>
        </c:manualLayout>
      </c:layout>
      <c:pie3DChart>
        <c:varyColors val="1"/>
        <c:ser>
          <c:idx val="0"/>
          <c:order val="0"/>
          <c:spPr>
            <a:ln>
              <a:solidFill>
                <a:srgbClr val="000000"/>
              </a:solidFill>
            </a:ln>
          </c:spPr>
          <c:explosion val="15"/>
          <c:dLbls>
            <c:dLbl>
              <c:idx val="0"/>
              <c:layout>
                <c:manualLayout>
                  <c:x val="3.2305884205012118E-2"/>
                  <c:y val="4.9631567240535711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6.2522996414486595E-2"/>
                  <c:y val="-4.9925708438987478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1.5744340127080775E-2"/>
                  <c:y val="-4.788771742515233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9.3356892953014078E-3"/>
                  <c:y val="-4.55536278304196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82.01</c:v>
                </c:pt>
                <c:pt idx="1">
                  <c:v>8.9700000000000006</c:v>
                </c:pt>
                <c:pt idx="2">
                  <c:v>8.91</c:v>
                </c:pt>
                <c:pt idx="3">
                  <c:v>0.11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&amp;R&amp;A</oddHeader>
  </headerFooter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3075" name="Line 1"/>
        <xdr:cNvSpPr>
          <a:spLocks noChangeShapeType="1"/>
        </xdr:cNvSpPr>
      </xdr:nvSpPr>
      <xdr:spPr bwMode="auto">
        <a:xfrm>
          <a:off x="9525" y="8439150"/>
          <a:ext cx="363855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-47624" y="-47624"/>
    <xdr:ext cx="9220199" cy="565784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-47624" y="-47624"/>
    <xdr:ext cx="9210674" cy="561974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-47624" y="-47624"/>
    <xdr:ext cx="9210674" cy="561974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-47624" y="-47624"/>
    <xdr:ext cx="9210674" cy="561974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H15"/>
  <sheetViews>
    <sheetView showGridLines="0" tabSelected="1" zoomScale="75" zoomScaleNormal="75" zoomScaleSheetLayoutView="55" workbookViewId="0">
      <selection sqref="A1:W1"/>
    </sheetView>
  </sheetViews>
  <sheetFormatPr defaultColWidth="10.28515625" defaultRowHeight="15.75"/>
  <cols>
    <col min="1" max="1" width="46" style="138" customWidth="1"/>
    <col min="2" max="2" width="9" style="144" customWidth="1"/>
    <col min="3" max="3" width="8.42578125" style="138" customWidth="1"/>
    <col min="4" max="4" width="8.7109375" style="144" customWidth="1"/>
    <col min="5" max="5" width="8.7109375" style="138" customWidth="1"/>
    <col min="6" max="6" width="8.5703125" style="144" customWidth="1"/>
    <col min="7" max="7" width="8.7109375" style="138" customWidth="1"/>
    <col min="8" max="8" width="8.5703125" style="144" customWidth="1"/>
    <col min="9" max="9" width="8.7109375" style="138" customWidth="1"/>
    <col min="10" max="10" width="9" style="144" customWidth="1"/>
    <col min="11" max="11" width="8.42578125" style="138" customWidth="1"/>
    <col min="12" max="12" width="8.42578125" style="144" customWidth="1"/>
    <col min="13" max="13" width="8.5703125" style="138" customWidth="1"/>
    <col min="14" max="14" width="9" style="144" customWidth="1"/>
    <col min="15" max="15" width="8.7109375" style="138" customWidth="1"/>
    <col min="16" max="16" width="9.140625" style="138" customWidth="1"/>
    <col min="17" max="17" width="8.7109375" style="138" customWidth="1"/>
    <col min="18" max="18" width="9.28515625" style="138" customWidth="1"/>
    <col min="19" max="23" width="8.7109375" style="138" customWidth="1"/>
    <col min="24" max="24" width="15.140625" style="139" customWidth="1"/>
    <col min="25" max="16384" width="10.28515625" style="138"/>
  </cols>
  <sheetData>
    <row r="1" spans="1:60" ht="23.25" customHeight="1">
      <c r="A1" s="152" t="s">
        <v>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</row>
    <row r="2" spans="1:60" ht="22.5" customHeight="1">
      <c r="A2" s="153" t="s">
        <v>1</v>
      </c>
      <c r="B2" s="153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</row>
    <row r="3" spans="1:60" s="142" customFormat="1" ht="83.25" customHeight="1">
      <c r="A3" s="137" t="s">
        <v>2</v>
      </c>
      <c r="B3" s="155" t="s">
        <v>3</v>
      </c>
      <c r="C3" s="156"/>
      <c r="D3" s="155" t="s">
        <v>4</v>
      </c>
      <c r="E3" s="155"/>
      <c r="F3" s="155" t="s">
        <v>5</v>
      </c>
      <c r="G3" s="155"/>
      <c r="H3" s="155" t="s">
        <v>6</v>
      </c>
      <c r="I3" s="155"/>
      <c r="J3" s="155" t="s">
        <v>93</v>
      </c>
      <c r="K3" s="155"/>
      <c r="L3" s="155" t="s">
        <v>7</v>
      </c>
      <c r="M3" s="155"/>
      <c r="N3" s="155" t="s">
        <v>8</v>
      </c>
      <c r="O3" s="155"/>
      <c r="P3" s="157" t="s">
        <v>9</v>
      </c>
      <c r="Q3" s="158"/>
      <c r="R3" s="159" t="s">
        <v>94</v>
      </c>
      <c r="S3" s="160"/>
      <c r="T3" s="157" t="s">
        <v>95</v>
      </c>
      <c r="U3" s="158"/>
      <c r="V3" s="155" t="s">
        <v>10</v>
      </c>
      <c r="W3" s="155"/>
      <c r="X3" s="140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  <c r="BE3" s="141"/>
      <c r="BF3" s="141"/>
      <c r="BG3" s="141"/>
      <c r="BH3" s="141"/>
    </row>
    <row r="4" spans="1:60" s="82" customFormat="1" ht="39.950000000000003" customHeight="1">
      <c r="A4" s="150" t="s">
        <v>11</v>
      </c>
      <c r="B4" s="146" t="s">
        <v>96</v>
      </c>
      <c r="C4" s="146" t="s">
        <v>97</v>
      </c>
      <c r="D4" s="146" t="s">
        <v>96</v>
      </c>
      <c r="E4" s="146" t="s">
        <v>97</v>
      </c>
      <c r="F4" s="146" t="s">
        <v>96</v>
      </c>
      <c r="G4" s="146" t="s">
        <v>97</v>
      </c>
      <c r="H4" s="146" t="s">
        <v>96</v>
      </c>
      <c r="I4" s="146" t="s">
        <v>97</v>
      </c>
      <c r="J4" s="146" t="s">
        <v>96</v>
      </c>
      <c r="K4" s="146" t="s">
        <v>97</v>
      </c>
      <c r="L4" s="146" t="s">
        <v>96</v>
      </c>
      <c r="M4" s="146" t="s">
        <v>97</v>
      </c>
      <c r="N4" s="146" t="s">
        <v>96</v>
      </c>
      <c r="O4" s="146" t="s">
        <v>97</v>
      </c>
      <c r="P4" s="146" t="s">
        <v>96</v>
      </c>
      <c r="Q4" s="146" t="s">
        <v>97</v>
      </c>
      <c r="R4" s="146" t="s">
        <v>96</v>
      </c>
      <c r="S4" s="146" t="s">
        <v>97</v>
      </c>
      <c r="T4" s="146" t="s">
        <v>96</v>
      </c>
      <c r="U4" s="146" t="s">
        <v>97</v>
      </c>
      <c r="V4" s="146" t="s">
        <v>96</v>
      </c>
      <c r="W4" s="146" t="s">
        <v>97</v>
      </c>
    </row>
    <row r="5" spans="1:60" s="142" customFormat="1" ht="30" customHeight="1">
      <c r="A5" s="151"/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0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1"/>
      <c r="AW5" s="141"/>
      <c r="AX5" s="141"/>
      <c r="AY5" s="141"/>
      <c r="AZ5" s="141"/>
      <c r="BA5" s="141"/>
      <c r="BB5" s="141"/>
      <c r="BC5" s="141"/>
      <c r="BD5" s="141"/>
      <c r="BE5" s="141"/>
      <c r="BF5" s="141"/>
      <c r="BG5" s="141"/>
      <c r="BH5" s="141"/>
    </row>
    <row r="6" spans="1:60" s="65" customFormat="1" ht="34.5" customHeight="1">
      <c r="A6" s="64" t="s">
        <v>12</v>
      </c>
      <c r="B6" s="83">
        <v>27169</v>
      </c>
      <c r="C6" s="83">
        <v>29595</v>
      </c>
      <c r="D6" s="83">
        <v>17369</v>
      </c>
      <c r="E6" s="83">
        <v>24883</v>
      </c>
      <c r="F6" s="83">
        <v>12798</v>
      </c>
      <c r="G6" s="83">
        <v>16063</v>
      </c>
      <c r="H6" s="83">
        <v>22529</v>
      </c>
      <c r="I6" s="83">
        <v>25106</v>
      </c>
      <c r="J6" s="83">
        <v>10941</v>
      </c>
      <c r="K6" s="83">
        <v>12670</v>
      </c>
      <c r="L6" s="83">
        <v>16233</v>
      </c>
      <c r="M6" s="83">
        <v>14217</v>
      </c>
      <c r="N6" s="83">
        <v>2402</v>
      </c>
      <c r="O6" s="83">
        <v>2955</v>
      </c>
      <c r="P6" s="83">
        <v>1585</v>
      </c>
      <c r="Q6" s="83">
        <v>2010</v>
      </c>
      <c r="R6" s="84">
        <v>965</v>
      </c>
      <c r="S6" s="84">
        <v>1364</v>
      </c>
      <c r="T6" s="84">
        <v>0</v>
      </c>
      <c r="U6" s="84">
        <v>7</v>
      </c>
      <c r="V6" s="83">
        <f t="shared" ref="V6:W12" si="0">B6+D6+F6+H6+J6+L6+N6+P6+R6+T6</f>
        <v>111991</v>
      </c>
      <c r="W6" s="83">
        <f t="shared" si="0"/>
        <v>128870</v>
      </c>
      <c r="X6" s="85"/>
      <c r="Y6" s="85"/>
    </row>
    <row r="7" spans="1:60" s="65" customFormat="1" ht="34.5" customHeight="1">
      <c r="A7" s="86" t="s">
        <v>13</v>
      </c>
      <c r="B7" s="83">
        <v>24529</v>
      </c>
      <c r="C7" s="83">
        <v>26087</v>
      </c>
      <c r="D7" s="83">
        <v>11547</v>
      </c>
      <c r="E7" s="83">
        <v>13011</v>
      </c>
      <c r="F7" s="83">
        <v>11701</v>
      </c>
      <c r="G7" s="83">
        <v>14775</v>
      </c>
      <c r="H7" s="83">
        <v>21266</v>
      </c>
      <c r="I7" s="83">
        <v>23218</v>
      </c>
      <c r="J7" s="83">
        <v>9749</v>
      </c>
      <c r="K7" s="83">
        <v>10930</v>
      </c>
      <c r="L7" s="83">
        <v>9326</v>
      </c>
      <c r="M7" s="83">
        <v>10815</v>
      </c>
      <c r="N7" s="83">
        <v>2262</v>
      </c>
      <c r="O7" s="83">
        <v>2817</v>
      </c>
      <c r="P7" s="83">
        <v>1481</v>
      </c>
      <c r="Q7" s="83">
        <v>1789</v>
      </c>
      <c r="R7" s="84">
        <v>849</v>
      </c>
      <c r="S7" s="84">
        <v>1279</v>
      </c>
      <c r="T7" s="84">
        <v>0</v>
      </c>
      <c r="U7" s="84">
        <v>0</v>
      </c>
      <c r="V7" s="83">
        <f t="shared" si="0"/>
        <v>92710</v>
      </c>
      <c r="W7" s="83">
        <f t="shared" si="0"/>
        <v>104721</v>
      </c>
      <c r="X7" s="85"/>
      <c r="Y7" s="85"/>
    </row>
    <row r="8" spans="1:60" s="65" customFormat="1" ht="35.25" customHeight="1">
      <c r="A8" s="86" t="s">
        <v>14</v>
      </c>
      <c r="B8" s="83">
        <v>1237</v>
      </c>
      <c r="C8" s="83">
        <v>1353</v>
      </c>
      <c r="D8" s="83">
        <v>3421</v>
      </c>
      <c r="E8" s="83">
        <v>2243</v>
      </c>
      <c r="F8" s="83">
        <v>680</v>
      </c>
      <c r="G8" s="83">
        <v>534</v>
      </c>
      <c r="H8" s="83">
        <v>607</v>
      </c>
      <c r="I8" s="83">
        <v>823</v>
      </c>
      <c r="J8" s="83">
        <v>738</v>
      </c>
      <c r="K8" s="83">
        <v>1126</v>
      </c>
      <c r="L8" s="83">
        <v>6404</v>
      </c>
      <c r="M8" s="83">
        <v>2464</v>
      </c>
      <c r="N8" s="83">
        <v>86</v>
      </c>
      <c r="O8" s="83">
        <v>67</v>
      </c>
      <c r="P8" s="83">
        <v>62</v>
      </c>
      <c r="Q8" s="83">
        <v>124</v>
      </c>
      <c r="R8" s="84">
        <v>106</v>
      </c>
      <c r="S8" s="84">
        <v>69</v>
      </c>
      <c r="T8" s="84">
        <v>0</v>
      </c>
      <c r="U8" s="84">
        <v>7</v>
      </c>
      <c r="V8" s="83">
        <f t="shared" si="0"/>
        <v>13341</v>
      </c>
      <c r="W8" s="83">
        <f t="shared" si="0"/>
        <v>8810</v>
      </c>
      <c r="X8" s="85"/>
      <c r="Y8" s="85"/>
    </row>
    <row r="9" spans="1:60" s="65" customFormat="1" ht="27.75" customHeight="1">
      <c r="A9" s="64" t="s">
        <v>68</v>
      </c>
      <c r="B9" s="83">
        <v>14025</v>
      </c>
      <c r="C9" s="83">
        <v>16155</v>
      </c>
      <c r="D9" s="83">
        <v>9812</v>
      </c>
      <c r="E9" s="83">
        <v>12255</v>
      </c>
      <c r="F9" s="83">
        <v>7707</v>
      </c>
      <c r="G9" s="83">
        <v>8679</v>
      </c>
      <c r="H9" s="83">
        <v>10550</v>
      </c>
      <c r="I9" s="83">
        <v>11068</v>
      </c>
      <c r="J9" s="83">
        <v>9097</v>
      </c>
      <c r="K9" s="83">
        <v>10015</v>
      </c>
      <c r="L9" s="83">
        <v>10461</v>
      </c>
      <c r="M9" s="83">
        <v>12717</v>
      </c>
      <c r="N9" s="83">
        <v>2260</v>
      </c>
      <c r="O9" s="83">
        <v>2312</v>
      </c>
      <c r="P9" s="83">
        <v>1486</v>
      </c>
      <c r="Q9" s="83">
        <v>1735</v>
      </c>
      <c r="R9" s="84">
        <v>2022</v>
      </c>
      <c r="S9" s="84">
        <v>1242</v>
      </c>
      <c r="T9" s="84">
        <v>17</v>
      </c>
      <c r="U9" s="84">
        <v>549</v>
      </c>
      <c r="V9" s="83">
        <f t="shared" si="0"/>
        <v>67437</v>
      </c>
      <c r="W9" s="83">
        <f t="shared" si="0"/>
        <v>76727</v>
      </c>
      <c r="X9" s="85"/>
      <c r="Y9" s="85"/>
    </row>
    <row r="10" spans="1:60" s="65" customFormat="1" ht="32.25">
      <c r="A10" s="87" t="s">
        <v>69</v>
      </c>
      <c r="B10" s="83">
        <v>456</v>
      </c>
      <c r="C10" s="83">
        <v>983</v>
      </c>
      <c r="D10" s="83">
        <v>1592</v>
      </c>
      <c r="E10" s="83">
        <v>3448</v>
      </c>
      <c r="F10" s="83">
        <v>190</v>
      </c>
      <c r="G10" s="83">
        <v>431</v>
      </c>
      <c r="H10" s="83">
        <v>173</v>
      </c>
      <c r="I10" s="83">
        <v>478</v>
      </c>
      <c r="J10" s="83">
        <v>575</v>
      </c>
      <c r="K10" s="83">
        <v>1046</v>
      </c>
      <c r="L10" s="83">
        <v>3123</v>
      </c>
      <c r="M10" s="83">
        <v>5407</v>
      </c>
      <c r="N10" s="83">
        <v>5</v>
      </c>
      <c r="O10" s="83">
        <v>9</v>
      </c>
      <c r="P10" s="83">
        <v>12</v>
      </c>
      <c r="Q10" s="83">
        <v>61</v>
      </c>
      <c r="R10" s="84">
        <v>3</v>
      </c>
      <c r="S10" s="84">
        <v>2</v>
      </c>
      <c r="T10" s="84">
        <v>0</v>
      </c>
      <c r="U10" s="84">
        <v>1</v>
      </c>
      <c r="V10" s="83">
        <f t="shared" si="0"/>
        <v>6129</v>
      </c>
      <c r="W10" s="83">
        <f t="shared" si="0"/>
        <v>11866</v>
      </c>
      <c r="X10" s="85"/>
      <c r="Y10" s="85"/>
    </row>
    <row r="11" spans="1:60" s="143" customFormat="1" ht="31.5" customHeight="1">
      <c r="A11" s="88" t="s">
        <v>70</v>
      </c>
      <c r="B11" s="83">
        <v>13144</v>
      </c>
      <c r="C11" s="83">
        <v>13440</v>
      </c>
      <c r="D11" s="83">
        <v>7557</v>
      </c>
      <c r="E11" s="83">
        <v>12628</v>
      </c>
      <c r="F11" s="83">
        <v>5091</v>
      </c>
      <c r="G11" s="83">
        <v>7384</v>
      </c>
      <c r="H11" s="83">
        <v>11979</v>
      </c>
      <c r="I11" s="83">
        <v>14038</v>
      </c>
      <c r="J11" s="83">
        <v>1844</v>
      </c>
      <c r="K11" s="83">
        <v>2655</v>
      </c>
      <c r="L11" s="83">
        <v>5772</v>
      </c>
      <c r="M11" s="83">
        <v>1500</v>
      </c>
      <c r="N11" s="83">
        <v>142</v>
      </c>
      <c r="O11" s="83">
        <v>643</v>
      </c>
      <c r="P11" s="83">
        <v>99</v>
      </c>
      <c r="Q11" s="83">
        <v>275</v>
      </c>
      <c r="R11" s="84">
        <v>-1057</v>
      </c>
      <c r="S11" s="84">
        <v>122</v>
      </c>
      <c r="T11" s="84">
        <v>-17</v>
      </c>
      <c r="U11" s="84">
        <v>-542</v>
      </c>
      <c r="V11" s="83">
        <f t="shared" si="0"/>
        <v>44554</v>
      </c>
      <c r="W11" s="83">
        <f t="shared" si="0"/>
        <v>52143</v>
      </c>
      <c r="X11" s="85"/>
      <c r="Y11" s="85"/>
    </row>
    <row r="12" spans="1:60" ht="24.75" customHeight="1">
      <c r="A12" s="88" t="s">
        <v>71</v>
      </c>
      <c r="B12" s="83">
        <v>13144</v>
      </c>
      <c r="C12" s="83">
        <v>13440</v>
      </c>
      <c r="D12" s="83">
        <v>7557</v>
      </c>
      <c r="E12" s="83">
        <v>12628</v>
      </c>
      <c r="F12" s="83">
        <v>4582</v>
      </c>
      <c r="G12" s="83">
        <v>6646</v>
      </c>
      <c r="H12" s="83">
        <v>11979</v>
      </c>
      <c r="I12" s="83">
        <v>14038</v>
      </c>
      <c r="J12" s="83">
        <v>1844</v>
      </c>
      <c r="K12" s="83">
        <v>2655</v>
      </c>
      <c r="L12" s="83">
        <v>5771</v>
      </c>
      <c r="M12" s="83">
        <v>1499</v>
      </c>
      <c r="N12" s="83">
        <v>142</v>
      </c>
      <c r="O12" s="83">
        <v>643</v>
      </c>
      <c r="P12" s="83">
        <v>99</v>
      </c>
      <c r="Q12" s="83">
        <v>275</v>
      </c>
      <c r="R12" s="84">
        <v>-1057</v>
      </c>
      <c r="S12" s="83">
        <v>122</v>
      </c>
      <c r="T12" s="84">
        <v>-17</v>
      </c>
      <c r="U12" s="84">
        <v>-542</v>
      </c>
      <c r="V12" s="83">
        <f t="shared" si="0"/>
        <v>44044</v>
      </c>
      <c r="W12" s="83">
        <f t="shared" si="0"/>
        <v>51404</v>
      </c>
      <c r="X12" s="85"/>
      <c r="Y12" s="85"/>
    </row>
    <row r="13" spans="1:60">
      <c r="C13" s="144"/>
      <c r="E13" s="144"/>
      <c r="G13" s="144"/>
      <c r="I13" s="144"/>
      <c r="K13" s="144"/>
      <c r="M13" s="144"/>
      <c r="O13" s="144"/>
      <c r="P13" s="144"/>
      <c r="Q13" s="144"/>
      <c r="R13" s="144"/>
      <c r="S13" s="144"/>
      <c r="T13" s="144"/>
      <c r="U13" s="144"/>
      <c r="V13" s="144"/>
      <c r="W13" s="144"/>
      <c r="X13" s="145"/>
    </row>
    <row r="14" spans="1:60">
      <c r="A14" s="148" t="s">
        <v>50</v>
      </c>
      <c r="B14" s="149"/>
      <c r="C14" s="149"/>
      <c r="D14" s="149"/>
    </row>
    <row r="15" spans="1:60">
      <c r="A15" s="138" t="s">
        <v>107</v>
      </c>
    </row>
  </sheetData>
  <mergeCells count="37">
    <mergeCell ref="A1:W1"/>
    <mergeCell ref="A2:W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T4:T5"/>
    <mergeCell ref="U4:U5"/>
    <mergeCell ref="V4:V5"/>
    <mergeCell ref="A4:A5"/>
    <mergeCell ref="B4:B5"/>
    <mergeCell ref="C4:C5"/>
    <mergeCell ref="D4:D5"/>
    <mergeCell ref="E4:E5"/>
    <mergeCell ref="W4:W5"/>
    <mergeCell ref="R4:R5"/>
    <mergeCell ref="A14:D14"/>
    <mergeCell ref="N4:N5"/>
    <mergeCell ref="O4:O5"/>
    <mergeCell ref="P4:P5"/>
    <mergeCell ref="Q4:Q5"/>
    <mergeCell ref="M4:M5"/>
    <mergeCell ref="S4:S5"/>
    <mergeCell ref="H4:H5"/>
    <mergeCell ref="I4:I5"/>
    <mergeCell ref="J4:J5"/>
    <mergeCell ref="K4:K5"/>
    <mergeCell ref="L4:L5"/>
    <mergeCell ref="F4:F5"/>
    <mergeCell ref="G4:G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1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F12"/>
  <sheetViews>
    <sheetView showGridLines="0" zoomScale="75" zoomScaleNormal="75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</cols>
  <sheetData>
    <row r="1" spans="1:6" ht="40.5" customHeight="1">
      <c r="A1" s="198" t="s">
        <v>86</v>
      </c>
      <c r="B1" s="199"/>
      <c r="C1" s="199"/>
      <c r="D1" s="199"/>
      <c r="E1" s="199"/>
      <c r="F1" s="200"/>
    </row>
    <row r="2" spans="1:6" ht="50.25" customHeight="1">
      <c r="A2" s="72" t="s">
        <v>54</v>
      </c>
      <c r="B2" s="11" t="s">
        <v>30</v>
      </c>
      <c r="C2" s="11" t="s">
        <v>31</v>
      </c>
      <c r="D2" s="11" t="s">
        <v>20</v>
      </c>
      <c r="E2" s="11" t="s">
        <v>66</v>
      </c>
      <c r="F2" s="73" t="s">
        <v>27</v>
      </c>
    </row>
    <row r="3" spans="1:6" ht="35.1" customHeight="1">
      <c r="A3" s="68" t="s">
        <v>22</v>
      </c>
      <c r="B3" s="4">
        <v>967967</v>
      </c>
      <c r="C3" s="4">
        <v>68552</v>
      </c>
      <c r="D3" s="4">
        <v>149830</v>
      </c>
      <c r="E3" s="81">
        <v>0</v>
      </c>
      <c r="F3" s="4">
        <v>1186349</v>
      </c>
    </row>
    <row r="4" spans="1:6" ht="35.1" customHeight="1">
      <c r="A4" s="68" t="s">
        <v>23</v>
      </c>
      <c r="B4" s="4">
        <v>416842</v>
      </c>
      <c r="C4" s="4">
        <v>40725</v>
      </c>
      <c r="D4" s="4">
        <v>51971</v>
      </c>
      <c r="E4" s="81">
        <v>0</v>
      </c>
      <c r="F4" s="4">
        <v>509538</v>
      </c>
    </row>
    <row r="5" spans="1:6" ht="35.1" customHeight="1">
      <c r="A5" s="68" t="s">
        <v>5</v>
      </c>
      <c r="B5" s="4">
        <v>443597</v>
      </c>
      <c r="C5" s="4">
        <v>31830</v>
      </c>
      <c r="D5" s="4">
        <v>72158</v>
      </c>
      <c r="E5" s="4">
        <v>6678</v>
      </c>
      <c r="F5" s="4">
        <v>554263</v>
      </c>
    </row>
    <row r="6" spans="1:6" ht="35.1" customHeight="1">
      <c r="A6" s="68" t="s">
        <v>6</v>
      </c>
      <c r="B6" s="4">
        <v>724323</v>
      </c>
      <c r="C6" s="4">
        <v>44614</v>
      </c>
      <c r="D6" s="4">
        <v>216201</v>
      </c>
      <c r="E6" s="81">
        <v>0</v>
      </c>
      <c r="F6" s="4">
        <v>985138</v>
      </c>
    </row>
    <row r="7" spans="1:6" ht="35.1" customHeight="1">
      <c r="A7" s="68" t="s">
        <v>91</v>
      </c>
      <c r="B7" s="4">
        <v>312619</v>
      </c>
      <c r="C7" s="4">
        <v>23789</v>
      </c>
      <c r="D7" s="4">
        <v>38030</v>
      </c>
      <c r="E7" s="81">
        <v>0</v>
      </c>
      <c r="F7" s="4">
        <v>374438</v>
      </c>
    </row>
    <row r="8" spans="1:6" ht="35.1" customHeight="1">
      <c r="A8" s="68" t="s">
        <v>55</v>
      </c>
      <c r="B8" s="4">
        <v>337324</v>
      </c>
      <c r="C8" s="4">
        <v>32098</v>
      </c>
      <c r="D8" s="4">
        <v>52490</v>
      </c>
      <c r="E8" s="81">
        <v>0</v>
      </c>
      <c r="F8" s="4">
        <v>421912</v>
      </c>
    </row>
    <row r="9" spans="1:6" ht="35.1" customHeight="1">
      <c r="A9" s="69" t="s">
        <v>26</v>
      </c>
      <c r="B9" s="4">
        <v>157432</v>
      </c>
      <c r="C9" s="4">
        <v>9536</v>
      </c>
      <c r="D9" s="4">
        <v>4329</v>
      </c>
      <c r="E9" s="81">
        <v>0</v>
      </c>
      <c r="F9" s="4">
        <v>171297</v>
      </c>
    </row>
    <row r="10" spans="1:6" ht="35.1" customHeight="1">
      <c r="A10" s="68" t="s">
        <v>9</v>
      </c>
      <c r="B10" s="4">
        <v>60454</v>
      </c>
      <c r="C10" s="4">
        <v>17127</v>
      </c>
      <c r="D10" s="4">
        <v>11270</v>
      </c>
      <c r="E10" s="81">
        <v>0</v>
      </c>
      <c r="F10" s="4">
        <v>88851</v>
      </c>
    </row>
    <row r="11" spans="1:6" ht="35.1" customHeight="1">
      <c r="A11" s="68" t="s">
        <v>65</v>
      </c>
      <c r="B11" s="4">
        <v>61527</v>
      </c>
      <c r="C11" s="4">
        <v>7253</v>
      </c>
      <c r="D11" s="4">
        <v>402</v>
      </c>
      <c r="E11" s="81">
        <v>0</v>
      </c>
      <c r="F11" s="4">
        <v>69182</v>
      </c>
    </row>
    <row r="12" spans="1:6" ht="35.1" customHeight="1">
      <c r="A12" s="3" t="s">
        <v>27</v>
      </c>
      <c r="B12" s="4">
        <v>3482085</v>
      </c>
      <c r="C12" s="4">
        <v>275524</v>
      </c>
      <c r="D12" s="4">
        <v>596681</v>
      </c>
      <c r="E12" s="4">
        <v>6678</v>
      </c>
      <c r="F12" s="4">
        <v>4360968</v>
      </c>
    </row>
  </sheetData>
  <mergeCells count="1">
    <mergeCell ref="A1:F1"/>
  </mergeCells>
  <phoneticPr fontId="9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BK29"/>
  <sheetViews>
    <sheetView showGridLines="0" zoomScale="75" zoomScaleNormal="75" workbookViewId="0">
      <selection sqref="A1:F1"/>
    </sheetView>
  </sheetViews>
  <sheetFormatPr defaultRowHeight="15.75"/>
  <cols>
    <col min="1" max="1" width="59.42578125" style="28" customWidth="1"/>
    <col min="2" max="5" width="12.7109375" style="28" customWidth="1"/>
    <col min="6" max="6" width="12" style="28" bestFit="1" customWidth="1"/>
    <col min="7" max="8" width="9.42578125" style="28" bestFit="1" customWidth="1"/>
    <col min="9" max="15" width="9.140625" style="28"/>
    <col min="16" max="19" width="9.42578125" style="28" bestFit="1" customWidth="1"/>
    <col min="20" max="16384" width="9.140625" style="28"/>
  </cols>
  <sheetData>
    <row r="1" spans="1:63" ht="52.5" customHeight="1">
      <c r="A1" s="204" t="s">
        <v>87</v>
      </c>
      <c r="B1" s="205"/>
      <c r="C1" s="205"/>
      <c r="D1" s="205"/>
      <c r="E1" s="206"/>
      <c r="F1" s="207"/>
    </row>
    <row r="2" spans="1:63">
      <c r="A2" s="201" t="s">
        <v>28</v>
      </c>
      <c r="B2" s="202"/>
      <c r="C2" s="202"/>
      <c r="D2" s="202"/>
      <c r="E2" s="202"/>
      <c r="F2" s="203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</row>
    <row r="3" spans="1:63" ht="51" customHeight="1">
      <c r="A3" s="26" t="s">
        <v>54</v>
      </c>
      <c r="B3" s="2" t="s">
        <v>30</v>
      </c>
      <c r="C3" s="2" t="s">
        <v>31</v>
      </c>
      <c r="D3" s="2" t="s">
        <v>20</v>
      </c>
      <c r="E3" s="2" t="s">
        <v>66</v>
      </c>
      <c r="F3" s="30" t="s">
        <v>27</v>
      </c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</row>
    <row r="4" spans="1:63" ht="30" customHeight="1">
      <c r="A4" s="31" t="s">
        <v>22</v>
      </c>
      <c r="B4" s="32">
        <v>27.79</v>
      </c>
      <c r="C4" s="32">
        <v>24.9</v>
      </c>
      <c r="D4" s="32">
        <v>25.11</v>
      </c>
      <c r="E4" s="32">
        <v>0</v>
      </c>
      <c r="F4" s="32">
        <v>27.2</v>
      </c>
      <c r="G4" s="33"/>
      <c r="H4" s="34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</row>
    <row r="5" spans="1:63" ht="30" customHeight="1">
      <c r="A5" s="31" t="s">
        <v>23</v>
      </c>
      <c r="B5" s="32">
        <v>11.97</v>
      </c>
      <c r="C5" s="32">
        <v>14.78</v>
      </c>
      <c r="D5" s="32">
        <v>8.7100000000000009</v>
      </c>
      <c r="E5" s="32">
        <v>0</v>
      </c>
      <c r="F5" s="32">
        <v>11.68</v>
      </c>
      <c r="G5" s="33"/>
      <c r="H5" s="34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</row>
    <row r="6" spans="1:63" ht="30" customHeight="1">
      <c r="A6" s="78" t="s">
        <v>5</v>
      </c>
      <c r="B6" s="32">
        <v>12.74</v>
      </c>
      <c r="C6" s="32">
        <v>11.55</v>
      </c>
      <c r="D6" s="32">
        <v>12.09</v>
      </c>
      <c r="E6" s="32">
        <v>100</v>
      </c>
      <c r="F6" s="32">
        <v>12.71</v>
      </c>
      <c r="G6" s="33"/>
      <c r="H6" s="34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</row>
    <row r="7" spans="1:63" ht="30" customHeight="1">
      <c r="A7" s="78" t="s">
        <v>6</v>
      </c>
      <c r="B7" s="32">
        <v>20.8</v>
      </c>
      <c r="C7" s="32">
        <v>16.18</v>
      </c>
      <c r="D7" s="32">
        <v>36.229999999999997</v>
      </c>
      <c r="E7" s="32">
        <v>0</v>
      </c>
      <c r="F7" s="32">
        <v>22.59</v>
      </c>
      <c r="G7" s="33"/>
      <c r="H7" s="34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</row>
    <row r="8" spans="1:63" ht="30" customHeight="1">
      <c r="A8" s="78" t="s">
        <v>91</v>
      </c>
      <c r="B8" s="32">
        <v>8.98</v>
      </c>
      <c r="C8" s="32">
        <v>8.6300000000000008</v>
      </c>
      <c r="D8" s="32">
        <v>6.37</v>
      </c>
      <c r="E8" s="32">
        <v>0</v>
      </c>
      <c r="F8" s="32">
        <v>8.59</v>
      </c>
      <c r="G8" s="33"/>
      <c r="H8" s="33"/>
    </row>
    <row r="9" spans="1:63" ht="30" customHeight="1">
      <c r="A9" s="78" t="s">
        <v>25</v>
      </c>
      <c r="B9" s="32">
        <v>9.69</v>
      </c>
      <c r="C9" s="32">
        <v>11.65</v>
      </c>
      <c r="D9" s="32">
        <v>8.8000000000000007</v>
      </c>
      <c r="E9" s="32">
        <v>0</v>
      </c>
      <c r="F9" s="32">
        <v>9.67</v>
      </c>
      <c r="G9" s="33"/>
      <c r="H9" s="33"/>
    </row>
    <row r="10" spans="1:63" ht="30" customHeight="1">
      <c r="A10" s="6" t="s">
        <v>26</v>
      </c>
      <c r="B10" s="32">
        <v>4.5199999999999996</v>
      </c>
      <c r="C10" s="32">
        <v>3.46</v>
      </c>
      <c r="D10" s="32">
        <v>0.73</v>
      </c>
      <c r="E10" s="32">
        <v>0</v>
      </c>
      <c r="F10" s="32">
        <v>3.93</v>
      </c>
      <c r="G10" s="33"/>
      <c r="H10" s="33"/>
    </row>
    <row r="11" spans="1:63" ht="30" customHeight="1">
      <c r="A11" s="3" t="s">
        <v>9</v>
      </c>
      <c r="B11" s="32">
        <v>1.74</v>
      </c>
      <c r="C11" s="32">
        <v>6.22</v>
      </c>
      <c r="D11" s="32">
        <v>1.89</v>
      </c>
      <c r="E11" s="32">
        <v>0</v>
      </c>
      <c r="F11" s="32">
        <v>2.04</v>
      </c>
      <c r="G11" s="33"/>
      <c r="H11" s="33"/>
    </row>
    <row r="12" spans="1:63" ht="30" customHeight="1">
      <c r="A12" s="68" t="s">
        <v>65</v>
      </c>
      <c r="B12" s="32">
        <v>1.77</v>
      </c>
      <c r="C12" s="32">
        <v>2.63</v>
      </c>
      <c r="D12" s="32">
        <v>7.0000000000000007E-2</v>
      </c>
      <c r="E12" s="32">
        <v>0</v>
      </c>
      <c r="F12" s="32">
        <v>1.59</v>
      </c>
      <c r="G12" s="33"/>
      <c r="H12" s="33"/>
    </row>
    <row r="13" spans="1:63" ht="30" customHeight="1">
      <c r="A13" s="78" t="s">
        <v>32</v>
      </c>
      <c r="B13" s="32">
        <v>99.999999999999986</v>
      </c>
      <c r="C13" s="32">
        <v>99.999999999999986</v>
      </c>
      <c r="D13" s="32">
        <v>99.999999999999986</v>
      </c>
      <c r="E13" s="32">
        <v>100</v>
      </c>
      <c r="F13" s="32">
        <v>100.00000000000001</v>
      </c>
      <c r="G13" s="33"/>
      <c r="H13" s="33"/>
    </row>
    <row r="14" spans="1:63" ht="39" customHeight="1">
      <c r="A14" s="8" t="s">
        <v>33</v>
      </c>
      <c r="B14" s="32">
        <v>79.849999999999994</v>
      </c>
      <c r="C14" s="32">
        <v>6.32</v>
      </c>
      <c r="D14" s="32">
        <v>13.68</v>
      </c>
      <c r="E14" s="32">
        <v>0.15</v>
      </c>
      <c r="F14" s="32">
        <v>100</v>
      </c>
      <c r="G14" s="33"/>
      <c r="H14" s="33"/>
    </row>
    <row r="15" spans="1:63">
      <c r="A15" s="35"/>
      <c r="B15" s="36"/>
      <c r="C15" s="36"/>
      <c r="D15" s="36"/>
      <c r="E15" s="36"/>
      <c r="F15" s="13"/>
      <c r="G15" s="33"/>
      <c r="H15" s="33"/>
      <c r="I15" s="33"/>
      <c r="J15" s="33"/>
    </row>
    <row r="16" spans="1:63">
      <c r="B16" s="37"/>
      <c r="C16" s="37"/>
      <c r="D16" s="37"/>
      <c r="E16" s="37"/>
      <c r="F16" s="38"/>
      <c r="G16" s="13"/>
      <c r="H16" s="33"/>
      <c r="I16" s="33"/>
      <c r="J16" s="33"/>
    </row>
    <row r="17" spans="1:19" s="13" customFormat="1" ht="17.100000000000001" customHeight="1">
      <c r="A17" s="39"/>
      <c r="B17" s="38"/>
      <c r="C17" s="38"/>
      <c r="D17" s="38"/>
      <c r="E17" s="38"/>
      <c r="F17" s="38"/>
      <c r="G17" s="40"/>
      <c r="J17" s="21"/>
      <c r="M17" s="38"/>
      <c r="N17" s="38"/>
      <c r="O17" s="38"/>
      <c r="P17" s="38"/>
    </row>
    <row r="18" spans="1:19">
      <c r="A18" s="39"/>
      <c r="B18" s="41"/>
      <c r="C18" s="41"/>
      <c r="D18" s="41"/>
      <c r="E18" s="41"/>
      <c r="F18" s="38"/>
      <c r="G18" s="40"/>
      <c r="H18" s="29"/>
      <c r="I18" s="29"/>
      <c r="J18" s="29"/>
      <c r="K18" s="29"/>
      <c r="L18" s="29"/>
      <c r="M18" s="38"/>
      <c r="N18" s="38"/>
      <c r="O18" s="38"/>
      <c r="P18" s="38"/>
    </row>
    <row r="19" spans="1:19">
      <c r="A19" s="39"/>
      <c r="B19" s="42"/>
      <c r="C19" s="42"/>
      <c r="D19" s="42"/>
      <c r="E19" s="42"/>
      <c r="F19" s="41"/>
      <c r="G19" s="40"/>
      <c r="H19" s="29"/>
      <c r="I19" s="29"/>
      <c r="J19" s="29"/>
      <c r="K19" s="29"/>
      <c r="L19" s="29"/>
      <c r="M19" s="29"/>
      <c r="N19" s="29"/>
      <c r="O19" s="29"/>
      <c r="P19" s="29"/>
    </row>
    <row r="20" spans="1:19">
      <c r="A20" s="39"/>
      <c r="B20" s="18"/>
      <c r="C20" s="18"/>
      <c r="D20" s="18"/>
      <c r="E20" s="18"/>
      <c r="F20" s="38"/>
      <c r="G20" s="40"/>
      <c r="H20" s="29"/>
      <c r="I20" s="29"/>
      <c r="J20" s="29"/>
      <c r="K20" s="29"/>
      <c r="L20" s="29"/>
      <c r="M20" s="38"/>
      <c r="N20" s="38"/>
      <c r="O20" s="38"/>
      <c r="P20" s="38"/>
    </row>
    <row r="21" spans="1:19">
      <c r="A21" s="39"/>
      <c r="B21" s="18"/>
      <c r="C21" s="18"/>
      <c r="D21" s="18"/>
      <c r="E21" s="18"/>
      <c r="F21" s="38"/>
      <c r="G21" s="40"/>
      <c r="H21" s="29"/>
      <c r="I21" s="29"/>
      <c r="J21" s="29"/>
      <c r="K21" s="29"/>
      <c r="L21" s="29"/>
      <c r="M21" s="38"/>
      <c r="N21" s="38"/>
      <c r="O21" s="38"/>
      <c r="P21" s="38"/>
    </row>
    <row r="22" spans="1:19">
      <c r="A22" s="39"/>
      <c r="B22" s="18"/>
      <c r="C22" s="18"/>
      <c r="D22" s="18"/>
      <c r="E22" s="18"/>
      <c r="F22" s="38"/>
      <c r="G22" s="40"/>
      <c r="H22" s="29"/>
      <c r="I22" s="29"/>
      <c r="J22" s="29"/>
      <c r="K22" s="29"/>
      <c r="L22" s="29"/>
      <c r="M22" s="38"/>
      <c r="N22" s="38"/>
      <c r="O22" s="38"/>
      <c r="P22" s="38"/>
    </row>
    <row r="23" spans="1:19">
      <c r="A23" s="39"/>
      <c r="B23" s="18"/>
      <c r="C23" s="18"/>
      <c r="D23" s="18"/>
      <c r="E23" s="18"/>
      <c r="F23" s="38"/>
      <c r="G23" s="34"/>
      <c r="H23" s="29"/>
      <c r="I23" s="29"/>
      <c r="J23" s="29"/>
      <c r="K23" s="29"/>
      <c r="L23" s="29"/>
      <c r="M23" s="38"/>
      <c r="N23" s="38"/>
      <c r="O23" s="38"/>
      <c r="P23" s="38"/>
    </row>
    <row r="24" spans="1:19">
      <c r="A24" s="39"/>
      <c r="B24" s="18"/>
      <c r="C24" s="18"/>
      <c r="D24" s="18"/>
      <c r="E24" s="18"/>
      <c r="F24" s="38"/>
      <c r="G24" s="38"/>
      <c r="H24" s="29"/>
      <c r="I24" s="29"/>
      <c r="J24" s="29"/>
      <c r="K24" s="29"/>
      <c r="L24" s="29"/>
      <c r="M24" s="38"/>
      <c r="N24" s="38"/>
      <c r="O24" s="38"/>
      <c r="P24" s="38"/>
    </row>
    <row r="25" spans="1:19">
      <c r="A25" s="43"/>
      <c r="B25" s="44"/>
      <c r="C25" s="44"/>
      <c r="D25" s="44"/>
      <c r="E25" s="44"/>
      <c r="F25" s="29"/>
      <c r="G25" s="38"/>
      <c r="H25" s="38"/>
      <c r="I25" s="38"/>
      <c r="J25" s="34"/>
      <c r="K25" s="29"/>
      <c r="L25" s="29"/>
      <c r="M25" s="29"/>
      <c r="N25" s="29"/>
      <c r="O25" s="29"/>
      <c r="P25" s="38"/>
      <c r="Q25" s="38"/>
      <c r="R25" s="38"/>
      <c r="S25" s="38"/>
    </row>
    <row r="26" spans="1:19">
      <c r="A26" s="13"/>
      <c r="B26" s="29"/>
      <c r="C26" s="29"/>
      <c r="D26" s="29"/>
      <c r="E26" s="29"/>
      <c r="F26" s="29"/>
      <c r="G26" s="29"/>
      <c r="H26" s="38"/>
      <c r="I26" s="38"/>
      <c r="J26" s="29"/>
      <c r="K26" s="29"/>
      <c r="L26" s="29"/>
      <c r="M26" s="29"/>
      <c r="N26" s="29"/>
      <c r="O26" s="29"/>
      <c r="P26" s="38"/>
      <c r="Q26" s="38"/>
      <c r="R26" s="38"/>
      <c r="S26" s="38"/>
    </row>
    <row r="27" spans="1:19">
      <c r="A27" s="13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</row>
    <row r="28" spans="1:19">
      <c r="A28" s="29"/>
      <c r="B28" s="29"/>
      <c r="C28" s="29"/>
      <c r="D28" s="29"/>
      <c r="E28" s="29"/>
      <c r="G28" s="29"/>
      <c r="H28" s="29"/>
      <c r="I28" s="29"/>
      <c r="J28" s="29"/>
      <c r="K28" s="29"/>
      <c r="L28" s="29"/>
      <c r="M28" s="29"/>
      <c r="N28" s="29"/>
      <c r="O28" s="29"/>
      <c r="P28" s="45"/>
      <c r="Q28" s="45"/>
      <c r="R28" s="45"/>
      <c r="S28" s="45"/>
    </row>
    <row r="29" spans="1:19">
      <c r="A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F14"/>
  <sheetViews>
    <sheetView showGridLines="0" zoomScale="75" zoomScaleNormal="75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6" ht="40.5" customHeight="1">
      <c r="A1" s="198" t="s">
        <v>88</v>
      </c>
      <c r="B1" s="199"/>
      <c r="C1" s="199"/>
      <c r="D1" s="199"/>
      <c r="E1" s="199"/>
      <c r="F1" s="200"/>
    </row>
    <row r="2" spans="1:6" ht="50.25" customHeight="1">
      <c r="A2" s="26" t="s">
        <v>54</v>
      </c>
      <c r="B2" s="1" t="s">
        <v>30</v>
      </c>
      <c r="C2" s="1" t="s">
        <v>31</v>
      </c>
      <c r="D2" s="1" t="s">
        <v>20</v>
      </c>
      <c r="E2" s="1" t="s">
        <v>66</v>
      </c>
      <c r="F2" s="27" t="s">
        <v>27</v>
      </c>
    </row>
    <row r="3" spans="1:6" ht="35.1" customHeight="1">
      <c r="A3" s="3" t="s">
        <v>22</v>
      </c>
      <c r="B3" s="5">
        <v>6381</v>
      </c>
      <c r="C3" s="5">
        <v>1356</v>
      </c>
      <c r="D3" s="5">
        <v>1456</v>
      </c>
      <c r="E3" s="5">
        <v>0</v>
      </c>
      <c r="F3" s="5">
        <v>9193</v>
      </c>
    </row>
    <row r="4" spans="1:6" ht="35.1" customHeight="1">
      <c r="A4" s="3" t="s">
        <v>23</v>
      </c>
      <c r="B4" s="5">
        <v>8193</v>
      </c>
      <c r="C4" s="5">
        <v>1800</v>
      </c>
      <c r="D4" s="5">
        <v>1146</v>
      </c>
      <c r="E4" s="5">
        <v>0</v>
      </c>
      <c r="F4" s="5">
        <v>11139</v>
      </c>
    </row>
    <row r="5" spans="1:6" ht="35.1" customHeight="1">
      <c r="A5" s="3" t="s">
        <v>5</v>
      </c>
      <c r="B5" s="5">
        <v>6676</v>
      </c>
      <c r="C5" s="5">
        <v>1061</v>
      </c>
      <c r="D5" s="5">
        <v>6865</v>
      </c>
      <c r="E5" s="5">
        <v>373</v>
      </c>
      <c r="F5" s="5">
        <v>14975</v>
      </c>
    </row>
    <row r="6" spans="1:6" ht="35.1" customHeight="1">
      <c r="A6" s="3" t="s">
        <v>6</v>
      </c>
      <c r="B6" s="5">
        <v>9033</v>
      </c>
      <c r="C6" s="5">
        <v>813</v>
      </c>
      <c r="D6" s="5">
        <v>4370</v>
      </c>
      <c r="E6" s="5">
        <v>0</v>
      </c>
      <c r="F6" s="5">
        <v>14216</v>
      </c>
    </row>
    <row r="7" spans="1:6" ht="35.1" customHeight="1">
      <c r="A7" s="3" t="s">
        <v>91</v>
      </c>
      <c r="B7" s="5">
        <v>4410</v>
      </c>
      <c r="C7" s="5">
        <v>1021</v>
      </c>
      <c r="D7" s="5">
        <v>1296</v>
      </c>
      <c r="E7" s="5">
        <v>0</v>
      </c>
      <c r="F7" s="5">
        <v>6727</v>
      </c>
    </row>
    <row r="8" spans="1:6" ht="35.1" customHeight="1">
      <c r="A8" s="3" t="s">
        <v>55</v>
      </c>
      <c r="B8" s="5">
        <v>6442</v>
      </c>
      <c r="C8" s="5">
        <v>1703</v>
      </c>
      <c r="D8" s="5">
        <v>1195</v>
      </c>
      <c r="E8" s="5">
        <v>0</v>
      </c>
      <c r="F8" s="5">
        <v>9340</v>
      </c>
    </row>
    <row r="9" spans="1:6" ht="35.1" customHeight="1">
      <c r="A9" s="6" t="s">
        <v>26</v>
      </c>
      <c r="B9" s="5">
        <v>14108</v>
      </c>
      <c r="C9" s="5">
        <v>1792</v>
      </c>
      <c r="D9" s="5">
        <v>9</v>
      </c>
      <c r="E9" s="5">
        <v>0</v>
      </c>
      <c r="F9" s="5">
        <v>15909</v>
      </c>
    </row>
    <row r="10" spans="1:6" ht="35.1" customHeight="1">
      <c r="A10" s="3" t="s">
        <v>9</v>
      </c>
      <c r="B10" s="5">
        <v>2323</v>
      </c>
      <c r="C10" s="5">
        <v>1565</v>
      </c>
      <c r="D10" s="5">
        <v>389</v>
      </c>
      <c r="E10" s="5">
        <v>0</v>
      </c>
      <c r="F10" s="5">
        <v>4277</v>
      </c>
    </row>
    <row r="11" spans="1:6" ht="35.1" customHeight="1">
      <c r="A11" s="68" t="s">
        <v>65</v>
      </c>
      <c r="B11" s="5">
        <v>6431</v>
      </c>
      <c r="C11" s="5">
        <v>763</v>
      </c>
      <c r="D11" s="5">
        <v>22</v>
      </c>
      <c r="E11" s="5">
        <v>0</v>
      </c>
      <c r="F11" s="5">
        <v>7216</v>
      </c>
    </row>
    <row r="12" spans="1:6" ht="35.1" customHeight="1">
      <c r="A12" s="3" t="s">
        <v>27</v>
      </c>
      <c r="B12" s="5">
        <v>63997</v>
      </c>
      <c r="C12" s="5">
        <v>11874</v>
      </c>
      <c r="D12" s="5">
        <v>16748</v>
      </c>
      <c r="E12" s="5">
        <v>373</v>
      </c>
      <c r="F12" s="5">
        <v>92992</v>
      </c>
    </row>
    <row r="14" spans="1:6">
      <c r="B14" s="10"/>
      <c r="C14" s="10"/>
      <c r="D14" s="10"/>
      <c r="E14" s="10"/>
      <c r="F14" s="10"/>
    </row>
  </sheetData>
  <mergeCells count="1">
    <mergeCell ref="A1:F1"/>
  </mergeCells>
  <phoneticPr fontId="9" type="noConversion"/>
  <printOptions horizontalCentered="1" verticalCentered="1"/>
  <pageMargins left="0" right="0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K22"/>
  <sheetViews>
    <sheetView showGridLines="0" zoomScale="75" zoomScaleNormal="75" workbookViewId="0">
      <selection sqref="A1:K2"/>
    </sheetView>
  </sheetViews>
  <sheetFormatPr defaultRowHeight="12.75"/>
  <cols>
    <col min="1" max="1" width="54.7109375" customWidth="1"/>
    <col min="2" max="11" width="12.140625" customWidth="1"/>
  </cols>
  <sheetData>
    <row r="1" spans="1:11" ht="33.75" customHeight="1">
      <c r="A1" s="214" t="s">
        <v>56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32.25" customHeight="1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</row>
    <row r="3" spans="1:11" ht="28.5" customHeight="1">
      <c r="A3" s="213" t="s">
        <v>16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11" ht="30" customHeight="1">
      <c r="A4" s="208" t="s">
        <v>57</v>
      </c>
      <c r="B4" s="2">
        <v>2014</v>
      </c>
      <c r="C4" s="210">
        <v>2015</v>
      </c>
      <c r="D4" s="211"/>
      <c r="E4" s="211"/>
      <c r="F4" s="211"/>
      <c r="G4" s="211"/>
      <c r="H4" s="211"/>
      <c r="I4" s="211"/>
      <c r="J4" s="211"/>
      <c r="K4" s="212"/>
    </row>
    <row r="5" spans="1:11" ht="30" customHeight="1">
      <c r="A5" s="209"/>
      <c r="B5" s="30">
        <v>12</v>
      </c>
      <c r="C5" s="30">
        <v>1</v>
      </c>
      <c r="D5" s="30">
        <v>2</v>
      </c>
      <c r="E5" s="30">
        <v>3</v>
      </c>
      <c r="F5" s="30">
        <v>4</v>
      </c>
      <c r="G5" s="30">
        <v>5</v>
      </c>
      <c r="H5" s="30">
        <v>6</v>
      </c>
      <c r="I5" s="30">
        <v>7</v>
      </c>
      <c r="J5" s="30">
        <v>8</v>
      </c>
      <c r="K5" s="30">
        <v>9</v>
      </c>
    </row>
    <row r="6" spans="1:11" ht="30" customHeight="1">
      <c r="A6" s="3" t="s">
        <v>22</v>
      </c>
      <c r="B6" s="70">
        <v>2242869</v>
      </c>
      <c r="C6" s="70">
        <v>2307978</v>
      </c>
      <c r="D6" s="70">
        <v>2340074</v>
      </c>
      <c r="E6" s="70">
        <v>2370742</v>
      </c>
      <c r="F6" s="70">
        <v>2390518</v>
      </c>
      <c r="G6" s="70">
        <v>2377710</v>
      </c>
      <c r="H6" s="70">
        <v>2351112</v>
      </c>
      <c r="I6" s="70">
        <v>2417854</v>
      </c>
      <c r="J6" s="70">
        <v>2358212</v>
      </c>
      <c r="K6" s="70">
        <v>2366163</v>
      </c>
    </row>
    <row r="7" spans="1:11" ht="30" customHeight="1">
      <c r="A7" s="3" t="s">
        <v>23</v>
      </c>
      <c r="B7" s="70">
        <v>978425</v>
      </c>
      <c r="C7" s="70">
        <v>998695</v>
      </c>
      <c r="D7" s="70">
        <v>1004881</v>
      </c>
      <c r="E7" s="70">
        <v>1039293</v>
      </c>
      <c r="F7" s="70">
        <v>1041601</v>
      </c>
      <c r="G7" s="70">
        <v>1039749</v>
      </c>
      <c r="H7" s="70">
        <v>1036023</v>
      </c>
      <c r="I7" s="70">
        <v>1060844</v>
      </c>
      <c r="J7" s="70">
        <v>1049587</v>
      </c>
      <c r="K7" s="70">
        <v>1062004</v>
      </c>
    </row>
    <row r="8" spans="1:11" ht="30" customHeight="1">
      <c r="A8" s="3" t="s">
        <v>5</v>
      </c>
      <c r="B8" s="70">
        <v>1034497</v>
      </c>
      <c r="C8" s="70">
        <v>1064292</v>
      </c>
      <c r="D8" s="70">
        <v>1109786</v>
      </c>
      <c r="E8" s="70">
        <v>1127599</v>
      </c>
      <c r="F8" s="70">
        <v>1135283</v>
      </c>
      <c r="G8" s="70">
        <v>1157722</v>
      </c>
      <c r="H8" s="70">
        <v>1154452</v>
      </c>
      <c r="I8" s="70">
        <v>1179291</v>
      </c>
      <c r="J8" s="70">
        <v>1175300</v>
      </c>
      <c r="K8" s="70">
        <v>1178612</v>
      </c>
    </row>
    <row r="9" spans="1:11" ht="30" customHeight="1">
      <c r="A9" s="3" t="s">
        <v>6</v>
      </c>
      <c r="B9" s="70">
        <v>1898776</v>
      </c>
      <c r="C9" s="70">
        <v>1939959</v>
      </c>
      <c r="D9" s="70">
        <v>1995610</v>
      </c>
      <c r="E9" s="70">
        <v>2021757</v>
      </c>
      <c r="F9" s="70">
        <v>2064208</v>
      </c>
      <c r="G9" s="70">
        <v>2068677</v>
      </c>
      <c r="H9" s="70">
        <v>2054308</v>
      </c>
      <c r="I9" s="70">
        <v>2082013</v>
      </c>
      <c r="J9" s="70">
        <v>2042914</v>
      </c>
      <c r="K9" s="70">
        <v>2040923</v>
      </c>
    </row>
    <row r="10" spans="1:11" ht="30" customHeight="1">
      <c r="A10" s="3" t="s">
        <v>91</v>
      </c>
      <c r="B10" s="70">
        <v>851582</v>
      </c>
      <c r="C10" s="70">
        <v>874609</v>
      </c>
      <c r="D10" s="70">
        <v>902160</v>
      </c>
      <c r="E10" s="70">
        <v>920966</v>
      </c>
      <c r="F10" s="70">
        <v>930873</v>
      </c>
      <c r="G10" s="70">
        <v>932985</v>
      </c>
      <c r="H10" s="70">
        <v>921264</v>
      </c>
      <c r="I10" s="70">
        <v>943225</v>
      </c>
      <c r="J10" s="70">
        <v>927608</v>
      </c>
      <c r="K10" s="70">
        <v>920058</v>
      </c>
    </row>
    <row r="11" spans="1:11" ht="30" customHeight="1">
      <c r="A11" s="3" t="s">
        <v>58</v>
      </c>
      <c r="B11" s="70">
        <v>812260</v>
      </c>
      <c r="C11" s="70">
        <v>838232</v>
      </c>
      <c r="D11" s="70">
        <v>848380</v>
      </c>
      <c r="E11" s="70">
        <v>868607</v>
      </c>
      <c r="F11" s="70">
        <v>869102</v>
      </c>
      <c r="G11" s="70">
        <v>875700</v>
      </c>
      <c r="H11" s="70">
        <v>876119</v>
      </c>
      <c r="I11" s="70">
        <v>892699</v>
      </c>
      <c r="J11" s="70">
        <v>891670</v>
      </c>
      <c r="K11" s="70">
        <v>903958</v>
      </c>
    </row>
    <row r="12" spans="1:11" ht="30" customHeight="1">
      <c r="A12" s="6" t="s">
        <v>26</v>
      </c>
      <c r="B12" s="70">
        <v>157864</v>
      </c>
      <c r="C12" s="70">
        <v>162184</v>
      </c>
      <c r="D12" s="70">
        <v>163459</v>
      </c>
      <c r="E12" s="70">
        <v>169646</v>
      </c>
      <c r="F12" s="70">
        <v>172651</v>
      </c>
      <c r="G12" s="70">
        <v>173488</v>
      </c>
      <c r="H12" s="70">
        <v>176167</v>
      </c>
      <c r="I12" s="70">
        <v>179748</v>
      </c>
      <c r="J12" s="70">
        <v>177926</v>
      </c>
      <c r="K12" s="70">
        <v>180984</v>
      </c>
    </row>
    <row r="13" spans="1:11" ht="30" customHeight="1">
      <c r="A13" s="3" t="s">
        <v>9</v>
      </c>
      <c r="B13" s="70">
        <v>118320</v>
      </c>
      <c r="C13" s="70">
        <v>121908</v>
      </c>
      <c r="D13" s="70">
        <v>123670</v>
      </c>
      <c r="E13" s="70">
        <v>126145</v>
      </c>
      <c r="F13" s="70">
        <v>128639</v>
      </c>
      <c r="G13" s="70">
        <v>127946</v>
      </c>
      <c r="H13" s="70">
        <v>128706</v>
      </c>
      <c r="I13" s="70">
        <v>130678</v>
      </c>
      <c r="J13" s="70">
        <v>129862</v>
      </c>
      <c r="K13" s="70">
        <v>132072</v>
      </c>
    </row>
    <row r="14" spans="1:11" ht="30" customHeight="1">
      <c r="A14" s="68" t="s">
        <v>65</v>
      </c>
      <c r="B14" s="70">
        <v>69956</v>
      </c>
      <c r="C14" s="70">
        <v>72395</v>
      </c>
      <c r="D14" s="70">
        <v>77965</v>
      </c>
      <c r="E14" s="70">
        <v>79101</v>
      </c>
      <c r="F14" s="70">
        <v>80765</v>
      </c>
      <c r="G14" s="70">
        <v>83348</v>
      </c>
      <c r="H14" s="70">
        <v>83858</v>
      </c>
      <c r="I14" s="70">
        <v>85586</v>
      </c>
      <c r="J14" s="70">
        <v>87260</v>
      </c>
      <c r="K14" s="70">
        <v>88648</v>
      </c>
    </row>
    <row r="15" spans="1:11" ht="30" customHeight="1">
      <c r="A15" s="8" t="s">
        <v>27</v>
      </c>
      <c r="B15" s="70">
        <v>8164549</v>
      </c>
      <c r="C15" s="70">
        <v>8380252</v>
      </c>
      <c r="D15" s="70">
        <v>8565985</v>
      </c>
      <c r="E15" s="70">
        <v>8723856</v>
      </c>
      <c r="F15" s="70">
        <v>8813640</v>
      </c>
      <c r="G15" s="70">
        <v>8837325</v>
      </c>
      <c r="H15" s="70">
        <v>8782009</v>
      </c>
      <c r="I15" s="70">
        <v>8971938</v>
      </c>
      <c r="J15" s="70">
        <v>8840339</v>
      </c>
      <c r="K15" s="70">
        <v>8873422</v>
      </c>
    </row>
    <row r="16" spans="1:11" ht="30" customHeight="1">
      <c r="A16" s="47"/>
      <c r="B16" s="46"/>
    </row>
    <row r="17" spans="1:2" ht="30" customHeight="1">
      <c r="A17" s="47"/>
      <c r="B17" s="46"/>
    </row>
    <row r="18" spans="1:2" ht="30" customHeight="1">
      <c r="A18" s="47"/>
      <c r="B18" s="46"/>
    </row>
    <row r="19" spans="1:2" ht="30" customHeight="1">
      <c r="A19" s="47"/>
      <c r="B19" s="46"/>
    </row>
    <row r="20" spans="1:2" ht="30" customHeight="1">
      <c r="A20" s="47"/>
      <c r="B20" s="46"/>
    </row>
    <row r="21" spans="1:2" ht="30" customHeight="1">
      <c r="A21" s="47"/>
      <c r="B21" s="46"/>
    </row>
    <row r="22" spans="1:2" ht="30" customHeight="1">
      <c r="A22" s="47"/>
      <c r="B22" s="46"/>
    </row>
  </sheetData>
  <mergeCells count="4">
    <mergeCell ref="A4:A5"/>
    <mergeCell ref="C4:K4"/>
    <mergeCell ref="A3:K3"/>
    <mergeCell ref="A1:K2"/>
  </mergeCells>
  <phoneticPr fontId="9" type="noConversion"/>
  <printOptions horizontalCentered="1" verticalCentered="1"/>
  <pageMargins left="0.2" right="0.19" top="0.98425196850393704" bottom="0.98425196850393704" header="0.51181102362204722" footer="0.51181102362204722"/>
  <pageSetup paperSize="9" scale="64" orientation="landscape" r:id="rId1"/>
  <headerFooter alignWithMargins="0">
    <oddHeader>&amp;R&amp;A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L30"/>
  <sheetViews>
    <sheetView showGridLines="0" zoomScale="75" zoomScaleNormal="75" workbookViewId="0">
      <selection sqref="A1:K1"/>
    </sheetView>
  </sheetViews>
  <sheetFormatPr defaultRowHeight="12.75"/>
  <cols>
    <col min="1" max="1" width="55.85546875" customWidth="1"/>
    <col min="2" max="2" width="10.7109375" customWidth="1"/>
  </cols>
  <sheetData>
    <row r="1" spans="1:12" ht="62.25" customHeight="1">
      <c r="A1" s="185" t="s">
        <v>59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2" ht="19.5" customHeight="1">
      <c r="A2" s="215" t="s">
        <v>28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</row>
    <row r="3" spans="1:12" ht="30" customHeight="1">
      <c r="A3" s="208" t="s">
        <v>60</v>
      </c>
      <c r="B3" s="2">
        <v>2014</v>
      </c>
      <c r="C3" s="216">
        <v>2015</v>
      </c>
      <c r="D3" s="216"/>
      <c r="E3" s="216"/>
      <c r="F3" s="216"/>
      <c r="G3" s="216"/>
      <c r="H3" s="216"/>
      <c r="I3" s="216"/>
      <c r="J3" s="216"/>
      <c r="K3" s="216"/>
      <c r="L3" s="76"/>
    </row>
    <row r="4" spans="1:12" ht="30" customHeight="1">
      <c r="A4" s="209"/>
      <c r="B4" s="1">
        <v>12</v>
      </c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  <c r="I4" s="1">
        <v>7</v>
      </c>
      <c r="J4" s="1">
        <v>8</v>
      </c>
      <c r="K4" s="1">
        <v>9</v>
      </c>
    </row>
    <row r="5" spans="1:12" ht="30" customHeight="1">
      <c r="A5" s="48" t="s">
        <v>22</v>
      </c>
      <c r="B5" s="7">
        <v>27.47</v>
      </c>
      <c r="C5" s="7">
        <v>27.54</v>
      </c>
      <c r="D5" s="7">
        <v>27.32</v>
      </c>
      <c r="E5" s="7">
        <v>27.16</v>
      </c>
      <c r="F5" s="7">
        <v>27.12</v>
      </c>
      <c r="G5" s="7">
        <v>26.9</v>
      </c>
      <c r="H5" s="7">
        <v>26.76</v>
      </c>
      <c r="I5" s="7">
        <v>26.96</v>
      </c>
      <c r="J5" s="7">
        <v>26.68</v>
      </c>
      <c r="K5" s="7">
        <v>26.66</v>
      </c>
    </row>
    <row r="6" spans="1:12" ht="30" customHeight="1">
      <c r="A6" s="48" t="s">
        <v>23</v>
      </c>
      <c r="B6" s="7">
        <v>11.98</v>
      </c>
      <c r="C6" s="7">
        <v>11.92</v>
      </c>
      <c r="D6" s="7">
        <v>11.73</v>
      </c>
      <c r="E6" s="7">
        <v>11.91</v>
      </c>
      <c r="F6" s="7">
        <v>11.82</v>
      </c>
      <c r="G6" s="7">
        <v>11.77</v>
      </c>
      <c r="H6" s="7">
        <v>11.8</v>
      </c>
      <c r="I6" s="7">
        <v>11.82</v>
      </c>
      <c r="J6" s="7">
        <v>11.87</v>
      </c>
      <c r="K6" s="7">
        <v>11.97</v>
      </c>
    </row>
    <row r="7" spans="1:12" ht="30" customHeight="1">
      <c r="A7" s="48" t="s">
        <v>5</v>
      </c>
      <c r="B7" s="7">
        <v>12.67</v>
      </c>
      <c r="C7" s="7">
        <v>12.7</v>
      </c>
      <c r="D7" s="7">
        <v>12.96</v>
      </c>
      <c r="E7" s="7">
        <v>12.93</v>
      </c>
      <c r="F7" s="7">
        <v>12.88</v>
      </c>
      <c r="G7" s="7">
        <v>13.1</v>
      </c>
      <c r="H7" s="7">
        <v>13.15</v>
      </c>
      <c r="I7" s="7">
        <v>13.14</v>
      </c>
      <c r="J7" s="7">
        <v>13.29</v>
      </c>
      <c r="K7" s="7">
        <v>13.28</v>
      </c>
    </row>
    <row r="8" spans="1:12" ht="30" customHeight="1">
      <c r="A8" s="48" t="s">
        <v>61</v>
      </c>
      <c r="B8" s="7">
        <v>23.26</v>
      </c>
      <c r="C8" s="7">
        <v>23.15</v>
      </c>
      <c r="D8" s="7">
        <v>23.3</v>
      </c>
      <c r="E8" s="7">
        <v>23.18</v>
      </c>
      <c r="F8" s="7">
        <v>23.42</v>
      </c>
      <c r="G8" s="7">
        <v>23.41</v>
      </c>
      <c r="H8" s="7">
        <v>23.39</v>
      </c>
      <c r="I8" s="7">
        <v>23.21</v>
      </c>
      <c r="J8" s="7">
        <v>23.11</v>
      </c>
      <c r="K8" s="7">
        <v>23</v>
      </c>
    </row>
    <row r="9" spans="1:12" ht="30" customHeight="1">
      <c r="A9" s="48" t="s">
        <v>91</v>
      </c>
      <c r="B9" s="7">
        <v>10.43</v>
      </c>
      <c r="C9" s="7">
        <v>10.44</v>
      </c>
      <c r="D9" s="7">
        <v>10.53</v>
      </c>
      <c r="E9" s="7">
        <v>10.56</v>
      </c>
      <c r="F9" s="7">
        <v>10.56</v>
      </c>
      <c r="G9" s="7">
        <v>10.56</v>
      </c>
      <c r="H9" s="7">
        <v>10.49</v>
      </c>
      <c r="I9" s="7">
        <v>10.51</v>
      </c>
      <c r="J9" s="7">
        <v>10.49</v>
      </c>
      <c r="K9" s="7">
        <v>10.37</v>
      </c>
    </row>
    <row r="10" spans="1:12" ht="30" customHeight="1">
      <c r="A10" s="48" t="s">
        <v>25</v>
      </c>
      <c r="B10" s="7">
        <v>9.9499999999999993</v>
      </c>
      <c r="C10" s="7">
        <v>10</v>
      </c>
      <c r="D10" s="7">
        <v>9.9</v>
      </c>
      <c r="E10" s="7">
        <v>9.9600000000000009</v>
      </c>
      <c r="F10" s="7">
        <v>9.86</v>
      </c>
      <c r="G10" s="7">
        <v>9.91</v>
      </c>
      <c r="H10" s="7">
        <v>9.98</v>
      </c>
      <c r="I10" s="7">
        <v>9.9499999999999993</v>
      </c>
      <c r="J10" s="7">
        <v>10.09</v>
      </c>
      <c r="K10" s="7">
        <v>10.19</v>
      </c>
    </row>
    <row r="11" spans="1:12" ht="30" customHeight="1">
      <c r="A11" s="6" t="s">
        <v>26</v>
      </c>
      <c r="B11" s="7">
        <v>1.93</v>
      </c>
      <c r="C11" s="7">
        <v>1.94</v>
      </c>
      <c r="D11" s="7">
        <v>1.91</v>
      </c>
      <c r="E11" s="7">
        <v>1.94</v>
      </c>
      <c r="F11" s="7">
        <v>1.96</v>
      </c>
      <c r="G11" s="7">
        <v>1.96</v>
      </c>
      <c r="H11" s="7">
        <v>2.0099999999999998</v>
      </c>
      <c r="I11" s="7">
        <v>2</v>
      </c>
      <c r="J11" s="7">
        <v>2.0099999999999998</v>
      </c>
      <c r="K11" s="7">
        <v>2.04</v>
      </c>
    </row>
    <row r="12" spans="1:12" ht="30" customHeight="1">
      <c r="A12" s="3" t="s">
        <v>9</v>
      </c>
      <c r="B12" s="7">
        <v>1.45</v>
      </c>
      <c r="C12" s="7">
        <v>1.45</v>
      </c>
      <c r="D12" s="7">
        <v>1.44</v>
      </c>
      <c r="E12" s="7">
        <v>1.45</v>
      </c>
      <c r="F12" s="7">
        <v>1.46</v>
      </c>
      <c r="G12" s="7">
        <v>1.45</v>
      </c>
      <c r="H12" s="7">
        <v>1.47</v>
      </c>
      <c r="I12" s="7">
        <v>1.46</v>
      </c>
      <c r="J12" s="7">
        <v>1.47</v>
      </c>
      <c r="K12" s="7">
        <v>1.49</v>
      </c>
    </row>
    <row r="13" spans="1:12" ht="30" customHeight="1">
      <c r="A13" s="68" t="s">
        <v>65</v>
      </c>
      <c r="B13" s="7">
        <v>0.86</v>
      </c>
      <c r="C13" s="7">
        <v>0.86</v>
      </c>
      <c r="D13" s="7">
        <v>0.91</v>
      </c>
      <c r="E13" s="7">
        <v>0.91</v>
      </c>
      <c r="F13" s="7">
        <v>0.92</v>
      </c>
      <c r="G13" s="7">
        <v>0.94</v>
      </c>
      <c r="H13" s="7">
        <v>0.95</v>
      </c>
      <c r="I13" s="7">
        <v>0.95</v>
      </c>
      <c r="J13" s="7">
        <v>0.99</v>
      </c>
      <c r="K13" s="7">
        <v>1</v>
      </c>
    </row>
    <row r="14" spans="1:12" ht="30" customHeight="1">
      <c r="A14" s="48" t="s">
        <v>27</v>
      </c>
      <c r="B14" s="7">
        <v>100.00000000000001</v>
      </c>
      <c r="C14" s="7">
        <v>100</v>
      </c>
      <c r="D14" s="7">
        <v>100</v>
      </c>
      <c r="E14" s="7">
        <v>100.00000000000001</v>
      </c>
      <c r="F14" s="7">
        <v>100</v>
      </c>
      <c r="G14" s="7">
        <v>100</v>
      </c>
      <c r="H14" s="7">
        <v>100</v>
      </c>
      <c r="I14" s="7">
        <v>100</v>
      </c>
      <c r="J14" s="7">
        <v>99.999999999999986</v>
      </c>
      <c r="K14" s="7">
        <v>100</v>
      </c>
    </row>
    <row r="15" spans="1:12" ht="15.75">
      <c r="A15" s="20"/>
    </row>
    <row r="16" spans="1:12" ht="15.75">
      <c r="A16" s="20"/>
      <c r="B16" s="50"/>
    </row>
    <row r="17" spans="1:2" ht="15.75">
      <c r="A17" s="20"/>
      <c r="B17" s="13"/>
    </row>
    <row r="18" spans="1:2" ht="15.75">
      <c r="A18" s="20"/>
      <c r="B18" s="13"/>
    </row>
    <row r="19" spans="1:2" ht="15.75">
      <c r="A19" s="20"/>
      <c r="B19" s="13"/>
    </row>
    <row r="20" spans="1:2" ht="15.75">
      <c r="A20" s="20"/>
      <c r="B20" s="13"/>
    </row>
    <row r="21" spans="1:2" ht="15.75">
      <c r="A21" s="20"/>
      <c r="B21" s="13"/>
    </row>
    <row r="22" spans="1:2" ht="15.75">
      <c r="A22" s="20"/>
      <c r="B22" s="13"/>
    </row>
    <row r="23" spans="1:2" ht="15.75">
      <c r="A23" s="20"/>
      <c r="B23" s="13"/>
    </row>
    <row r="24" spans="1:2" ht="15.75">
      <c r="A24" s="20"/>
      <c r="B24" s="13"/>
    </row>
    <row r="25" spans="1:2" ht="15.75">
      <c r="A25" s="20"/>
      <c r="B25" s="13"/>
    </row>
    <row r="26" spans="1:2" ht="15.75">
      <c r="A26" s="20"/>
      <c r="B26" s="13"/>
    </row>
    <row r="27" spans="1:2" ht="15.75">
      <c r="A27" s="20"/>
      <c r="B27" s="13"/>
    </row>
    <row r="28" spans="1:2" ht="15.75">
      <c r="A28" s="20"/>
      <c r="B28" s="13"/>
    </row>
    <row r="29" spans="1:2" ht="15.75">
      <c r="A29" s="20"/>
      <c r="B29" s="13"/>
    </row>
    <row r="30" spans="1:2" ht="15.75">
      <c r="A30" s="20"/>
      <c r="B30" s="13"/>
    </row>
  </sheetData>
  <mergeCells count="4">
    <mergeCell ref="A3:A4"/>
    <mergeCell ref="A2:K2"/>
    <mergeCell ref="A1:K1"/>
    <mergeCell ref="C3:K3"/>
  </mergeCells>
  <phoneticPr fontId="9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F13"/>
  <sheetViews>
    <sheetView showGridLines="0" zoomScale="75" zoomScaleNormal="75" workbookViewId="0">
      <selection sqref="A1:F1"/>
    </sheetView>
  </sheetViews>
  <sheetFormatPr defaultRowHeight="12.75"/>
  <cols>
    <col min="1" max="1" width="55.28515625" customWidth="1"/>
    <col min="2" max="5" width="10.7109375" customWidth="1"/>
    <col min="6" max="6" width="12.7109375" customWidth="1"/>
  </cols>
  <sheetData>
    <row r="1" spans="1:6" ht="48" customHeight="1">
      <c r="A1" s="185" t="s">
        <v>89</v>
      </c>
      <c r="B1" s="217"/>
      <c r="C1" s="217"/>
      <c r="D1" s="217"/>
      <c r="E1" s="217"/>
      <c r="F1" s="218"/>
    </row>
    <row r="2" spans="1:6" ht="13.5">
      <c r="A2" s="219" t="s">
        <v>16</v>
      </c>
      <c r="B2" s="220"/>
      <c r="C2" s="220"/>
      <c r="D2" s="220"/>
      <c r="E2" s="220"/>
      <c r="F2" s="221"/>
    </row>
    <row r="3" spans="1:6" ht="51" customHeight="1">
      <c r="A3" s="26" t="s">
        <v>62</v>
      </c>
      <c r="B3" s="2" t="s">
        <v>30</v>
      </c>
      <c r="C3" s="2" t="s">
        <v>31</v>
      </c>
      <c r="D3" s="2" t="s">
        <v>20</v>
      </c>
      <c r="E3" s="2" t="s">
        <v>66</v>
      </c>
      <c r="F3" s="11" t="s">
        <v>27</v>
      </c>
    </row>
    <row r="4" spans="1:6" ht="30" customHeight="1">
      <c r="A4" s="48" t="s">
        <v>22</v>
      </c>
      <c r="B4" s="9">
        <v>2041429</v>
      </c>
      <c r="C4" s="9">
        <v>199382</v>
      </c>
      <c r="D4" s="9">
        <v>125352</v>
      </c>
      <c r="E4" s="9">
        <v>0</v>
      </c>
      <c r="F4" s="9">
        <v>2366163</v>
      </c>
    </row>
    <row r="5" spans="1:6" ht="30" customHeight="1">
      <c r="A5" s="48" t="s">
        <v>23</v>
      </c>
      <c r="B5" s="9">
        <v>851091</v>
      </c>
      <c r="C5" s="9">
        <v>144662</v>
      </c>
      <c r="D5" s="9">
        <v>66251</v>
      </c>
      <c r="E5" s="9">
        <v>0</v>
      </c>
      <c r="F5" s="9">
        <v>1062004</v>
      </c>
    </row>
    <row r="6" spans="1:6" ht="30" customHeight="1">
      <c r="A6" s="48" t="s">
        <v>5</v>
      </c>
      <c r="B6" s="9">
        <v>1008213</v>
      </c>
      <c r="C6" s="9">
        <v>99037</v>
      </c>
      <c r="D6" s="9">
        <v>61845</v>
      </c>
      <c r="E6" s="9">
        <v>9517</v>
      </c>
      <c r="F6" s="9">
        <v>1178612</v>
      </c>
    </row>
    <row r="7" spans="1:6" ht="30" customHeight="1">
      <c r="A7" s="48" t="s">
        <v>6</v>
      </c>
      <c r="B7" s="9">
        <v>1544903</v>
      </c>
      <c r="C7" s="9">
        <v>140050</v>
      </c>
      <c r="D7" s="9">
        <v>355970</v>
      </c>
      <c r="E7" s="9">
        <v>0</v>
      </c>
      <c r="F7" s="9">
        <v>2040923</v>
      </c>
    </row>
    <row r="8" spans="1:6" ht="30" customHeight="1">
      <c r="A8" s="48" t="s">
        <v>91</v>
      </c>
      <c r="B8" s="9">
        <v>763248</v>
      </c>
      <c r="C8" s="9">
        <v>56433</v>
      </c>
      <c r="D8" s="9">
        <v>100377</v>
      </c>
      <c r="E8" s="9">
        <v>0</v>
      </c>
      <c r="F8" s="9">
        <v>920058</v>
      </c>
    </row>
    <row r="9" spans="1:6" ht="30" customHeight="1">
      <c r="A9" s="48" t="s">
        <v>25</v>
      </c>
      <c r="B9" s="9">
        <v>744343</v>
      </c>
      <c r="C9" s="9">
        <v>92875</v>
      </c>
      <c r="D9" s="9">
        <v>66740</v>
      </c>
      <c r="E9" s="9">
        <v>0</v>
      </c>
      <c r="F9" s="9">
        <v>903958</v>
      </c>
    </row>
    <row r="10" spans="1:6" ht="30" customHeight="1">
      <c r="A10" s="6" t="s">
        <v>26</v>
      </c>
      <c r="B10" s="9">
        <v>167661</v>
      </c>
      <c r="C10" s="9">
        <v>10456</v>
      </c>
      <c r="D10" s="9">
        <v>2867</v>
      </c>
      <c r="E10" s="9">
        <v>0</v>
      </c>
      <c r="F10" s="9">
        <v>180984</v>
      </c>
    </row>
    <row r="11" spans="1:6" ht="30" customHeight="1">
      <c r="A11" s="3" t="s">
        <v>9</v>
      </c>
      <c r="B11" s="9">
        <v>81643</v>
      </c>
      <c r="C11" s="9">
        <v>40116</v>
      </c>
      <c r="D11" s="9">
        <v>10313</v>
      </c>
      <c r="E11" s="9">
        <v>0</v>
      </c>
      <c r="F11" s="9">
        <v>132072</v>
      </c>
    </row>
    <row r="12" spans="1:6" ht="30" customHeight="1">
      <c r="A12" s="68" t="s">
        <v>65</v>
      </c>
      <c r="B12" s="9">
        <v>74654</v>
      </c>
      <c r="C12" s="9">
        <v>13174</v>
      </c>
      <c r="D12" s="9">
        <v>820</v>
      </c>
      <c r="E12" s="9">
        <v>0</v>
      </c>
      <c r="F12" s="9">
        <v>88648</v>
      </c>
    </row>
    <row r="13" spans="1:6" ht="30" customHeight="1">
      <c r="A13" s="48" t="s">
        <v>27</v>
      </c>
      <c r="B13" s="9">
        <v>7277185</v>
      </c>
      <c r="C13" s="9">
        <v>796185</v>
      </c>
      <c r="D13" s="9">
        <v>790535</v>
      </c>
      <c r="E13" s="9">
        <v>9517</v>
      </c>
      <c r="F13" s="9">
        <v>8873422</v>
      </c>
    </row>
  </sheetData>
  <mergeCells count="2">
    <mergeCell ref="A1:F1"/>
    <mergeCell ref="A2:F2"/>
  </mergeCells>
  <phoneticPr fontId="9" type="noConversion"/>
  <printOptions horizontalCentered="1" verticalCentered="1"/>
  <pageMargins left="0" right="0" top="0.98425196850393704" bottom="0.98425196850393704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/>
  <dimension ref="A1:J45"/>
  <sheetViews>
    <sheetView showGridLines="0" zoomScale="75" zoomScaleNormal="75" workbookViewId="0">
      <selection sqref="A1:F1"/>
    </sheetView>
  </sheetViews>
  <sheetFormatPr defaultRowHeight="13.5" customHeight="1"/>
  <cols>
    <col min="1" max="1" width="56.85546875" style="20" bestFit="1" customWidth="1"/>
    <col min="2" max="6" width="10.7109375" style="13" customWidth="1"/>
    <col min="7" max="8" width="9.140625" style="13"/>
    <col min="9" max="10" width="11.140625" style="13" bestFit="1" customWidth="1"/>
    <col min="11" max="11" width="9.140625" style="13"/>
    <col min="12" max="13" width="9.85546875" style="13" bestFit="1" customWidth="1"/>
    <col min="14" max="14" width="11.7109375" style="13" bestFit="1" customWidth="1"/>
    <col min="15" max="15" width="11.28515625" style="13" bestFit="1" customWidth="1"/>
    <col min="16" max="16384" width="9.140625" style="13"/>
  </cols>
  <sheetData>
    <row r="1" spans="1:10" ht="37.5" customHeight="1">
      <c r="A1" s="185" t="s">
        <v>90</v>
      </c>
      <c r="B1" s="222"/>
      <c r="C1" s="222"/>
      <c r="D1" s="222"/>
      <c r="E1" s="222"/>
      <c r="F1" s="223"/>
    </row>
    <row r="2" spans="1:10" ht="14.25" customHeight="1">
      <c r="A2" s="215" t="s">
        <v>28</v>
      </c>
      <c r="B2" s="220"/>
      <c r="C2" s="220"/>
      <c r="D2" s="220"/>
      <c r="E2" s="220"/>
      <c r="F2" s="221"/>
    </row>
    <row r="3" spans="1:10" ht="57" customHeight="1">
      <c r="A3" s="51" t="s">
        <v>63</v>
      </c>
      <c r="B3" s="2" t="s">
        <v>30</v>
      </c>
      <c r="C3" s="2" t="s">
        <v>31</v>
      </c>
      <c r="D3" s="2" t="s">
        <v>20</v>
      </c>
      <c r="E3" s="2" t="s">
        <v>66</v>
      </c>
      <c r="F3" s="30" t="s">
        <v>27</v>
      </c>
    </row>
    <row r="4" spans="1:10" ht="30" customHeight="1">
      <c r="A4" s="3" t="s">
        <v>22</v>
      </c>
      <c r="B4" s="12">
        <v>28.05</v>
      </c>
      <c r="C4" s="12">
        <v>25.04</v>
      </c>
      <c r="D4" s="12">
        <v>15.86</v>
      </c>
      <c r="E4" s="12">
        <v>0</v>
      </c>
      <c r="F4" s="12">
        <v>26.66</v>
      </c>
      <c r="G4" s="52"/>
      <c r="H4" s="53"/>
      <c r="I4" s="54"/>
      <c r="J4" s="49"/>
    </row>
    <row r="5" spans="1:10" ht="30" customHeight="1">
      <c r="A5" s="3" t="s">
        <v>23</v>
      </c>
      <c r="B5" s="12">
        <v>11.7</v>
      </c>
      <c r="C5" s="12">
        <v>18.170000000000002</v>
      </c>
      <c r="D5" s="12">
        <v>8.3800000000000008</v>
      </c>
      <c r="E5" s="12">
        <v>0</v>
      </c>
      <c r="F5" s="12">
        <v>11.97</v>
      </c>
      <c r="G5" s="52"/>
      <c r="H5" s="53"/>
      <c r="I5" s="54"/>
      <c r="J5" s="49"/>
    </row>
    <row r="6" spans="1:10" ht="30" customHeight="1">
      <c r="A6" s="3" t="s">
        <v>5</v>
      </c>
      <c r="B6" s="12">
        <v>13.85</v>
      </c>
      <c r="C6" s="12">
        <v>12.44</v>
      </c>
      <c r="D6" s="12">
        <v>7.82</v>
      </c>
      <c r="E6" s="12">
        <v>100</v>
      </c>
      <c r="F6" s="12">
        <v>13.28</v>
      </c>
      <c r="G6" s="52"/>
      <c r="H6" s="53"/>
      <c r="I6" s="54"/>
      <c r="J6" s="49"/>
    </row>
    <row r="7" spans="1:10" ht="30" customHeight="1">
      <c r="A7" s="3" t="s">
        <v>64</v>
      </c>
      <c r="B7" s="12">
        <v>21.23</v>
      </c>
      <c r="C7" s="12">
        <v>17.59</v>
      </c>
      <c r="D7" s="12">
        <v>45.04</v>
      </c>
      <c r="E7" s="12">
        <v>0</v>
      </c>
      <c r="F7" s="12">
        <v>23</v>
      </c>
      <c r="G7" s="52"/>
      <c r="H7" s="53"/>
      <c r="I7" s="54"/>
      <c r="J7" s="49"/>
    </row>
    <row r="8" spans="1:10" ht="30" customHeight="1">
      <c r="A8" s="3" t="s">
        <v>91</v>
      </c>
      <c r="B8" s="12">
        <v>10.49</v>
      </c>
      <c r="C8" s="12">
        <v>7.09</v>
      </c>
      <c r="D8" s="12">
        <v>12.7</v>
      </c>
      <c r="E8" s="12">
        <v>0</v>
      </c>
      <c r="F8" s="12">
        <v>10.37</v>
      </c>
      <c r="G8" s="52"/>
      <c r="H8" s="53"/>
      <c r="I8" s="54"/>
      <c r="J8" s="49"/>
    </row>
    <row r="9" spans="1:10" ht="30" customHeight="1">
      <c r="A9" s="3" t="s">
        <v>58</v>
      </c>
      <c r="B9" s="12">
        <v>10.23</v>
      </c>
      <c r="C9" s="12">
        <v>11.67</v>
      </c>
      <c r="D9" s="12">
        <v>8.44</v>
      </c>
      <c r="E9" s="12">
        <v>0</v>
      </c>
      <c r="F9" s="12">
        <v>10.19</v>
      </c>
      <c r="G9" s="52"/>
      <c r="H9" s="53"/>
      <c r="I9" s="54"/>
      <c r="J9" s="49"/>
    </row>
    <row r="10" spans="1:10" ht="30" customHeight="1">
      <c r="A10" s="6" t="s">
        <v>26</v>
      </c>
      <c r="B10" s="12">
        <v>2.2999999999999998</v>
      </c>
      <c r="C10" s="12">
        <v>1.31</v>
      </c>
      <c r="D10" s="12">
        <v>0.36</v>
      </c>
      <c r="E10" s="12">
        <v>0</v>
      </c>
      <c r="F10" s="12">
        <v>2.04</v>
      </c>
      <c r="G10" s="55"/>
      <c r="H10" s="53"/>
      <c r="I10" s="54"/>
      <c r="J10" s="56"/>
    </row>
    <row r="11" spans="1:10" ht="30" customHeight="1">
      <c r="A11" s="3" t="s">
        <v>9</v>
      </c>
      <c r="B11" s="12">
        <v>1.1200000000000001</v>
      </c>
      <c r="C11" s="12">
        <v>5.04</v>
      </c>
      <c r="D11" s="12">
        <v>1.3</v>
      </c>
      <c r="E11" s="12">
        <v>0</v>
      </c>
      <c r="F11" s="12">
        <v>1.49</v>
      </c>
      <c r="G11" s="55"/>
      <c r="H11" s="53"/>
      <c r="I11" s="54"/>
      <c r="J11" s="56"/>
    </row>
    <row r="12" spans="1:10" ht="30" customHeight="1">
      <c r="A12" s="68" t="s">
        <v>65</v>
      </c>
      <c r="B12" s="12">
        <v>1.03</v>
      </c>
      <c r="C12" s="12">
        <v>1.65</v>
      </c>
      <c r="D12" s="12">
        <v>0.1</v>
      </c>
      <c r="E12" s="12">
        <v>0</v>
      </c>
      <c r="F12" s="12">
        <v>1</v>
      </c>
      <c r="G12" s="55"/>
      <c r="H12" s="53"/>
      <c r="I12" s="54"/>
      <c r="J12" s="56"/>
    </row>
    <row r="13" spans="1:10" ht="30" customHeight="1">
      <c r="A13" s="8" t="s">
        <v>27</v>
      </c>
      <c r="B13" s="12">
        <v>100</v>
      </c>
      <c r="C13" s="12">
        <v>100.00000000000001</v>
      </c>
      <c r="D13" s="12">
        <v>99.999999999999986</v>
      </c>
      <c r="E13" s="12">
        <v>100</v>
      </c>
      <c r="F13" s="12">
        <v>100</v>
      </c>
      <c r="G13" s="52"/>
      <c r="H13" s="53"/>
      <c r="I13" s="54"/>
      <c r="J13" s="49"/>
    </row>
    <row r="14" spans="1:10" ht="36.75" customHeight="1">
      <c r="A14" s="8" t="s">
        <v>33</v>
      </c>
      <c r="B14" s="12">
        <v>82.01</v>
      </c>
      <c r="C14" s="12">
        <v>8.9700000000000006</v>
      </c>
      <c r="D14" s="12">
        <v>8.91</v>
      </c>
      <c r="E14" s="12">
        <v>0.11</v>
      </c>
      <c r="F14" s="12">
        <v>100</v>
      </c>
      <c r="G14" s="52"/>
      <c r="H14" s="53"/>
      <c r="I14" s="54"/>
      <c r="J14" s="49"/>
    </row>
    <row r="15" spans="1:10" ht="21" customHeight="1">
      <c r="B15" s="38"/>
      <c r="C15" s="38"/>
      <c r="D15" s="38"/>
      <c r="E15" s="38"/>
    </row>
    <row r="16" spans="1:10" ht="13.5" customHeight="1">
      <c r="A16" s="13"/>
      <c r="B16" s="57"/>
      <c r="C16" s="57"/>
      <c r="D16" s="57"/>
      <c r="E16" s="57"/>
    </row>
    <row r="17" spans="1:5" ht="17.100000000000001" customHeight="1">
      <c r="A17" s="13"/>
      <c r="B17" s="58"/>
      <c r="C17" s="58"/>
      <c r="D17" s="58"/>
      <c r="E17" s="58"/>
    </row>
    <row r="18" spans="1:5" ht="17.100000000000001" customHeight="1">
      <c r="A18" s="13"/>
      <c r="B18" s="38"/>
      <c r="C18" s="38"/>
      <c r="D18" s="38"/>
      <c r="E18" s="38"/>
    </row>
    <row r="19" spans="1:5" ht="13.5" customHeight="1">
      <c r="A19" s="13"/>
      <c r="B19" s="38"/>
      <c r="C19" s="38"/>
      <c r="D19" s="38"/>
      <c r="E19" s="38"/>
    </row>
    <row r="20" spans="1:5" ht="13.5" customHeight="1">
      <c r="A20" s="13"/>
      <c r="B20" s="38"/>
      <c r="C20" s="38"/>
      <c r="D20" s="38"/>
      <c r="E20" s="38"/>
    </row>
    <row r="21" spans="1:5" ht="13.5" customHeight="1">
      <c r="A21" s="13"/>
      <c r="B21" s="38"/>
      <c r="C21" s="38"/>
      <c r="D21" s="38"/>
      <c r="E21" s="38"/>
    </row>
    <row r="22" spans="1:5" ht="13.5" customHeight="1">
      <c r="A22" s="13"/>
      <c r="B22" s="38"/>
      <c r="C22" s="38"/>
      <c r="D22" s="38"/>
      <c r="E22" s="38"/>
    </row>
    <row r="23" spans="1:5" ht="13.5" customHeight="1">
      <c r="A23" s="13"/>
      <c r="B23" s="38"/>
      <c r="C23" s="38"/>
      <c r="D23" s="38"/>
      <c r="E23" s="38"/>
    </row>
    <row r="24" spans="1:5" ht="13.5" customHeight="1">
      <c r="A24" s="13"/>
      <c r="B24" s="44"/>
      <c r="C24" s="44"/>
      <c r="D24" s="44"/>
      <c r="E24" s="44"/>
    </row>
    <row r="25" spans="1:5" ht="13.5" customHeight="1">
      <c r="A25" s="13"/>
      <c r="B25" s="38"/>
      <c r="C25" s="38"/>
      <c r="D25" s="38"/>
      <c r="E25" s="38"/>
    </row>
    <row r="26" spans="1:5" ht="13.5" customHeight="1">
      <c r="A26" s="13"/>
    </row>
    <row r="27" spans="1:5" ht="13.5" customHeight="1">
      <c r="A27" s="13"/>
      <c r="B27" s="59"/>
      <c r="C27" s="59"/>
      <c r="D27" s="59"/>
      <c r="E27" s="59"/>
    </row>
    <row r="28" spans="1:5" ht="13.5" customHeight="1">
      <c r="A28" s="13"/>
    </row>
    <row r="29" spans="1:5" ht="13.5" customHeight="1">
      <c r="A29" s="13"/>
    </row>
    <row r="30" spans="1:5" ht="13.5" customHeight="1">
      <c r="A30" s="13"/>
    </row>
    <row r="31" spans="1:5" ht="13.5" customHeight="1">
      <c r="A31" s="13"/>
    </row>
    <row r="32" spans="1:5" ht="13.5" customHeight="1">
      <c r="A32" s="13"/>
      <c r="B32" s="44"/>
      <c r="C32" s="44"/>
      <c r="D32" s="44"/>
      <c r="E32" s="44"/>
    </row>
    <row r="33" spans="2:10" ht="13.5" customHeight="1">
      <c r="B33" s="44"/>
      <c r="C33" s="44"/>
      <c r="D33" s="44"/>
      <c r="E33" s="44"/>
    </row>
    <row r="34" spans="2:10" ht="13.5" customHeight="1">
      <c r="B34" s="44"/>
      <c r="C34" s="44"/>
      <c r="D34" s="44"/>
      <c r="E34" s="44"/>
    </row>
    <row r="35" spans="2:10" ht="13.5" customHeight="1">
      <c r="B35" s="44"/>
      <c r="C35" s="44"/>
      <c r="D35" s="44"/>
      <c r="E35" s="44"/>
      <c r="G35" s="44"/>
      <c r="I35" s="44"/>
    </row>
    <row r="36" spans="2:10" ht="13.5" customHeight="1">
      <c r="B36" s="44"/>
      <c r="C36" s="44"/>
      <c r="D36" s="44"/>
      <c r="E36" s="44"/>
      <c r="G36" s="44"/>
      <c r="I36" s="44"/>
      <c r="J36" s="44"/>
    </row>
    <row r="37" spans="2:10" ht="13.5" customHeight="1">
      <c r="B37" s="44"/>
      <c r="C37" s="44"/>
      <c r="D37" s="44"/>
      <c r="E37" s="44"/>
      <c r="G37" s="44"/>
      <c r="H37" s="44"/>
      <c r="I37" s="44"/>
      <c r="J37" s="44"/>
    </row>
    <row r="38" spans="2:10" ht="13.5" customHeight="1">
      <c r="B38" s="44"/>
      <c r="C38" s="44"/>
      <c r="D38" s="44"/>
      <c r="E38" s="44"/>
      <c r="G38" s="44"/>
      <c r="H38" s="44"/>
      <c r="I38" s="44"/>
      <c r="J38" s="44"/>
    </row>
    <row r="39" spans="2:10" ht="13.5" customHeight="1">
      <c r="B39" s="44"/>
      <c r="C39" s="44"/>
      <c r="D39" s="44"/>
      <c r="E39" s="44"/>
      <c r="G39" s="44"/>
      <c r="H39" s="44"/>
      <c r="I39" s="44"/>
      <c r="J39" s="44"/>
    </row>
    <row r="40" spans="2:10" ht="13.5" customHeight="1">
      <c r="B40" s="44"/>
      <c r="C40" s="44"/>
      <c r="D40" s="44"/>
      <c r="E40" s="44"/>
      <c r="G40" s="44"/>
      <c r="H40" s="44"/>
      <c r="I40" s="44"/>
      <c r="J40" s="44"/>
    </row>
    <row r="41" spans="2:10" ht="13.5" customHeight="1">
      <c r="B41" s="44"/>
      <c r="C41" s="44"/>
      <c r="D41" s="44"/>
      <c r="E41" s="44"/>
      <c r="G41" s="44"/>
      <c r="H41" s="44"/>
      <c r="I41" s="44"/>
      <c r="J41" s="44"/>
    </row>
    <row r="42" spans="2:10" ht="13.5" customHeight="1">
      <c r="B42" s="44"/>
      <c r="C42" s="44"/>
      <c r="D42" s="44"/>
      <c r="E42" s="44"/>
      <c r="G42" s="44"/>
      <c r="H42" s="44"/>
      <c r="I42" s="44"/>
      <c r="J42" s="44"/>
    </row>
    <row r="43" spans="2:10" ht="13.5" customHeight="1">
      <c r="B43" s="44"/>
      <c r="C43" s="44"/>
      <c r="D43" s="44"/>
      <c r="E43" s="44"/>
      <c r="G43" s="60"/>
      <c r="H43" s="44"/>
      <c r="I43" s="60"/>
      <c r="J43" s="44"/>
    </row>
    <row r="44" spans="2:10" ht="13.5" customHeight="1">
      <c r="B44" s="44"/>
      <c r="C44" s="44"/>
      <c r="D44" s="44"/>
      <c r="E44" s="44"/>
      <c r="H44" s="44"/>
      <c r="J44" s="60"/>
    </row>
    <row r="45" spans="2:10" ht="13.5" customHeight="1">
      <c r="H45" s="60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"/>
  <sheetViews>
    <sheetView showGridLines="0" zoomScale="75" zoomScaleNormal="75" workbookViewId="0">
      <selection sqref="A1:M1"/>
    </sheetView>
  </sheetViews>
  <sheetFormatPr defaultRowHeight="12.75"/>
  <cols>
    <col min="1" max="1" width="57.140625" style="89" customWidth="1"/>
    <col min="2" max="2" width="13.42578125" style="89" bestFit="1" customWidth="1"/>
    <col min="3" max="3" width="13.42578125" style="89" customWidth="1"/>
    <col min="4" max="6" width="13.42578125" style="89" bestFit="1" customWidth="1"/>
    <col min="7" max="7" width="13.42578125" style="89" customWidth="1"/>
    <col min="8" max="9" width="13.42578125" style="89" bestFit="1" customWidth="1"/>
    <col min="10" max="13" width="13.42578125" style="89" customWidth="1"/>
    <col min="14" max="14" width="10.28515625" style="89" customWidth="1"/>
    <col min="15" max="15" width="10.42578125" style="89" bestFit="1" customWidth="1"/>
    <col min="16" max="16" width="11.5703125" style="89" customWidth="1"/>
    <col min="17" max="16384" width="9.140625" style="89"/>
  </cols>
  <sheetData>
    <row r="1" spans="1:16" ht="51" customHeight="1">
      <c r="A1" s="161" t="s">
        <v>15</v>
      </c>
      <c r="B1" s="161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3"/>
    </row>
    <row r="2" spans="1:16" ht="22.5" customHeight="1">
      <c r="A2" s="153" t="s">
        <v>16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6" ht="33" customHeight="1">
      <c r="A3" s="165" t="s">
        <v>98</v>
      </c>
      <c r="B3" s="155" t="s">
        <v>17</v>
      </c>
      <c r="C3" s="155"/>
      <c r="D3" s="155" t="s">
        <v>18</v>
      </c>
      <c r="E3" s="155"/>
      <c r="F3" s="155" t="s">
        <v>19</v>
      </c>
      <c r="G3" s="155"/>
      <c r="H3" s="155" t="s">
        <v>20</v>
      </c>
      <c r="I3" s="155"/>
      <c r="J3" s="157" t="s">
        <v>66</v>
      </c>
      <c r="K3" s="158"/>
      <c r="L3" s="155" t="s">
        <v>21</v>
      </c>
      <c r="M3" s="155"/>
    </row>
    <row r="4" spans="1:16" ht="37.5" customHeight="1">
      <c r="A4" s="166"/>
      <c r="B4" s="90" t="s">
        <v>82</v>
      </c>
      <c r="C4" s="90" t="s">
        <v>83</v>
      </c>
      <c r="D4" s="90" t="s">
        <v>82</v>
      </c>
      <c r="E4" s="90" t="s">
        <v>83</v>
      </c>
      <c r="F4" s="90" t="s">
        <v>82</v>
      </c>
      <c r="G4" s="90" t="s">
        <v>83</v>
      </c>
      <c r="H4" s="90" t="s">
        <v>82</v>
      </c>
      <c r="I4" s="90" t="s">
        <v>83</v>
      </c>
      <c r="J4" s="90" t="s">
        <v>82</v>
      </c>
      <c r="K4" s="90" t="s">
        <v>83</v>
      </c>
      <c r="L4" s="90" t="s">
        <v>82</v>
      </c>
      <c r="M4" s="90" t="s">
        <v>83</v>
      </c>
    </row>
    <row r="5" spans="1:16" ht="35.1" customHeight="1">
      <c r="A5" s="91" t="s">
        <v>22</v>
      </c>
      <c r="B5" s="92">
        <v>74078</v>
      </c>
      <c r="C5" s="92">
        <v>65536</v>
      </c>
      <c r="D5" s="92">
        <v>1857866</v>
      </c>
      <c r="E5" s="92">
        <v>2044823</v>
      </c>
      <c r="F5" s="92">
        <v>195613</v>
      </c>
      <c r="G5" s="92">
        <v>199711</v>
      </c>
      <c r="H5" s="92">
        <v>126772</v>
      </c>
      <c r="I5" s="92">
        <v>125522</v>
      </c>
      <c r="J5" s="93" t="s">
        <v>99</v>
      </c>
      <c r="K5" s="93" t="s">
        <v>99</v>
      </c>
      <c r="L5" s="92">
        <f>D5+F5+H5</f>
        <v>2180251</v>
      </c>
      <c r="M5" s="92">
        <f>E5+G5+I5</f>
        <v>2370056</v>
      </c>
      <c r="N5" s="94"/>
      <c r="O5" s="94"/>
      <c r="P5" s="94"/>
    </row>
    <row r="6" spans="1:16" ht="35.1" customHeight="1">
      <c r="A6" s="91" t="s">
        <v>23</v>
      </c>
      <c r="B6" s="92">
        <v>38098</v>
      </c>
      <c r="C6" s="92">
        <v>43047</v>
      </c>
      <c r="D6" s="92">
        <v>762686</v>
      </c>
      <c r="E6" s="92">
        <v>852061</v>
      </c>
      <c r="F6" s="92">
        <v>136870</v>
      </c>
      <c r="G6" s="92">
        <v>144808</v>
      </c>
      <c r="H6" s="92">
        <v>64608</v>
      </c>
      <c r="I6" s="92">
        <v>66287</v>
      </c>
      <c r="J6" s="93" t="s">
        <v>99</v>
      </c>
      <c r="K6" s="93" t="s">
        <v>99</v>
      </c>
      <c r="L6" s="92">
        <f t="shared" ref="L6:M13" si="0">D6+F6+H6</f>
        <v>964164</v>
      </c>
      <c r="M6" s="92">
        <f t="shared" si="0"/>
        <v>1063156</v>
      </c>
      <c r="N6" s="94"/>
      <c r="O6" s="94"/>
      <c r="P6" s="94"/>
    </row>
    <row r="7" spans="1:16" ht="35.1" customHeight="1">
      <c r="A7" s="91" t="s">
        <v>24</v>
      </c>
      <c r="B7" s="92">
        <v>36861</v>
      </c>
      <c r="C7" s="92">
        <v>47006</v>
      </c>
      <c r="D7" s="92">
        <v>839108</v>
      </c>
      <c r="E7" s="92">
        <v>1010815</v>
      </c>
      <c r="F7" s="92">
        <v>86201</v>
      </c>
      <c r="G7" s="92">
        <v>99270</v>
      </c>
      <c r="H7" s="92">
        <v>48761</v>
      </c>
      <c r="I7" s="92">
        <v>61957</v>
      </c>
      <c r="J7" s="92">
        <v>8527</v>
      </c>
      <c r="K7" s="92">
        <v>9533</v>
      </c>
      <c r="L7" s="92">
        <f>D7+F7+H7+J7</f>
        <v>982597</v>
      </c>
      <c r="M7" s="92">
        <f>E7+G7+I7+K7</f>
        <v>1181575</v>
      </c>
      <c r="N7" s="94"/>
      <c r="O7" s="94"/>
      <c r="P7" s="94"/>
    </row>
    <row r="8" spans="1:16" ht="35.1" customHeight="1">
      <c r="A8" s="91" t="s">
        <v>6</v>
      </c>
      <c r="B8" s="92">
        <v>39986</v>
      </c>
      <c r="C8" s="92">
        <v>43783</v>
      </c>
      <c r="D8" s="92">
        <v>1374758</v>
      </c>
      <c r="E8" s="92">
        <v>1546912</v>
      </c>
      <c r="F8" s="92">
        <v>133504</v>
      </c>
      <c r="G8" s="92">
        <v>140209</v>
      </c>
      <c r="H8" s="92">
        <v>328091</v>
      </c>
      <c r="I8" s="92">
        <v>356213</v>
      </c>
      <c r="J8" s="93" t="s">
        <v>99</v>
      </c>
      <c r="K8" s="93" t="s">
        <v>99</v>
      </c>
      <c r="L8" s="92">
        <f t="shared" si="0"/>
        <v>1836353</v>
      </c>
      <c r="M8" s="92">
        <f t="shared" si="0"/>
        <v>2043334</v>
      </c>
      <c r="N8" s="94"/>
      <c r="O8" s="94"/>
      <c r="P8" s="94"/>
    </row>
    <row r="9" spans="1:16" ht="35.1" customHeight="1">
      <c r="A9" s="91" t="s">
        <v>93</v>
      </c>
      <c r="B9" s="92">
        <v>21827</v>
      </c>
      <c r="C9" s="92">
        <v>25721</v>
      </c>
      <c r="D9" s="92">
        <v>679656</v>
      </c>
      <c r="E9" s="92">
        <v>764387</v>
      </c>
      <c r="F9" s="92">
        <v>52197</v>
      </c>
      <c r="G9" s="92">
        <v>56510</v>
      </c>
      <c r="H9" s="92">
        <v>93605</v>
      </c>
      <c r="I9" s="92">
        <v>100438</v>
      </c>
      <c r="J9" s="93" t="s">
        <v>99</v>
      </c>
      <c r="K9" s="93" t="s">
        <v>99</v>
      </c>
      <c r="L9" s="92">
        <f t="shared" si="0"/>
        <v>825458</v>
      </c>
      <c r="M9" s="92">
        <f t="shared" si="0"/>
        <v>921335</v>
      </c>
      <c r="N9" s="94"/>
      <c r="O9" s="94"/>
      <c r="P9" s="94"/>
    </row>
    <row r="10" spans="1:16" ht="35.1" customHeight="1">
      <c r="A10" s="91" t="s">
        <v>25</v>
      </c>
      <c r="B10" s="92">
        <v>31983</v>
      </c>
      <c r="C10" s="92">
        <v>33743</v>
      </c>
      <c r="D10" s="92">
        <v>636979</v>
      </c>
      <c r="E10" s="92">
        <v>745482</v>
      </c>
      <c r="F10" s="92">
        <v>84994</v>
      </c>
      <c r="G10" s="92">
        <v>92991</v>
      </c>
      <c r="H10" s="92">
        <v>64422</v>
      </c>
      <c r="I10" s="92">
        <v>66797</v>
      </c>
      <c r="J10" s="93" t="s">
        <v>99</v>
      </c>
      <c r="K10" s="93" t="s">
        <v>99</v>
      </c>
      <c r="L10" s="92">
        <f t="shared" si="0"/>
        <v>786395</v>
      </c>
      <c r="M10" s="92">
        <f t="shared" si="0"/>
        <v>905270</v>
      </c>
      <c r="N10" s="94"/>
      <c r="O10" s="94"/>
      <c r="P10" s="94"/>
    </row>
    <row r="11" spans="1:16" ht="35.1" customHeight="1">
      <c r="A11" s="95" t="s">
        <v>26</v>
      </c>
      <c r="B11" s="92">
        <v>4859</v>
      </c>
      <c r="C11" s="92">
        <v>5860</v>
      </c>
      <c r="D11" s="92">
        <v>138355</v>
      </c>
      <c r="E11" s="92">
        <v>167891</v>
      </c>
      <c r="F11" s="92">
        <v>8811</v>
      </c>
      <c r="G11" s="92">
        <v>10467</v>
      </c>
      <c r="H11" s="92">
        <v>2812</v>
      </c>
      <c r="I11" s="92">
        <v>2868</v>
      </c>
      <c r="J11" s="93" t="s">
        <v>99</v>
      </c>
      <c r="K11" s="93" t="s">
        <v>99</v>
      </c>
      <c r="L11" s="92">
        <f t="shared" si="0"/>
        <v>149978</v>
      </c>
      <c r="M11" s="92">
        <f t="shared" si="0"/>
        <v>181226</v>
      </c>
      <c r="N11" s="94"/>
      <c r="O11" s="94"/>
      <c r="P11" s="94"/>
    </row>
    <row r="12" spans="1:16" ht="35.1" customHeight="1">
      <c r="A12" s="91" t="s">
        <v>9</v>
      </c>
      <c r="B12" s="92">
        <v>4606</v>
      </c>
      <c r="C12" s="92">
        <v>5033</v>
      </c>
      <c r="D12" s="92">
        <v>68707</v>
      </c>
      <c r="E12" s="92">
        <v>81770</v>
      </c>
      <c r="F12" s="92">
        <v>37013</v>
      </c>
      <c r="G12" s="92">
        <v>40175</v>
      </c>
      <c r="H12" s="92">
        <v>8562</v>
      </c>
      <c r="I12" s="92">
        <v>10324</v>
      </c>
      <c r="J12" s="93" t="s">
        <v>99</v>
      </c>
      <c r="K12" s="93" t="s">
        <v>99</v>
      </c>
      <c r="L12" s="92">
        <f t="shared" si="0"/>
        <v>114282</v>
      </c>
      <c r="M12" s="92">
        <f t="shared" si="0"/>
        <v>132269</v>
      </c>
      <c r="N12" s="94"/>
      <c r="O12" s="94"/>
      <c r="P12" s="94"/>
    </row>
    <row r="13" spans="1:16" ht="35.1" customHeight="1">
      <c r="A13" s="91" t="s">
        <v>65</v>
      </c>
      <c r="B13" s="92">
        <v>3877</v>
      </c>
      <c r="C13" s="92">
        <v>4432</v>
      </c>
      <c r="D13" s="92">
        <v>54520</v>
      </c>
      <c r="E13" s="93">
        <v>74786</v>
      </c>
      <c r="F13" s="92">
        <v>8245</v>
      </c>
      <c r="G13" s="93">
        <v>13194</v>
      </c>
      <c r="H13" s="92">
        <v>566</v>
      </c>
      <c r="I13" s="93">
        <v>820</v>
      </c>
      <c r="J13" s="93" t="s">
        <v>99</v>
      </c>
      <c r="K13" s="93" t="s">
        <v>99</v>
      </c>
      <c r="L13" s="92">
        <f t="shared" si="0"/>
        <v>63331</v>
      </c>
      <c r="M13" s="92">
        <f t="shared" si="0"/>
        <v>88800</v>
      </c>
      <c r="N13" s="94"/>
      <c r="O13" s="94"/>
      <c r="P13" s="94"/>
    </row>
    <row r="14" spans="1:16" ht="35.1" customHeight="1">
      <c r="A14" s="91" t="s">
        <v>100</v>
      </c>
      <c r="B14" s="92">
        <v>4998</v>
      </c>
      <c r="C14" s="92">
        <v>4217</v>
      </c>
      <c r="D14" s="93" t="s">
        <v>99</v>
      </c>
      <c r="E14" s="93" t="s">
        <v>99</v>
      </c>
      <c r="F14" s="93" t="s">
        <v>99</v>
      </c>
      <c r="G14" s="93" t="s">
        <v>99</v>
      </c>
      <c r="H14" s="93" t="s">
        <v>99</v>
      </c>
      <c r="I14" s="93" t="s">
        <v>99</v>
      </c>
      <c r="J14" s="93" t="s">
        <v>99</v>
      </c>
      <c r="K14" s="93" t="s">
        <v>99</v>
      </c>
      <c r="L14" s="93" t="s">
        <v>99</v>
      </c>
      <c r="M14" s="93" t="s">
        <v>99</v>
      </c>
      <c r="O14" s="94"/>
      <c r="P14" s="94"/>
    </row>
    <row r="15" spans="1:16" ht="35.1" customHeight="1">
      <c r="A15" s="91" t="s">
        <v>27</v>
      </c>
      <c r="B15" s="96">
        <v>261173</v>
      </c>
      <c r="C15" s="96">
        <v>278378</v>
      </c>
      <c r="D15" s="96">
        <v>6412635</v>
      </c>
      <c r="E15" s="96">
        <v>7288927</v>
      </c>
      <c r="F15" s="96">
        <v>743448</v>
      </c>
      <c r="G15" s="96">
        <v>797335</v>
      </c>
      <c r="H15" s="96">
        <v>738199</v>
      </c>
      <c r="I15" s="96">
        <v>791226</v>
      </c>
      <c r="J15" s="92">
        <v>8527</v>
      </c>
      <c r="K15" s="96">
        <v>9533</v>
      </c>
      <c r="L15" s="96">
        <v>7902809</v>
      </c>
      <c r="M15" s="96">
        <v>8887021</v>
      </c>
      <c r="O15" s="94"/>
      <c r="P15" s="94"/>
    </row>
    <row r="16" spans="1:16">
      <c r="C16" s="94"/>
    </row>
    <row r="17" spans="2:13"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</row>
    <row r="18" spans="2:13"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</row>
    <row r="19" spans="2:13">
      <c r="B19" s="94"/>
      <c r="C19" s="94"/>
      <c r="D19" s="94"/>
      <c r="E19" s="97"/>
      <c r="F19" s="97"/>
      <c r="G19" s="97"/>
      <c r="H19" s="97"/>
      <c r="I19" s="97"/>
      <c r="J19" s="97"/>
      <c r="K19" s="97"/>
      <c r="L19" s="94"/>
      <c r="M19" s="94"/>
    </row>
    <row r="20" spans="2:13"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</row>
    <row r="26" spans="2:13" s="98" customFormat="1"/>
  </sheetData>
  <mergeCells count="9">
    <mergeCell ref="A1:M1"/>
    <mergeCell ref="A2:M2"/>
    <mergeCell ref="A3:A4"/>
    <mergeCell ref="B3:C3"/>
    <mergeCell ref="D3:E3"/>
    <mergeCell ref="F3:G3"/>
    <mergeCell ref="H3:I3"/>
    <mergeCell ref="J3:K3"/>
    <mergeCell ref="L3:M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6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zoomScale="75" workbookViewId="0">
      <selection sqref="A1:F2"/>
    </sheetView>
  </sheetViews>
  <sheetFormatPr defaultRowHeight="12.75"/>
  <cols>
    <col min="1" max="1" width="54.85546875" style="99" customWidth="1"/>
    <col min="2" max="6" width="12.7109375" style="89" customWidth="1"/>
    <col min="7" max="7" width="9.140625" style="99"/>
    <col min="8" max="8" width="12.5703125" style="99" customWidth="1"/>
    <col min="9" max="16384" width="9.140625" style="99"/>
  </cols>
  <sheetData>
    <row r="1" spans="1:13">
      <c r="A1" s="161" t="s">
        <v>84</v>
      </c>
      <c r="B1" s="162"/>
      <c r="C1" s="162"/>
      <c r="D1" s="162"/>
      <c r="E1" s="162"/>
      <c r="F1" s="163"/>
    </row>
    <row r="2" spans="1:13" ht="30.75" customHeight="1">
      <c r="A2" s="167"/>
      <c r="B2" s="167"/>
      <c r="C2" s="167"/>
      <c r="D2" s="167"/>
      <c r="E2" s="167"/>
      <c r="F2" s="163"/>
    </row>
    <row r="3" spans="1:13">
      <c r="A3" s="168" t="s">
        <v>28</v>
      </c>
      <c r="B3" s="169"/>
      <c r="C3" s="169"/>
      <c r="D3" s="169"/>
      <c r="E3" s="169"/>
      <c r="F3" s="169"/>
    </row>
    <row r="4" spans="1:13" ht="60" customHeight="1">
      <c r="A4" s="100" t="s">
        <v>29</v>
      </c>
      <c r="B4" s="101" t="s">
        <v>30</v>
      </c>
      <c r="C4" s="101" t="s">
        <v>31</v>
      </c>
      <c r="D4" s="101" t="s">
        <v>20</v>
      </c>
      <c r="E4" s="101" t="s">
        <v>66</v>
      </c>
      <c r="F4" s="101" t="s">
        <v>27</v>
      </c>
    </row>
    <row r="5" spans="1:13" ht="35.1" customHeight="1">
      <c r="A5" s="102" t="s">
        <v>22</v>
      </c>
      <c r="B5" s="103">
        <v>28.05382740148173</v>
      </c>
      <c r="C5" s="103">
        <v>25.047313864310482</v>
      </c>
      <c r="D5" s="103">
        <v>15.864241063867974</v>
      </c>
      <c r="E5" s="93" t="s">
        <v>99</v>
      </c>
      <c r="F5" s="103">
        <v>26.668734101112175</v>
      </c>
      <c r="H5" s="104"/>
      <c r="I5" s="105"/>
    </row>
    <row r="6" spans="1:13" ht="35.1" customHeight="1">
      <c r="A6" s="102" t="s">
        <v>23</v>
      </c>
      <c r="B6" s="103">
        <v>11.689800158514416</v>
      </c>
      <c r="C6" s="103">
        <v>18.161500498535744</v>
      </c>
      <c r="D6" s="103">
        <v>8.3777580615399394</v>
      </c>
      <c r="E6" s="93" t="s">
        <v>99</v>
      </c>
      <c r="F6" s="103">
        <v>11.963018878879661</v>
      </c>
      <c r="H6" s="104"/>
      <c r="I6" s="105"/>
    </row>
    <row r="7" spans="1:13" ht="35.1" customHeight="1">
      <c r="A7" s="102" t="s">
        <v>24</v>
      </c>
      <c r="B7" s="103">
        <v>13.867816209436587</v>
      </c>
      <c r="C7" s="103">
        <v>12.450224811402986</v>
      </c>
      <c r="D7" s="103">
        <v>7.8305060753817486</v>
      </c>
      <c r="E7" s="103">
        <v>100</v>
      </c>
      <c r="F7" s="103">
        <v>13.295512635786503</v>
      </c>
      <c r="H7" s="104"/>
      <c r="I7" s="105"/>
    </row>
    <row r="8" spans="1:13" ht="35.1" customHeight="1">
      <c r="A8" s="102" t="s">
        <v>6</v>
      </c>
      <c r="B8" s="103">
        <v>21.222767082178216</v>
      </c>
      <c r="C8" s="103">
        <v>17.584704045351078</v>
      </c>
      <c r="D8" s="103">
        <v>45.020386084380441</v>
      </c>
      <c r="E8" s="93" t="s">
        <v>99</v>
      </c>
      <c r="F8" s="103">
        <v>22.992339052647676</v>
      </c>
      <c r="H8" s="104"/>
      <c r="I8" s="105"/>
    </row>
    <row r="9" spans="1:13" ht="35.1" customHeight="1">
      <c r="A9" s="102" t="s">
        <v>93</v>
      </c>
      <c r="B9" s="103">
        <v>10.486961935549635</v>
      </c>
      <c r="C9" s="103">
        <v>7.0873597672245676</v>
      </c>
      <c r="D9" s="103">
        <v>12.693971128350181</v>
      </c>
      <c r="E9" s="93" t="s">
        <v>99</v>
      </c>
      <c r="F9" s="103">
        <v>10.367197286919879</v>
      </c>
      <c r="H9" s="104"/>
      <c r="I9" s="105"/>
    </row>
    <row r="10" spans="1:13" ht="35.1" customHeight="1">
      <c r="A10" s="102" t="s">
        <v>25</v>
      </c>
      <c r="B10" s="103">
        <v>10.22759591363722</v>
      </c>
      <c r="C10" s="103">
        <v>11.662726457511585</v>
      </c>
      <c r="D10" s="103">
        <v>8.4422149929350159</v>
      </c>
      <c r="E10" s="93" t="s">
        <v>99</v>
      </c>
      <c r="F10" s="103">
        <v>10.186428050524468</v>
      </c>
      <c r="H10" s="106"/>
      <c r="I10" s="105"/>
    </row>
    <row r="11" spans="1:13" ht="35.1" customHeight="1">
      <c r="A11" s="107" t="s">
        <v>26</v>
      </c>
      <c r="B11" s="103">
        <v>2.3033705784129817</v>
      </c>
      <c r="C11" s="103">
        <v>1.3127480920817474</v>
      </c>
      <c r="D11" s="103">
        <v>0.36247544949230687</v>
      </c>
      <c r="E11" s="93" t="s">
        <v>99</v>
      </c>
      <c r="F11" s="103">
        <v>2.0392210168064193</v>
      </c>
      <c r="H11" s="106"/>
      <c r="I11" s="105"/>
    </row>
    <row r="12" spans="1:13" ht="35.1" customHeight="1">
      <c r="A12" s="102" t="s">
        <v>9</v>
      </c>
      <c r="B12" s="103">
        <v>1.1218386464839063</v>
      </c>
      <c r="C12" s="103">
        <v>5.0386600362457434</v>
      </c>
      <c r="D12" s="103">
        <v>1.3048105092603126</v>
      </c>
      <c r="E12" s="93" t="s">
        <v>99</v>
      </c>
      <c r="F12" s="103">
        <v>1.4883390058378392</v>
      </c>
      <c r="H12" s="106"/>
      <c r="I12" s="105"/>
    </row>
    <row r="13" spans="1:13" ht="35.1" customHeight="1">
      <c r="A13" s="91" t="s">
        <v>65</v>
      </c>
      <c r="B13" s="103">
        <v>1.0260220743053126</v>
      </c>
      <c r="C13" s="103">
        <v>1.6547624273360633</v>
      </c>
      <c r="D13" s="103">
        <v>0.10363663479208217</v>
      </c>
      <c r="E13" s="93" t="s">
        <v>99</v>
      </c>
      <c r="F13" s="103">
        <v>0.99920997148538293</v>
      </c>
      <c r="H13" s="106"/>
      <c r="I13" s="105"/>
    </row>
    <row r="14" spans="1:13" ht="35.1" customHeight="1">
      <c r="A14" s="108" t="s">
        <v>32</v>
      </c>
      <c r="B14" s="103">
        <v>100</v>
      </c>
      <c r="C14" s="103">
        <v>99.999999999999986</v>
      </c>
      <c r="D14" s="103">
        <v>100</v>
      </c>
      <c r="E14" s="103">
        <v>100</v>
      </c>
      <c r="F14" s="103">
        <v>100.00000000000001</v>
      </c>
    </row>
    <row r="15" spans="1:13" ht="35.1" customHeight="1">
      <c r="A15" s="109" t="s">
        <v>101</v>
      </c>
      <c r="B15" s="110">
        <v>82.017663736813489</v>
      </c>
      <c r="C15" s="110">
        <v>8.9719040834943442</v>
      </c>
      <c r="D15" s="110">
        <v>8.9031633884965498</v>
      </c>
      <c r="E15" s="110">
        <v>0.10726879119560986</v>
      </c>
      <c r="F15" s="110">
        <v>100</v>
      </c>
      <c r="G15" s="111"/>
      <c r="H15" s="112"/>
      <c r="J15" s="112"/>
      <c r="K15" s="112"/>
      <c r="L15" s="112"/>
      <c r="M15" s="112"/>
    </row>
    <row r="17" spans="2:9">
      <c r="B17" s="113"/>
      <c r="C17" s="113"/>
      <c r="D17" s="113"/>
      <c r="E17" s="113"/>
      <c r="G17" s="113"/>
      <c r="I17" s="113"/>
    </row>
    <row r="18" spans="2:9">
      <c r="B18" s="114"/>
      <c r="C18" s="114"/>
      <c r="E18" s="114"/>
      <c r="F18" s="114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3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2"/>
  <sheetViews>
    <sheetView showGridLines="0" zoomScale="75" zoomScaleNormal="75" workbookViewId="0">
      <selection sqref="A1:I1"/>
    </sheetView>
  </sheetViews>
  <sheetFormatPr defaultRowHeight="12.75"/>
  <cols>
    <col min="1" max="1" width="56.140625" style="89" bestFit="1" customWidth="1"/>
    <col min="2" max="5" width="13.7109375" style="89" bestFit="1" customWidth="1"/>
    <col min="6" max="7" width="13.7109375" style="89" customWidth="1"/>
    <col min="8" max="9" width="13.7109375" style="89" bestFit="1" customWidth="1"/>
    <col min="10" max="16384" width="9.140625" style="89"/>
  </cols>
  <sheetData>
    <row r="1" spans="1:13" ht="52.5" customHeight="1">
      <c r="A1" s="161" t="s">
        <v>34</v>
      </c>
      <c r="B1" s="161"/>
      <c r="C1" s="161"/>
      <c r="D1" s="162"/>
      <c r="E1" s="162"/>
      <c r="F1" s="162"/>
      <c r="G1" s="162"/>
      <c r="H1" s="162"/>
      <c r="I1" s="162"/>
    </row>
    <row r="2" spans="1:13" ht="15.75" customHeight="1">
      <c r="A2" s="153" t="s">
        <v>16</v>
      </c>
      <c r="B2" s="164"/>
      <c r="C2" s="164"/>
      <c r="D2" s="164"/>
      <c r="E2" s="164"/>
      <c r="F2" s="164"/>
      <c r="G2" s="164"/>
      <c r="H2" s="164"/>
      <c r="I2" s="164"/>
    </row>
    <row r="3" spans="1:13" ht="30" customHeight="1">
      <c r="A3" s="170" t="s">
        <v>102</v>
      </c>
      <c r="B3" s="155" t="s">
        <v>18</v>
      </c>
      <c r="C3" s="155"/>
      <c r="D3" s="155" t="s">
        <v>19</v>
      </c>
      <c r="E3" s="155"/>
      <c r="F3" s="155" t="s">
        <v>35</v>
      </c>
      <c r="G3" s="155"/>
      <c r="H3" s="155" t="s">
        <v>66</v>
      </c>
      <c r="I3" s="155"/>
    </row>
    <row r="4" spans="1:13" ht="50.25" customHeight="1">
      <c r="A4" s="171"/>
      <c r="B4" s="115" t="s">
        <v>81</v>
      </c>
      <c r="C4" s="115" t="s">
        <v>85</v>
      </c>
      <c r="D4" s="115" t="s">
        <v>81</v>
      </c>
      <c r="E4" s="115" t="s">
        <v>85</v>
      </c>
      <c r="F4" s="115" t="s">
        <v>81</v>
      </c>
      <c r="G4" s="115" t="s">
        <v>85</v>
      </c>
      <c r="H4" s="115" t="s">
        <v>81</v>
      </c>
      <c r="I4" s="115" t="s">
        <v>85</v>
      </c>
    </row>
    <row r="5" spans="1:13" ht="24.95" customHeight="1">
      <c r="A5" s="91" t="s">
        <v>22</v>
      </c>
      <c r="B5" s="116">
        <v>21509</v>
      </c>
      <c r="C5" s="116">
        <v>23730</v>
      </c>
      <c r="D5" s="116">
        <v>2114</v>
      </c>
      <c r="E5" s="116">
        <v>2147</v>
      </c>
      <c r="F5" s="116">
        <v>906</v>
      </c>
      <c r="G5" s="116">
        <v>210</v>
      </c>
      <c r="H5" s="93"/>
      <c r="I5" s="93"/>
      <c r="L5" s="117"/>
      <c r="M5" s="118"/>
    </row>
    <row r="6" spans="1:13" ht="24.95" customHeight="1">
      <c r="A6" s="91" t="s">
        <v>23</v>
      </c>
      <c r="B6" s="116">
        <v>9599</v>
      </c>
      <c r="C6" s="116">
        <v>11054</v>
      </c>
      <c r="D6" s="116">
        <v>1579</v>
      </c>
      <c r="E6" s="116">
        <v>1728</v>
      </c>
      <c r="F6" s="116">
        <v>369</v>
      </c>
      <c r="G6" s="116">
        <v>229</v>
      </c>
      <c r="H6" s="93"/>
      <c r="I6" s="93"/>
      <c r="L6" s="119"/>
      <c r="M6" s="119"/>
    </row>
    <row r="7" spans="1:13" ht="24.95" customHeight="1">
      <c r="A7" s="91" t="s">
        <v>5</v>
      </c>
      <c r="B7" s="116">
        <v>10146</v>
      </c>
      <c r="C7" s="116">
        <v>12850</v>
      </c>
      <c r="D7" s="116">
        <v>1009</v>
      </c>
      <c r="E7" s="116">
        <v>1204</v>
      </c>
      <c r="F7" s="116">
        <v>453</v>
      </c>
      <c r="G7" s="116">
        <v>675</v>
      </c>
      <c r="H7" s="116">
        <v>93</v>
      </c>
      <c r="I7" s="116">
        <v>46</v>
      </c>
      <c r="L7" s="119"/>
      <c r="M7" s="119"/>
    </row>
    <row r="8" spans="1:13" ht="24.95" customHeight="1">
      <c r="A8" s="91" t="s">
        <v>6</v>
      </c>
      <c r="B8" s="116">
        <v>17115</v>
      </c>
      <c r="C8" s="116">
        <v>20429</v>
      </c>
      <c r="D8" s="116">
        <v>1511</v>
      </c>
      <c r="E8" s="116">
        <v>1663</v>
      </c>
      <c r="F8" s="116">
        <v>2640</v>
      </c>
      <c r="G8" s="116">
        <v>1126</v>
      </c>
      <c r="H8" s="93"/>
      <c r="I8" s="93"/>
      <c r="L8" s="117"/>
      <c r="M8" s="117"/>
    </row>
    <row r="9" spans="1:13" ht="24.95" customHeight="1">
      <c r="A9" s="91" t="s">
        <v>93</v>
      </c>
      <c r="B9" s="116">
        <v>8258</v>
      </c>
      <c r="C9" s="116">
        <v>9931</v>
      </c>
      <c r="D9" s="116">
        <v>620</v>
      </c>
      <c r="E9" s="116">
        <v>723</v>
      </c>
      <c r="F9" s="116">
        <v>871</v>
      </c>
      <c r="G9" s="116">
        <v>276</v>
      </c>
      <c r="H9" s="93"/>
      <c r="I9" s="93"/>
      <c r="L9" s="120"/>
      <c r="M9" s="120"/>
    </row>
    <row r="10" spans="1:13" ht="24.95" customHeight="1">
      <c r="A10" s="91" t="s">
        <v>25</v>
      </c>
      <c r="B10" s="116">
        <v>7837</v>
      </c>
      <c r="C10" s="116">
        <v>9456</v>
      </c>
      <c r="D10" s="116">
        <v>988</v>
      </c>
      <c r="E10" s="116">
        <v>1109</v>
      </c>
      <c r="F10" s="116">
        <v>501</v>
      </c>
      <c r="G10" s="116">
        <v>250</v>
      </c>
      <c r="H10" s="93"/>
      <c r="I10" s="93"/>
      <c r="L10" s="94"/>
    </row>
    <row r="11" spans="1:13" ht="24.95" customHeight="1">
      <c r="A11" s="95" t="s">
        <v>26</v>
      </c>
      <c r="B11" s="116">
        <v>2119</v>
      </c>
      <c r="C11" s="116">
        <v>2641</v>
      </c>
      <c r="D11" s="116">
        <v>140</v>
      </c>
      <c r="E11" s="116">
        <v>172</v>
      </c>
      <c r="F11" s="116">
        <v>3</v>
      </c>
      <c r="G11" s="116">
        <v>4</v>
      </c>
      <c r="H11" s="93"/>
      <c r="I11" s="93"/>
      <c r="L11" s="94"/>
    </row>
    <row r="12" spans="1:13" ht="24.75" customHeight="1">
      <c r="A12" s="91" t="s">
        <v>9</v>
      </c>
      <c r="B12" s="116">
        <v>974</v>
      </c>
      <c r="C12" s="116">
        <v>1140</v>
      </c>
      <c r="D12" s="116">
        <v>464</v>
      </c>
      <c r="E12" s="116">
        <v>545</v>
      </c>
      <c r="F12" s="116">
        <v>43</v>
      </c>
      <c r="G12" s="116">
        <v>104</v>
      </c>
      <c r="H12" s="93"/>
      <c r="I12" s="93"/>
      <c r="L12" s="94"/>
    </row>
    <row r="13" spans="1:13" ht="24.95" customHeight="1">
      <c r="A13" s="91" t="s">
        <v>65</v>
      </c>
      <c r="B13" s="116">
        <v>735</v>
      </c>
      <c r="C13" s="116">
        <v>1095</v>
      </c>
      <c r="D13" s="116">
        <v>108</v>
      </c>
      <c r="E13" s="116">
        <v>180</v>
      </c>
      <c r="F13" s="116">
        <v>6</v>
      </c>
      <c r="G13" s="116">
        <v>4</v>
      </c>
      <c r="H13" s="93"/>
      <c r="I13" s="93"/>
      <c r="L13" s="94"/>
    </row>
    <row r="14" spans="1:13" ht="24.95" customHeight="1">
      <c r="A14" s="91" t="s">
        <v>27</v>
      </c>
      <c r="B14" s="116">
        <f t="shared" ref="B14:I14" si="0">SUM(B5:B13)</f>
        <v>78292</v>
      </c>
      <c r="C14" s="116">
        <f t="shared" si="0"/>
        <v>92326</v>
      </c>
      <c r="D14" s="116">
        <f t="shared" si="0"/>
        <v>8533</v>
      </c>
      <c r="E14" s="116">
        <f t="shared" si="0"/>
        <v>9471</v>
      </c>
      <c r="F14" s="116">
        <f t="shared" si="0"/>
        <v>5792</v>
      </c>
      <c r="G14" s="116">
        <f t="shared" si="0"/>
        <v>2878</v>
      </c>
      <c r="H14" s="116">
        <f t="shared" si="0"/>
        <v>93</v>
      </c>
      <c r="I14" s="116">
        <f t="shared" si="0"/>
        <v>46</v>
      </c>
      <c r="L14" s="94"/>
    </row>
    <row r="16" spans="1:13">
      <c r="B16" s="94"/>
      <c r="C16" s="94"/>
      <c r="D16" s="94"/>
      <c r="E16" s="94"/>
      <c r="F16" s="94"/>
      <c r="G16" s="94"/>
      <c r="H16" s="94"/>
      <c r="I16" s="94"/>
    </row>
    <row r="17" spans="1:11">
      <c r="B17" s="94"/>
      <c r="C17" s="94"/>
      <c r="D17" s="94"/>
      <c r="E17" s="94"/>
      <c r="F17" s="94"/>
      <c r="G17" s="94"/>
      <c r="H17" s="94"/>
      <c r="I17" s="94"/>
    </row>
    <row r="18" spans="1:11" ht="15">
      <c r="B18" s="121"/>
      <c r="C18" s="121"/>
      <c r="D18" s="121"/>
      <c r="E18" s="121"/>
      <c r="F18" s="121"/>
      <c r="G18" s="121"/>
      <c r="H18" s="122"/>
      <c r="I18" s="122"/>
      <c r="J18" s="121"/>
      <c r="K18" s="121"/>
    </row>
    <row r="19" spans="1:11" ht="15">
      <c r="A19" s="123"/>
      <c r="B19" s="121"/>
      <c r="C19" s="121"/>
      <c r="D19" s="121"/>
      <c r="E19" s="121"/>
      <c r="F19" s="121"/>
      <c r="G19" s="121"/>
      <c r="H19" s="122"/>
      <c r="I19" s="122"/>
      <c r="J19" s="121"/>
      <c r="K19" s="121"/>
    </row>
    <row r="20" spans="1:11" ht="15.75">
      <c r="A20" s="124"/>
      <c r="C20" s="125"/>
      <c r="D20" s="125"/>
      <c r="E20" s="125"/>
      <c r="F20" s="125"/>
      <c r="G20" s="125"/>
      <c r="H20" s="125"/>
      <c r="I20" s="126"/>
    </row>
    <row r="21" spans="1:11" ht="15.75">
      <c r="A21" s="127"/>
      <c r="C21" s="128"/>
      <c r="D21" s="128"/>
      <c r="E21" s="128"/>
      <c r="F21" s="128"/>
      <c r="G21" s="128"/>
      <c r="H21" s="128"/>
      <c r="I21" s="128"/>
    </row>
    <row r="23" spans="1:11" ht="15">
      <c r="B23" s="121"/>
      <c r="C23" s="121"/>
      <c r="D23" s="121"/>
      <c r="E23" s="121"/>
      <c r="F23" s="121"/>
      <c r="G23" s="121"/>
    </row>
    <row r="24" spans="1:11" ht="15">
      <c r="B24" s="121"/>
      <c r="C24" s="121"/>
      <c r="D24" s="121"/>
      <c r="E24" s="121"/>
      <c r="F24" s="121"/>
      <c r="G24" s="121"/>
    </row>
    <row r="25" spans="1:11" ht="15">
      <c r="B25" s="121"/>
      <c r="C25" s="121"/>
      <c r="D25" s="121"/>
      <c r="E25" s="121"/>
      <c r="F25" s="121"/>
      <c r="G25" s="121"/>
    </row>
    <row r="26" spans="1:11" ht="15">
      <c r="B26" s="121"/>
      <c r="C26" s="121"/>
      <c r="D26" s="121"/>
      <c r="E26" s="121"/>
      <c r="F26" s="121"/>
      <c r="G26" s="121"/>
    </row>
    <row r="27" spans="1:11" ht="15">
      <c r="B27" s="121"/>
      <c r="C27" s="121"/>
      <c r="D27" s="121"/>
      <c r="E27" s="121"/>
      <c r="F27" s="121"/>
      <c r="G27" s="121"/>
    </row>
    <row r="28" spans="1:11" ht="15">
      <c r="B28" s="121"/>
      <c r="C28" s="121"/>
      <c r="D28" s="121"/>
      <c r="E28" s="121"/>
      <c r="F28" s="121"/>
      <c r="G28" s="121"/>
    </row>
    <row r="29" spans="1:11" ht="15">
      <c r="B29" s="121"/>
      <c r="C29" s="121"/>
      <c r="D29" s="121"/>
      <c r="E29" s="121"/>
      <c r="F29" s="121"/>
      <c r="G29" s="121"/>
    </row>
    <row r="30" spans="1:11" ht="15">
      <c r="B30" s="121"/>
      <c r="C30" s="121"/>
      <c r="D30" s="121"/>
      <c r="E30" s="121"/>
      <c r="F30" s="121"/>
      <c r="G30" s="121"/>
    </row>
    <row r="31" spans="1:11" ht="15">
      <c r="B31" s="121"/>
      <c r="C31" s="121"/>
      <c r="D31" s="121"/>
      <c r="E31" s="121"/>
      <c r="F31" s="121"/>
      <c r="G31" s="121"/>
    </row>
    <row r="32" spans="1:11" ht="15.75">
      <c r="B32" s="129"/>
      <c r="C32" s="129"/>
      <c r="D32" s="129"/>
      <c r="E32" s="129"/>
      <c r="F32" s="129"/>
      <c r="G32" s="129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7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showGridLines="0" zoomScale="75" zoomScaleNormal="75" workbookViewId="0">
      <selection sqref="A1:I1"/>
    </sheetView>
  </sheetViews>
  <sheetFormatPr defaultRowHeight="12.75"/>
  <cols>
    <col min="1" max="1" width="55.7109375" style="89" customWidth="1"/>
    <col min="2" max="5" width="13.42578125" style="89" bestFit="1" customWidth="1"/>
    <col min="6" max="7" width="13.42578125" style="89" customWidth="1"/>
    <col min="8" max="9" width="13.42578125" style="89" bestFit="1" customWidth="1"/>
    <col min="10" max="16384" width="9.140625" style="89"/>
  </cols>
  <sheetData>
    <row r="1" spans="1:9" ht="47.25" customHeight="1">
      <c r="A1" s="161" t="s">
        <v>36</v>
      </c>
      <c r="B1" s="161"/>
      <c r="C1" s="161"/>
      <c r="D1" s="162"/>
      <c r="E1" s="162"/>
      <c r="F1" s="162"/>
      <c r="G1" s="162"/>
      <c r="H1" s="162"/>
      <c r="I1" s="162"/>
    </row>
    <row r="2" spans="1:9" ht="13.5">
      <c r="A2" s="153" t="s">
        <v>28</v>
      </c>
      <c r="B2" s="164"/>
      <c r="C2" s="164"/>
      <c r="D2" s="164"/>
      <c r="E2" s="164"/>
      <c r="F2" s="164"/>
      <c r="G2" s="164"/>
      <c r="H2" s="164"/>
      <c r="I2" s="164"/>
    </row>
    <row r="3" spans="1:9" ht="30" customHeight="1">
      <c r="A3" s="170" t="s">
        <v>103</v>
      </c>
      <c r="B3" s="157" t="s">
        <v>18</v>
      </c>
      <c r="C3" s="172"/>
      <c r="D3" s="157" t="s">
        <v>19</v>
      </c>
      <c r="E3" s="172"/>
      <c r="F3" s="157" t="s">
        <v>35</v>
      </c>
      <c r="G3" s="158"/>
      <c r="H3" s="157" t="s">
        <v>67</v>
      </c>
      <c r="I3" s="158"/>
    </row>
    <row r="4" spans="1:9" ht="41.25" customHeight="1">
      <c r="A4" s="171"/>
      <c r="B4" s="130" t="str">
        <f>'Таблица № 2.2-ПОД'!B4:B4</f>
        <v>деветмесечие 2014</v>
      </c>
      <c r="C4" s="130" t="str">
        <f>'Таблица № 2.2-ПОД'!C4:C4</f>
        <v>деветмесечие 2015</v>
      </c>
      <c r="D4" s="130" t="str">
        <f>'Таблица № 2.2-ПОД'!D4:D4</f>
        <v>деветмесечие 2014</v>
      </c>
      <c r="E4" s="130" t="str">
        <f>'Таблица № 2.2-ПОД'!E4:E4</f>
        <v>деветмесечие 2015</v>
      </c>
      <c r="F4" s="130" t="str">
        <f>'Таблица № 2.2-ПОД'!F4:F4</f>
        <v>деветмесечие 2014</v>
      </c>
      <c r="G4" s="130" t="str">
        <f>'Таблица № 2.2-ПОД'!G4:G4</f>
        <v>деветмесечие 2015</v>
      </c>
      <c r="H4" s="130" t="str">
        <f>'Таблица № 2.2-ПОД'!H4:H4</f>
        <v>деветмесечие 2014</v>
      </c>
      <c r="I4" s="130" t="str">
        <f>'Таблица № 2.2-ПОД'!I4:I4</f>
        <v>деветмесечие 2015</v>
      </c>
    </row>
    <row r="5" spans="1:9" ht="24.95" customHeight="1">
      <c r="A5" s="91" t="s">
        <v>22</v>
      </c>
      <c r="B5" s="131">
        <v>27.472794155213816</v>
      </c>
      <c r="C5" s="131">
        <v>25.702402356865889</v>
      </c>
      <c r="D5" s="131">
        <v>24.774405250205085</v>
      </c>
      <c r="E5" s="131">
        <v>22.669200717981205</v>
      </c>
      <c r="F5" s="131">
        <v>15.642265193370166</v>
      </c>
      <c r="G5" s="131">
        <v>7.2967338429464901</v>
      </c>
      <c r="H5" s="93" t="s">
        <v>99</v>
      </c>
      <c r="I5" s="93" t="s">
        <v>99</v>
      </c>
    </row>
    <row r="6" spans="1:9" ht="24.95" customHeight="1">
      <c r="A6" s="91" t="s">
        <v>23</v>
      </c>
      <c r="B6" s="131">
        <v>12.260511929699074</v>
      </c>
      <c r="C6" s="131">
        <v>11.972792062907525</v>
      </c>
      <c r="D6" s="131">
        <v>18.504629087073717</v>
      </c>
      <c r="E6" s="131">
        <v>18.245169464681659</v>
      </c>
      <c r="F6" s="131">
        <v>6.3708563535911606</v>
      </c>
      <c r="G6" s="131">
        <v>7.9569145239749828</v>
      </c>
      <c r="H6" s="93" t="s">
        <v>99</v>
      </c>
      <c r="I6" s="93" t="s">
        <v>99</v>
      </c>
    </row>
    <row r="7" spans="1:9" ht="24.95" customHeight="1">
      <c r="A7" s="91" t="s">
        <v>5</v>
      </c>
      <c r="B7" s="131">
        <v>12.95917846012364</v>
      </c>
      <c r="C7" s="131">
        <v>13.918072915538419</v>
      </c>
      <c r="D7" s="131">
        <v>11.824680651587952</v>
      </c>
      <c r="E7" s="131">
        <v>12.712490761271249</v>
      </c>
      <c r="F7" s="131">
        <v>7.8211325966850831</v>
      </c>
      <c r="G7" s="131">
        <v>23.453787352328007</v>
      </c>
      <c r="H7" s="131">
        <v>100</v>
      </c>
      <c r="I7" s="131">
        <v>100</v>
      </c>
    </row>
    <row r="8" spans="1:9" ht="24.95" customHeight="1">
      <c r="A8" s="91" t="s">
        <v>6</v>
      </c>
      <c r="B8" s="131">
        <v>21.860471057068413</v>
      </c>
      <c r="C8" s="131">
        <v>22.127028139419018</v>
      </c>
      <c r="D8" s="131">
        <v>17.707722957928045</v>
      </c>
      <c r="E8" s="131">
        <v>17.558863900327314</v>
      </c>
      <c r="F8" s="131">
        <v>45.58011049723757</v>
      </c>
      <c r="G8" s="131">
        <v>39.124391938846422</v>
      </c>
      <c r="H8" s="93" t="s">
        <v>99</v>
      </c>
      <c r="I8" s="93" t="s">
        <v>99</v>
      </c>
    </row>
    <row r="9" spans="1:9" ht="24.95" customHeight="1">
      <c r="A9" s="91" t="s">
        <v>93</v>
      </c>
      <c r="B9" s="131">
        <v>10.547693250906862</v>
      </c>
      <c r="C9" s="131">
        <v>10.756449970755801</v>
      </c>
      <c r="D9" s="131">
        <v>7.2659088245634589</v>
      </c>
      <c r="E9" s="131">
        <v>7.6338295850490967</v>
      </c>
      <c r="F9" s="131">
        <v>15.037983425414364</v>
      </c>
      <c r="G9" s="131">
        <v>9.5899930507296745</v>
      </c>
      <c r="H9" s="93" t="s">
        <v>99</v>
      </c>
      <c r="I9" s="93" t="s">
        <v>99</v>
      </c>
    </row>
    <row r="10" spans="1:9" ht="24.95" customHeight="1">
      <c r="A10" s="91" t="s">
        <v>25</v>
      </c>
      <c r="B10" s="131">
        <v>10.009962703724518</v>
      </c>
      <c r="C10" s="131">
        <v>10.241968676212551</v>
      </c>
      <c r="D10" s="131">
        <v>11.578577288175319</v>
      </c>
      <c r="E10" s="131">
        <v>11.709428782599513</v>
      </c>
      <c r="F10" s="131">
        <v>8.6498618784530379</v>
      </c>
      <c r="G10" s="131">
        <v>8.6865879082696313</v>
      </c>
      <c r="H10" s="93" t="s">
        <v>99</v>
      </c>
      <c r="I10" s="93" t="s">
        <v>99</v>
      </c>
    </row>
    <row r="11" spans="1:9" ht="24.95" customHeight="1">
      <c r="A11" s="95" t="s">
        <v>26</v>
      </c>
      <c r="B11" s="131">
        <v>2.7065345118275177</v>
      </c>
      <c r="C11" s="131">
        <v>2.8605159976604639</v>
      </c>
      <c r="D11" s="131">
        <v>1.6406890894175554</v>
      </c>
      <c r="E11" s="131">
        <v>1.8160701087530355</v>
      </c>
      <c r="F11" s="131">
        <v>5.1795580110497237E-2</v>
      </c>
      <c r="G11" s="131">
        <v>0.13898540653231412</v>
      </c>
      <c r="H11" s="93" t="s">
        <v>99</v>
      </c>
      <c r="I11" s="93" t="s">
        <v>99</v>
      </c>
    </row>
    <row r="12" spans="1:9" ht="24.95" customHeight="1">
      <c r="A12" s="91" t="s">
        <v>9</v>
      </c>
      <c r="B12" s="131">
        <v>1.244060695856537</v>
      </c>
      <c r="C12" s="131">
        <v>1.2347551069037974</v>
      </c>
      <c r="D12" s="131">
        <v>5.4377124106410406</v>
      </c>
      <c r="E12" s="131">
        <v>5.7544081934325835</v>
      </c>
      <c r="F12" s="131">
        <v>0.74240331491712708</v>
      </c>
      <c r="G12" s="131">
        <v>3.6136205698401667</v>
      </c>
      <c r="H12" s="93" t="s">
        <v>99</v>
      </c>
      <c r="I12" s="93" t="s">
        <v>99</v>
      </c>
    </row>
    <row r="13" spans="1:9" ht="24.95" customHeight="1">
      <c r="A13" s="91" t="s">
        <v>65</v>
      </c>
      <c r="B13" s="131">
        <v>0.93879323557962502</v>
      </c>
      <c r="C13" s="131">
        <v>1.1860147737365423</v>
      </c>
      <c r="D13" s="131">
        <v>1.2656744404078284</v>
      </c>
      <c r="E13" s="131">
        <v>1.9005384859043395</v>
      </c>
      <c r="F13" s="131">
        <v>0.10359116022099447</v>
      </c>
      <c r="G13" s="131">
        <v>0.13898540653231412</v>
      </c>
      <c r="H13" s="93" t="s">
        <v>99</v>
      </c>
      <c r="I13" s="93" t="s">
        <v>99</v>
      </c>
    </row>
    <row r="14" spans="1:9" ht="24.95" customHeight="1">
      <c r="A14" s="91" t="s">
        <v>27</v>
      </c>
      <c r="B14" s="131">
        <v>100</v>
      </c>
      <c r="C14" s="131">
        <v>100</v>
      </c>
      <c r="D14" s="131">
        <v>100</v>
      </c>
      <c r="E14" s="131">
        <v>100</v>
      </c>
      <c r="F14" s="131">
        <v>100</v>
      </c>
      <c r="G14" s="131">
        <v>100</v>
      </c>
      <c r="H14" s="131">
        <v>100</v>
      </c>
      <c r="I14" s="131">
        <v>100</v>
      </c>
    </row>
    <row r="17" spans="2:9">
      <c r="B17" s="132"/>
      <c r="C17" s="132"/>
      <c r="D17" s="132"/>
      <c r="E17" s="132"/>
      <c r="F17" s="132"/>
      <c r="G17" s="132"/>
    </row>
    <row r="18" spans="2:9">
      <c r="B18" s="133"/>
      <c r="C18" s="133"/>
      <c r="D18" s="133"/>
      <c r="E18" s="133"/>
      <c r="F18" s="133"/>
      <c r="G18" s="133"/>
      <c r="H18" s="133"/>
      <c r="I18" s="133"/>
    </row>
    <row r="19" spans="2:9">
      <c r="B19" s="133"/>
      <c r="C19" s="133"/>
      <c r="D19" s="133"/>
      <c r="E19" s="133"/>
      <c r="F19" s="133"/>
      <c r="G19" s="133"/>
      <c r="H19" s="133"/>
      <c r="I19" s="133"/>
    </row>
    <row r="20" spans="2:9">
      <c r="B20" s="133"/>
      <c r="C20" s="133"/>
      <c r="D20" s="133"/>
      <c r="E20" s="133"/>
      <c r="F20" s="133"/>
      <c r="G20" s="133"/>
      <c r="H20" s="133"/>
      <c r="I20" s="133"/>
    </row>
    <row r="21" spans="2:9">
      <c r="B21" s="133"/>
      <c r="C21" s="133"/>
      <c r="D21" s="133"/>
      <c r="E21" s="133"/>
      <c r="F21" s="133"/>
      <c r="G21" s="133"/>
      <c r="H21" s="133"/>
      <c r="I21" s="133"/>
    </row>
    <row r="22" spans="2:9">
      <c r="B22" s="133"/>
      <c r="C22" s="133"/>
      <c r="D22" s="133"/>
      <c r="E22" s="133"/>
      <c r="F22" s="133"/>
      <c r="G22" s="133"/>
      <c r="H22" s="133"/>
      <c r="I22" s="133"/>
    </row>
    <row r="23" spans="2:9">
      <c r="B23" s="133"/>
      <c r="C23" s="133"/>
      <c r="D23" s="133"/>
      <c r="E23" s="133"/>
      <c r="F23" s="133"/>
      <c r="G23" s="133"/>
      <c r="H23" s="133"/>
      <c r="I23" s="133"/>
    </row>
    <row r="24" spans="2:9">
      <c r="B24" s="133"/>
      <c r="C24" s="133"/>
      <c r="D24" s="133"/>
      <c r="E24" s="133"/>
      <c r="F24" s="133"/>
      <c r="G24" s="133"/>
      <c r="H24" s="133"/>
      <c r="I24" s="133"/>
    </row>
    <row r="25" spans="2:9">
      <c r="B25" s="133"/>
      <c r="C25" s="133"/>
      <c r="D25" s="133"/>
      <c r="E25" s="133"/>
      <c r="F25" s="133"/>
      <c r="G25" s="133"/>
      <c r="H25" s="133"/>
      <c r="I25" s="133"/>
    </row>
    <row r="26" spans="2:9">
      <c r="B26" s="133"/>
      <c r="C26" s="133"/>
      <c r="D26" s="133"/>
      <c r="E26" s="133"/>
      <c r="F26" s="133"/>
      <c r="G26" s="133"/>
      <c r="H26" s="133"/>
      <c r="I26" s="133"/>
    </row>
    <row r="27" spans="2:9">
      <c r="B27" s="133"/>
      <c r="C27" s="133"/>
      <c r="D27" s="133"/>
      <c r="E27" s="133"/>
      <c r="F27" s="133"/>
      <c r="G27" s="133"/>
      <c r="H27" s="133"/>
      <c r="I27" s="133"/>
    </row>
    <row r="28" spans="2:9">
      <c r="B28" s="133"/>
    </row>
    <row r="29" spans="2:9">
      <c r="B29" s="133"/>
      <c r="C29" s="114"/>
      <c r="D29" s="114"/>
      <c r="E29" s="114"/>
      <c r="F29" s="114"/>
      <c r="G29" s="114"/>
    </row>
    <row r="30" spans="2:9">
      <c r="B30" s="133"/>
      <c r="C30" s="114"/>
      <c r="D30" s="114"/>
      <c r="E30" s="114"/>
      <c r="F30" s="114"/>
      <c r="G30" s="114"/>
    </row>
    <row r="31" spans="2:9">
      <c r="B31" s="133"/>
      <c r="C31" s="114"/>
      <c r="D31" s="114"/>
      <c r="E31" s="114"/>
      <c r="F31" s="114"/>
      <c r="G31" s="114"/>
    </row>
    <row r="32" spans="2:9">
      <c r="B32" s="133"/>
      <c r="C32" s="114"/>
      <c r="D32" s="114"/>
      <c r="E32" s="114"/>
      <c r="F32" s="114"/>
      <c r="G32" s="114"/>
    </row>
    <row r="33" spans="2:7">
      <c r="B33" s="114"/>
      <c r="C33" s="114"/>
      <c r="D33" s="114"/>
      <c r="E33" s="114"/>
      <c r="F33" s="114"/>
      <c r="G33" s="114"/>
    </row>
    <row r="34" spans="2:7">
      <c r="B34" s="114"/>
      <c r="C34" s="114"/>
      <c r="D34" s="114"/>
      <c r="E34" s="114"/>
      <c r="F34" s="114"/>
      <c r="G34" s="114"/>
    </row>
    <row r="35" spans="2:7">
      <c r="B35" s="114"/>
      <c r="C35" s="114"/>
      <c r="D35" s="114"/>
      <c r="E35" s="114"/>
      <c r="F35" s="114"/>
      <c r="G35" s="114"/>
    </row>
    <row r="36" spans="2:7">
      <c r="B36" s="114"/>
      <c r="C36" s="114"/>
      <c r="D36" s="114"/>
      <c r="E36" s="114"/>
      <c r="F36" s="114"/>
      <c r="G36" s="114"/>
    </row>
    <row r="37" spans="2:7">
      <c r="B37" s="114"/>
      <c r="C37" s="114"/>
      <c r="D37" s="114"/>
      <c r="E37" s="114"/>
      <c r="F37" s="114"/>
      <c r="G37" s="114"/>
    </row>
    <row r="38" spans="2:7">
      <c r="B38" s="114"/>
      <c r="C38" s="114"/>
      <c r="D38" s="114"/>
      <c r="E38" s="114"/>
      <c r="F38" s="114"/>
      <c r="G38" s="114"/>
    </row>
    <row r="39" spans="2:7">
      <c r="B39" s="114"/>
      <c r="C39" s="114"/>
      <c r="D39" s="114"/>
      <c r="E39" s="114"/>
      <c r="F39" s="114"/>
      <c r="G39" s="114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K12"/>
  <sheetViews>
    <sheetView showGridLines="0" zoomScale="70" zoomScaleNormal="70" workbookViewId="0">
      <selection sqref="A1:AG1"/>
    </sheetView>
  </sheetViews>
  <sheetFormatPr defaultRowHeight="15"/>
  <cols>
    <col min="1" max="1" width="51.28515625" style="62" customWidth="1"/>
    <col min="2" max="2" width="8" style="62" customWidth="1"/>
    <col min="3" max="4" width="6.7109375" style="62" customWidth="1"/>
    <col min="5" max="5" width="7.85546875" style="62" customWidth="1"/>
    <col min="6" max="7" width="6.7109375" style="62" customWidth="1"/>
    <col min="8" max="8" width="7.85546875" style="62" customWidth="1"/>
    <col min="9" max="10" width="6.7109375" style="62" customWidth="1"/>
    <col min="11" max="11" width="9.5703125" style="62" bestFit="1" customWidth="1"/>
    <col min="12" max="12" width="8.28515625" style="62" bestFit="1" customWidth="1"/>
    <col min="13" max="14" width="6.7109375" style="62" customWidth="1"/>
    <col min="15" max="15" width="7.7109375" style="62" customWidth="1"/>
    <col min="16" max="17" width="6.7109375" style="62" customWidth="1"/>
    <col min="18" max="18" width="8.85546875" style="62" customWidth="1"/>
    <col min="19" max="29" width="6.7109375" style="62" customWidth="1"/>
    <col min="30" max="30" width="9.42578125" style="62" bestFit="1" customWidth="1"/>
    <col min="31" max="31" width="7.140625" style="62" customWidth="1"/>
    <col min="32" max="32" width="6.5703125" style="62" customWidth="1"/>
    <col min="33" max="33" width="9.42578125" style="62" customWidth="1"/>
    <col min="34" max="16384" width="9.140625" style="62"/>
  </cols>
  <sheetData>
    <row r="1" spans="1:245" ht="23.25" customHeight="1">
      <c r="A1" s="152" t="s">
        <v>104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</row>
    <row r="2" spans="1:245" ht="15" customHeight="1">
      <c r="A2" s="153" t="s">
        <v>16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</row>
    <row r="3" spans="1:245" s="63" customFormat="1" ht="59.25" customHeight="1">
      <c r="A3" s="173" t="s">
        <v>105</v>
      </c>
      <c r="B3" s="157" t="s">
        <v>3</v>
      </c>
      <c r="C3" s="175"/>
      <c r="D3" s="176"/>
      <c r="E3" s="157" t="s">
        <v>37</v>
      </c>
      <c r="F3" s="172"/>
      <c r="G3" s="177"/>
      <c r="H3" s="157" t="s">
        <v>38</v>
      </c>
      <c r="I3" s="172"/>
      <c r="J3" s="172"/>
      <c r="K3" s="158"/>
      <c r="L3" s="157" t="s">
        <v>6</v>
      </c>
      <c r="M3" s="172"/>
      <c r="N3" s="178"/>
      <c r="O3" s="157" t="s">
        <v>93</v>
      </c>
      <c r="P3" s="172"/>
      <c r="Q3" s="179"/>
      <c r="R3" s="157" t="s">
        <v>39</v>
      </c>
      <c r="S3" s="172"/>
      <c r="T3" s="178"/>
      <c r="U3" s="157" t="s">
        <v>26</v>
      </c>
      <c r="V3" s="172"/>
      <c r="W3" s="180"/>
      <c r="X3" s="157" t="s">
        <v>9</v>
      </c>
      <c r="Y3" s="172"/>
      <c r="Z3" s="158"/>
      <c r="AA3" s="157" t="s">
        <v>94</v>
      </c>
      <c r="AB3" s="172"/>
      <c r="AC3" s="158"/>
      <c r="AD3" s="157" t="s">
        <v>32</v>
      </c>
      <c r="AE3" s="172"/>
      <c r="AF3" s="172"/>
      <c r="AG3" s="158"/>
    </row>
    <row r="4" spans="1:245" ht="15.75">
      <c r="A4" s="174"/>
      <c r="B4" s="134" t="s">
        <v>30</v>
      </c>
      <c r="C4" s="134" t="s">
        <v>31</v>
      </c>
      <c r="D4" s="134" t="s">
        <v>20</v>
      </c>
      <c r="E4" s="134" t="s">
        <v>30</v>
      </c>
      <c r="F4" s="134" t="s">
        <v>31</v>
      </c>
      <c r="G4" s="134" t="s">
        <v>20</v>
      </c>
      <c r="H4" s="134" t="s">
        <v>30</v>
      </c>
      <c r="I4" s="134" t="s">
        <v>31</v>
      </c>
      <c r="J4" s="134" t="s">
        <v>20</v>
      </c>
      <c r="K4" s="134" t="s">
        <v>66</v>
      </c>
      <c r="L4" s="134" t="s">
        <v>30</v>
      </c>
      <c r="M4" s="134" t="s">
        <v>31</v>
      </c>
      <c r="N4" s="134" t="s">
        <v>20</v>
      </c>
      <c r="O4" s="134" t="s">
        <v>30</v>
      </c>
      <c r="P4" s="134" t="s">
        <v>31</v>
      </c>
      <c r="Q4" s="134" t="s">
        <v>20</v>
      </c>
      <c r="R4" s="134" t="s">
        <v>30</v>
      </c>
      <c r="S4" s="134" t="s">
        <v>31</v>
      </c>
      <c r="T4" s="134" t="s">
        <v>20</v>
      </c>
      <c r="U4" s="134" t="s">
        <v>30</v>
      </c>
      <c r="V4" s="134" t="s">
        <v>31</v>
      </c>
      <c r="W4" s="134" t="s">
        <v>20</v>
      </c>
      <c r="X4" s="134" t="s">
        <v>30</v>
      </c>
      <c r="Y4" s="134" t="s">
        <v>31</v>
      </c>
      <c r="Z4" s="134" t="s">
        <v>20</v>
      </c>
      <c r="AA4" s="134" t="s">
        <v>30</v>
      </c>
      <c r="AB4" s="134" t="s">
        <v>31</v>
      </c>
      <c r="AC4" s="134" t="s">
        <v>20</v>
      </c>
      <c r="AD4" s="134" t="s">
        <v>30</v>
      </c>
      <c r="AE4" s="134" t="s">
        <v>31</v>
      </c>
      <c r="AF4" s="134" t="s">
        <v>20</v>
      </c>
      <c r="AG4" s="134" t="s">
        <v>66</v>
      </c>
    </row>
    <row r="5" spans="1:245" s="75" customFormat="1" ht="39.75" customHeight="1">
      <c r="A5" s="135" t="s">
        <v>40</v>
      </c>
      <c r="B5" s="96">
        <v>9438</v>
      </c>
      <c r="C5" s="96">
        <v>735</v>
      </c>
      <c r="D5" s="96">
        <v>168</v>
      </c>
      <c r="E5" s="96">
        <v>4577</v>
      </c>
      <c r="F5" s="96">
        <v>649</v>
      </c>
      <c r="G5" s="96">
        <v>56</v>
      </c>
      <c r="H5" s="96">
        <v>5336</v>
      </c>
      <c r="I5" s="96">
        <v>460</v>
      </c>
      <c r="J5" s="96">
        <v>582</v>
      </c>
      <c r="K5" s="96">
        <v>42</v>
      </c>
      <c r="L5" s="96">
        <v>8573</v>
      </c>
      <c r="M5" s="96">
        <v>578</v>
      </c>
      <c r="N5" s="96">
        <v>1052</v>
      </c>
      <c r="O5" s="96">
        <v>4065</v>
      </c>
      <c r="P5" s="96">
        <v>285</v>
      </c>
      <c r="Q5" s="96">
        <v>260</v>
      </c>
      <c r="R5" s="96">
        <v>3902</v>
      </c>
      <c r="S5" s="96">
        <v>417</v>
      </c>
      <c r="T5" s="96">
        <v>125</v>
      </c>
      <c r="U5" s="96">
        <v>1338</v>
      </c>
      <c r="V5" s="96">
        <v>92</v>
      </c>
      <c r="W5" s="96">
        <v>2</v>
      </c>
      <c r="X5" s="96">
        <v>502</v>
      </c>
      <c r="Y5" s="96">
        <v>237</v>
      </c>
      <c r="Z5" s="96">
        <v>82</v>
      </c>
      <c r="AA5" s="96">
        <v>531</v>
      </c>
      <c r="AB5" s="96">
        <v>87</v>
      </c>
      <c r="AC5" s="96">
        <v>3</v>
      </c>
      <c r="AD5" s="96">
        <v>38262</v>
      </c>
      <c r="AE5" s="96">
        <v>3540</v>
      </c>
      <c r="AF5" s="96">
        <v>2330</v>
      </c>
      <c r="AG5" s="96">
        <v>42</v>
      </c>
      <c r="AH5" s="62"/>
      <c r="AI5" s="62"/>
      <c r="AJ5" s="62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5"/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/>
      <c r="GW5" s="65"/>
      <c r="GX5" s="65"/>
      <c r="GY5" s="65"/>
      <c r="GZ5" s="65"/>
      <c r="HA5" s="65"/>
      <c r="HB5" s="65"/>
      <c r="HC5" s="65"/>
      <c r="HD5" s="65"/>
      <c r="HE5" s="65"/>
      <c r="HF5" s="65"/>
      <c r="HG5" s="65"/>
      <c r="HH5" s="65"/>
      <c r="HI5" s="65"/>
      <c r="HJ5" s="65"/>
      <c r="HK5" s="65"/>
      <c r="HL5" s="65"/>
      <c r="HM5" s="65"/>
      <c r="HN5" s="65"/>
      <c r="HO5" s="65"/>
      <c r="HP5" s="65"/>
      <c r="HQ5" s="65"/>
      <c r="HR5" s="65"/>
      <c r="HS5" s="65"/>
      <c r="HT5" s="65"/>
      <c r="HU5" s="65"/>
      <c r="HV5" s="65"/>
      <c r="HW5" s="65"/>
      <c r="HX5" s="65"/>
      <c r="HY5" s="65"/>
      <c r="HZ5" s="65"/>
      <c r="IA5" s="65"/>
      <c r="IB5" s="65"/>
      <c r="IC5" s="65"/>
      <c r="ID5" s="65"/>
      <c r="IE5" s="65"/>
      <c r="IF5" s="65"/>
      <c r="IG5" s="65"/>
      <c r="IH5" s="65"/>
      <c r="II5" s="65"/>
      <c r="IJ5" s="65"/>
      <c r="IK5" s="65"/>
    </row>
    <row r="6" spans="1:245" s="75" customFormat="1" ht="39.75" customHeight="1">
      <c r="A6" s="135" t="s">
        <v>41</v>
      </c>
      <c r="B6" s="96">
        <v>13620</v>
      </c>
      <c r="C6" s="96">
        <v>1368</v>
      </c>
      <c r="D6" s="96">
        <v>0</v>
      </c>
      <c r="E6" s="96">
        <v>6155</v>
      </c>
      <c r="F6" s="96">
        <v>1056</v>
      </c>
      <c r="G6" s="96">
        <v>154</v>
      </c>
      <c r="H6" s="96">
        <v>7252</v>
      </c>
      <c r="I6" s="96">
        <v>727</v>
      </c>
      <c r="J6" s="96">
        <v>0</v>
      </c>
      <c r="K6" s="96">
        <v>0</v>
      </c>
      <c r="L6" s="96">
        <v>11417</v>
      </c>
      <c r="M6" s="96">
        <v>1063</v>
      </c>
      <c r="N6" s="96">
        <v>0</v>
      </c>
      <c r="O6" s="96">
        <v>5660</v>
      </c>
      <c r="P6" s="96">
        <v>424</v>
      </c>
      <c r="Q6" s="96">
        <v>0</v>
      </c>
      <c r="R6" s="96">
        <v>5308</v>
      </c>
      <c r="S6" s="96">
        <v>672</v>
      </c>
      <c r="T6" s="96">
        <v>110</v>
      </c>
      <c r="U6" s="96">
        <v>1184</v>
      </c>
      <c r="V6" s="96">
        <v>74</v>
      </c>
      <c r="W6" s="96">
        <v>1</v>
      </c>
      <c r="X6" s="96">
        <v>581</v>
      </c>
      <c r="Y6" s="96">
        <v>295</v>
      </c>
      <c r="Z6" s="96">
        <v>18</v>
      </c>
      <c r="AA6" s="96">
        <v>510</v>
      </c>
      <c r="AB6" s="96">
        <v>89</v>
      </c>
      <c r="AC6" s="96">
        <v>0</v>
      </c>
      <c r="AD6" s="96">
        <v>51687</v>
      </c>
      <c r="AE6" s="96">
        <v>5768</v>
      </c>
      <c r="AF6" s="96">
        <v>283</v>
      </c>
      <c r="AG6" s="96">
        <v>0</v>
      </c>
      <c r="AH6" s="62"/>
      <c r="AI6" s="62"/>
      <c r="AJ6" s="62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65"/>
      <c r="GA6" s="65"/>
      <c r="GB6" s="65"/>
      <c r="GC6" s="65"/>
      <c r="GD6" s="65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  <c r="GX6" s="65"/>
      <c r="GY6" s="65"/>
      <c r="GZ6" s="65"/>
      <c r="HA6" s="65"/>
      <c r="HB6" s="65"/>
      <c r="HC6" s="65"/>
      <c r="HD6" s="65"/>
      <c r="HE6" s="65"/>
      <c r="HF6" s="65"/>
      <c r="HG6" s="65"/>
      <c r="HH6" s="65"/>
      <c r="HI6" s="65"/>
      <c r="HJ6" s="65"/>
      <c r="HK6" s="65"/>
      <c r="HL6" s="65"/>
      <c r="HM6" s="65"/>
      <c r="HN6" s="65"/>
      <c r="HO6" s="65"/>
      <c r="HP6" s="65"/>
      <c r="HQ6" s="65"/>
      <c r="HR6" s="65"/>
      <c r="HS6" s="65"/>
      <c r="HT6" s="65"/>
      <c r="HU6" s="65"/>
      <c r="HV6" s="65"/>
      <c r="HW6" s="65"/>
      <c r="HX6" s="65"/>
      <c r="HY6" s="65"/>
      <c r="HZ6" s="65"/>
      <c r="IA6" s="65"/>
      <c r="IB6" s="65"/>
      <c r="IC6" s="65"/>
      <c r="ID6" s="65"/>
      <c r="IE6" s="65"/>
      <c r="IF6" s="65"/>
      <c r="IG6" s="65"/>
      <c r="IH6" s="65"/>
      <c r="II6" s="65"/>
      <c r="IJ6" s="65"/>
      <c r="IK6" s="65"/>
    </row>
    <row r="7" spans="1:245" ht="37.5" customHeight="1">
      <c r="A7" s="135" t="s">
        <v>42</v>
      </c>
      <c r="B7" s="96"/>
      <c r="C7" s="96"/>
      <c r="D7" s="96">
        <v>0</v>
      </c>
      <c r="E7" s="96"/>
      <c r="F7" s="96"/>
      <c r="G7" s="96">
        <v>2</v>
      </c>
      <c r="H7" s="96"/>
      <c r="I7" s="96"/>
      <c r="J7" s="96">
        <v>69</v>
      </c>
      <c r="K7" s="96">
        <v>4</v>
      </c>
      <c r="L7" s="96"/>
      <c r="M7" s="96"/>
      <c r="N7" s="96">
        <v>36</v>
      </c>
      <c r="O7" s="96"/>
      <c r="P7" s="96"/>
      <c r="Q7" s="96">
        <v>9</v>
      </c>
      <c r="R7" s="96"/>
      <c r="S7" s="96"/>
      <c r="T7" s="96">
        <v>5</v>
      </c>
      <c r="U7" s="96"/>
      <c r="V7" s="96"/>
      <c r="W7" s="96">
        <v>0</v>
      </c>
      <c r="X7" s="96"/>
      <c r="Y7" s="96"/>
      <c r="Z7" s="96">
        <v>3</v>
      </c>
      <c r="AA7" s="96"/>
      <c r="AB7" s="96"/>
      <c r="AC7" s="96">
        <v>0</v>
      </c>
      <c r="AD7" s="96">
        <v>0</v>
      </c>
      <c r="AE7" s="96">
        <v>0</v>
      </c>
      <c r="AF7" s="96">
        <v>124</v>
      </c>
      <c r="AG7" s="96">
        <v>4</v>
      </c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67"/>
      <c r="CQ7" s="67"/>
      <c r="CR7" s="67"/>
      <c r="CS7" s="67"/>
      <c r="CT7" s="67"/>
      <c r="CU7" s="67"/>
      <c r="CV7" s="67"/>
      <c r="CW7" s="67"/>
      <c r="CX7" s="67"/>
      <c r="CY7" s="67"/>
      <c r="CZ7" s="67"/>
      <c r="DA7" s="67"/>
      <c r="DB7" s="67"/>
      <c r="DC7" s="67"/>
      <c r="DD7" s="67"/>
      <c r="DE7" s="67"/>
      <c r="DF7" s="67"/>
      <c r="DG7" s="67"/>
      <c r="DH7" s="67"/>
      <c r="DI7" s="67"/>
      <c r="DJ7" s="67"/>
      <c r="DK7" s="67"/>
      <c r="DL7" s="67"/>
      <c r="DM7" s="67"/>
      <c r="DN7" s="67"/>
      <c r="DO7" s="67"/>
      <c r="DP7" s="67"/>
      <c r="DQ7" s="67"/>
      <c r="DR7" s="67"/>
      <c r="DS7" s="67"/>
      <c r="DT7" s="67"/>
      <c r="DU7" s="67"/>
      <c r="DV7" s="67"/>
      <c r="DW7" s="67"/>
      <c r="DX7" s="67"/>
      <c r="DY7" s="67"/>
      <c r="DZ7" s="67"/>
      <c r="EA7" s="67"/>
      <c r="EB7" s="67"/>
      <c r="EC7" s="67"/>
      <c r="ED7" s="67"/>
      <c r="EE7" s="67"/>
      <c r="EF7" s="67"/>
      <c r="EG7" s="67"/>
      <c r="EH7" s="67"/>
      <c r="EI7" s="67"/>
      <c r="EJ7" s="67"/>
      <c r="EK7" s="67"/>
      <c r="EL7" s="67"/>
      <c r="EM7" s="67"/>
      <c r="EN7" s="67"/>
      <c r="EO7" s="67"/>
      <c r="EP7" s="67"/>
      <c r="EQ7" s="67"/>
      <c r="ER7" s="67"/>
      <c r="ES7" s="67"/>
      <c r="ET7" s="67"/>
      <c r="EU7" s="67"/>
      <c r="EV7" s="67"/>
      <c r="EW7" s="67"/>
      <c r="EX7" s="67"/>
      <c r="EY7" s="67"/>
      <c r="EZ7" s="67"/>
      <c r="FA7" s="67"/>
      <c r="FB7" s="67"/>
      <c r="FC7" s="67"/>
      <c r="FD7" s="67"/>
      <c r="FE7" s="67"/>
      <c r="FF7" s="67"/>
      <c r="FG7" s="67"/>
      <c r="FH7" s="67"/>
      <c r="FI7" s="67"/>
      <c r="FJ7" s="67"/>
      <c r="FK7" s="67"/>
      <c r="FL7" s="67"/>
      <c r="FM7" s="67"/>
      <c r="FN7" s="67"/>
      <c r="FO7" s="67"/>
      <c r="FP7" s="67"/>
      <c r="FQ7" s="67"/>
      <c r="FR7" s="67"/>
      <c r="FS7" s="67"/>
      <c r="FT7" s="67"/>
      <c r="FU7" s="67"/>
      <c r="FV7" s="67"/>
      <c r="FW7" s="67"/>
      <c r="FX7" s="67"/>
      <c r="FY7" s="67"/>
      <c r="FZ7" s="67"/>
      <c r="GA7" s="67"/>
      <c r="GB7" s="67"/>
      <c r="GC7" s="67"/>
      <c r="GD7" s="67"/>
      <c r="GE7" s="67"/>
      <c r="GF7" s="67"/>
      <c r="GG7" s="67"/>
      <c r="GH7" s="67"/>
      <c r="GI7" s="67"/>
      <c r="GJ7" s="67"/>
      <c r="GK7" s="67"/>
      <c r="GL7" s="67"/>
      <c r="GM7" s="67"/>
      <c r="GN7" s="67"/>
      <c r="GO7" s="67"/>
      <c r="GP7" s="67"/>
      <c r="GQ7" s="67"/>
      <c r="GR7" s="67"/>
      <c r="GS7" s="67"/>
      <c r="GT7" s="67"/>
      <c r="GU7" s="67"/>
      <c r="GV7" s="67"/>
      <c r="GW7" s="67"/>
      <c r="GX7" s="67"/>
      <c r="GY7" s="67"/>
      <c r="GZ7" s="67"/>
      <c r="HA7" s="67"/>
      <c r="HB7" s="67"/>
      <c r="HC7" s="67"/>
      <c r="HD7" s="67"/>
      <c r="HE7" s="67"/>
      <c r="HF7" s="67"/>
      <c r="HG7" s="67"/>
      <c r="HH7" s="67"/>
      <c r="HI7" s="67"/>
      <c r="HJ7" s="67"/>
      <c r="HK7" s="67"/>
      <c r="HL7" s="67"/>
      <c r="HM7" s="67"/>
      <c r="HN7" s="67"/>
      <c r="HO7" s="67"/>
      <c r="HP7" s="67"/>
      <c r="HQ7" s="67"/>
      <c r="HR7" s="67"/>
      <c r="HS7" s="67"/>
      <c r="HT7" s="67"/>
      <c r="HU7" s="67"/>
      <c r="HV7" s="67"/>
      <c r="HW7" s="67"/>
      <c r="HX7" s="67"/>
      <c r="HY7" s="67"/>
      <c r="HZ7" s="67"/>
      <c r="IA7" s="67"/>
      <c r="IB7" s="67"/>
      <c r="IC7" s="67"/>
      <c r="ID7" s="67"/>
      <c r="IE7" s="67"/>
      <c r="IF7" s="67"/>
      <c r="IG7" s="67"/>
      <c r="IH7" s="67"/>
      <c r="II7" s="67"/>
      <c r="IJ7" s="67"/>
      <c r="IK7" s="67"/>
    </row>
    <row r="8" spans="1:245" ht="56.25">
      <c r="A8" s="135" t="s">
        <v>43</v>
      </c>
      <c r="B8" s="96">
        <v>672</v>
      </c>
      <c r="C8" s="96">
        <v>44</v>
      </c>
      <c r="D8" s="96">
        <v>42</v>
      </c>
      <c r="E8" s="96">
        <v>322</v>
      </c>
      <c r="F8" s="96">
        <v>23</v>
      </c>
      <c r="G8" s="96">
        <v>17</v>
      </c>
      <c r="H8" s="96">
        <v>262</v>
      </c>
      <c r="I8" s="96">
        <v>17</v>
      </c>
      <c r="J8" s="96">
        <v>24</v>
      </c>
      <c r="K8" s="96">
        <v>0</v>
      </c>
      <c r="L8" s="96">
        <v>439</v>
      </c>
      <c r="M8" s="96">
        <v>22</v>
      </c>
      <c r="N8" s="96">
        <v>38</v>
      </c>
      <c r="O8" s="96">
        <v>206</v>
      </c>
      <c r="P8" s="96">
        <v>14</v>
      </c>
      <c r="Q8" s="96">
        <v>7</v>
      </c>
      <c r="R8" s="96">
        <v>246</v>
      </c>
      <c r="S8" s="96">
        <v>20</v>
      </c>
      <c r="T8" s="96">
        <v>10</v>
      </c>
      <c r="U8" s="96">
        <v>119</v>
      </c>
      <c r="V8" s="96">
        <v>6</v>
      </c>
      <c r="W8" s="96">
        <v>1</v>
      </c>
      <c r="X8" s="96">
        <v>57</v>
      </c>
      <c r="Y8" s="96">
        <v>13</v>
      </c>
      <c r="Z8" s="96">
        <v>1</v>
      </c>
      <c r="AA8" s="96">
        <v>54</v>
      </c>
      <c r="AB8" s="96">
        <v>4</v>
      </c>
      <c r="AC8" s="96">
        <v>1</v>
      </c>
      <c r="AD8" s="96">
        <v>2377</v>
      </c>
      <c r="AE8" s="96">
        <v>163</v>
      </c>
      <c r="AF8" s="96">
        <v>141</v>
      </c>
      <c r="AG8" s="96">
        <v>0</v>
      </c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  <c r="CU8" s="67"/>
      <c r="CV8" s="67"/>
      <c r="CW8" s="67"/>
      <c r="CX8" s="67"/>
      <c r="CY8" s="67"/>
      <c r="CZ8" s="67"/>
      <c r="DA8" s="67"/>
      <c r="DB8" s="67"/>
      <c r="DC8" s="67"/>
      <c r="DD8" s="67"/>
      <c r="DE8" s="67"/>
      <c r="DF8" s="67"/>
      <c r="DG8" s="67"/>
      <c r="DH8" s="67"/>
      <c r="DI8" s="67"/>
      <c r="DJ8" s="67"/>
      <c r="DK8" s="67"/>
      <c r="DL8" s="67"/>
      <c r="DM8" s="67"/>
      <c r="DN8" s="67"/>
      <c r="DO8" s="67"/>
      <c r="DP8" s="67"/>
      <c r="DQ8" s="67"/>
      <c r="DR8" s="67"/>
      <c r="DS8" s="67"/>
      <c r="DT8" s="67"/>
      <c r="DU8" s="67"/>
      <c r="DV8" s="67"/>
      <c r="DW8" s="67"/>
      <c r="DX8" s="67"/>
      <c r="DY8" s="67"/>
      <c r="DZ8" s="67"/>
      <c r="EA8" s="67"/>
      <c r="EB8" s="67"/>
      <c r="EC8" s="67"/>
      <c r="ED8" s="67"/>
      <c r="EE8" s="67"/>
      <c r="EF8" s="67"/>
      <c r="EG8" s="67"/>
      <c r="EH8" s="67"/>
      <c r="EI8" s="67"/>
      <c r="EJ8" s="67"/>
      <c r="EK8" s="67"/>
      <c r="EL8" s="67"/>
      <c r="EM8" s="67"/>
      <c r="EN8" s="67"/>
      <c r="EO8" s="67"/>
      <c r="EP8" s="67"/>
      <c r="EQ8" s="67"/>
      <c r="ER8" s="67"/>
      <c r="ES8" s="67"/>
      <c r="ET8" s="67"/>
      <c r="EU8" s="67"/>
      <c r="EV8" s="67"/>
      <c r="EW8" s="67"/>
      <c r="EX8" s="67"/>
      <c r="EY8" s="67"/>
      <c r="EZ8" s="67"/>
      <c r="FA8" s="67"/>
      <c r="FB8" s="67"/>
      <c r="FC8" s="67"/>
      <c r="FD8" s="67"/>
      <c r="FE8" s="67"/>
      <c r="FF8" s="67"/>
      <c r="FG8" s="67"/>
      <c r="FH8" s="67"/>
      <c r="FI8" s="67"/>
      <c r="FJ8" s="67"/>
      <c r="FK8" s="67"/>
      <c r="FL8" s="67"/>
      <c r="FM8" s="67"/>
      <c r="FN8" s="67"/>
      <c r="FO8" s="67"/>
      <c r="FP8" s="67"/>
      <c r="FQ8" s="67"/>
      <c r="FR8" s="67"/>
      <c r="FS8" s="67"/>
      <c r="FT8" s="67"/>
      <c r="FU8" s="67"/>
      <c r="FV8" s="67"/>
      <c r="FW8" s="67"/>
      <c r="FX8" s="67"/>
      <c r="FY8" s="67"/>
      <c r="FZ8" s="67"/>
      <c r="GA8" s="67"/>
      <c r="GB8" s="67"/>
      <c r="GC8" s="67"/>
      <c r="GD8" s="67"/>
      <c r="GE8" s="67"/>
      <c r="GF8" s="67"/>
      <c r="GG8" s="67"/>
      <c r="GH8" s="67"/>
      <c r="GI8" s="67"/>
      <c r="GJ8" s="67"/>
      <c r="GK8" s="67"/>
      <c r="GL8" s="67"/>
      <c r="GM8" s="67"/>
      <c r="GN8" s="67"/>
      <c r="GO8" s="67"/>
      <c r="GP8" s="67"/>
      <c r="GQ8" s="67"/>
      <c r="GR8" s="67"/>
      <c r="GS8" s="67"/>
      <c r="GT8" s="67"/>
      <c r="GU8" s="67"/>
      <c r="GV8" s="67"/>
      <c r="GW8" s="67"/>
      <c r="GX8" s="67"/>
      <c r="GY8" s="67"/>
      <c r="GZ8" s="67"/>
      <c r="HA8" s="67"/>
      <c r="HB8" s="67"/>
      <c r="HC8" s="67"/>
      <c r="HD8" s="67"/>
      <c r="HE8" s="67"/>
      <c r="HF8" s="67"/>
      <c r="HG8" s="67"/>
      <c r="HH8" s="67"/>
      <c r="HI8" s="67"/>
      <c r="HJ8" s="67"/>
      <c r="HK8" s="67"/>
      <c r="HL8" s="67"/>
      <c r="HM8" s="67"/>
      <c r="HN8" s="67"/>
      <c r="HO8" s="67"/>
      <c r="HP8" s="67"/>
      <c r="HQ8" s="67"/>
      <c r="HR8" s="67"/>
      <c r="HS8" s="67"/>
      <c r="HT8" s="67"/>
      <c r="HU8" s="67"/>
      <c r="HV8" s="67"/>
      <c r="HW8" s="67"/>
      <c r="HX8" s="67"/>
      <c r="HY8" s="67"/>
      <c r="HZ8" s="67"/>
      <c r="IA8" s="67"/>
      <c r="IB8" s="67"/>
      <c r="IC8" s="67"/>
      <c r="ID8" s="67"/>
      <c r="IE8" s="67"/>
      <c r="IF8" s="67"/>
      <c r="IG8" s="67"/>
      <c r="IH8" s="67"/>
      <c r="II8" s="67"/>
      <c r="IJ8" s="67"/>
      <c r="IK8" s="67"/>
    </row>
    <row r="9" spans="1:245" s="75" customFormat="1" ht="18.75">
      <c r="A9" s="135" t="s">
        <v>44</v>
      </c>
      <c r="B9" s="96">
        <v>23730</v>
      </c>
      <c r="C9" s="96">
        <v>2147</v>
      </c>
      <c r="D9" s="96">
        <v>210</v>
      </c>
      <c r="E9" s="96">
        <v>11054</v>
      </c>
      <c r="F9" s="96">
        <v>1728</v>
      </c>
      <c r="G9" s="96">
        <v>229</v>
      </c>
      <c r="H9" s="96">
        <v>12850</v>
      </c>
      <c r="I9" s="96">
        <v>1204</v>
      </c>
      <c r="J9" s="96">
        <v>675</v>
      </c>
      <c r="K9" s="96">
        <v>46</v>
      </c>
      <c r="L9" s="96">
        <v>20429</v>
      </c>
      <c r="M9" s="96">
        <v>1663</v>
      </c>
      <c r="N9" s="96">
        <v>1126</v>
      </c>
      <c r="O9" s="96">
        <v>9931</v>
      </c>
      <c r="P9" s="96">
        <v>723</v>
      </c>
      <c r="Q9" s="96">
        <v>276</v>
      </c>
      <c r="R9" s="96">
        <v>9456</v>
      </c>
      <c r="S9" s="96">
        <v>1109</v>
      </c>
      <c r="T9" s="96">
        <v>250</v>
      </c>
      <c r="U9" s="96">
        <v>2641</v>
      </c>
      <c r="V9" s="96">
        <v>172</v>
      </c>
      <c r="W9" s="96">
        <v>4</v>
      </c>
      <c r="X9" s="96">
        <v>1140</v>
      </c>
      <c r="Y9" s="96">
        <v>545</v>
      </c>
      <c r="Z9" s="96">
        <v>104</v>
      </c>
      <c r="AA9" s="96">
        <v>1095</v>
      </c>
      <c r="AB9" s="96">
        <v>180</v>
      </c>
      <c r="AC9" s="96">
        <v>4</v>
      </c>
      <c r="AD9" s="96">
        <v>92326</v>
      </c>
      <c r="AE9" s="96">
        <v>9471</v>
      </c>
      <c r="AF9" s="96">
        <v>2878</v>
      </c>
      <c r="AG9" s="96">
        <v>46</v>
      </c>
      <c r="AH9" s="62"/>
      <c r="AI9" s="62"/>
      <c r="AJ9" s="62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  <c r="HB9" s="65"/>
      <c r="HC9" s="65"/>
      <c r="HD9" s="65"/>
      <c r="HE9" s="65"/>
      <c r="HF9" s="65"/>
      <c r="HG9" s="65"/>
      <c r="HH9" s="65"/>
      <c r="HI9" s="65"/>
      <c r="HJ9" s="65"/>
      <c r="HK9" s="65"/>
      <c r="HL9" s="65"/>
      <c r="HM9" s="65"/>
      <c r="HN9" s="65"/>
      <c r="HO9" s="65"/>
      <c r="HP9" s="65"/>
      <c r="HQ9" s="65"/>
      <c r="HR9" s="65"/>
      <c r="HS9" s="65"/>
      <c r="HT9" s="65"/>
      <c r="HU9" s="65"/>
      <c r="HV9" s="65"/>
      <c r="HW9" s="65"/>
      <c r="HX9" s="65"/>
      <c r="HY9" s="65"/>
      <c r="HZ9" s="65"/>
      <c r="IA9" s="65"/>
      <c r="IB9" s="65"/>
      <c r="IC9" s="65"/>
      <c r="ID9" s="65"/>
      <c r="IE9" s="65"/>
      <c r="IF9" s="65"/>
      <c r="IG9" s="65"/>
      <c r="IH9" s="65"/>
      <c r="II9" s="65"/>
      <c r="IJ9" s="65"/>
      <c r="IK9" s="65"/>
    </row>
    <row r="10" spans="1:245" s="61" customFormat="1" ht="15" customHeight="1"/>
    <row r="11" spans="1:245" s="61" customFormat="1" ht="15" customHeight="1"/>
    <row r="12" spans="1:245" s="61" customFormat="1" ht="15" customHeight="1"/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7"/>
  <sheetViews>
    <sheetView showGridLines="0" zoomScale="80" zoomScaleNormal="80" workbookViewId="0">
      <selection sqref="A1:AG1"/>
    </sheetView>
  </sheetViews>
  <sheetFormatPr defaultRowHeight="15"/>
  <cols>
    <col min="1" max="1" width="48.42578125" style="62" customWidth="1"/>
    <col min="2" max="2" width="7.5703125" style="62" customWidth="1"/>
    <col min="3" max="3" width="7.42578125" style="62" customWidth="1"/>
    <col min="4" max="10" width="7.5703125" style="62" customWidth="1"/>
    <col min="11" max="11" width="9.7109375" style="62" customWidth="1"/>
    <col min="12" max="28" width="7.5703125" style="62" customWidth="1"/>
    <col min="29" max="29" width="7.42578125" style="62" customWidth="1"/>
    <col min="30" max="32" width="7.5703125" style="62" customWidth="1"/>
    <col min="33" max="33" width="9.42578125" style="62" bestFit="1" customWidth="1"/>
    <col min="34" max="16384" width="9.140625" style="62"/>
  </cols>
  <sheetData>
    <row r="1" spans="1:33" ht="23.25" customHeight="1">
      <c r="A1" s="152" t="s">
        <v>106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</row>
    <row r="2" spans="1:33" ht="15" customHeight="1">
      <c r="A2" s="181" t="s">
        <v>28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</row>
    <row r="3" spans="1:33" s="63" customFormat="1" ht="51" customHeight="1">
      <c r="A3" s="173" t="s">
        <v>105</v>
      </c>
      <c r="B3" s="155" t="s">
        <v>3</v>
      </c>
      <c r="C3" s="155"/>
      <c r="D3" s="182"/>
      <c r="E3" s="155" t="s">
        <v>45</v>
      </c>
      <c r="F3" s="155"/>
      <c r="G3" s="182"/>
      <c r="H3" s="157" t="s">
        <v>46</v>
      </c>
      <c r="I3" s="172"/>
      <c r="J3" s="172"/>
      <c r="K3" s="158"/>
      <c r="L3" s="155" t="s">
        <v>6</v>
      </c>
      <c r="M3" s="155"/>
      <c r="N3" s="183"/>
      <c r="O3" s="157" t="s">
        <v>93</v>
      </c>
      <c r="P3" s="172"/>
      <c r="Q3" s="179"/>
      <c r="R3" s="155" t="s">
        <v>47</v>
      </c>
      <c r="S3" s="155"/>
      <c r="T3" s="183"/>
      <c r="U3" s="155" t="s">
        <v>26</v>
      </c>
      <c r="V3" s="155"/>
      <c r="W3" s="183"/>
      <c r="X3" s="157" t="s">
        <v>9</v>
      </c>
      <c r="Y3" s="172"/>
      <c r="Z3" s="158"/>
      <c r="AA3" s="157" t="s">
        <v>94</v>
      </c>
      <c r="AB3" s="172"/>
      <c r="AC3" s="158"/>
      <c r="AD3" s="157" t="s">
        <v>32</v>
      </c>
      <c r="AE3" s="172"/>
      <c r="AF3" s="172"/>
      <c r="AG3" s="158"/>
    </row>
    <row r="4" spans="1:33" ht="30.95" customHeight="1">
      <c r="A4" s="174"/>
      <c r="B4" s="134" t="s">
        <v>30</v>
      </c>
      <c r="C4" s="134" t="s">
        <v>31</v>
      </c>
      <c r="D4" s="134" t="s">
        <v>20</v>
      </c>
      <c r="E4" s="134" t="s">
        <v>30</v>
      </c>
      <c r="F4" s="134" t="s">
        <v>31</v>
      </c>
      <c r="G4" s="134" t="s">
        <v>20</v>
      </c>
      <c r="H4" s="134" t="s">
        <v>30</v>
      </c>
      <c r="I4" s="134" t="s">
        <v>31</v>
      </c>
      <c r="J4" s="134" t="s">
        <v>20</v>
      </c>
      <c r="K4" s="134" t="s">
        <v>66</v>
      </c>
      <c r="L4" s="134" t="s">
        <v>30</v>
      </c>
      <c r="M4" s="134" t="s">
        <v>31</v>
      </c>
      <c r="N4" s="134" t="s">
        <v>20</v>
      </c>
      <c r="O4" s="134" t="s">
        <v>30</v>
      </c>
      <c r="P4" s="134" t="s">
        <v>31</v>
      </c>
      <c r="Q4" s="134" t="s">
        <v>20</v>
      </c>
      <c r="R4" s="134" t="s">
        <v>30</v>
      </c>
      <c r="S4" s="134" t="s">
        <v>31</v>
      </c>
      <c r="T4" s="134" t="s">
        <v>20</v>
      </c>
      <c r="U4" s="134" t="s">
        <v>30</v>
      </c>
      <c r="V4" s="134" t="s">
        <v>31</v>
      </c>
      <c r="W4" s="134" t="s">
        <v>20</v>
      </c>
      <c r="X4" s="134" t="s">
        <v>30</v>
      </c>
      <c r="Y4" s="134" t="s">
        <v>31</v>
      </c>
      <c r="Z4" s="134" t="s">
        <v>20</v>
      </c>
      <c r="AA4" s="134" t="s">
        <v>30</v>
      </c>
      <c r="AB4" s="134" t="s">
        <v>31</v>
      </c>
      <c r="AC4" s="134" t="s">
        <v>20</v>
      </c>
      <c r="AD4" s="134" t="s">
        <v>30</v>
      </c>
      <c r="AE4" s="134" t="s">
        <v>31</v>
      </c>
      <c r="AF4" s="134" t="s">
        <v>20</v>
      </c>
      <c r="AG4" s="134" t="s">
        <v>66</v>
      </c>
    </row>
    <row r="5" spans="1:33" s="65" customFormat="1" ht="39.950000000000003" customHeight="1">
      <c r="A5" s="135" t="s">
        <v>40</v>
      </c>
      <c r="B5" s="131">
        <v>39.772439949431096</v>
      </c>
      <c r="C5" s="131">
        <v>34.233814625058223</v>
      </c>
      <c r="D5" s="131">
        <v>80</v>
      </c>
      <c r="E5" s="131">
        <v>41.405825945359148</v>
      </c>
      <c r="F5" s="131">
        <v>37.557870370370374</v>
      </c>
      <c r="G5" s="131">
        <v>24.454148471615721</v>
      </c>
      <c r="H5" s="131">
        <v>41.525291828793776</v>
      </c>
      <c r="I5" s="131">
        <v>38.205980066445186</v>
      </c>
      <c r="J5" s="131">
        <v>86.222222222222229</v>
      </c>
      <c r="K5" s="131">
        <v>91.304347826086953</v>
      </c>
      <c r="L5" s="131">
        <v>41.964853884184251</v>
      </c>
      <c r="M5" s="131">
        <v>34.756464221286834</v>
      </c>
      <c r="N5" s="131">
        <v>93.428063943161632</v>
      </c>
      <c r="O5" s="131">
        <v>40.932433793172898</v>
      </c>
      <c r="P5" s="131">
        <v>39.419087136929463</v>
      </c>
      <c r="Q5" s="131">
        <v>94.20289855072464</v>
      </c>
      <c r="R5" s="131">
        <v>41.26480541455161</v>
      </c>
      <c r="S5" s="131">
        <v>37.601442741208295</v>
      </c>
      <c r="T5" s="131">
        <v>50</v>
      </c>
      <c r="U5" s="131">
        <v>50.662627792502832</v>
      </c>
      <c r="V5" s="131">
        <v>53.488372093023251</v>
      </c>
      <c r="W5" s="131">
        <v>50</v>
      </c>
      <c r="X5" s="131">
        <v>44.035087719298247</v>
      </c>
      <c r="Y5" s="131">
        <v>43.486238532110093</v>
      </c>
      <c r="Z5" s="131">
        <v>78.84615384615384</v>
      </c>
      <c r="AA5" s="131">
        <v>48.493150684931507</v>
      </c>
      <c r="AB5" s="131">
        <v>48.333333333333336</v>
      </c>
      <c r="AC5" s="131">
        <v>75</v>
      </c>
      <c r="AD5" s="131">
        <v>41.442280614344824</v>
      </c>
      <c r="AE5" s="131">
        <v>37.377256889452006</v>
      </c>
      <c r="AF5" s="131">
        <v>80.958999305072965</v>
      </c>
      <c r="AG5" s="131">
        <v>91.304347826086953</v>
      </c>
    </row>
    <row r="6" spans="1:33" s="65" customFormat="1" ht="39" customHeight="1">
      <c r="A6" s="135" t="s">
        <v>41</v>
      </c>
      <c r="B6" s="131">
        <v>57.395701643489247</v>
      </c>
      <c r="C6" s="131">
        <v>63.716814159292035</v>
      </c>
      <c r="D6" s="131">
        <v>0</v>
      </c>
      <c r="E6" s="131">
        <v>55.681201375067843</v>
      </c>
      <c r="F6" s="131">
        <v>61.111111111111114</v>
      </c>
      <c r="G6" s="131">
        <v>67.248908296943227</v>
      </c>
      <c r="H6" s="131">
        <v>56.435797665369648</v>
      </c>
      <c r="I6" s="131">
        <v>60.382059800664457</v>
      </c>
      <c r="J6" s="131">
        <v>0</v>
      </c>
      <c r="K6" s="131">
        <v>0</v>
      </c>
      <c r="L6" s="131">
        <v>55.886240148808064</v>
      </c>
      <c r="M6" s="131">
        <v>63.920625375826823</v>
      </c>
      <c r="N6" s="131">
        <v>0</v>
      </c>
      <c r="O6" s="131">
        <v>56.9932534487967</v>
      </c>
      <c r="P6" s="131">
        <v>58.644536652835413</v>
      </c>
      <c r="Q6" s="131">
        <v>0</v>
      </c>
      <c r="R6" s="131">
        <v>56.133671742808801</v>
      </c>
      <c r="S6" s="131">
        <v>60.595130748422001</v>
      </c>
      <c r="T6" s="131">
        <v>44</v>
      </c>
      <c r="U6" s="131">
        <v>44.831503218477849</v>
      </c>
      <c r="V6" s="131">
        <v>43.02325581395349</v>
      </c>
      <c r="W6" s="131">
        <v>25</v>
      </c>
      <c r="X6" s="131">
        <v>50.96491228070176</v>
      </c>
      <c r="Y6" s="131">
        <v>54.128440366972477</v>
      </c>
      <c r="Z6" s="131">
        <v>17.307692307692307</v>
      </c>
      <c r="AA6" s="131">
        <v>46.575342465753423</v>
      </c>
      <c r="AB6" s="131">
        <v>49.444444444444443</v>
      </c>
      <c r="AC6" s="131">
        <v>0</v>
      </c>
      <c r="AD6" s="131">
        <v>55.983146675909282</v>
      </c>
      <c r="AE6" s="131">
        <v>60.901699926090167</v>
      </c>
      <c r="AF6" s="131">
        <v>9.8332175121612231</v>
      </c>
      <c r="AG6" s="131">
        <v>0</v>
      </c>
    </row>
    <row r="7" spans="1:33" ht="39.950000000000003" customHeight="1">
      <c r="A7" s="135" t="s">
        <v>42</v>
      </c>
      <c r="B7" s="131">
        <v>0</v>
      </c>
      <c r="C7" s="96">
        <v>0</v>
      </c>
      <c r="D7" s="131">
        <v>0</v>
      </c>
      <c r="E7" s="96">
        <v>0</v>
      </c>
      <c r="F7" s="96">
        <v>0</v>
      </c>
      <c r="G7" s="131">
        <v>0.87336244541484709</v>
      </c>
      <c r="H7" s="96">
        <v>0</v>
      </c>
      <c r="I7" s="96">
        <v>0</v>
      </c>
      <c r="J7" s="131">
        <v>10.222222222222223</v>
      </c>
      <c r="K7" s="131">
        <v>8.695652173913043</v>
      </c>
      <c r="L7" s="96">
        <v>0</v>
      </c>
      <c r="M7" s="96">
        <v>0</v>
      </c>
      <c r="N7" s="131">
        <v>3.197158081705151</v>
      </c>
      <c r="O7" s="96">
        <v>0</v>
      </c>
      <c r="P7" s="96">
        <v>0</v>
      </c>
      <c r="Q7" s="131">
        <v>3.2608695652173911</v>
      </c>
      <c r="R7" s="96">
        <v>0</v>
      </c>
      <c r="S7" s="96">
        <v>0</v>
      </c>
      <c r="T7" s="131">
        <v>2</v>
      </c>
      <c r="U7" s="96">
        <v>0</v>
      </c>
      <c r="V7" s="96">
        <v>0</v>
      </c>
      <c r="W7" s="131">
        <v>0</v>
      </c>
      <c r="X7" s="96">
        <v>0</v>
      </c>
      <c r="Y7" s="96">
        <v>0</v>
      </c>
      <c r="Z7" s="131">
        <v>2.8846153846153846</v>
      </c>
      <c r="AA7" s="131">
        <v>0</v>
      </c>
      <c r="AB7" s="131">
        <v>0</v>
      </c>
      <c r="AC7" s="131">
        <v>0</v>
      </c>
      <c r="AD7" s="96">
        <v>0</v>
      </c>
      <c r="AE7" s="96">
        <v>0</v>
      </c>
      <c r="AF7" s="131">
        <v>4.3085476025017373</v>
      </c>
      <c r="AG7" s="131">
        <v>8.695652173913043</v>
      </c>
    </row>
    <row r="8" spans="1:33" ht="57" customHeight="1">
      <c r="A8" s="135" t="s">
        <v>43</v>
      </c>
      <c r="B8" s="131">
        <v>2.831858407079646</v>
      </c>
      <c r="C8" s="131">
        <v>2.0493712156497437</v>
      </c>
      <c r="D8" s="131">
        <v>20</v>
      </c>
      <c r="E8" s="131">
        <v>2.9129726795730053</v>
      </c>
      <c r="F8" s="131">
        <v>1.3310185185185186</v>
      </c>
      <c r="G8" s="131">
        <v>7.4235807860262017</v>
      </c>
      <c r="H8" s="131">
        <v>2.0389105058365757</v>
      </c>
      <c r="I8" s="131">
        <v>1.4119601328903655</v>
      </c>
      <c r="J8" s="131">
        <v>3.5555555555555554</v>
      </c>
      <c r="K8" s="131">
        <v>0</v>
      </c>
      <c r="L8" s="131">
        <v>2.1489059670076851</v>
      </c>
      <c r="M8" s="131">
        <v>1.3229104028863501</v>
      </c>
      <c r="N8" s="131">
        <v>3.374777975133215</v>
      </c>
      <c r="O8" s="131">
        <v>2.0743127580304099</v>
      </c>
      <c r="P8" s="131">
        <v>1.9363762102351314</v>
      </c>
      <c r="Q8" s="131">
        <v>2.5362318840579712</v>
      </c>
      <c r="R8" s="131">
        <v>2.6015228426395942</v>
      </c>
      <c r="S8" s="131">
        <v>1.8034265103697025</v>
      </c>
      <c r="T8" s="131">
        <v>4</v>
      </c>
      <c r="U8" s="131">
        <v>4.5058689890193104</v>
      </c>
      <c r="V8" s="131">
        <v>3.4883720930232558</v>
      </c>
      <c r="W8" s="131">
        <v>25</v>
      </c>
      <c r="X8" s="131">
        <v>5</v>
      </c>
      <c r="Y8" s="131">
        <v>2.3853211009174311</v>
      </c>
      <c r="Z8" s="131">
        <v>0.96153846153846156</v>
      </c>
      <c r="AA8" s="131">
        <v>4.9315068493150687</v>
      </c>
      <c r="AB8" s="131">
        <v>2.2222222222222223</v>
      </c>
      <c r="AC8" s="131">
        <v>25</v>
      </c>
      <c r="AD8" s="131">
        <v>2.5745727097459006</v>
      </c>
      <c r="AE8" s="131">
        <v>1.7210431844578187</v>
      </c>
      <c r="AF8" s="131">
        <v>4.8992355802640724</v>
      </c>
      <c r="AG8" s="131">
        <v>0</v>
      </c>
    </row>
    <row r="9" spans="1:33" s="65" customFormat="1" ht="39.950000000000003" customHeight="1">
      <c r="A9" s="135" t="s">
        <v>44</v>
      </c>
      <c r="B9" s="131">
        <v>100</v>
      </c>
      <c r="C9" s="131">
        <v>100</v>
      </c>
      <c r="D9" s="131">
        <v>100</v>
      </c>
      <c r="E9" s="131">
        <v>100</v>
      </c>
      <c r="F9" s="131">
        <v>100</v>
      </c>
      <c r="G9" s="131">
        <v>100</v>
      </c>
      <c r="H9" s="131">
        <v>100</v>
      </c>
      <c r="I9" s="131">
        <v>100</v>
      </c>
      <c r="J9" s="131">
        <v>100</v>
      </c>
      <c r="K9" s="131">
        <v>100</v>
      </c>
      <c r="L9" s="131">
        <v>100</v>
      </c>
      <c r="M9" s="131">
        <v>100</v>
      </c>
      <c r="N9" s="131">
        <v>100</v>
      </c>
      <c r="O9" s="131">
        <v>100</v>
      </c>
      <c r="P9" s="131">
        <v>100</v>
      </c>
      <c r="Q9" s="131">
        <v>100</v>
      </c>
      <c r="R9" s="131">
        <v>100</v>
      </c>
      <c r="S9" s="131">
        <v>100</v>
      </c>
      <c r="T9" s="131">
        <v>100</v>
      </c>
      <c r="U9" s="131">
        <v>100</v>
      </c>
      <c r="V9" s="131">
        <v>100</v>
      </c>
      <c r="W9" s="131">
        <v>100</v>
      </c>
      <c r="X9" s="131">
        <v>100</v>
      </c>
      <c r="Y9" s="131">
        <v>100</v>
      </c>
      <c r="Z9" s="131">
        <v>100</v>
      </c>
      <c r="AA9" s="131">
        <v>100</v>
      </c>
      <c r="AB9" s="131">
        <v>100</v>
      </c>
      <c r="AC9" s="131">
        <v>100</v>
      </c>
      <c r="AD9" s="131">
        <v>100</v>
      </c>
      <c r="AE9" s="131">
        <v>100</v>
      </c>
      <c r="AF9" s="131">
        <v>100</v>
      </c>
      <c r="AG9" s="131">
        <v>100</v>
      </c>
    </row>
    <row r="13" spans="1:33"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  <c r="V13" s="136"/>
      <c r="W13" s="136"/>
      <c r="X13" s="136"/>
      <c r="Y13" s="136"/>
      <c r="Z13" s="136"/>
      <c r="AA13" s="136"/>
      <c r="AB13" s="136"/>
      <c r="AC13" s="136"/>
      <c r="AD13" s="136"/>
      <c r="AE13" s="136"/>
      <c r="AF13" s="136"/>
      <c r="AG13" s="136"/>
    </row>
    <row r="14" spans="1:33"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136"/>
      <c r="AA14" s="136"/>
      <c r="AB14" s="136"/>
      <c r="AC14" s="136"/>
      <c r="AD14" s="136"/>
      <c r="AE14" s="136"/>
      <c r="AF14" s="136"/>
      <c r="AG14" s="136"/>
    </row>
    <row r="15" spans="1:33"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136"/>
      <c r="X15" s="136"/>
      <c r="Y15" s="136"/>
      <c r="Z15" s="136"/>
      <c r="AA15" s="136"/>
      <c r="AB15" s="136"/>
      <c r="AC15" s="136"/>
      <c r="AD15" s="136"/>
      <c r="AE15" s="136"/>
      <c r="AF15" s="136"/>
      <c r="AG15" s="136"/>
    </row>
    <row r="16" spans="1:33"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  <c r="W16" s="136"/>
      <c r="X16" s="136"/>
      <c r="Y16" s="136"/>
      <c r="Z16" s="136"/>
      <c r="AA16" s="136"/>
      <c r="AB16" s="136"/>
      <c r="AC16" s="136"/>
      <c r="AD16" s="136"/>
      <c r="AE16" s="136"/>
      <c r="AF16" s="136"/>
      <c r="AG16" s="136"/>
    </row>
    <row r="17" spans="2:33"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  <c r="AD17" s="136"/>
      <c r="AE17" s="136"/>
      <c r="AF17" s="136"/>
      <c r="AG17" s="136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9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K25"/>
  <sheetViews>
    <sheetView showGridLines="0" zoomScale="75" zoomScaleNormal="75" workbookViewId="0">
      <selection sqref="A1:K1"/>
    </sheetView>
  </sheetViews>
  <sheetFormatPr defaultRowHeight="13.5" customHeight="1"/>
  <cols>
    <col min="1" max="1" width="59.42578125" style="20" customWidth="1"/>
    <col min="2" max="2" width="13" style="13" bestFit="1" customWidth="1"/>
    <col min="3" max="11" width="12.7109375" style="13" customWidth="1"/>
    <col min="12" max="16384" width="9.140625" style="13"/>
  </cols>
  <sheetData>
    <row r="1" spans="1:11" ht="69" customHeight="1">
      <c r="A1" s="185" t="s">
        <v>48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1" ht="13.5" customHeight="1">
      <c r="A2" s="71"/>
      <c r="B2" s="21"/>
    </row>
    <row r="3" spans="1:11" ht="30.75" customHeight="1">
      <c r="A3" s="188" t="s">
        <v>49</v>
      </c>
      <c r="B3" s="77">
        <v>2014</v>
      </c>
      <c r="C3" s="190">
        <v>2015</v>
      </c>
      <c r="D3" s="191"/>
      <c r="E3" s="191"/>
      <c r="F3" s="191"/>
      <c r="G3" s="191"/>
      <c r="H3" s="191"/>
      <c r="I3" s="191"/>
      <c r="J3" s="191"/>
      <c r="K3" s="192"/>
    </row>
    <row r="4" spans="1:11" ht="51.75" customHeight="1">
      <c r="A4" s="189"/>
      <c r="B4" s="22">
        <v>12</v>
      </c>
      <c r="C4" s="74">
        <v>1</v>
      </c>
      <c r="D4" s="74">
        <v>2</v>
      </c>
      <c r="E4" s="74">
        <v>3</v>
      </c>
      <c r="F4" s="74">
        <v>4</v>
      </c>
      <c r="G4" s="74">
        <v>5</v>
      </c>
      <c r="H4" s="74">
        <v>6</v>
      </c>
      <c r="I4" s="74">
        <v>7</v>
      </c>
      <c r="J4" s="74">
        <v>8</v>
      </c>
      <c r="K4" s="74">
        <v>9</v>
      </c>
    </row>
    <row r="5" spans="1:11" ht="35.1" customHeight="1">
      <c r="A5" s="23" t="s">
        <v>22</v>
      </c>
      <c r="B5" s="70">
        <v>1190819</v>
      </c>
      <c r="C5" s="70">
        <v>1190589</v>
      </c>
      <c r="D5" s="70">
        <v>1188585</v>
      </c>
      <c r="E5" s="70">
        <v>1188324</v>
      </c>
      <c r="F5" s="70">
        <v>1188226</v>
      </c>
      <c r="G5" s="70">
        <v>1187837</v>
      </c>
      <c r="H5" s="70">
        <v>1187443</v>
      </c>
      <c r="I5" s="70">
        <v>1187451</v>
      </c>
      <c r="J5" s="70">
        <v>1186162</v>
      </c>
      <c r="K5" s="70">
        <v>1186349</v>
      </c>
    </row>
    <row r="6" spans="1:11" ht="35.1" customHeight="1">
      <c r="A6" s="23" t="s">
        <v>23</v>
      </c>
      <c r="B6" s="70">
        <v>512900</v>
      </c>
      <c r="C6" s="70">
        <v>512992</v>
      </c>
      <c r="D6" s="70">
        <v>511077</v>
      </c>
      <c r="E6" s="70">
        <v>511363</v>
      </c>
      <c r="F6" s="70">
        <v>512081</v>
      </c>
      <c r="G6" s="70">
        <v>510129</v>
      </c>
      <c r="H6" s="70">
        <v>511044</v>
      </c>
      <c r="I6" s="70">
        <v>511728</v>
      </c>
      <c r="J6" s="70">
        <v>509002</v>
      </c>
      <c r="K6" s="70">
        <v>509538</v>
      </c>
    </row>
    <row r="7" spans="1:11" ht="35.1" customHeight="1">
      <c r="A7" s="66" t="s">
        <v>5</v>
      </c>
      <c r="B7" s="70">
        <v>526955</v>
      </c>
      <c r="C7" s="70">
        <v>527499</v>
      </c>
      <c r="D7" s="70">
        <v>534897</v>
      </c>
      <c r="E7" s="70">
        <v>535452</v>
      </c>
      <c r="F7" s="70">
        <v>536273</v>
      </c>
      <c r="G7" s="70">
        <v>543725</v>
      </c>
      <c r="H7" s="70">
        <v>545181</v>
      </c>
      <c r="I7" s="70">
        <v>546161</v>
      </c>
      <c r="J7" s="70">
        <v>553609</v>
      </c>
      <c r="K7" s="70">
        <v>554263</v>
      </c>
    </row>
    <row r="8" spans="1:11" ht="35.1" customHeight="1">
      <c r="A8" s="66" t="s">
        <v>6</v>
      </c>
      <c r="B8" s="70">
        <v>969501</v>
      </c>
      <c r="C8" s="70">
        <v>969456</v>
      </c>
      <c r="D8" s="70">
        <v>973342</v>
      </c>
      <c r="E8" s="70">
        <v>973548</v>
      </c>
      <c r="F8" s="70">
        <v>974165</v>
      </c>
      <c r="G8" s="70">
        <v>977955</v>
      </c>
      <c r="H8" s="70">
        <v>979367</v>
      </c>
      <c r="I8" s="70">
        <v>980397</v>
      </c>
      <c r="J8" s="70">
        <v>984356</v>
      </c>
      <c r="K8" s="70">
        <v>985138</v>
      </c>
    </row>
    <row r="9" spans="1:11" ht="35.1" customHeight="1">
      <c r="A9" s="66" t="s">
        <v>91</v>
      </c>
      <c r="B9" s="70">
        <v>367515</v>
      </c>
      <c r="C9" s="70">
        <v>367647</v>
      </c>
      <c r="D9" s="70">
        <v>370084</v>
      </c>
      <c r="E9" s="70">
        <v>370368</v>
      </c>
      <c r="F9" s="70">
        <v>370755</v>
      </c>
      <c r="G9" s="70">
        <v>372920</v>
      </c>
      <c r="H9" s="70">
        <v>373138</v>
      </c>
      <c r="I9" s="70">
        <v>373442</v>
      </c>
      <c r="J9" s="70">
        <v>374103</v>
      </c>
      <c r="K9" s="70">
        <v>374438</v>
      </c>
    </row>
    <row r="10" spans="1:11" ht="34.5" customHeight="1">
      <c r="A10" s="66" t="s">
        <v>25</v>
      </c>
      <c r="B10" s="70">
        <v>416065</v>
      </c>
      <c r="C10" s="70">
        <v>416290</v>
      </c>
      <c r="D10" s="70">
        <v>418975</v>
      </c>
      <c r="E10" s="70">
        <v>419219</v>
      </c>
      <c r="F10" s="70">
        <v>419619</v>
      </c>
      <c r="G10" s="70">
        <v>420619</v>
      </c>
      <c r="H10" s="70">
        <v>420813</v>
      </c>
      <c r="I10" s="70">
        <v>421017</v>
      </c>
      <c r="J10" s="70">
        <v>421515</v>
      </c>
      <c r="K10" s="70">
        <v>421912</v>
      </c>
    </row>
    <row r="11" spans="1:11" ht="35.1" customHeight="1">
      <c r="A11" s="68" t="s">
        <v>26</v>
      </c>
      <c r="B11" s="70">
        <v>160215</v>
      </c>
      <c r="C11" s="70">
        <v>160860</v>
      </c>
      <c r="D11" s="70">
        <v>162804</v>
      </c>
      <c r="E11" s="70">
        <v>163678</v>
      </c>
      <c r="F11" s="70">
        <v>164434</v>
      </c>
      <c r="G11" s="70">
        <v>167061</v>
      </c>
      <c r="H11" s="70">
        <v>169064</v>
      </c>
      <c r="I11" s="70">
        <v>170344</v>
      </c>
      <c r="J11" s="70">
        <v>170099</v>
      </c>
      <c r="K11" s="70">
        <v>171297</v>
      </c>
    </row>
    <row r="12" spans="1:11" ht="35.1" customHeight="1">
      <c r="A12" s="68" t="s">
        <v>9</v>
      </c>
      <c r="B12" s="70">
        <v>86596</v>
      </c>
      <c r="C12" s="70">
        <v>86738</v>
      </c>
      <c r="D12" s="70">
        <v>87638</v>
      </c>
      <c r="E12" s="70">
        <v>87738</v>
      </c>
      <c r="F12" s="70">
        <v>88081</v>
      </c>
      <c r="G12" s="70">
        <v>88487</v>
      </c>
      <c r="H12" s="70">
        <v>88642</v>
      </c>
      <c r="I12" s="70">
        <v>88662</v>
      </c>
      <c r="J12" s="70">
        <v>88715</v>
      </c>
      <c r="K12" s="70">
        <v>88851</v>
      </c>
    </row>
    <row r="13" spans="1:11" ht="35.1" customHeight="1">
      <c r="A13" s="68" t="s">
        <v>65</v>
      </c>
      <c r="B13" s="70">
        <v>60533</v>
      </c>
      <c r="C13" s="70">
        <v>60896</v>
      </c>
      <c r="D13" s="70">
        <v>63546</v>
      </c>
      <c r="E13" s="70">
        <v>63811</v>
      </c>
      <c r="F13" s="70">
        <v>64080</v>
      </c>
      <c r="G13" s="70">
        <v>66291</v>
      </c>
      <c r="H13" s="70">
        <v>66836</v>
      </c>
      <c r="I13" s="70">
        <v>67440</v>
      </c>
      <c r="J13" s="70">
        <v>68297</v>
      </c>
      <c r="K13" s="70">
        <v>69182</v>
      </c>
    </row>
    <row r="14" spans="1:11" ht="35.1" customHeight="1">
      <c r="A14" s="78" t="s">
        <v>32</v>
      </c>
      <c r="B14" s="70">
        <v>4291099</v>
      </c>
      <c r="C14" s="70">
        <v>4292967</v>
      </c>
      <c r="D14" s="70">
        <v>4310948</v>
      </c>
      <c r="E14" s="70">
        <v>4313501</v>
      </c>
      <c r="F14" s="70">
        <v>4317714</v>
      </c>
      <c r="G14" s="70">
        <v>4335024</v>
      </c>
      <c r="H14" s="70">
        <v>4341528</v>
      </c>
      <c r="I14" s="70">
        <v>4346642</v>
      </c>
      <c r="J14" s="70">
        <v>4355858</v>
      </c>
      <c r="K14" s="70">
        <v>4360968</v>
      </c>
    </row>
    <row r="15" spans="1:11" ht="35.1" customHeight="1">
      <c r="A15" s="15"/>
      <c r="B15" s="16"/>
      <c r="C15" s="14"/>
      <c r="D15" s="14"/>
      <c r="E15" s="14"/>
      <c r="F15" s="14"/>
      <c r="G15" s="14"/>
      <c r="H15" s="14"/>
      <c r="I15" s="14"/>
      <c r="J15" s="14"/>
      <c r="K15" s="14"/>
    </row>
    <row r="16" spans="1:11" ht="35.1" customHeight="1">
      <c r="A16" s="184" t="s">
        <v>50</v>
      </c>
      <c r="B16" s="186"/>
      <c r="C16" s="186"/>
      <c r="D16" s="186"/>
      <c r="E16" s="79"/>
      <c r="F16" s="79"/>
      <c r="G16" s="79"/>
      <c r="H16" s="79"/>
      <c r="I16" s="79"/>
      <c r="J16" s="79"/>
      <c r="K16" s="79"/>
    </row>
    <row r="17" spans="1:11" ht="23.25" customHeight="1">
      <c r="A17" s="184" t="s">
        <v>80</v>
      </c>
      <c r="B17" s="187"/>
      <c r="C17" s="187"/>
      <c r="D17" s="187"/>
      <c r="E17" s="80"/>
      <c r="F17" s="80"/>
      <c r="G17" s="80"/>
      <c r="H17" s="80"/>
      <c r="I17" s="80"/>
      <c r="J17" s="80"/>
      <c r="K17" s="80"/>
    </row>
    <row r="18" spans="1:11" ht="23.25" customHeight="1">
      <c r="A18" s="184" t="s">
        <v>51</v>
      </c>
      <c r="B18" s="184"/>
      <c r="C18" s="184"/>
      <c r="D18" s="184"/>
      <c r="E18" s="184"/>
      <c r="F18" s="184"/>
      <c r="G18" s="184"/>
      <c r="H18" s="184"/>
      <c r="I18" s="184"/>
      <c r="J18" s="184"/>
      <c r="K18" s="184"/>
    </row>
    <row r="19" spans="1:11" ht="35.1" customHeight="1">
      <c r="A19" s="17"/>
      <c r="B19" s="14"/>
      <c r="C19" s="18"/>
      <c r="D19" s="18"/>
      <c r="E19" s="18"/>
      <c r="F19" s="18"/>
      <c r="G19" s="18"/>
      <c r="H19" s="18"/>
      <c r="I19" s="18"/>
      <c r="J19" s="18"/>
      <c r="K19" s="18"/>
    </row>
    <row r="20" spans="1:11" ht="35.1" customHeight="1">
      <c r="A20" s="17"/>
      <c r="B20" s="14"/>
      <c r="C20" s="18"/>
      <c r="D20" s="18"/>
      <c r="E20" s="18"/>
      <c r="F20" s="18"/>
      <c r="G20" s="18"/>
      <c r="H20" s="18"/>
      <c r="I20" s="18"/>
      <c r="J20" s="18"/>
      <c r="K20" s="18"/>
    </row>
    <row r="21" spans="1:11" ht="35.1" customHeight="1">
      <c r="A21" s="19"/>
      <c r="B21" s="18"/>
      <c r="C21" s="18"/>
      <c r="D21" s="18"/>
      <c r="E21" s="18"/>
      <c r="F21" s="18"/>
      <c r="G21" s="18"/>
      <c r="H21" s="18"/>
      <c r="I21" s="18"/>
      <c r="J21" s="18"/>
      <c r="K21" s="18"/>
    </row>
    <row r="22" spans="1:11" ht="35.1" customHeight="1">
      <c r="A22" s="19"/>
      <c r="B22" s="18"/>
      <c r="C22" s="18"/>
      <c r="D22" s="18"/>
      <c r="E22" s="18"/>
      <c r="F22" s="18"/>
      <c r="G22" s="18"/>
      <c r="H22" s="18"/>
      <c r="I22" s="18"/>
      <c r="J22" s="18"/>
      <c r="K22" s="18"/>
    </row>
    <row r="23" spans="1:11" ht="35.1" customHeight="1">
      <c r="A23" s="19"/>
      <c r="B23" s="18"/>
      <c r="C23" s="18"/>
      <c r="D23" s="18"/>
      <c r="E23" s="18"/>
      <c r="F23" s="18"/>
      <c r="G23" s="18"/>
      <c r="H23" s="18"/>
      <c r="I23" s="18"/>
      <c r="J23" s="18"/>
      <c r="K23" s="18"/>
    </row>
    <row r="24" spans="1:11" ht="35.1" customHeight="1">
      <c r="A24" s="19"/>
      <c r="B24" s="18"/>
      <c r="C24" s="18"/>
      <c r="D24" s="18"/>
      <c r="E24" s="18"/>
      <c r="F24" s="18"/>
      <c r="G24" s="18"/>
      <c r="H24" s="18"/>
      <c r="I24" s="18"/>
      <c r="J24" s="18"/>
      <c r="K24" s="18"/>
    </row>
    <row r="25" spans="1:11" ht="35.1" customHeight="1">
      <c r="A25" s="19"/>
      <c r="B25" s="18"/>
      <c r="C25" s="18"/>
      <c r="D25" s="18"/>
      <c r="E25" s="18"/>
      <c r="F25" s="18"/>
      <c r="G25" s="18"/>
      <c r="H25" s="18"/>
      <c r="I25" s="18"/>
      <c r="J25" s="18"/>
      <c r="K25" s="18"/>
    </row>
  </sheetData>
  <mergeCells count="6">
    <mergeCell ref="A18:K18"/>
    <mergeCell ref="A1:K1"/>
    <mergeCell ref="A16:D16"/>
    <mergeCell ref="A17:D17"/>
    <mergeCell ref="A3:A4"/>
    <mergeCell ref="C3:K3"/>
  </mergeCells>
  <phoneticPr fontId="0" type="noConversion"/>
  <printOptions horizontalCentered="1" verticalCentered="1"/>
  <pageMargins left="0.2" right="0.19" top="0.6692913385826772" bottom="0.47244094488188981" header="0.31496062992125984" footer="0.19685039370078741"/>
  <pageSetup paperSize="9" scale="65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K16"/>
  <sheetViews>
    <sheetView showGridLines="0" zoomScale="75" zoomScaleNormal="75" workbookViewId="0">
      <selection sqref="A1:K1"/>
    </sheetView>
  </sheetViews>
  <sheetFormatPr defaultRowHeight="13.5" customHeight="1"/>
  <cols>
    <col min="1" max="1" width="58.28515625" style="25" customWidth="1"/>
    <col min="2" max="2" width="9.7109375" style="21" customWidth="1"/>
    <col min="3" max="16384" width="9.140625" style="21"/>
  </cols>
  <sheetData>
    <row r="1" spans="1:11" ht="57" customHeight="1">
      <c r="A1" s="196" t="s">
        <v>52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</row>
    <row r="2" spans="1:11" ht="26.25" customHeight="1">
      <c r="A2" s="197" t="s">
        <v>28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</row>
    <row r="3" spans="1:11" ht="21" customHeight="1">
      <c r="A3" s="188" t="s">
        <v>53</v>
      </c>
      <c r="B3" s="22">
        <v>2014</v>
      </c>
      <c r="C3" s="193">
        <v>2015</v>
      </c>
      <c r="D3" s="194"/>
      <c r="E3" s="194"/>
      <c r="F3" s="194"/>
      <c r="G3" s="194"/>
      <c r="H3" s="194"/>
      <c r="I3" s="194"/>
      <c r="J3" s="194"/>
      <c r="K3" s="195"/>
    </row>
    <row r="4" spans="1:11" ht="48" customHeight="1">
      <c r="A4" s="189"/>
      <c r="B4" s="22">
        <v>12</v>
      </c>
      <c r="C4" s="22">
        <v>1</v>
      </c>
      <c r="D4" s="22">
        <v>2</v>
      </c>
      <c r="E4" s="22">
        <v>3</v>
      </c>
      <c r="F4" s="22">
        <v>4</v>
      </c>
      <c r="G4" s="22">
        <v>5</v>
      </c>
      <c r="H4" s="22">
        <v>6</v>
      </c>
      <c r="I4" s="22">
        <v>7</v>
      </c>
      <c r="J4" s="22">
        <v>8</v>
      </c>
      <c r="K4" s="22">
        <v>9</v>
      </c>
    </row>
    <row r="5" spans="1:11" ht="35.1" customHeight="1">
      <c r="A5" s="23" t="s">
        <v>74</v>
      </c>
      <c r="B5" s="24">
        <v>27.75</v>
      </c>
      <c r="C5" s="24">
        <v>27.73</v>
      </c>
      <c r="D5" s="24">
        <v>27.57</v>
      </c>
      <c r="E5" s="24">
        <v>27.56</v>
      </c>
      <c r="F5" s="24">
        <v>27.52</v>
      </c>
      <c r="G5" s="24">
        <v>27.41</v>
      </c>
      <c r="H5" s="24">
        <v>27.36</v>
      </c>
      <c r="I5" s="24">
        <v>27.31</v>
      </c>
      <c r="J5" s="24">
        <v>27.21</v>
      </c>
      <c r="K5" s="24">
        <v>27.2</v>
      </c>
    </row>
    <row r="6" spans="1:11" ht="35.1" customHeight="1">
      <c r="A6" s="23" t="s">
        <v>75</v>
      </c>
      <c r="B6" s="24">
        <v>11.95</v>
      </c>
      <c r="C6" s="24">
        <v>11.95</v>
      </c>
      <c r="D6" s="24">
        <v>11.86</v>
      </c>
      <c r="E6" s="24">
        <v>11.85</v>
      </c>
      <c r="F6" s="24">
        <v>11.86</v>
      </c>
      <c r="G6" s="24">
        <v>11.77</v>
      </c>
      <c r="H6" s="24">
        <v>11.77</v>
      </c>
      <c r="I6" s="24">
        <v>11.77</v>
      </c>
      <c r="J6" s="24">
        <v>11.69</v>
      </c>
      <c r="K6" s="24">
        <v>11.68</v>
      </c>
    </row>
    <row r="7" spans="1:11" ht="35.1" customHeight="1">
      <c r="A7" s="78" t="s">
        <v>76</v>
      </c>
      <c r="B7" s="24">
        <v>12.28</v>
      </c>
      <c r="C7" s="24">
        <v>12.29</v>
      </c>
      <c r="D7" s="24">
        <v>12.41</v>
      </c>
      <c r="E7" s="24">
        <v>12.41</v>
      </c>
      <c r="F7" s="24">
        <v>12.42</v>
      </c>
      <c r="G7" s="24">
        <v>12.54</v>
      </c>
      <c r="H7" s="24">
        <v>12.56</v>
      </c>
      <c r="I7" s="24">
        <v>12.57</v>
      </c>
      <c r="J7" s="24">
        <v>12.71</v>
      </c>
      <c r="K7" s="24">
        <v>12.71</v>
      </c>
    </row>
    <row r="8" spans="1:11" ht="35.1" customHeight="1">
      <c r="A8" s="78" t="s">
        <v>72</v>
      </c>
      <c r="B8" s="24">
        <v>22.59</v>
      </c>
      <c r="C8" s="24">
        <v>22.58</v>
      </c>
      <c r="D8" s="24">
        <v>22.58</v>
      </c>
      <c r="E8" s="24">
        <v>22.57</v>
      </c>
      <c r="F8" s="24">
        <v>22.56</v>
      </c>
      <c r="G8" s="24">
        <v>22.56</v>
      </c>
      <c r="H8" s="24">
        <v>22.56</v>
      </c>
      <c r="I8" s="24">
        <v>22.56</v>
      </c>
      <c r="J8" s="24">
        <v>22.6</v>
      </c>
      <c r="K8" s="24">
        <v>22.59</v>
      </c>
    </row>
    <row r="9" spans="1:11" ht="35.1" customHeight="1">
      <c r="A9" s="78" t="s">
        <v>92</v>
      </c>
      <c r="B9" s="24">
        <v>8.57</v>
      </c>
      <c r="C9" s="24">
        <v>8.56</v>
      </c>
      <c r="D9" s="24">
        <v>8.58</v>
      </c>
      <c r="E9" s="24">
        <v>8.59</v>
      </c>
      <c r="F9" s="24">
        <v>8.59</v>
      </c>
      <c r="G9" s="24">
        <v>8.6</v>
      </c>
      <c r="H9" s="24">
        <v>8.59</v>
      </c>
      <c r="I9" s="24">
        <v>8.59</v>
      </c>
      <c r="J9" s="24">
        <v>8.59</v>
      </c>
      <c r="K9" s="24">
        <v>8.59</v>
      </c>
    </row>
    <row r="10" spans="1:11" ht="35.1" customHeight="1">
      <c r="A10" s="78" t="s">
        <v>73</v>
      </c>
      <c r="B10" s="24">
        <v>9.6999999999999993</v>
      </c>
      <c r="C10" s="24">
        <v>9.6999999999999993</v>
      </c>
      <c r="D10" s="24">
        <v>9.7200000000000006</v>
      </c>
      <c r="E10" s="24">
        <v>9.7200000000000006</v>
      </c>
      <c r="F10" s="24">
        <v>9.7200000000000006</v>
      </c>
      <c r="G10" s="24">
        <v>9.6999999999999993</v>
      </c>
      <c r="H10" s="24">
        <v>9.69</v>
      </c>
      <c r="I10" s="24">
        <v>9.69</v>
      </c>
      <c r="J10" s="24">
        <v>9.68</v>
      </c>
      <c r="K10" s="24">
        <v>9.67</v>
      </c>
    </row>
    <row r="11" spans="1:11" ht="35.1" customHeight="1">
      <c r="A11" s="6" t="s">
        <v>77</v>
      </c>
      <c r="B11" s="24">
        <v>3.73</v>
      </c>
      <c r="C11" s="24">
        <v>3.75</v>
      </c>
      <c r="D11" s="24">
        <v>3.78</v>
      </c>
      <c r="E11" s="24">
        <v>3.79</v>
      </c>
      <c r="F11" s="24">
        <v>3.81</v>
      </c>
      <c r="G11" s="24">
        <v>3.85</v>
      </c>
      <c r="H11" s="24">
        <v>3.89</v>
      </c>
      <c r="I11" s="24">
        <v>3.92</v>
      </c>
      <c r="J11" s="24">
        <v>3.91</v>
      </c>
      <c r="K11" s="24">
        <v>3.93</v>
      </c>
    </row>
    <row r="12" spans="1:11" ht="34.5" customHeight="1">
      <c r="A12" s="3" t="s">
        <v>78</v>
      </c>
      <c r="B12" s="24">
        <v>2.02</v>
      </c>
      <c r="C12" s="24">
        <v>2.02</v>
      </c>
      <c r="D12" s="24">
        <v>2.0299999999999998</v>
      </c>
      <c r="E12" s="24">
        <v>2.0299999999999998</v>
      </c>
      <c r="F12" s="24">
        <v>2.04</v>
      </c>
      <c r="G12" s="24">
        <v>2.04</v>
      </c>
      <c r="H12" s="24">
        <v>2.04</v>
      </c>
      <c r="I12" s="24">
        <v>2.04</v>
      </c>
      <c r="J12" s="24">
        <v>2.04</v>
      </c>
      <c r="K12" s="24">
        <v>2.04</v>
      </c>
    </row>
    <row r="13" spans="1:11" ht="34.5" customHeight="1">
      <c r="A13" s="68" t="s">
        <v>79</v>
      </c>
      <c r="B13" s="24">
        <v>1.41</v>
      </c>
      <c r="C13" s="24">
        <v>1.42</v>
      </c>
      <c r="D13" s="24">
        <v>1.47</v>
      </c>
      <c r="E13" s="24">
        <v>1.48</v>
      </c>
      <c r="F13" s="24">
        <v>1.48</v>
      </c>
      <c r="G13" s="24">
        <v>1.53</v>
      </c>
      <c r="H13" s="24">
        <v>1.54</v>
      </c>
      <c r="I13" s="24">
        <v>1.55</v>
      </c>
      <c r="J13" s="24">
        <v>1.57</v>
      </c>
      <c r="K13" s="24">
        <v>1.59</v>
      </c>
    </row>
    <row r="14" spans="1:11" ht="35.1" customHeight="1">
      <c r="A14" s="78" t="s">
        <v>32</v>
      </c>
      <c r="B14" s="24">
        <v>100.00000000000001</v>
      </c>
      <c r="C14" s="24">
        <v>100</v>
      </c>
      <c r="D14" s="24">
        <v>100</v>
      </c>
      <c r="E14" s="24">
        <v>100</v>
      </c>
      <c r="F14" s="24">
        <v>100.00000000000001</v>
      </c>
      <c r="G14" s="24">
        <v>100</v>
      </c>
      <c r="H14" s="24">
        <v>100.00000000000001</v>
      </c>
      <c r="I14" s="24">
        <v>100</v>
      </c>
      <c r="J14" s="24">
        <v>100.00000000000001</v>
      </c>
      <c r="K14" s="24">
        <v>100.00000000000001</v>
      </c>
    </row>
    <row r="16" spans="1:11" ht="17.100000000000001" customHeight="1">
      <c r="A16" s="21"/>
    </row>
  </sheetData>
  <mergeCells count="4">
    <mergeCell ref="A3:A4"/>
    <mergeCell ref="C3:K3"/>
    <mergeCell ref="A1:K1"/>
    <mergeCell ref="A2:K2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22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</vt:lpstr>
      <vt:lpstr>Графика №4</vt:lpstr>
      <vt:lpstr>'Таблица №1-ОФ'!Print_Area</vt:lpstr>
      <vt:lpstr>'Таблица№ 2-ОФ'!Print_Area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lilova_v</cp:lastModifiedBy>
  <cp:lastPrinted>2015-11-10T12:57:11Z</cp:lastPrinted>
  <dcterms:created xsi:type="dcterms:W3CDTF">2008-05-09T10:07:54Z</dcterms:created>
  <dcterms:modified xsi:type="dcterms:W3CDTF">2015-11-25T15:14:00Z</dcterms:modified>
</cp:coreProperties>
</file>