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Indicators'!$A$1:$V$13</definedName>
    <definedName name="_xlnm.Print_Area" localSheetId="1">'Payments'!$A$1:$U$31</definedName>
    <definedName name="_xlnm.Print_Area" localSheetId="0">'Premiums'!$A$1:$U$32</definedName>
  </definedNames>
  <calcPr fullCalcOnLoad="1"/>
</workbook>
</file>

<file path=xl/sharedStrings.xml><?xml version="1.0" encoding="utf-8"?>
<sst xmlns="http://schemas.openxmlformats.org/spreadsheetml/2006/main" count="158" uniqueCount="79">
  <si>
    <t>І.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</si>
  <si>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</si>
  <si>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</si>
  <si>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</si>
  <si>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</si>
  <si>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</si>
  <si>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</si>
  <si>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</si>
  <si>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</si>
  <si>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</si>
  <si>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</si>
  <si>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</si>
  <si>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</si>
  <si>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</si>
  <si>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</si>
  <si>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</si>
  <si>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</si>
  <si>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</si>
  <si>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r>
      <t>БРУТНИ НАЧИСЛЕНИ (ЗАПИСАНИ) ПРЕМИИ КЪМ 30.04.2010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</si>
  <si>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1. "ЗЛОПОЛУКА"</t>
  </si>
  <si>
    <t xml:space="preserve">    В т.ч. ЗАДЪЛЖИТЕЛНА ЗАСТРАХОВКА "ЗЛОПОЛУКА" НА ПЪТНИЦИТЕ В СРЕДСТВАТА ЗА ОБЩEСТВЕН ТРАНСПОРТ</t>
  </si>
  <si>
    <t>2. "ЗАБОЛЯВАНЕ"</t>
  </si>
  <si>
    <t>3. "СУХОПЪТНИ ПРЕВОЗНИ СРЕДСТВА (БЕЗ РЕЛСОВИ ПРЕВОЗНИ СРЕДСТВА)"</t>
  </si>
  <si>
    <t>4. "РЕЛСОВИ ПРЕВОЗНИ СРЕДСТВА"</t>
  </si>
  <si>
    <t>5. "ЛЕТАТЕЛНИ АПАРАТИ"</t>
  </si>
  <si>
    <t>6. "ПЛАВАТЕЛНИ СЪДОВЕ"</t>
  </si>
  <si>
    <t>7. "ТОВАРИ ПО ВРЕМЕ НА ПРЕВОЗ"</t>
  </si>
  <si>
    <t>8. "ПОЖАР И ПРИРОДНИ БЕДСТВИЯ"</t>
  </si>
  <si>
    <t>9. "ДРУГИ ЩЕТИ НА ИМУЩЕСТВО"</t>
  </si>
  <si>
    <t>10. 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</si>
  <si>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</si>
  <si>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</si>
  <si>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</si>
  <si>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</si>
  <si>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11. "ГО, СВЪРЗАНА С ПРИТЕЖАВАНЕТО И ИЗПОЛЗВАНЕТО НА ЛЕТАТЕЛНИ АПАРАТИ"</t>
  </si>
  <si>
    <t>12. "ГО, СВЪРЗАНА С ПРИТЕЖАВАНЕТО И ИЗПОЛЗВАНЕТО НА ПЛАВАТЕЛНИ СЪДОВЕ"</t>
  </si>
  <si>
    <t>13. "ОБЩА ГРАЖДАНСКА ОТГОВОРНОСТ"</t>
  </si>
  <si>
    <t>14. "КРЕДИТИ"</t>
  </si>
  <si>
    <t>15. "ГАРАНЦИИ"</t>
  </si>
  <si>
    <t>16. "РАЗНИ ФИНАНСОВИ ЗАГУБИ"</t>
  </si>
  <si>
    <t>17. "ПРАВНИ РАЗНОСКИ"</t>
  </si>
  <si>
    <t>18. "ПОМОЩ ПРИ ПЪТУВАНЕ"</t>
  </si>
  <si>
    <r>
      <t>ИЗПЛАТЕНИ ПРЕТЕНЦИИ КЪМ 30.04.2010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</si>
  <si>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ЗАД “Булстрад Виена Иншурънс груп”</t>
  </si>
  <si>
    <t>“ДЗИ - Общо застраховане” ЕАД</t>
  </si>
  <si>
    <t>ЗД “Бул инс” АД</t>
  </si>
  <si>
    <t xml:space="preserve">ЗАД “Алианц България” </t>
  </si>
  <si>
    <t xml:space="preserve"> “ЗАД Армеец” АД</t>
  </si>
  <si>
    <t>"Застрахователно дружество Евроинс” АД</t>
  </si>
  <si>
    <t>ЗД "Уника" АД</t>
  </si>
  <si>
    <t>"Дженерали Застраховане" АД</t>
  </si>
  <si>
    <t>ЗАД "Виктория"</t>
  </si>
  <si>
    <t>"Застрахователна компания Български имоти” АД</t>
  </si>
  <si>
    <t>“Общинска застрахователна компания” АД</t>
  </si>
  <si>
    <t>“Интерамерикан България ЗЕАД”</t>
  </si>
  <si>
    <t>ЗАД “Енергия”</t>
  </si>
  <si>
    <t>"ОББ-Ей Ай Джи ЗД" АД</t>
  </si>
  <si>
    <t>"Българска агенция за експортно застраховане" ЕАД</t>
  </si>
  <si>
    <t>"Групама Застраховане" ЕАД</t>
  </si>
  <si>
    <t>"ГРАВЕ България Oбщо застраховане" ЕАД</t>
  </si>
  <si>
    <t>ЗК “Лев Инс” АД</t>
  </si>
  <si>
    <t>в лв.</t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</si>
  <si>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</si>
  <si>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</si>
  <si>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</si>
  <si>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</si>
  <si>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</si>
  <si>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</si>
  <si>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</si>
  <si>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</si>
  <si>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</si>
  <si>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</si>
  <si>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</si>
  <si>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r>
      <t>1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</si>
  <si>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>ФИНАНСОВИ ПАРАМЕТРИ КЪМ 30.04.2010 ГОДИНА - ОБЩО ЗАСТРАХОВАНЕ</t>
    </r>
    <r>
      <rPr>
        <b/>
        <vertAlign val="superscript"/>
        <sz val="12"/>
        <rFont val="Times New Roman"/>
        <family val="1"/>
      </rPr>
      <t>1</t>
    </r>
  </si>
  <si>
    <t xml:space="preserve"> в хил. лв.</t>
  </si>
  <si>
    <t>НЕМАТЕРИАЛНИ АКТИВИ</t>
  </si>
  <si>
    <t>ИНВЕСТИЦИИ</t>
  </si>
  <si>
    <t>“ХДИ Застраховане” АД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</si>
</sst>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21"/>
      <name val="Times New Roman"/>
      <family val="1"/>
    </font>
    <font>
      <sz val="12"/>
      <name val="Times New Roman"/>
      <family val="1"/>
    </font>
    <font>
      <sz val="10.25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2" xfId="0" applyNumberFormat="1" applyFont="1" applyBorder="1" applyAlignment="1">
      <alignment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left" vertical="center" wrapText="1"/>
      <protection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26" applyFont="1" applyFill="1" applyBorder="1" applyAlignment="1" applyProtection="1">
      <alignment vertical="center" wrapText="1"/>
      <protection/>
    </xf>
    <xf numFmtId="0" fontId="15" fillId="0" borderId="2" xfId="0" applyFont="1" applyBorder="1" applyAlignment="1">
      <alignment horizontal="right" vertical="center" wrapText="1"/>
    </xf>
    <xf numFmtId="10" fontId="15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14" fillId="0" borderId="2" xfId="0" applyNumberFormat="1" applyFont="1" applyBorder="1" applyAlignment="1" quotePrefix="1">
      <alignment horizontal="right" vertical="center" wrapText="1"/>
    </xf>
    <xf numFmtId="3" fontId="14" fillId="0" borderId="2" xfId="0" applyNumberFormat="1" applyFont="1" applyFill="1" applyBorder="1" applyAlignment="1" quotePrefix="1">
      <alignment horizontal="right" vertical="center" wrapText="1"/>
    </xf>
    <xf numFmtId="3" fontId="15" fillId="0" borderId="2" xfId="0" applyNumberFormat="1" applyFont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7" fillId="0" borderId="3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26" applyFont="1" applyFill="1" applyBorder="1" applyAlignment="1">
      <alignment wrapText="1"/>
      <protection/>
    </xf>
    <xf numFmtId="169" fontId="4" fillId="0" borderId="0" xfId="27" applyNumberFormat="1" applyFont="1" applyAlignment="1">
      <alignment/>
    </xf>
    <xf numFmtId="3" fontId="11" fillId="0" borderId="2" xfId="0" applyNumberFormat="1" applyFont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0" fontId="14" fillId="0" borderId="2" xfId="26" applyFont="1" applyFill="1" applyBorder="1" applyAlignment="1" applyProtection="1">
      <alignment horizontal="left" vertical="center" wrapText="1"/>
      <protection/>
    </xf>
    <xf numFmtId="0" fontId="14" fillId="0" borderId="2" xfId="0" applyFont="1" applyBorder="1" applyAlignment="1">
      <alignment vertical="center" wrapText="1"/>
    </xf>
    <xf numFmtId="3" fontId="11" fillId="0" borderId="2" xfId="0" applyNumberFormat="1" applyFont="1" applyFill="1" applyBorder="1" applyAlignment="1">
      <alignment vertical="center"/>
    </xf>
    <xf numFmtId="169" fontId="0" fillId="0" borderId="0" xfId="27" applyNumberFormat="1" applyAlignment="1">
      <alignment/>
    </xf>
    <xf numFmtId="169" fontId="15" fillId="0" borderId="2" xfId="0" applyNumberFormat="1" applyFont="1" applyBorder="1" applyAlignment="1" quotePrefix="1">
      <alignment horizontal="right" vertical="center" wrapText="1"/>
    </xf>
    <xf numFmtId="3" fontId="15" fillId="0" borderId="2" xfId="0" applyNumberFormat="1" applyFont="1" applyBorder="1" applyAlignment="1" quotePrefix="1">
      <alignment horizontal="right" vertical="center" wrapText="1"/>
    </xf>
    <xf numFmtId="1" fontId="4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ПРЕМИЙНИЯ ПРИХОД ПО ВИДОВЕ ЗАСТРАХОВКИ КЪМ 30.04.2010 ГОДИНА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5"/>
          <c:y val="0.48925"/>
          <c:w val="0.4685"/>
          <c:h val="0.30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Premiums!$B$38:$K$38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Premiums!$B$39:$K$39</c:f>
              <c:numCache>
                <c:ptCount val="10"/>
                <c:pt idx="0">
                  <c:v>0.017148036656793555</c:v>
                </c:pt>
                <c:pt idx="1">
                  <c:v>0.7314885193397834</c:v>
                </c:pt>
                <c:pt idx="2">
                  <c:v>0.00025938191247773393</c:v>
                </c:pt>
                <c:pt idx="3">
                  <c:v>0.006332057592885258</c:v>
                </c:pt>
                <c:pt idx="4">
                  <c:v>0.010790248364678184</c:v>
                </c:pt>
                <c:pt idx="5">
                  <c:v>0.00958030976245136</c:v>
                </c:pt>
                <c:pt idx="6">
                  <c:v>0.1747599053248687</c:v>
                </c:pt>
                <c:pt idx="7">
                  <c:v>0.028554451587783525</c:v>
                </c:pt>
                <c:pt idx="8">
                  <c:v>0.014525066587352573</c:v>
                </c:pt>
                <c:pt idx="9">
                  <c:v>0.006562022870925775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ПРЕТЕНЦИИ ПО ВИДОВЕ ЗАСТРАХОВКИ КЪМ 30.04.2010 ГОДИНА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25"/>
          <c:y val="0.4695"/>
          <c:w val="0.453"/>
          <c:h val="0.397"/>
        </c:manualLayout>
      </c:layout>
      <c:pie3DChart>
        <c:varyColors val="1"/>
        <c:ser>
          <c:idx val="0"/>
          <c:order val="0"/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Payments!$B$35:$K$35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Payments!$B$36:$K$36</c:f>
              <c:numCache>
                <c:ptCount val="10"/>
                <c:pt idx="0">
                  <c:v>0.005713757196190941</c:v>
                </c:pt>
                <c:pt idx="1">
                  <c:v>0.8225762620120326</c:v>
                </c:pt>
                <c:pt idx="2">
                  <c:v>2.944633329400765E-05</c:v>
                </c:pt>
                <c:pt idx="3">
                  <c:v>9.881048741446139E-06</c:v>
                </c:pt>
                <c:pt idx="4">
                  <c:v>0.03775863874139374</c:v>
                </c:pt>
                <c:pt idx="5">
                  <c:v>0.0074957218375651</c:v>
                </c:pt>
                <c:pt idx="6">
                  <c:v>0.07143788841588598</c:v>
                </c:pt>
                <c:pt idx="7">
                  <c:v>0.016270097515190388</c:v>
                </c:pt>
                <c:pt idx="8">
                  <c:v>0.035541867722218005</c:v>
                </c:pt>
                <c:pt idx="9">
                  <c:v>0.0031664391774877516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32</xdr:row>
      <xdr:rowOff>76200</xdr:rowOff>
    </xdr:from>
    <xdr:to>
      <xdr:col>12</xdr:col>
      <xdr:colOff>47625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66675" y="9315450"/>
        <a:ext cx="115824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31</xdr:row>
      <xdr:rowOff>66675</xdr:rowOff>
    </xdr:from>
    <xdr:to>
      <xdr:col>13</xdr:col>
      <xdr:colOff>238125</xdr:colOff>
      <xdr:row>72</xdr:row>
      <xdr:rowOff>152400</xdr:rowOff>
    </xdr:to>
    <xdr:graphicFrame>
      <xdr:nvGraphicFramePr>
        <xdr:cNvPr id="1" name="Chart 1"/>
        <xdr:cNvGraphicFramePr/>
      </xdr:nvGraphicFramePr>
      <xdr:xfrm>
        <a:off x="57150" y="9163050"/>
        <a:ext cx="128778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zastr-otcheti\Spravki-Nonlife%202010\M04\2010_M04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 (sort)"/>
      <sheetName val="Payments (sort)"/>
      <sheetName val="MБ.4"/>
      <sheetName val="Prem"/>
      <sheetName val="Prem%"/>
      <sheetName val="PremStr"/>
      <sheetName val="RePrem"/>
      <sheetName val="PolPrem"/>
      <sheetName val="Payments"/>
      <sheetName val="RePay"/>
      <sheetName val="PayPer"/>
      <sheetName val="PredPay"/>
      <sheetName val="Bonus"/>
      <sheetName val="AkvExp"/>
      <sheetName val="AdmExp"/>
      <sheetName val="Exp"/>
    </sheetNames>
    <sheetDataSet>
      <sheetData sheetId="1">
        <row r="3">
          <cell r="P3">
            <v>118041</v>
          </cell>
        </row>
        <row r="4">
          <cell r="P4">
            <v>0</v>
          </cell>
        </row>
        <row r="5">
          <cell r="P5">
            <v>1592</v>
          </cell>
        </row>
        <row r="6">
          <cell r="P6">
            <v>811977</v>
          </cell>
        </row>
        <row r="7">
          <cell r="P7">
            <v>0</v>
          </cell>
        </row>
        <row r="8">
          <cell r="P8">
            <v>0</v>
          </cell>
        </row>
        <row r="9">
          <cell r="P9">
            <v>0</v>
          </cell>
        </row>
        <row r="10">
          <cell r="P10">
            <v>0</v>
          </cell>
        </row>
        <row r="11">
          <cell r="P11">
            <v>82889</v>
          </cell>
        </row>
        <row r="12">
          <cell r="P12">
            <v>16672</v>
          </cell>
        </row>
        <row r="13">
          <cell r="P13">
            <v>1109343</v>
          </cell>
        </row>
        <row r="14">
          <cell r="P14">
            <v>1109343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14975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6"/>
  <sheetViews>
    <sheetView tabSelected="1" view="pageBreakPreview" zoomScale="85" zoomScaleSheetLayoutView="85" workbookViewId="0" topLeftCell="A36">
      <selection activeCell="A1" sqref="A1"/>
    </sheetView>
  </sheetViews>
  <sheetFormatPr defaultColWidth="9.140625" defaultRowHeight="12.75"/>
  <cols>
    <col min="1" max="1" width="49.7109375" style="0" customWidth="1"/>
    <col min="2" max="9" width="11.140625" style="0" customWidth="1"/>
    <col min="10" max="10" width="12.8515625" style="0" customWidth="1"/>
    <col min="11" max="17" width="11.140625" style="0" customWidth="1"/>
    <col min="18" max="18" width="13.421875" style="0" customWidth="1"/>
    <col min="19" max="19" width="11.140625" style="0" customWidth="1"/>
    <col min="20" max="20" width="14.140625" style="0" customWidth="1"/>
    <col min="21" max="21" width="11.140625" style="0" customWidth="1"/>
    <col min="22" max="22" width="15.8515625" style="0" customWidth="1"/>
    <col min="23" max="23" width="16.57421875" style="0" customWidth="1"/>
    <col min="24" max="56" width="10.7109375" style="0" customWidth="1"/>
  </cols>
  <sheetData>
    <row r="1" ht="22.5" customHeight="1"/>
    <row r="2" spans="1:61" ht="22.5" customHeight="1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22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46" t="s">
        <v>61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88.5" customHeight="1">
      <c r="A4" s="33" t="s">
        <v>16</v>
      </c>
      <c r="B4" s="44" t="s">
        <v>43</v>
      </c>
      <c r="C4" s="45" t="s">
        <v>44</v>
      </c>
      <c r="D4" s="45" t="s">
        <v>45</v>
      </c>
      <c r="E4" s="44" t="s">
        <v>46</v>
      </c>
      <c r="F4" s="44" t="s">
        <v>47</v>
      </c>
      <c r="G4" s="45" t="s">
        <v>60</v>
      </c>
      <c r="H4" s="45" t="s">
        <v>48</v>
      </c>
      <c r="I4" s="45" t="s">
        <v>49</v>
      </c>
      <c r="J4" s="45" t="s">
        <v>50</v>
      </c>
      <c r="K4" s="45" t="s">
        <v>51</v>
      </c>
      <c r="L4" s="45" t="s">
        <v>52</v>
      </c>
      <c r="M4" s="45" t="s">
        <v>53</v>
      </c>
      <c r="N4" s="45" t="s">
        <v>54</v>
      </c>
      <c r="O4" s="45" t="s">
        <v>55</v>
      </c>
      <c r="P4" s="45" t="s">
        <v>78</v>
      </c>
      <c r="Q4" s="44" t="s">
        <v>56</v>
      </c>
      <c r="R4" s="45" t="s">
        <v>57</v>
      </c>
      <c r="S4" s="44" t="s">
        <v>58</v>
      </c>
      <c r="T4" s="44" t="s">
        <v>59</v>
      </c>
      <c r="U4" s="45" t="s">
        <v>15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8" customHeight="1">
      <c r="A5" s="34" t="s">
        <v>19</v>
      </c>
      <c r="B5" s="41">
        <v>1620356.24</v>
      </c>
      <c r="C5" s="41">
        <v>214370.42</v>
      </c>
      <c r="D5" s="41">
        <v>177187.39</v>
      </c>
      <c r="E5" s="41">
        <v>984766.46</v>
      </c>
      <c r="F5" s="41">
        <v>950955.1138206</v>
      </c>
      <c r="G5" s="41">
        <v>265481</v>
      </c>
      <c r="H5" s="41">
        <v>417222.3</v>
      </c>
      <c r="I5" s="41">
        <v>54905.91</v>
      </c>
      <c r="J5" s="41">
        <v>227003.6</v>
      </c>
      <c r="K5" s="41">
        <v>1169617.98</v>
      </c>
      <c r="L5" s="41">
        <v>186826.26</v>
      </c>
      <c r="M5" s="41">
        <v>544618</v>
      </c>
      <c r="N5" s="41">
        <v>247656.12</v>
      </c>
      <c r="O5" s="41">
        <v>199980.98</v>
      </c>
      <c r="P5" s="41">
        <v>151282.36</v>
      </c>
      <c r="Q5" s="41">
        <v>465186</v>
      </c>
      <c r="R5" s="41">
        <v>0</v>
      </c>
      <c r="S5" s="41">
        <v>0</v>
      </c>
      <c r="T5" s="41">
        <v>0</v>
      </c>
      <c r="U5" s="41">
        <v>7877416.133820599</v>
      </c>
      <c r="V5" s="17"/>
      <c r="W5" s="18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30" customHeight="1">
      <c r="A6" s="34" t="s">
        <v>20</v>
      </c>
      <c r="B6" s="41">
        <v>600713.94</v>
      </c>
      <c r="C6" s="41">
        <v>121188.07</v>
      </c>
      <c r="D6" s="41">
        <v>61662.62</v>
      </c>
      <c r="E6" s="41">
        <v>251780.34</v>
      </c>
      <c r="F6" s="41">
        <v>62637.270000000004</v>
      </c>
      <c r="G6" s="41">
        <v>189964</v>
      </c>
      <c r="H6" s="41">
        <v>127299.85</v>
      </c>
      <c r="I6" s="41">
        <v>9791.64</v>
      </c>
      <c r="J6" s="41">
        <v>123374.84</v>
      </c>
      <c r="K6" s="41">
        <v>646.21</v>
      </c>
      <c r="L6" s="41">
        <v>0</v>
      </c>
      <c r="M6" s="41">
        <v>78086</v>
      </c>
      <c r="N6" s="41">
        <v>25904.07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1653048.85</v>
      </c>
      <c r="V6" s="17"/>
      <c r="W6" s="18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8" customHeight="1">
      <c r="A7" s="34" t="s">
        <v>21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3381</v>
      </c>
      <c r="N7" s="41">
        <v>0</v>
      </c>
      <c r="O7" s="41">
        <v>0</v>
      </c>
      <c r="P7" s="41">
        <v>9241.43</v>
      </c>
      <c r="Q7" s="41">
        <v>0</v>
      </c>
      <c r="R7" s="41">
        <v>0</v>
      </c>
      <c r="S7" s="41">
        <v>0</v>
      </c>
      <c r="T7" s="41">
        <v>0</v>
      </c>
      <c r="U7" s="41">
        <v>12622.43</v>
      </c>
      <c r="V7" s="17"/>
      <c r="W7" s="18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30" customHeight="1">
      <c r="A8" s="34" t="s">
        <v>22</v>
      </c>
      <c r="B8" s="41">
        <v>25302496.339999985</v>
      </c>
      <c r="C8" s="41">
        <v>22830931.31</v>
      </c>
      <c r="D8" s="41">
        <v>27116834.74</v>
      </c>
      <c r="E8" s="41">
        <v>16239649.28</v>
      </c>
      <c r="F8" s="41">
        <v>27766884.4860736</v>
      </c>
      <c r="G8" s="41">
        <v>8936771</v>
      </c>
      <c r="H8" s="41">
        <v>9285577.42</v>
      </c>
      <c r="I8" s="41">
        <v>8467142.57</v>
      </c>
      <c r="J8" s="41">
        <v>4181924.81</v>
      </c>
      <c r="K8" s="41">
        <v>4655997.65</v>
      </c>
      <c r="L8" s="41">
        <v>3392324.79</v>
      </c>
      <c r="M8" s="41">
        <v>1703144</v>
      </c>
      <c r="N8" s="41">
        <v>3004724.85</v>
      </c>
      <c r="O8" s="41">
        <v>348539.58</v>
      </c>
      <c r="P8" s="41">
        <v>1791350.5199999718</v>
      </c>
      <c r="Q8" s="41">
        <v>0</v>
      </c>
      <c r="R8" s="41">
        <v>0</v>
      </c>
      <c r="S8" s="41">
        <v>0</v>
      </c>
      <c r="T8" s="41">
        <v>0</v>
      </c>
      <c r="U8" s="41">
        <v>165024293.34607357</v>
      </c>
      <c r="V8" s="17"/>
      <c r="W8" s="18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8" customHeight="1">
      <c r="A9" s="34" t="s">
        <v>23</v>
      </c>
      <c r="B9" s="41">
        <v>0</v>
      </c>
      <c r="C9" s="41">
        <v>119345.05</v>
      </c>
      <c r="D9" s="41">
        <v>0</v>
      </c>
      <c r="E9" s="41">
        <v>0</v>
      </c>
      <c r="F9" s="41">
        <v>0</v>
      </c>
      <c r="G9" s="41"/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119345.05</v>
      </c>
      <c r="V9" s="17"/>
      <c r="W9" s="18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8" customHeight="1">
      <c r="A10" s="34" t="s">
        <v>24</v>
      </c>
      <c r="B10" s="41">
        <v>1891834.34</v>
      </c>
      <c r="C10" s="41">
        <v>0</v>
      </c>
      <c r="D10" s="41">
        <v>0</v>
      </c>
      <c r="E10" s="41">
        <v>26640.35</v>
      </c>
      <c r="F10" s="41">
        <v>181320.1975603</v>
      </c>
      <c r="G10" s="41"/>
      <c r="H10" s="41">
        <v>93160.12</v>
      </c>
      <c r="I10" s="41">
        <v>12599.4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2205554.4075603</v>
      </c>
      <c r="V10" s="17"/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8" customHeight="1">
      <c r="A11" s="34" t="s">
        <v>25</v>
      </c>
      <c r="B11" s="41">
        <v>1746602.57</v>
      </c>
      <c r="C11" s="41">
        <v>99735.61</v>
      </c>
      <c r="D11" s="41">
        <v>1707.45</v>
      </c>
      <c r="E11" s="41">
        <v>1285039.37</v>
      </c>
      <c r="F11" s="41">
        <v>238719.323902</v>
      </c>
      <c r="G11" s="41">
        <v>12046</v>
      </c>
      <c r="H11" s="41">
        <v>88917.83</v>
      </c>
      <c r="I11" s="41">
        <v>76122.75</v>
      </c>
      <c r="J11" s="41">
        <v>0</v>
      </c>
      <c r="K11" s="41">
        <v>192172.93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3741063.8339020004</v>
      </c>
      <c r="V11" s="17"/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8" customHeight="1">
      <c r="A12" s="34" t="s">
        <v>26</v>
      </c>
      <c r="B12" s="41">
        <v>1365926.07</v>
      </c>
      <c r="C12" s="41">
        <v>1102334.76</v>
      </c>
      <c r="D12" s="41">
        <v>37348.22</v>
      </c>
      <c r="E12" s="41">
        <v>675814.86</v>
      </c>
      <c r="F12" s="41">
        <v>151422.53568591003</v>
      </c>
      <c r="G12" s="41">
        <v>5456</v>
      </c>
      <c r="H12" s="41">
        <v>365537.59</v>
      </c>
      <c r="I12" s="41">
        <v>147599.07</v>
      </c>
      <c r="J12" s="41">
        <v>103164.84</v>
      </c>
      <c r="K12" s="41">
        <v>251340.13</v>
      </c>
      <c r="L12" s="41">
        <v>10583.84</v>
      </c>
      <c r="M12" s="41">
        <v>11574</v>
      </c>
      <c r="N12" s="41">
        <v>174825.4</v>
      </c>
      <c r="O12" s="41">
        <v>3078.54</v>
      </c>
      <c r="P12" s="41">
        <v>2021.43</v>
      </c>
      <c r="Q12" s="41">
        <v>0</v>
      </c>
      <c r="R12" s="41">
        <v>0</v>
      </c>
      <c r="S12" s="41">
        <v>0</v>
      </c>
      <c r="T12" s="41">
        <v>0</v>
      </c>
      <c r="U12" s="41">
        <v>4408027.28568591</v>
      </c>
      <c r="V12" s="17"/>
      <c r="W12" s="1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8" customHeight="1">
      <c r="A13" s="34" t="s">
        <v>27</v>
      </c>
      <c r="B13" s="41">
        <v>7965667.909999999</v>
      </c>
      <c r="C13" s="41">
        <v>7012247.06</v>
      </c>
      <c r="D13" s="41">
        <v>24284.11</v>
      </c>
      <c r="E13" s="41">
        <v>12947019.309999999</v>
      </c>
      <c r="F13" s="41">
        <v>3729759.497521553</v>
      </c>
      <c r="G13" s="41">
        <v>404685</v>
      </c>
      <c r="H13" s="41">
        <v>1919454.0548715617</v>
      </c>
      <c r="I13" s="41">
        <v>187597.5</v>
      </c>
      <c r="J13" s="41">
        <v>4516856.72</v>
      </c>
      <c r="K13" s="41">
        <v>8315762.33</v>
      </c>
      <c r="L13" s="41">
        <v>238926.71920000002</v>
      </c>
      <c r="M13" s="41">
        <v>1121189</v>
      </c>
      <c r="N13" s="41">
        <v>1049852.71</v>
      </c>
      <c r="O13" s="41">
        <v>5532688.56</v>
      </c>
      <c r="P13" s="41">
        <v>795458.5699999993</v>
      </c>
      <c r="Q13" s="41">
        <v>1381175</v>
      </c>
      <c r="R13" s="41">
        <v>0</v>
      </c>
      <c r="S13" s="41">
        <v>1411596.87</v>
      </c>
      <c r="T13" s="41">
        <v>17105.53</v>
      </c>
      <c r="U13" s="41">
        <v>58571326.45159311</v>
      </c>
      <c r="V13" s="17"/>
      <c r="W13" s="1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8" customHeight="1">
      <c r="A14" s="34" t="s">
        <v>28</v>
      </c>
      <c r="B14" s="41">
        <v>3099269.1</v>
      </c>
      <c r="C14" s="41">
        <v>644672.19</v>
      </c>
      <c r="D14" s="41">
        <v>746362.25</v>
      </c>
      <c r="E14" s="41">
        <v>4107032.76</v>
      </c>
      <c r="F14" s="41">
        <v>429491.4966899</v>
      </c>
      <c r="G14" s="41">
        <v>227398</v>
      </c>
      <c r="H14" s="41">
        <v>692025.3651284383</v>
      </c>
      <c r="I14" s="41">
        <v>5283699.06</v>
      </c>
      <c r="J14" s="41">
        <v>4372335.45</v>
      </c>
      <c r="K14" s="41">
        <v>351346.01</v>
      </c>
      <c r="L14" s="41">
        <v>131855.2708</v>
      </c>
      <c r="M14" s="41">
        <v>613827</v>
      </c>
      <c r="N14" s="41">
        <v>652099.2499999984</v>
      </c>
      <c r="O14" s="41">
        <v>326125.94</v>
      </c>
      <c r="P14" s="41">
        <v>147299.1</v>
      </c>
      <c r="Q14" s="41">
        <v>0</v>
      </c>
      <c r="R14" s="41">
        <v>0</v>
      </c>
      <c r="S14" s="41">
        <v>0</v>
      </c>
      <c r="T14" s="41">
        <v>13180.12</v>
      </c>
      <c r="U14" s="41">
        <v>21838018.362618342</v>
      </c>
      <c r="V14" s="17"/>
      <c r="W14" s="18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30" customHeight="1">
      <c r="A15" s="34" t="s">
        <v>29</v>
      </c>
      <c r="B15" s="41">
        <v>35970085.150000006</v>
      </c>
      <c r="C15" s="41">
        <v>20985727.53</v>
      </c>
      <c r="D15" s="41">
        <v>16800258.98</v>
      </c>
      <c r="E15" s="41">
        <v>3615234.68</v>
      </c>
      <c r="F15" s="41">
        <v>8735074.503870897</v>
      </c>
      <c r="G15" s="41">
        <v>33685129</v>
      </c>
      <c r="H15" s="41">
        <v>8406853.889999999</v>
      </c>
      <c r="I15" s="41">
        <v>6216344.31</v>
      </c>
      <c r="J15" s="41">
        <v>6944696.82</v>
      </c>
      <c r="K15" s="41">
        <v>4060956.35</v>
      </c>
      <c r="L15" s="41">
        <v>13306552.469999997</v>
      </c>
      <c r="M15" s="41">
        <f>M16+M18</f>
        <v>7444689</v>
      </c>
      <c r="N15" s="41">
        <v>3366950.52</v>
      </c>
      <c r="O15" s="41">
        <v>267182.5</v>
      </c>
      <c r="P15" s="41">
        <v>1730744.26</v>
      </c>
      <c r="Q15" s="41">
        <v>0</v>
      </c>
      <c r="R15" s="41">
        <v>0</v>
      </c>
      <c r="S15" s="41">
        <v>6773.29</v>
      </c>
      <c r="T15" s="41">
        <v>0</v>
      </c>
      <c r="U15" s="41">
        <v>171543253.25387087</v>
      </c>
      <c r="V15" s="17"/>
      <c r="W15" s="19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s="16" customFormat="1" ht="18" customHeight="1">
      <c r="A16" s="34" t="s">
        <v>30</v>
      </c>
      <c r="B16" s="42">
        <v>35849427.02</v>
      </c>
      <c r="C16" s="42">
        <v>20975192.53</v>
      </c>
      <c r="D16" s="42">
        <v>16694215.42</v>
      </c>
      <c r="E16" s="42">
        <v>3554944.06</v>
      </c>
      <c r="F16" s="42">
        <v>8454697.53</v>
      </c>
      <c r="G16" s="42">
        <v>33682645</v>
      </c>
      <c r="H16" s="42">
        <v>8395727.69</v>
      </c>
      <c r="I16" s="42">
        <v>6053672.05</v>
      </c>
      <c r="J16" s="42">
        <v>6861538.25</v>
      </c>
      <c r="K16" s="42">
        <v>4060616.35</v>
      </c>
      <c r="L16" s="42">
        <v>13274692.489999996</v>
      </c>
      <c r="M16" s="42">
        <v>7332176</v>
      </c>
      <c r="N16" s="42">
        <v>3259609.53</v>
      </c>
      <c r="O16" s="42">
        <v>267182.5</v>
      </c>
      <c r="P16" s="42">
        <v>1258533.26</v>
      </c>
      <c r="Q16" s="42">
        <v>0</v>
      </c>
      <c r="R16" s="42">
        <v>0</v>
      </c>
      <c r="S16" s="42">
        <v>6773.29</v>
      </c>
      <c r="T16" s="42">
        <v>0</v>
      </c>
      <c r="U16" s="41">
        <v>169981642.97</v>
      </c>
      <c r="V16" s="38"/>
      <c r="W16" s="39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16" customFormat="1" ht="18" customHeight="1">
      <c r="A17" s="34" t="s">
        <v>31</v>
      </c>
      <c r="B17" s="42">
        <v>120658.13</v>
      </c>
      <c r="C17" s="42">
        <v>3224</v>
      </c>
      <c r="D17" s="42">
        <v>0</v>
      </c>
      <c r="E17" s="42">
        <v>0</v>
      </c>
      <c r="F17" s="42">
        <v>83481.76980499999</v>
      </c>
      <c r="G17" s="42">
        <v>0</v>
      </c>
      <c r="H17" s="42">
        <v>0</v>
      </c>
      <c r="I17" s="42">
        <v>0</v>
      </c>
      <c r="J17" s="42">
        <v>9241</v>
      </c>
      <c r="K17" s="42">
        <v>0</v>
      </c>
      <c r="L17" s="42">
        <v>0</v>
      </c>
      <c r="M17" s="42">
        <v>0</v>
      </c>
      <c r="N17" s="42">
        <v>20265.3</v>
      </c>
      <c r="O17" s="42">
        <v>0</v>
      </c>
      <c r="P17" s="42">
        <v>18276</v>
      </c>
      <c r="Q17" s="42">
        <v>0</v>
      </c>
      <c r="R17" s="42">
        <v>0</v>
      </c>
      <c r="S17" s="42">
        <v>0</v>
      </c>
      <c r="T17" s="42">
        <v>0</v>
      </c>
      <c r="U17" s="41">
        <v>255146.19980499998</v>
      </c>
      <c r="V17" s="38"/>
      <c r="W17" s="40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16" customFormat="1" ht="30" customHeight="1">
      <c r="A18" s="34" t="s">
        <v>32</v>
      </c>
      <c r="B18" s="42">
        <v>0</v>
      </c>
      <c r="C18" s="42">
        <v>7311</v>
      </c>
      <c r="D18" s="42">
        <v>31873.56</v>
      </c>
      <c r="E18" s="42">
        <v>0</v>
      </c>
      <c r="F18" s="42">
        <v>87592.85</v>
      </c>
      <c r="G18" s="42">
        <v>0</v>
      </c>
      <c r="H18" s="42">
        <v>11126.2</v>
      </c>
      <c r="I18" s="42">
        <v>1800</v>
      </c>
      <c r="J18" s="42">
        <v>0</v>
      </c>
      <c r="K18" s="42">
        <v>340</v>
      </c>
      <c r="L18" s="42">
        <v>0</v>
      </c>
      <c r="M18" s="42">
        <v>112513</v>
      </c>
      <c r="N18" s="42">
        <v>0</v>
      </c>
      <c r="O18" s="42">
        <v>0</v>
      </c>
      <c r="P18" s="42">
        <v>250</v>
      </c>
      <c r="Q18" s="42">
        <v>0</v>
      </c>
      <c r="R18" s="42">
        <v>0</v>
      </c>
      <c r="S18" s="42">
        <v>0</v>
      </c>
      <c r="T18" s="42">
        <v>0</v>
      </c>
      <c r="U18" s="41">
        <v>252806.61</v>
      </c>
      <c r="V18" s="38"/>
      <c r="W18" s="40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s="16" customFormat="1" ht="18" customHeight="1">
      <c r="A19" s="34" t="s">
        <v>33</v>
      </c>
      <c r="B19" s="42">
        <v>0</v>
      </c>
      <c r="C19" s="42">
        <v>0</v>
      </c>
      <c r="D19" s="42">
        <v>74170</v>
      </c>
      <c r="E19" s="42">
        <v>60290.62</v>
      </c>
      <c r="F19" s="42">
        <v>108387.3540659</v>
      </c>
      <c r="G19" s="42">
        <v>2484</v>
      </c>
      <c r="H19" s="42">
        <v>0</v>
      </c>
      <c r="I19" s="42">
        <v>160872.26</v>
      </c>
      <c r="J19" s="42">
        <v>73917.57</v>
      </c>
      <c r="K19" s="42">
        <v>0</v>
      </c>
      <c r="L19" s="42">
        <v>31859.98</v>
      </c>
      <c r="M19" s="42">
        <v>0</v>
      </c>
      <c r="N19" s="42">
        <v>87075.69</v>
      </c>
      <c r="O19" s="42">
        <v>0</v>
      </c>
      <c r="P19" s="42">
        <v>453685</v>
      </c>
      <c r="Q19" s="42">
        <v>0</v>
      </c>
      <c r="R19" s="42">
        <v>0</v>
      </c>
      <c r="S19" s="42">
        <v>0</v>
      </c>
      <c r="T19" s="42">
        <v>0</v>
      </c>
      <c r="U19" s="41">
        <v>1052742.4740658998</v>
      </c>
      <c r="V19" s="38"/>
      <c r="W19" s="40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ht="30" customHeight="1">
      <c r="A20" s="34" t="s">
        <v>34</v>
      </c>
      <c r="B20" s="41">
        <v>403436.58</v>
      </c>
      <c r="C20" s="41">
        <v>0</v>
      </c>
      <c r="D20" s="41">
        <v>0</v>
      </c>
      <c r="E20" s="41">
        <v>253934.07</v>
      </c>
      <c r="F20" s="41">
        <v>45106.0249431</v>
      </c>
      <c r="G20" s="41">
        <v>0</v>
      </c>
      <c r="H20" s="41">
        <v>0</v>
      </c>
      <c r="I20" s="41">
        <v>5432.4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707909.0749431</v>
      </c>
      <c r="V20" s="17"/>
      <c r="W20" s="1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30" customHeight="1">
      <c r="A21" s="34" t="s">
        <v>35</v>
      </c>
      <c r="B21" s="41">
        <v>331956.18</v>
      </c>
      <c r="C21" s="41">
        <v>19.07</v>
      </c>
      <c r="D21" s="41">
        <v>641.44</v>
      </c>
      <c r="E21" s="41">
        <v>882190.52</v>
      </c>
      <c r="F21" s="41">
        <v>3829.002238</v>
      </c>
      <c r="G21" s="41">
        <v>5036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1223672.212238</v>
      </c>
      <c r="V21" s="17"/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8" customHeight="1">
      <c r="A22" s="34" t="s">
        <v>36</v>
      </c>
      <c r="B22" s="41">
        <v>4849572.1</v>
      </c>
      <c r="C22" s="41">
        <v>1365529.12</v>
      </c>
      <c r="D22" s="41">
        <v>260264.89</v>
      </c>
      <c r="E22" s="41">
        <v>2362071.25</v>
      </c>
      <c r="F22" s="41">
        <v>800859.7000645</v>
      </c>
      <c r="G22" s="41">
        <v>145659</v>
      </c>
      <c r="H22" s="41">
        <v>480134.77</v>
      </c>
      <c r="I22" s="41">
        <v>487845.85</v>
      </c>
      <c r="J22" s="41">
        <v>333693.44</v>
      </c>
      <c r="K22" s="41">
        <v>197141.77</v>
      </c>
      <c r="L22" s="41">
        <v>28574.73</v>
      </c>
      <c r="M22" s="41">
        <v>890347</v>
      </c>
      <c r="N22" s="41">
        <v>667167.22</v>
      </c>
      <c r="O22" s="41">
        <v>245942.48</v>
      </c>
      <c r="P22" s="41">
        <v>21379.03</v>
      </c>
      <c r="Q22" s="41">
        <v>0</v>
      </c>
      <c r="R22" s="41">
        <v>0</v>
      </c>
      <c r="S22" s="41">
        <v>0</v>
      </c>
      <c r="T22" s="41">
        <v>2098.65</v>
      </c>
      <c r="U22" s="41">
        <v>13138281.0000645</v>
      </c>
      <c r="V22" s="17"/>
      <c r="W22" s="1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8" customHeight="1">
      <c r="A23" s="34" t="s">
        <v>37</v>
      </c>
      <c r="B23" s="41">
        <v>0</v>
      </c>
      <c r="C23" s="41">
        <v>267936.08</v>
      </c>
      <c r="D23" s="41">
        <v>6060</v>
      </c>
      <c r="E23" s="41">
        <v>0</v>
      </c>
      <c r="F23" s="41">
        <v>878359.5612331998</v>
      </c>
      <c r="G23" s="41"/>
      <c r="H23" s="41">
        <v>8096.29</v>
      </c>
      <c r="I23" s="41">
        <v>51736.28</v>
      </c>
      <c r="J23" s="41">
        <v>0</v>
      </c>
      <c r="K23" s="41">
        <v>35.5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2201717.65</v>
      </c>
      <c r="S23" s="41">
        <v>0</v>
      </c>
      <c r="T23" s="41">
        <v>0</v>
      </c>
      <c r="U23" s="41">
        <v>3413941.3612332</v>
      </c>
      <c r="V23" s="17"/>
      <c r="W23" s="1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8" customHeight="1">
      <c r="A24" s="34" t="s">
        <v>38</v>
      </c>
      <c r="B24" s="41">
        <v>0</v>
      </c>
      <c r="C24" s="41">
        <v>39427.43</v>
      </c>
      <c r="D24" s="41">
        <v>0</v>
      </c>
      <c r="E24" s="41">
        <v>655090.06</v>
      </c>
      <c r="F24" s="41">
        <v>63104.4192305</v>
      </c>
      <c r="G24" s="41">
        <v>105725</v>
      </c>
      <c r="H24" s="41">
        <v>39814.28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903161.1892305001</v>
      </c>
      <c r="V24" s="17"/>
      <c r="W24" s="1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8" customHeight="1">
      <c r="A25" s="34" t="s">
        <v>39</v>
      </c>
      <c r="B25" s="41">
        <v>31155.46</v>
      </c>
      <c r="C25" s="41">
        <v>490321.65</v>
      </c>
      <c r="D25" s="41">
        <v>245168.33</v>
      </c>
      <c r="E25" s="41">
        <v>311284.01</v>
      </c>
      <c r="F25" s="41">
        <v>401010.058</v>
      </c>
      <c r="G25" s="41">
        <v>894</v>
      </c>
      <c r="H25" s="41">
        <v>89398.03</v>
      </c>
      <c r="I25" s="41">
        <v>0</v>
      </c>
      <c r="J25" s="41">
        <v>0</v>
      </c>
      <c r="K25" s="41">
        <v>61088.54</v>
      </c>
      <c r="L25" s="41">
        <v>0</v>
      </c>
      <c r="M25" s="41">
        <v>17825</v>
      </c>
      <c r="N25" s="41">
        <v>0</v>
      </c>
      <c r="O25" s="41">
        <v>0</v>
      </c>
      <c r="P25" s="41">
        <v>5934.05</v>
      </c>
      <c r="Q25" s="41">
        <v>704898</v>
      </c>
      <c r="R25" s="41">
        <v>0</v>
      </c>
      <c r="S25" s="41">
        <v>6138.1</v>
      </c>
      <c r="T25" s="41">
        <v>0</v>
      </c>
      <c r="U25" s="41">
        <v>2365115.2280000006</v>
      </c>
      <c r="V25" s="17"/>
      <c r="W25" s="1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8" customHeight="1">
      <c r="A26" s="34" t="s">
        <v>40</v>
      </c>
      <c r="B26" s="41">
        <v>0</v>
      </c>
      <c r="C26" s="41">
        <v>0</v>
      </c>
      <c r="D26" s="41">
        <v>0</v>
      </c>
      <c r="E26" s="41">
        <v>957.55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957.55</v>
      </c>
      <c r="V26" s="17"/>
      <c r="W26" s="1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8" customHeight="1">
      <c r="A27" s="34" t="s">
        <v>41</v>
      </c>
      <c r="B27" s="41">
        <v>122826.79</v>
      </c>
      <c r="C27" s="41">
        <v>591886.48</v>
      </c>
      <c r="D27" s="41">
        <v>88374.11</v>
      </c>
      <c r="E27" s="41">
        <v>747960.35</v>
      </c>
      <c r="F27" s="41">
        <v>638207.3897661499</v>
      </c>
      <c r="G27" s="41">
        <v>41264</v>
      </c>
      <c r="H27" s="41">
        <v>280204.34</v>
      </c>
      <c r="I27" s="41">
        <v>21297.02</v>
      </c>
      <c r="J27" s="41">
        <v>155974.13</v>
      </c>
      <c r="K27" s="41">
        <v>50403.31</v>
      </c>
      <c r="L27" s="41">
        <v>15012.79</v>
      </c>
      <c r="M27" s="41">
        <v>35561</v>
      </c>
      <c r="N27" s="41">
        <v>100444.83</v>
      </c>
      <c r="O27" s="41">
        <v>0</v>
      </c>
      <c r="P27" s="41">
        <v>76549.10999999953</v>
      </c>
      <c r="Q27" s="41">
        <v>0</v>
      </c>
      <c r="R27" s="41">
        <v>0</v>
      </c>
      <c r="S27" s="41">
        <v>53307.9</v>
      </c>
      <c r="T27" s="41">
        <v>0</v>
      </c>
      <c r="U27" s="41">
        <v>3019273.549766149</v>
      </c>
      <c r="V27" s="17"/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8" customHeight="1">
      <c r="A28" s="35" t="s">
        <v>11</v>
      </c>
      <c r="B28" s="43">
        <v>84701184.83000001</v>
      </c>
      <c r="C28" s="43">
        <v>55764483.76000002</v>
      </c>
      <c r="D28" s="43">
        <v>45504491.91</v>
      </c>
      <c r="E28" s="43">
        <v>45094684.879999995</v>
      </c>
      <c r="F28" s="43">
        <v>45014103.310600206</v>
      </c>
      <c r="G28" s="43">
        <v>43835544</v>
      </c>
      <c r="H28" s="43">
        <v>22166396.279999997</v>
      </c>
      <c r="I28" s="43">
        <v>21012322.12</v>
      </c>
      <c r="J28" s="43">
        <v>20835649.81</v>
      </c>
      <c r="K28" s="43">
        <v>19305862.499999996</v>
      </c>
      <c r="L28" s="43">
        <v>17310656.87</v>
      </c>
      <c r="M28" s="43">
        <v>12386155</v>
      </c>
      <c r="N28" s="43">
        <v>9263720.899999999</v>
      </c>
      <c r="O28" s="43">
        <v>6923538.580000001</v>
      </c>
      <c r="P28" s="43">
        <v>4731259.8599999705</v>
      </c>
      <c r="Q28" s="43">
        <v>2551259</v>
      </c>
      <c r="R28" s="43">
        <v>2201717.65</v>
      </c>
      <c r="S28" s="43">
        <v>1477816.16</v>
      </c>
      <c r="T28" s="43">
        <v>32384.3</v>
      </c>
      <c r="U28" s="60">
        <v>460113231.7206001</v>
      </c>
      <c r="V28" s="17"/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s="29" customFormat="1" ht="18" customHeight="1">
      <c r="A29" s="36" t="s">
        <v>17</v>
      </c>
      <c r="B29" s="59">
        <v>0.1840876962248156</v>
      </c>
      <c r="C29" s="59">
        <v>0.12119730517522379</v>
      </c>
      <c r="D29" s="59">
        <v>0.09889846405815214</v>
      </c>
      <c r="E29" s="59">
        <v>0.09800779845293249</v>
      </c>
      <c r="F29" s="59">
        <v>0.09783266423847303</v>
      </c>
      <c r="G29" s="59">
        <v>0.09527120929792945</v>
      </c>
      <c r="H29" s="59">
        <v>0.04817595920271286</v>
      </c>
      <c r="I29" s="59">
        <v>0.04566771975112326</v>
      </c>
      <c r="J29" s="59">
        <v>0.045283744029887565</v>
      </c>
      <c r="K29" s="59">
        <v>0.041958937863632924</v>
      </c>
      <c r="L29" s="59">
        <v>0.03762260173493935</v>
      </c>
      <c r="M29" s="59">
        <v>0.026919797445689172</v>
      </c>
      <c r="N29" s="59">
        <v>0.020133567698886166</v>
      </c>
      <c r="O29" s="59">
        <v>0.015047466803137411</v>
      </c>
      <c r="P29" s="59">
        <v>0.010282816345679423</v>
      </c>
      <c r="Q29" s="59">
        <v>0.005544850319690938</v>
      </c>
      <c r="R29" s="59">
        <v>0.0047851648207695415</v>
      </c>
      <c r="S29" s="59">
        <v>0.0032118532094234397</v>
      </c>
      <c r="T29" s="59">
        <v>7.03833269017247E-05</v>
      </c>
      <c r="U29" s="59">
        <v>1</v>
      </c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</row>
    <row r="30" spans="1:61" ht="16.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6.5" customHeight="1">
      <c r="A31" s="47" t="s">
        <v>73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6.5" customHeight="1">
      <c r="A32" s="48" t="s">
        <v>62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5" customHeight="1">
      <c r="A38" s="10"/>
      <c r="B38" s="49" t="s">
        <v>63</v>
      </c>
      <c r="C38" s="50" t="s">
        <v>64</v>
      </c>
      <c r="D38" s="49" t="s">
        <v>65</v>
      </c>
      <c r="E38" s="49" t="s">
        <v>66</v>
      </c>
      <c r="F38" s="49" t="s">
        <v>67</v>
      </c>
      <c r="G38" s="49" t="s">
        <v>68</v>
      </c>
      <c r="H38" s="49" t="s">
        <v>69</v>
      </c>
      <c r="I38" s="49" t="s">
        <v>70</v>
      </c>
      <c r="J38" s="49" t="s">
        <v>71</v>
      </c>
      <c r="K38" s="51" t="s">
        <v>72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52">
        <f>(U5+U7)/U28</f>
        <v>0.017148036656793555</v>
      </c>
      <c r="C39" s="52">
        <f>(U8+U15)/U28</f>
        <v>0.7314885193397834</v>
      </c>
      <c r="D39" s="52">
        <f>U9/U28</f>
        <v>0.00025938191247773393</v>
      </c>
      <c r="E39" s="52">
        <f>(U10+U20)/U28</f>
        <v>0.006332057592885258</v>
      </c>
      <c r="F39" s="52">
        <f>(U11+U21)/U28</f>
        <v>0.010790248364678184</v>
      </c>
      <c r="G39" s="52">
        <f>U12/U28</f>
        <v>0.00958030976245136</v>
      </c>
      <c r="H39" s="52">
        <f>(U13+U14)/U28</f>
        <v>0.1747599053248687</v>
      </c>
      <c r="I39" s="52">
        <f>U22/U28</f>
        <v>0.028554451587783525</v>
      </c>
      <c r="J39" s="52">
        <f>(U23+U24+U25+U26)/U28</f>
        <v>0.014525066587352573</v>
      </c>
      <c r="K39" s="52">
        <f>U27/U28</f>
        <v>0.006562022870925775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:6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1:6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6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6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</row>
    <row r="55" spans="1:6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</row>
    <row r="56" spans="1:6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</row>
  </sheetData>
  <mergeCells count="1">
    <mergeCell ref="A2:U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5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51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1.00390625" style="0" customWidth="1"/>
    <col min="3" max="3" width="14.140625" style="0" customWidth="1"/>
    <col min="4" max="9" width="11.140625" style="0" customWidth="1"/>
    <col min="10" max="10" width="14.140625" style="0" customWidth="1"/>
    <col min="11" max="11" width="12.28125" style="0" customWidth="1"/>
    <col min="12" max="17" width="11.140625" style="0" customWidth="1"/>
    <col min="18" max="18" width="13.00390625" style="0" customWidth="1"/>
    <col min="19" max="19" width="13.28125" style="0" customWidth="1"/>
    <col min="20" max="20" width="14.7109375" style="0" customWidth="1"/>
    <col min="21" max="21" width="12.7109375" style="0" customWidth="1"/>
    <col min="22" max="22" width="11.8515625" style="0" customWidth="1"/>
    <col min="23" max="55" width="10.7109375" style="0" customWidth="1"/>
  </cols>
  <sheetData>
    <row r="1" ht="22.5" customHeight="1"/>
    <row r="2" spans="1:60" ht="22.5" customHeight="1">
      <c r="A2" s="62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ht="22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 t="s">
        <v>61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ht="88.5" customHeight="1">
      <c r="A4" s="33" t="s">
        <v>16</v>
      </c>
      <c r="B4" s="44" t="s">
        <v>43</v>
      </c>
      <c r="C4" s="45" t="s">
        <v>44</v>
      </c>
      <c r="D4" s="45" t="s">
        <v>45</v>
      </c>
      <c r="E4" s="44" t="s">
        <v>46</v>
      </c>
      <c r="F4" s="44" t="s">
        <v>47</v>
      </c>
      <c r="G4" s="45" t="s">
        <v>60</v>
      </c>
      <c r="H4" s="45" t="s">
        <v>48</v>
      </c>
      <c r="I4" s="45" t="s">
        <v>49</v>
      </c>
      <c r="J4" s="45" t="s">
        <v>50</v>
      </c>
      <c r="K4" s="45" t="s">
        <v>51</v>
      </c>
      <c r="L4" s="45" t="s">
        <v>52</v>
      </c>
      <c r="M4" s="45" t="s">
        <v>53</v>
      </c>
      <c r="N4" s="45" t="s">
        <v>54</v>
      </c>
      <c r="O4" s="45" t="s">
        <v>55</v>
      </c>
      <c r="P4" s="45" t="s">
        <v>78</v>
      </c>
      <c r="Q4" s="44" t="s">
        <v>56</v>
      </c>
      <c r="R4" s="45" t="s">
        <v>57</v>
      </c>
      <c r="S4" s="44" t="s">
        <v>58</v>
      </c>
      <c r="T4" s="44" t="s">
        <v>59</v>
      </c>
      <c r="U4" s="45" t="s">
        <v>15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ht="18" customHeight="1">
      <c r="A5" s="34" t="s">
        <v>19</v>
      </c>
      <c r="B5" s="53">
        <v>151741.44</v>
      </c>
      <c r="C5" s="53">
        <v>25492.6</v>
      </c>
      <c r="D5" s="53">
        <v>32860.69</v>
      </c>
      <c r="E5" s="53">
        <v>435927.36</v>
      </c>
      <c r="F5" s="53">
        <v>121546.53</v>
      </c>
      <c r="G5" s="53">
        <v>10197</v>
      </c>
      <c r="H5" s="53">
        <v>51370.02</v>
      </c>
      <c r="I5" s="53">
        <v>800</v>
      </c>
      <c r="J5" s="53">
        <v>2378.4</v>
      </c>
      <c r="K5" s="53">
        <v>57221.48</v>
      </c>
      <c r="L5" s="53">
        <v>3225.47</v>
      </c>
      <c r="M5" s="53">
        <f>'[1]Payments (sort)'!P3</f>
        <v>118041</v>
      </c>
      <c r="N5" s="53">
        <v>126689.04</v>
      </c>
      <c r="O5" s="53">
        <v>175457.77</v>
      </c>
      <c r="P5" s="53">
        <v>8502.19</v>
      </c>
      <c r="Q5" s="53">
        <v>24500</v>
      </c>
      <c r="R5" s="53">
        <v>0</v>
      </c>
      <c r="S5" s="53">
        <v>0</v>
      </c>
      <c r="T5" s="53">
        <v>0</v>
      </c>
      <c r="U5" s="53">
        <v>1345950.99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ht="30" customHeight="1">
      <c r="A6" s="34" t="s">
        <v>20</v>
      </c>
      <c r="B6" s="53">
        <v>13000</v>
      </c>
      <c r="C6" s="53">
        <v>1180</v>
      </c>
      <c r="D6" s="53">
        <v>0</v>
      </c>
      <c r="E6" s="53">
        <v>4000</v>
      </c>
      <c r="F6" s="53">
        <v>0</v>
      </c>
      <c r="G6" s="53">
        <v>0</v>
      </c>
      <c r="H6" s="53">
        <v>0</v>
      </c>
      <c r="I6" s="53">
        <v>0</v>
      </c>
      <c r="J6" s="53">
        <v>500</v>
      </c>
      <c r="K6" s="53">
        <v>0</v>
      </c>
      <c r="L6" s="53">
        <v>0</v>
      </c>
      <c r="M6" s="53">
        <f>'[1]Payments (sort)'!P4</f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18680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18" customHeight="1">
      <c r="A7" s="34" t="s">
        <v>21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239.98</v>
      </c>
      <c r="I7" s="53">
        <v>0</v>
      </c>
      <c r="J7" s="53">
        <v>0</v>
      </c>
      <c r="K7" s="53">
        <v>0</v>
      </c>
      <c r="L7" s="53">
        <v>0</v>
      </c>
      <c r="M7" s="53">
        <f>'[1]Payments (sort)'!P5</f>
        <v>1592</v>
      </c>
      <c r="N7" s="53">
        <v>0</v>
      </c>
      <c r="O7" s="53">
        <v>0</v>
      </c>
      <c r="P7" s="53">
        <v>4209.87</v>
      </c>
      <c r="Q7" s="53">
        <v>0</v>
      </c>
      <c r="R7" s="53">
        <v>0</v>
      </c>
      <c r="S7" s="53">
        <v>0</v>
      </c>
      <c r="T7" s="53">
        <v>0</v>
      </c>
      <c r="U7" s="53">
        <v>6041.85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ht="30" customHeight="1">
      <c r="A8" s="34" t="s">
        <v>22</v>
      </c>
      <c r="B8" s="53">
        <v>23103878.65000001</v>
      </c>
      <c r="C8" s="53">
        <v>16630726.940000003</v>
      </c>
      <c r="D8" s="53">
        <v>20263130.900000032</v>
      </c>
      <c r="E8" s="53">
        <v>11022928.400000002</v>
      </c>
      <c r="F8" s="53">
        <v>16222168.72</v>
      </c>
      <c r="G8" s="53">
        <v>7788916</v>
      </c>
      <c r="H8" s="53">
        <v>5186717.49</v>
      </c>
      <c r="I8" s="53">
        <v>6892228.45</v>
      </c>
      <c r="J8" s="53">
        <v>3905028.64</v>
      </c>
      <c r="K8" s="53">
        <v>3665914.11</v>
      </c>
      <c r="L8" s="53">
        <v>2741010.49</v>
      </c>
      <c r="M8" s="53">
        <f>'[1]Payments (sort)'!P6</f>
        <v>811977</v>
      </c>
      <c r="N8" s="53">
        <v>2521732.3</v>
      </c>
      <c r="O8" s="53">
        <v>198441.37</v>
      </c>
      <c r="P8" s="53">
        <v>1330371.86</v>
      </c>
      <c r="Q8" s="53">
        <v>0</v>
      </c>
      <c r="R8" s="53">
        <v>0</v>
      </c>
      <c r="S8" s="53">
        <v>0</v>
      </c>
      <c r="T8" s="53">
        <v>0</v>
      </c>
      <c r="U8" s="53">
        <v>122285171.32000004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ht="18" customHeight="1">
      <c r="A9" s="34" t="s">
        <v>23</v>
      </c>
      <c r="B9" s="53">
        <v>0</v>
      </c>
      <c r="C9" s="53">
        <v>6967.61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f>'[1]Payments (sort)'!P7</f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6967.61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ht="18" customHeight="1">
      <c r="A10" s="34" t="s">
        <v>24</v>
      </c>
      <c r="B10" s="53">
        <v>0</v>
      </c>
      <c r="C10" s="53">
        <v>0</v>
      </c>
      <c r="D10" s="53">
        <v>0</v>
      </c>
      <c r="E10" s="53">
        <v>0</v>
      </c>
      <c r="F10" s="53">
        <v>2338.06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f>'[1]Payments (sort)'!P8</f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2338.06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ht="18" customHeight="1">
      <c r="A11" s="34" t="s">
        <v>25</v>
      </c>
      <c r="B11" s="53">
        <v>852582.32</v>
      </c>
      <c r="C11" s="53">
        <v>7094360.88</v>
      </c>
      <c r="D11" s="53">
        <v>0</v>
      </c>
      <c r="E11" s="53">
        <v>934903.44</v>
      </c>
      <c r="F11" s="53">
        <v>20000</v>
      </c>
      <c r="G11" s="53">
        <v>0</v>
      </c>
      <c r="H11" s="53">
        <v>8269.11</v>
      </c>
      <c r="I11" s="53">
        <v>0</v>
      </c>
      <c r="J11" s="53">
        <v>0</v>
      </c>
      <c r="K11" s="53">
        <v>0</v>
      </c>
      <c r="L11" s="53">
        <v>0</v>
      </c>
      <c r="M11" s="53">
        <f>'[1]Payments (sort)'!P9</f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8910115.75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18" customHeight="1">
      <c r="A12" s="34" t="s">
        <v>26</v>
      </c>
      <c r="B12" s="53">
        <v>1181660.66</v>
      </c>
      <c r="C12" s="53">
        <v>340754.13</v>
      </c>
      <c r="D12" s="53">
        <v>1691.26</v>
      </c>
      <c r="E12" s="53">
        <v>152071.12</v>
      </c>
      <c r="F12" s="53">
        <v>1562.33</v>
      </c>
      <c r="G12" s="53">
        <v>0</v>
      </c>
      <c r="H12" s="53">
        <v>46682.57</v>
      </c>
      <c r="I12" s="53">
        <v>29430.83</v>
      </c>
      <c r="J12" s="53">
        <v>1648</v>
      </c>
      <c r="K12" s="53">
        <v>1847.03</v>
      </c>
      <c r="L12" s="53">
        <v>1205.91</v>
      </c>
      <c r="M12" s="53">
        <f>'[1]Payments (sort)'!P10</f>
        <v>0</v>
      </c>
      <c r="N12" s="53">
        <v>0</v>
      </c>
      <c r="O12" s="53">
        <v>10818.05</v>
      </c>
      <c r="P12" s="53">
        <v>4270.55</v>
      </c>
      <c r="Q12" s="53">
        <v>0</v>
      </c>
      <c r="R12" s="53">
        <v>0</v>
      </c>
      <c r="S12" s="53">
        <v>0</v>
      </c>
      <c r="T12" s="53">
        <v>0</v>
      </c>
      <c r="U12" s="53">
        <v>1773642.44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ht="18" customHeight="1">
      <c r="A13" s="34" t="s">
        <v>27</v>
      </c>
      <c r="B13" s="53">
        <v>2827670.88</v>
      </c>
      <c r="C13" s="53">
        <v>1404536.46</v>
      </c>
      <c r="D13" s="53">
        <v>0</v>
      </c>
      <c r="E13" s="53">
        <v>1792407.12</v>
      </c>
      <c r="F13" s="53">
        <v>410806.02</v>
      </c>
      <c r="G13" s="53">
        <v>89480</v>
      </c>
      <c r="H13" s="53">
        <v>298073.45778060367</v>
      </c>
      <c r="I13" s="53">
        <v>63685.73</v>
      </c>
      <c r="J13" s="53">
        <v>216777.67</v>
      </c>
      <c r="K13" s="53">
        <v>253913.06</v>
      </c>
      <c r="L13" s="53">
        <v>22660.54</v>
      </c>
      <c r="M13" s="53">
        <f>'[1]Payments (sort)'!P11</f>
        <v>82889</v>
      </c>
      <c r="N13" s="53">
        <v>130149.93</v>
      </c>
      <c r="O13" s="53">
        <v>698172.21</v>
      </c>
      <c r="P13" s="53">
        <v>189868.77</v>
      </c>
      <c r="Q13" s="53">
        <v>27945</v>
      </c>
      <c r="R13" s="53">
        <v>0</v>
      </c>
      <c r="S13" s="53">
        <v>93694.77</v>
      </c>
      <c r="T13" s="53">
        <v>2256.57</v>
      </c>
      <c r="U13" s="53">
        <v>8604987.187780604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18" customHeight="1">
      <c r="A14" s="34" t="s">
        <v>28</v>
      </c>
      <c r="B14" s="53">
        <v>5788670.980000001</v>
      </c>
      <c r="C14" s="53">
        <v>228413.27</v>
      </c>
      <c r="D14" s="53">
        <v>30127.11</v>
      </c>
      <c r="E14" s="53">
        <v>1033340.86</v>
      </c>
      <c r="F14" s="53">
        <v>104864.06</v>
      </c>
      <c r="G14" s="53">
        <v>11964</v>
      </c>
      <c r="H14" s="53">
        <v>61851.51221939638</v>
      </c>
      <c r="I14" s="53">
        <v>602005.62</v>
      </c>
      <c r="J14" s="53">
        <v>207281.66</v>
      </c>
      <c r="K14" s="53">
        <v>49490.7</v>
      </c>
      <c r="L14" s="53">
        <v>6538.27</v>
      </c>
      <c r="M14" s="53">
        <f>'[1]Payments (sort)'!P12</f>
        <v>16672</v>
      </c>
      <c r="N14" s="53">
        <v>139933.34</v>
      </c>
      <c r="O14" s="53">
        <v>5090.2</v>
      </c>
      <c r="P14" s="53">
        <v>8560.25</v>
      </c>
      <c r="Q14" s="53">
        <v>0</v>
      </c>
      <c r="R14" s="53">
        <v>0</v>
      </c>
      <c r="S14" s="53">
        <v>0</v>
      </c>
      <c r="T14" s="53">
        <v>3887.3</v>
      </c>
      <c r="U14" s="53">
        <v>8298691.132219397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ht="30" customHeight="1">
      <c r="A15" s="34" t="s">
        <v>29</v>
      </c>
      <c r="B15" s="53">
        <v>11262488.690000003</v>
      </c>
      <c r="C15" s="53">
        <v>14954841.74</v>
      </c>
      <c r="D15" s="53">
        <v>1878364.92</v>
      </c>
      <c r="E15" s="53">
        <v>2894420.58</v>
      </c>
      <c r="F15" s="53">
        <v>4325023.83</v>
      </c>
      <c r="G15" s="53">
        <v>11538958</v>
      </c>
      <c r="H15" s="53">
        <v>5804179.51</v>
      </c>
      <c r="I15" s="53">
        <v>3633362.2</v>
      </c>
      <c r="J15" s="53">
        <v>2368692.62</v>
      </c>
      <c r="K15" s="53">
        <v>2258793.62</v>
      </c>
      <c r="L15" s="53">
        <v>7773776.260000003</v>
      </c>
      <c r="M15" s="53">
        <f>'[1]Payments (sort)'!P13</f>
        <v>1109343</v>
      </c>
      <c r="N15" s="53">
        <v>888987.42</v>
      </c>
      <c r="O15" s="53">
        <v>36462.53</v>
      </c>
      <c r="P15" s="53">
        <v>1582969.01</v>
      </c>
      <c r="Q15" s="53">
        <v>0</v>
      </c>
      <c r="R15" s="53">
        <v>0</v>
      </c>
      <c r="S15" s="53">
        <v>42679.9</v>
      </c>
      <c r="T15" s="53">
        <v>0</v>
      </c>
      <c r="U15" s="53">
        <v>72353343.83000001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16" customFormat="1" ht="18" customHeight="1">
      <c r="A16" s="34" t="s">
        <v>30</v>
      </c>
      <c r="B16" s="57">
        <v>9991879.340000004</v>
      </c>
      <c r="C16" s="57">
        <v>13676956.54</v>
      </c>
      <c r="D16" s="57">
        <v>1875378.58</v>
      </c>
      <c r="E16" s="57">
        <v>2727687.88</v>
      </c>
      <c r="F16" s="57">
        <v>4149356.9600000004</v>
      </c>
      <c r="G16" s="57">
        <v>11538958</v>
      </c>
      <c r="H16" s="57">
        <v>5715465.2343999995</v>
      </c>
      <c r="I16" s="57">
        <v>3390591.62</v>
      </c>
      <c r="J16" s="57">
        <v>2300496.06</v>
      </c>
      <c r="K16" s="57">
        <v>2258793.62</v>
      </c>
      <c r="L16" s="57">
        <v>7773343.870000003</v>
      </c>
      <c r="M16" s="57">
        <f>'[1]Payments (sort)'!P14</f>
        <v>1109343</v>
      </c>
      <c r="N16" s="57">
        <v>864364.6</v>
      </c>
      <c r="O16" s="57">
        <v>36462.53</v>
      </c>
      <c r="P16" s="57">
        <v>1580191.44</v>
      </c>
      <c r="Q16" s="57">
        <v>0</v>
      </c>
      <c r="R16" s="57">
        <v>0</v>
      </c>
      <c r="S16" s="57">
        <v>42679.9</v>
      </c>
      <c r="T16" s="57">
        <v>0</v>
      </c>
      <c r="U16" s="53">
        <v>69031949.1744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s="16" customFormat="1" ht="18" customHeight="1">
      <c r="A17" s="34" t="s">
        <v>31</v>
      </c>
      <c r="B17" s="57">
        <v>1270609.35</v>
      </c>
      <c r="C17" s="57">
        <v>1277048.14</v>
      </c>
      <c r="D17" s="57">
        <v>1220.44</v>
      </c>
      <c r="E17" s="57">
        <v>48408.73</v>
      </c>
      <c r="F17" s="57">
        <v>150774.44999999998</v>
      </c>
      <c r="G17" s="57">
        <v>0</v>
      </c>
      <c r="H17" s="57">
        <v>86132.58</v>
      </c>
      <c r="I17" s="57">
        <v>121758.32</v>
      </c>
      <c r="J17" s="57">
        <v>62600.56</v>
      </c>
      <c r="K17" s="57">
        <v>0</v>
      </c>
      <c r="L17" s="57">
        <v>0</v>
      </c>
      <c r="M17" s="57">
        <f>'[1]Payments (sort)'!P15</f>
        <v>0</v>
      </c>
      <c r="N17" s="57">
        <v>16892.42</v>
      </c>
      <c r="O17" s="57">
        <v>0</v>
      </c>
      <c r="P17" s="57">
        <v>1960.37</v>
      </c>
      <c r="Q17" s="57">
        <v>0</v>
      </c>
      <c r="R17" s="57">
        <v>0</v>
      </c>
      <c r="S17" s="57">
        <v>0</v>
      </c>
      <c r="T17" s="57">
        <v>0</v>
      </c>
      <c r="U17" s="53">
        <v>3037405.36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</row>
    <row r="18" spans="1:60" s="16" customFormat="1" ht="30" customHeight="1">
      <c r="A18" s="34" t="s">
        <v>32</v>
      </c>
      <c r="B18" s="57">
        <v>0</v>
      </c>
      <c r="C18" s="57">
        <v>837.06</v>
      </c>
      <c r="D18" s="57">
        <v>1765.9</v>
      </c>
      <c r="E18" s="57">
        <v>0</v>
      </c>
      <c r="F18" s="57">
        <v>4751.4</v>
      </c>
      <c r="G18" s="57">
        <v>0</v>
      </c>
      <c r="H18" s="57">
        <v>2581.6956</v>
      </c>
      <c r="I18" s="57">
        <v>0</v>
      </c>
      <c r="J18" s="57">
        <v>0</v>
      </c>
      <c r="K18" s="57">
        <v>0</v>
      </c>
      <c r="L18" s="57">
        <v>0</v>
      </c>
      <c r="M18" s="57">
        <f>'[1]Payments (sort)'!P16</f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3">
        <v>9936.0556</v>
      </c>
      <c r="V18" s="38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</row>
    <row r="19" spans="1:60" s="16" customFormat="1" ht="18" customHeight="1">
      <c r="A19" s="34" t="s">
        <v>33</v>
      </c>
      <c r="B19" s="57">
        <v>0</v>
      </c>
      <c r="C19" s="57">
        <v>0</v>
      </c>
      <c r="D19" s="57">
        <v>0</v>
      </c>
      <c r="E19" s="57">
        <v>118323.97</v>
      </c>
      <c r="F19" s="57">
        <v>20141.019999999997</v>
      </c>
      <c r="G19" s="57">
        <v>0</v>
      </c>
      <c r="H19" s="57">
        <v>0</v>
      </c>
      <c r="I19" s="57">
        <v>121012.26</v>
      </c>
      <c r="J19" s="57">
        <v>5596</v>
      </c>
      <c r="K19" s="57">
        <v>0</v>
      </c>
      <c r="L19" s="57">
        <v>432.39</v>
      </c>
      <c r="M19" s="57">
        <f>'[1]Payments (sort)'!P17</f>
        <v>0</v>
      </c>
      <c r="N19" s="57">
        <v>7730.4</v>
      </c>
      <c r="O19" s="57">
        <v>0</v>
      </c>
      <c r="P19" s="57">
        <v>817.2</v>
      </c>
      <c r="Q19" s="57">
        <v>0</v>
      </c>
      <c r="R19" s="57">
        <v>0</v>
      </c>
      <c r="S19" s="57">
        <v>0</v>
      </c>
      <c r="T19" s="57">
        <v>0</v>
      </c>
      <c r="U19" s="53">
        <v>274053.24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ht="30" customHeight="1">
      <c r="A20" s="34" t="s">
        <v>34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f>'[1]Payments (sort)'!P18</f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ht="30" customHeight="1">
      <c r="A21" s="34" t="s">
        <v>35</v>
      </c>
      <c r="B21" s="53">
        <v>10157.22</v>
      </c>
      <c r="C21" s="53">
        <v>0</v>
      </c>
      <c r="D21" s="53">
        <v>0</v>
      </c>
      <c r="E21" s="53">
        <v>0</v>
      </c>
      <c r="F21" s="53">
        <v>14200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f>'[1]Payments (sort)'!P19</f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24357.22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ht="18" customHeight="1">
      <c r="A22" s="34" t="s">
        <v>36</v>
      </c>
      <c r="B22" s="53">
        <v>3052332.98</v>
      </c>
      <c r="C22" s="53">
        <v>12069.23</v>
      </c>
      <c r="D22" s="53">
        <v>2985.3</v>
      </c>
      <c r="E22" s="53">
        <v>243588.5</v>
      </c>
      <c r="F22" s="53">
        <v>84444.19</v>
      </c>
      <c r="G22" s="53">
        <v>16043</v>
      </c>
      <c r="H22" s="53">
        <v>164210.81</v>
      </c>
      <c r="I22" s="53">
        <v>87969.43</v>
      </c>
      <c r="J22" s="53">
        <v>30000</v>
      </c>
      <c r="K22" s="53">
        <v>94060.56</v>
      </c>
      <c r="L22" s="53">
        <v>1086.06</v>
      </c>
      <c r="M22" s="53">
        <f>'[1]Payments (sort)'!P20</f>
        <v>14975</v>
      </c>
      <c r="N22" s="53">
        <v>35323.7</v>
      </c>
      <c r="O22" s="53">
        <v>10752</v>
      </c>
      <c r="P22" s="53">
        <v>0</v>
      </c>
      <c r="Q22" s="53">
        <v>0</v>
      </c>
      <c r="R22" s="54">
        <v>0</v>
      </c>
      <c r="S22" s="53">
        <v>0</v>
      </c>
      <c r="T22" s="53">
        <v>0</v>
      </c>
      <c r="U22" s="53">
        <v>3849840.76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ht="18" customHeight="1">
      <c r="A23" s="34" t="s">
        <v>37</v>
      </c>
      <c r="B23" s="53">
        <v>0</v>
      </c>
      <c r="C23" s="53">
        <v>666249.55</v>
      </c>
      <c r="D23" s="53">
        <v>0</v>
      </c>
      <c r="E23" s="53">
        <v>0</v>
      </c>
      <c r="F23" s="53">
        <v>378298.38</v>
      </c>
      <c r="G23" s="53">
        <v>364618</v>
      </c>
      <c r="H23" s="53">
        <v>78091.92</v>
      </c>
      <c r="I23" s="53">
        <v>0</v>
      </c>
      <c r="J23" s="53">
        <v>0</v>
      </c>
      <c r="K23" s="53">
        <v>0</v>
      </c>
      <c r="L23" s="53">
        <v>0</v>
      </c>
      <c r="M23" s="53">
        <f>'[1]Payments (sort)'!P21</f>
        <v>0</v>
      </c>
      <c r="N23" s="53">
        <v>0</v>
      </c>
      <c r="O23" s="53">
        <v>0</v>
      </c>
      <c r="P23" s="53">
        <v>0</v>
      </c>
      <c r="Q23" s="53">
        <v>0</v>
      </c>
      <c r="R23" s="53">
        <v>917494.83</v>
      </c>
      <c r="S23" s="53">
        <v>0</v>
      </c>
      <c r="T23" s="53">
        <v>0</v>
      </c>
      <c r="U23" s="53">
        <v>2404752.68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ht="18" customHeight="1">
      <c r="A24" s="34" t="s">
        <v>38</v>
      </c>
      <c r="B24" s="53">
        <v>0</v>
      </c>
      <c r="C24" s="53">
        <v>0</v>
      </c>
      <c r="D24" s="53">
        <v>0</v>
      </c>
      <c r="E24" s="53">
        <v>78917.94</v>
      </c>
      <c r="F24" s="53">
        <v>0</v>
      </c>
      <c r="G24" s="53">
        <v>0</v>
      </c>
      <c r="H24" s="53">
        <v>60</v>
      </c>
      <c r="I24" s="53">
        <v>41856</v>
      </c>
      <c r="J24" s="53">
        <v>0</v>
      </c>
      <c r="K24" s="53">
        <v>0</v>
      </c>
      <c r="L24" s="53">
        <v>0</v>
      </c>
      <c r="M24" s="53">
        <f>'[1]Payments (sort)'!P22</f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120833.94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ht="18" customHeight="1">
      <c r="A25" s="34" t="s">
        <v>39</v>
      </c>
      <c r="B25" s="53">
        <v>144081.51</v>
      </c>
      <c r="C25" s="53">
        <v>790262.15</v>
      </c>
      <c r="D25" s="53">
        <v>1345181.14</v>
      </c>
      <c r="E25" s="53">
        <v>2862318.08</v>
      </c>
      <c r="F25" s="53">
        <v>190457.89</v>
      </c>
      <c r="G25" s="53">
        <v>134642</v>
      </c>
      <c r="H25" s="53">
        <v>293742.44</v>
      </c>
      <c r="I25" s="53">
        <v>0</v>
      </c>
      <c r="J25" s="53">
        <v>0</v>
      </c>
      <c r="K25" s="53">
        <v>21149.35</v>
      </c>
      <c r="L25" s="53">
        <v>0</v>
      </c>
      <c r="M25" s="53">
        <f>'[1]Payments (sort)'!P23</f>
        <v>0</v>
      </c>
      <c r="N25" s="53">
        <v>0</v>
      </c>
      <c r="O25" s="53">
        <v>0</v>
      </c>
      <c r="P25" s="53">
        <v>93876.03</v>
      </c>
      <c r="Q25" s="53">
        <v>8502</v>
      </c>
      <c r="R25" s="53">
        <v>0</v>
      </c>
      <c r="S25" s="53">
        <v>0</v>
      </c>
      <c r="T25" s="53">
        <v>0</v>
      </c>
      <c r="U25" s="53">
        <v>5884212.59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ht="18" customHeight="1">
      <c r="A26" s="55" t="s">
        <v>40</v>
      </c>
      <c r="B26" s="53">
        <v>0</v>
      </c>
      <c r="C26" s="53">
        <v>0</v>
      </c>
      <c r="D26" s="53">
        <v>0</v>
      </c>
      <c r="E26" s="53">
        <v>140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f>'[1]Payments (sort)'!P24</f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140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ht="18" customHeight="1">
      <c r="A27" s="56" t="s">
        <v>41</v>
      </c>
      <c r="B27" s="53">
        <v>38979.63</v>
      </c>
      <c r="C27" s="53">
        <v>48214.79</v>
      </c>
      <c r="D27" s="53">
        <v>11383.82</v>
      </c>
      <c r="E27" s="53">
        <v>253123.43</v>
      </c>
      <c r="F27" s="53">
        <v>267401.70999999996</v>
      </c>
      <c r="G27" s="53">
        <v>23018</v>
      </c>
      <c r="H27" s="53">
        <v>47055.39</v>
      </c>
      <c r="I27" s="53">
        <v>0</v>
      </c>
      <c r="J27" s="53">
        <v>10439.15</v>
      </c>
      <c r="K27" s="53">
        <v>17811.5</v>
      </c>
      <c r="L27" s="53">
        <v>2045.23</v>
      </c>
      <c r="M27" s="53">
        <f>'[1]Payments (sort)'!P25</f>
        <v>493</v>
      </c>
      <c r="N27" s="53">
        <v>2379.03</v>
      </c>
      <c r="O27" s="53">
        <v>0</v>
      </c>
      <c r="P27" s="53">
        <v>11300.47</v>
      </c>
      <c r="Q27" s="53">
        <v>0</v>
      </c>
      <c r="R27" s="53">
        <v>0</v>
      </c>
      <c r="S27" s="53">
        <v>15599.69</v>
      </c>
      <c r="T27" s="53">
        <v>0</v>
      </c>
      <c r="U27" s="53">
        <v>749244.84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ht="18" customHeight="1">
      <c r="A28" s="35" t="s">
        <v>11</v>
      </c>
      <c r="B28" s="53">
        <v>48414244.960000016</v>
      </c>
      <c r="C28" s="53">
        <v>42202889.349999994</v>
      </c>
      <c r="D28" s="53">
        <v>23565725.140000034</v>
      </c>
      <c r="E28" s="53">
        <v>21704086.830000006</v>
      </c>
      <c r="F28" s="53">
        <v>22143111.72</v>
      </c>
      <c r="G28" s="53">
        <v>19977836</v>
      </c>
      <c r="H28" s="53">
        <v>12040544.209999999</v>
      </c>
      <c r="I28" s="53">
        <v>11351338.260000004</v>
      </c>
      <c r="J28" s="53">
        <v>6742246.1400000015</v>
      </c>
      <c r="K28" s="53">
        <v>6420201.410000001</v>
      </c>
      <c r="L28" s="53">
        <v>10551548.230000002</v>
      </c>
      <c r="M28" s="53">
        <v>2155982</v>
      </c>
      <c r="N28" s="53">
        <v>3845194.76</v>
      </c>
      <c r="O28" s="53">
        <v>1135194.13</v>
      </c>
      <c r="P28" s="53">
        <v>3233929</v>
      </c>
      <c r="Q28" s="53">
        <v>60947</v>
      </c>
      <c r="R28" s="53">
        <v>917494.83</v>
      </c>
      <c r="S28" s="53">
        <v>151974.36</v>
      </c>
      <c r="T28" s="53">
        <v>6143.87</v>
      </c>
      <c r="U28" s="53">
        <v>236620632.20000005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ht="18.75" customHeight="1">
      <c r="A29" s="1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ht="18.75" customHeight="1">
      <c r="A30" s="47" t="s">
        <v>73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ht="18.75" customHeight="1">
      <c r="A31" s="48" t="s">
        <v>62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1" ht="15" customHeight="1">
      <c r="A35" s="10"/>
      <c r="B35" s="49" t="s">
        <v>63</v>
      </c>
      <c r="C35" s="50" t="s">
        <v>64</v>
      </c>
      <c r="D35" s="49" t="s">
        <v>65</v>
      </c>
      <c r="E35" s="49" t="s">
        <v>66</v>
      </c>
      <c r="F35" s="49" t="s">
        <v>67</v>
      </c>
      <c r="G35" s="49" t="s">
        <v>68</v>
      </c>
      <c r="H35" s="49" t="s">
        <v>69</v>
      </c>
      <c r="I35" s="49" t="s">
        <v>70</v>
      </c>
      <c r="J35" s="49" t="s">
        <v>71</v>
      </c>
      <c r="K35" s="51" t="s">
        <v>72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0" s="58" customFormat="1" ht="12.75">
      <c r="A36" s="52"/>
      <c r="B36" s="52">
        <f>(U5+U7)/U28</f>
        <v>0.005713757196190941</v>
      </c>
      <c r="C36" s="52">
        <f>(U8+U15)/U28</f>
        <v>0.8225762620120326</v>
      </c>
      <c r="D36" s="52">
        <f>U9/U28</f>
        <v>2.944633329400765E-05</v>
      </c>
      <c r="E36" s="52">
        <f>(U10+U20)/U28</f>
        <v>9.881048741446139E-06</v>
      </c>
      <c r="F36" s="52">
        <f>(U11+U21)/U28</f>
        <v>0.03775863874139374</v>
      </c>
      <c r="G36" s="52">
        <f>U12/U28</f>
        <v>0.0074957218375651</v>
      </c>
      <c r="H36" s="52">
        <f>(U13+U14)/U28</f>
        <v>0.07143788841588598</v>
      </c>
      <c r="I36" s="52">
        <f>U22/U28</f>
        <v>0.016270097515190388</v>
      </c>
      <c r="J36" s="52">
        <f>(U23+U24+U25+U26)/U28</f>
        <v>0.035541867722218005</v>
      </c>
      <c r="K36" s="52">
        <f>U27/U28</f>
        <v>0.0031664391774877516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</row>
    <row r="37" spans="1:60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60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60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60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  <row r="50" spans="1:60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1" spans="1:60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</sheetData>
  <mergeCells count="1">
    <mergeCell ref="A2:U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5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90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4" customWidth="1"/>
    <col min="2" max="2" width="55.140625" style="2" customWidth="1"/>
    <col min="3" max="5" width="11.140625" style="2" customWidth="1"/>
    <col min="6" max="17" width="11.140625" style="0" customWidth="1"/>
    <col min="18" max="18" width="11.140625" style="16" customWidth="1"/>
    <col min="19" max="21" width="11.140625" style="0" customWidth="1"/>
    <col min="22" max="22" width="11.140625" style="2" customWidth="1"/>
    <col min="23" max="16384" width="9.140625" style="3" customWidth="1"/>
  </cols>
  <sheetData>
    <row r="1" spans="1:22" ht="21.75" customHeight="1">
      <c r="A1" s="37"/>
      <c r="B1" s="37"/>
      <c r="C1" s="37"/>
      <c r="D1" s="37"/>
      <c r="E1" s="37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  <c r="T1" s="11"/>
      <c r="U1" s="11"/>
      <c r="V1" s="1"/>
    </row>
    <row r="2" spans="1:22" ht="21.75" customHeight="1">
      <c r="A2" s="63" t="s">
        <v>74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4" customFormat="1" ht="21.75" customHeight="1">
      <c r="A3" s="25"/>
      <c r="B3" s="8"/>
      <c r="C3" s="8"/>
      <c r="D3" s="8"/>
      <c r="E3" s="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4"/>
      <c r="S3" s="12"/>
      <c r="T3" s="12"/>
      <c r="U3" s="12"/>
      <c r="V3" s="8" t="s">
        <v>75</v>
      </c>
    </row>
    <row r="4" spans="1:22" s="4" customFormat="1" ht="87.75" customHeight="1">
      <c r="A4" s="30" t="s">
        <v>13</v>
      </c>
      <c r="B4" s="30" t="s">
        <v>14</v>
      </c>
      <c r="C4" s="44" t="s">
        <v>43</v>
      </c>
      <c r="D4" s="45" t="s">
        <v>44</v>
      </c>
      <c r="E4" s="45" t="s">
        <v>45</v>
      </c>
      <c r="F4" s="44" t="s">
        <v>46</v>
      </c>
      <c r="G4" s="44" t="s">
        <v>47</v>
      </c>
      <c r="H4" s="45" t="s">
        <v>60</v>
      </c>
      <c r="I4" s="45" t="s">
        <v>48</v>
      </c>
      <c r="J4" s="45" t="s">
        <v>49</v>
      </c>
      <c r="K4" s="45" t="s">
        <v>50</v>
      </c>
      <c r="L4" s="45" t="s">
        <v>51</v>
      </c>
      <c r="M4" s="45" t="s">
        <v>52</v>
      </c>
      <c r="N4" s="45" t="s">
        <v>53</v>
      </c>
      <c r="O4" s="45" t="s">
        <v>54</v>
      </c>
      <c r="P4" s="45" t="s">
        <v>55</v>
      </c>
      <c r="Q4" s="45" t="s">
        <v>78</v>
      </c>
      <c r="R4" s="44" t="s">
        <v>56</v>
      </c>
      <c r="S4" s="45" t="s">
        <v>57</v>
      </c>
      <c r="T4" s="44" t="s">
        <v>58</v>
      </c>
      <c r="U4" s="44" t="s">
        <v>59</v>
      </c>
      <c r="V4" s="45" t="s">
        <v>15</v>
      </c>
    </row>
    <row r="5" spans="1:22" s="4" customFormat="1" ht="20.25" customHeight="1">
      <c r="A5" s="31" t="s">
        <v>0</v>
      </c>
      <c r="B5" s="32" t="s">
        <v>76</v>
      </c>
      <c r="C5" s="22">
        <v>540.6948299999998</v>
      </c>
      <c r="D5" s="22">
        <v>890</v>
      </c>
      <c r="E5" s="22">
        <v>739</v>
      </c>
      <c r="F5" s="22">
        <v>231.18544</v>
      </c>
      <c r="G5" s="22">
        <v>316</v>
      </c>
      <c r="H5" s="22">
        <v>919</v>
      </c>
      <c r="I5" s="22">
        <v>342</v>
      </c>
      <c r="J5" s="22">
        <v>360</v>
      </c>
      <c r="K5" s="22">
        <v>154</v>
      </c>
      <c r="L5" s="22">
        <v>207</v>
      </c>
      <c r="M5" s="22">
        <v>284</v>
      </c>
      <c r="N5" s="22">
        <v>1120</v>
      </c>
      <c r="O5" s="22">
        <v>2172</v>
      </c>
      <c r="P5" s="22">
        <v>94</v>
      </c>
      <c r="Q5" s="22">
        <v>135</v>
      </c>
      <c r="R5" s="22">
        <v>170</v>
      </c>
      <c r="S5" s="22">
        <v>0</v>
      </c>
      <c r="T5" s="22">
        <v>325.27398999999997</v>
      </c>
      <c r="U5" s="22">
        <v>99</v>
      </c>
      <c r="V5" s="22">
        <v>9098.15426</v>
      </c>
    </row>
    <row r="6" spans="1:22" ht="20.25" customHeight="1">
      <c r="A6" s="31" t="s">
        <v>1</v>
      </c>
      <c r="B6" s="32" t="s">
        <v>77</v>
      </c>
      <c r="C6" s="22">
        <v>119070.12572000001</v>
      </c>
      <c r="D6" s="22">
        <v>261098</v>
      </c>
      <c r="E6" s="22">
        <v>61207</v>
      </c>
      <c r="F6" s="22">
        <v>117183.01813</v>
      </c>
      <c r="G6" s="22">
        <v>104032</v>
      </c>
      <c r="H6" s="22">
        <v>88808</v>
      </c>
      <c r="I6" s="22">
        <v>17125</v>
      </c>
      <c r="J6" s="22">
        <v>45049</v>
      </c>
      <c r="K6" s="22">
        <v>64625</v>
      </c>
      <c r="L6" s="22">
        <v>36313</v>
      </c>
      <c r="M6" s="22">
        <v>50760</v>
      </c>
      <c r="N6" s="22">
        <v>17937</v>
      </c>
      <c r="O6" s="22">
        <v>13853</v>
      </c>
      <c r="P6" s="22">
        <v>66413</v>
      </c>
      <c r="Q6" s="22">
        <v>14471</v>
      </c>
      <c r="R6" s="22">
        <v>11946.06381</v>
      </c>
      <c r="S6" s="22">
        <v>17716</v>
      </c>
      <c r="T6" s="22">
        <v>9604.60641</v>
      </c>
      <c r="U6" s="22">
        <v>7025</v>
      </c>
      <c r="V6" s="22">
        <v>1124235.81407</v>
      </c>
    </row>
    <row r="7" spans="1:22" ht="20.25" customHeight="1">
      <c r="A7" s="31" t="s">
        <v>2</v>
      </c>
      <c r="B7" s="32" t="s">
        <v>5</v>
      </c>
      <c r="C7" s="22">
        <v>71523.28701</v>
      </c>
      <c r="D7" s="22">
        <v>49938</v>
      </c>
      <c r="E7" s="22">
        <v>66155</v>
      </c>
      <c r="F7" s="22">
        <v>38257.51991</v>
      </c>
      <c r="G7" s="22">
        <v>44972</v>
      </c>
      <c r="H7" s="22">
        <v>69386</v>
      </c>
      <c r="I7" s="22">
        <v>34472</v>
      </c>
      <c r="J7" s="22">
        <v>19408</v>
      </c>
      <c r="K7" s="22">
        <v>17388</v>
      </c>
      <c r="L7" s="22">
        <v>13285</v>
      </c>
      <c r="M7" s="22">
        <v>29283</v>
      </c>
      <c r="N7" s="22">
        <v>11865</v>
      </c>
      <c r="O7" s="22">
        <v>11415</v>
      </c>
      <c r="P7" s="22">
        <v>9139</v>
      </c>
      <c r="Q7" s="22">
        <v>5656</v>
      </c>
      <c r="R7" s="22">
        <v>1668.5751</v>
      </c>
      <c r="S7" s="22">
        <v>1641</v>
      </c>
      <c r="T7" s="22">
        <v>450.55985</v>
      </c>
      <c r="U7" s="22">
        <v>10</v>
      </c>
      <c r="V7" s="22">
        <v>495912.94187000004</v>
      </c>
    </row>
    <row r="8" spans="1:22" ht="20.25" customHeight="1">
      <c r="A8" s="31" t="s">
        <v>3</v>
      </c>
      <c r="B8" s="32" t="s">
        <v>6</v>
      </c>
      <c r="C8" s="22">
        <v>29556.59104</v>
      </c>
      <c r="D8" s="22">
        <v>11472</v>
      </c>
      <c r="E8" s="22">
        <v>7519</v>
      </c>
      <c r="F8" s="22">
        <v>9577.30335</v>
      </c>
      <c r="G8" s="22">
        <v>6748</v>
      </c>
      <c r="H8" s="22">
        <v>5508</v>
      </c>
      <c r="I8" s="22">
        <v>5422</v>
      </c>
      <c r="J8" s="22">
        <v>4567</v>
      </c>
      <c r="K8" s="22">
        <v>7679</v>
      </c>
      <c r="L8" s="22">
        <v>3608</v>
      </c>
      <c r="M8" s="22">
        <v>2946</v>
      </c>
      <c r="N8" s="22">
        <v>5225</v>
      </c>
      <c r="O8" s="22">
        <v>2403</v>
      </c>
      <c r="P8" s="22">
        <v>2988</v>
      </c>
      <c r="Q8" s="22">
        <v>569</v>
      </c>
      <c r="R8" s="22">
        <v>176.48341</v>
      </c>
      <c r="S8" s="22">
        <v>3764</v>
      </c>
      <c r="T8" s="22">
        <v>376.8135</v>
      </c>
      <c r="U8" s="22">
        <v>194</v>
      </c>
      <c r="V8" s="22">
        <v>110299.1913</v>
      </c>
    </row>
    <row r="9" spans="1:22" s="5" customFormat="1" ht="20.25" customHeight="1">
      <c r="A9" s="31" t="s">
        <v>4</v>
      </c>
      <c r="B9" s="32" t="s">
        <v>7</v>
      </c>
      <c r="C9" s="22">
        <v>25021.33625</v>
      </c>
      <c r="D9" s="22">
        <v>407</v>
      </c>
      <c r="E9" s="22">
        <v>0</v>
      </c>
      <c r="F9" s="22">
        <v>187.64664</v>
      </c>
      <c r="G9" s="22">
        <v>164</v>
      </c>
      <c r="H9" s="22">
        <v>22184</v>
      </c>
      <c r="I9" s="22">
        <v>0</v>
      </c>
      <c r="J9" s="22">
        <v>250</v>
      </c>
      <c r="K9" s="22">
        <v>6122</v>
      </c>
      <c r="L9" s="22">
        <v>881</v>
      </c>
      <c r="M9" s="22">
        <v>7127</v>
      </c>
      <c r="N9" s="22">
        <v>198</v>
      </c>
      <c r="O9" s="22">
        <v>50</v>
      </c>
      <c r="P9" s="22">
        <v>59</v>
      </c>
      <c r="Q9" s="22">
        <v>10</v>
      </c>
      <c r="R9" s="22">
        <v>919.78151</v>
      </c>
      <c r="S9" s="22">
        <v>29</v>
      </c>
      <c r="T9" s="22">
        <v>370.25097</v>
      </c>
      <c r="U9" s="22">
        <v>154</v>
      </c>
      <c r="V9" s="22">
        <v>64134.01537</v>
      </c>
    </row>
    <row r="10" spans="1:22" ht="20.25" customHeight="1">
      <c r="A10" s="31" t="s">
        <v>8</v>
      </c>
      <c r="B10" s="32" t="s">
        <v>12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/>
      <c r="N10" s="22">
        <v>0</v>
      </c>
      <c r="O10" s="22">
        <v>0</v>
      </c>
      <c r="P10" s="22"/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</row>
    <row r="11" spans="1:22" ht="20.25" customHeight="1">
      <c r="A11" s="31" t="s">
        <v>9</v>
      </c>
      <c r="B11" s="32" t="s">
        <v>10</v>
      </c>
      <c r="C11" s="22">
        <v>22951.28148</v>
      </c>
      <c r="D11" s="22">
        <v>20800</v>
      </c>
      <c r="E11" s="22">
        <v>4089</v>
      </c>
      <c r="F11" s="22">
        <v>20348.09231</v>
      </c>
      <c r="G11" s="22">
        <v>13309</v>
      </c>
      <c r="H11" s="22">
        <v>15797</v>
      </c>
      <c r="I11" s="22">
        <v>6573</v>
      </c>
      <c r="J11" s="22">
        <v>17716</v>
      </c>
      <c r="K11" s="22">
        <v>8258</v>
      </c>
      <c r="L11" s="22">
        <v>5137</v>
      </c>
      <c r="M11" s="22">
        <v>12533</v>
      </c>
      <c r="N11" s="22">
        <v>8513</v>
      </c>
      <c r="O11" s="22">
        <v>4531</v>
      </c>
      <c r="P11" s="22">
        <v>30430</v>
      </c>
      <c r="Q11" s="22">
        <v>1920</v>
      </c>
      <c r="R11" s="22">
        <v>1566.5752200000002</v>
      </c>
      <c r="S11" s="22">
        <v>355</v>
      </c>
      <c r="T11" s="22">
        <v>1155.71946</v>
      </c>
      <c r="U11" s="22">
        <v>56</v>
      </c>
      <c r="V11" s="22">
        <v>196038.66847</v>
      </c>
    </row>
    <row r="12" spans="1:22" ht="12.75">
      <c r="A12" s="26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0"/>
      <c r="T12" s="10"/>
      <c r="U12" s="10"/>
      <c r="V12" s="7"/>
    </row>
    <row r="13" spans="1:22" ht="15" customHeight="1">
      <c r="A13" s="47" t="s">
        <v>73</v>
      </c>
      <c r="B13" s="23"/>
      <c r="C13" s="23"/>
      <c r="D13" s="23"/>
      <c r="E13" s="2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"/>
      <c r="S13" s="10"/>
      <c r="T13" s="10"/>
      <c r="U13" s="10"/>
      <c r="V13" s="23"/>
    </row>
    <row r="14" spans="1:22" ht="12.75">
      <c r="A14" s="27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/>
      <c r="S14" s="10"/>
      <c r="T14" s="10"/>
      <c r="U14" s="10"/>
      <c r="V14" s="6"/>
    </row>
    <row r="15" spans="1:22" ht="12.75">
      <c r="A15" s="27"/>
      <c r="B15" s="6"/>
      <c r="C15" s="6"/>
      <c r="D15" s="6"/>
      <c r="E15" s="6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5"/>
      <c r="S15" s="10"/>
      <c r="T15" s="10"/>
      <c r="U15" s="10"/>
      <c r="V15" s="6"/>
    </row>
    <row r="16" spans="1:22" ht="12.75">
      <c r="A16" s="27"/>
      <c r="B16" s="6"/>
      <c r="C16" s="6"/>
      <c r="D16" s="6"/>
      <c r="E16" s="6"/>
      <c r="V16" s="6"/>
    </row>
    <row r="17" spans="1:22" ht="12.75">
      <c r="A17" s="27"/>
      <c r="B17" s="6"/>
      <c r="C17" s="6"/>
      <c r="D17" s="6"/>
      <c r="E17" s="6"/>
      <c r="V17" s="6"/>
    </row>
    <row r="18" spans="1:22" ht="12.75">
      <c r="A18" s="27"/>
      <c r="B18" s="6"/>
      <c r="C18" s="6"/>
      <c r="D18" s="6"/>
      <c r="E18" s="6"/>
      <c r="V18" s="6"/>
    </row>
    <row r="19" spans="1:22" ht="12.75">
      <c r="A19" s="27"/>
      <c r="B19" s="6"/>
      <c r="C19" s="6"/>
      <c r="D19" s="6"/>
      <c r="E19" s="6"/>
      <c r="V19" s="6"/>
    </row>
    <row r="20" spans="1:22" ht="12.75">
      <c r="A20" s="27"/>
      <c r="B20" s="6"/>
      <c r="C20" s="6"/>
      <c r="D20" s="6"/>
      <c r="E20" s="6"/>
      <c r="V20" s="6"/>
    </row>
    <row r="21" spans="1:22" ht="12.75">
      <c r="A21" s="27"/>
      <c r="B21" s="6"/>
      <c r="C21" s="6"/>
      <c r="D21" s="6"/>
      <c r="E21" s="6"/>
      <c r="V21" s="6"/>
    </row>
    <row r="22" spans="1:22" ht="12.75">
      <c r="A22" s="27"/>
      <c r="B22" s="6"/>
      <c r="C22" s="6"/>
      <c r="D22" s="6"/>
      <c r="E22" s="6"/>
      <c r="V22" s="6"/>
    </row>
    <row r="23" spans="1:22" ht="12.75">
      <c r="A23" s="27"/>
      <c r="B23" s="6"/>
      <c r="C23" s="6"/>
      <c r="D23" s="6"/>
      <c r="E23" s="6"/>
      <c r="V23" s="6"/>
    </row>
    <row r="24" spans="1:22" ht="12.75">
      <c r="A24" s="27"/>
      <c r="B24" s="6"/>
      <c r="C24" s="6"/>
      <c r="D24" s="6"/>
      <c r="E24" s="6"/>
      <c r="V24" s="6"/>
    </row>
    <row r="25" spans="1:22" ht="12.75">
      <c r="A25" s="27"/>
      <c r="B25" s="6"/>
      <c r="C25" s="6"/>
      <c r="D25" s="6"/>
      <c r="E25" s="6"/>
      <c r="V25" s="6"/>
    </row>
    <row r="26" spans="1:22" ht="12.75">
      <c r="A26" s="27"/>
      <c r="B26" s="6"/>
      <c r="C26" s="6"/>
      <c r="D26" s="6"/>
      <c r="E26" s="6"/>
      <c r="V26" s="6"/>
    </row>
    <row r="27" spans="1:22" ht="12.75">
      <c r="A27" s="27"/>
      <c r="B27" s="6"/>
      <c r="C27" s="6"/>
      <c r="D27" s="6"/>
      <c r="E27" s="6"/>
      <c r="V27" s="6"/>
    </row>
    <row r="28" spans="1:22" ht="12.75">
      <c r="A28" s="27"/>
      <c r="B28" s="6"/>
      <c r="C28" s="6"/>
      <c r="D28" s="6"/>
      <c r="E28" s="6"/>
      <c r="V28" s="6"/>
    </row>
    <row r="29" spans="1:22" ht="12.75">
      <c r="A29" s="27"/>
      <c r="B29" s="6"/>
      <c r="C29" s="6"/>
      <c r="D29" s="6"/>
      <c r="E29" s="6"/>
      <c r="V29" s="6"/>
    </row>
    <row r="30" spans="1:22" ht="12.75">
      <c r="A30" s="27"/>
      <c r="B30" s="6"/>
      <c r="C30" s="6"/>
      <c r="D30" s="6"/>
      <c r="E30" s="6"/>
      <c r="V30" s="6"/>
    </row>
    <row r="31" spans="1:22" ht="12.75">
      <c r="A31" s="27"/>
      <c r="B31" s="6"/>
      <c r="C31" s="6"/>
      <c r="D31" s="6"/>
      <c r="E31" s="6"/>
      <c r="V31" s="6"/>
    </row>
    <row r="32" spans="1:22" ht="12.75">
      <c r="A32" s="27"/>
      <c r="B32" s="6"/>
      <c r="C32" s="6"/>
      <c r="D32" s="6"/>
      <c r="E32" s="6"/>
      <c r="V32" s="6"/>
    </row>
    <row r="33" spans="1:22" ht="12.75">
      <c r="A33" s="27"/>
      <c r="B33" s="6"/>
      <c r="C33" s="6"/>
      <c r="D33" s="6"/>
      <c r="E33" s="6"/>
      <c r="V33" s="6"/>
    </row>
    <row r="34" spans="1:22" ht="12.75">
      <c r="A34" s="27"/>
      <c r="B34" s="6"/>
      <c r="C34" s="6"/>
      <c r="D34" s="6"/>
      <c r="E34" s="6"/>
      <c r="V34" s="6"/>
    </row>
    <row r="35" spans="1:22" ht="12.75">
      <c r="A35" s="27"/>
      <c r="B35" s="6"/>
      <c r="C35" s="6"/>
      <c r="D35" s="6"/>
      <c r="E35" s="6"/>
      <c r="V35" s="6"/>
    </row>
    <row r="36" spans="1:22" ht="12.75">
      <c r="A36" s="27"/>
      <c r="B36" s="6"/>
      <c r="C36" s="6"/>
      <c r="D36" s="6"/>
      <c r="E36" s="6"/>
      <c r="V36" s="6"/>
    </row>
    <row r="37" spans="1:22" ht="12.75">
      <c r="A37" s="27"/>
      <c r="B37" s="6"/>
      <c r="C37" s="6"/>
      <c r="D37" s="6"/>
      <c r="E37" s="6"/>
      <c r="V37" s="6"/>
    </row>
    <row r="38" spans="1:22" ht="12.75">
      <c r="A38" s="27"/>
      <c r="B38" s="6"/>
      <c r="C38" s="6"/>
      <c r="D38" s="6"/>
      <c r="E38" s="6"/>
      <c r="V38" s="6"/>
    </row>
    <row r="39" spans="1:22" ht="12.75">
      <c r="A39" s="27"/>
      <c r="B39" s="6"/>
      <c r="C39" s="6"/>
      <c r="D39" s="6"/>
      <c r="E39" s="6"/>
      <c r="V39" s="6"/>
    </row>
    <row r="40" spans="1:22" ht="12.75">
      <c r="A40" s="27"/>
      <c r="B40" s="6"/>
      <c r="C40" s="6"/>
      <c r="D40" s="6"/>
      <c r="E40" s="6"/>
      <c r="V40" s="6"/>
    </row>
    <row r="41" spans="1:22" ht="12.75">
      <c r="A41" s="27"/>
      <c r="B41" s="6"/>
      <c r="C41" s="6"/>
      <c r="D41" s="6"/>
      <c r="E41" s="6"/>
      <c r="V41" s="6"/>
    </row>
    <row r="42" spans="1:22" ht="12.75">
      <c r="A42" s="27"/>
      <c r="B42" s="6"/>
      <c r="C42" s="6"/>
      <c r="D42" s="6"/>
      <c r="E42" s="6"/>
      <c r="V42" s="6"/>
    </row>
    <row r="43" spans="1:22" ht="12.75">
      <c r="A43" s="27"/>
      <c r="B43" s="6"/>
      <c r="C43" s="6"/>
      <c r="D43" s="6"/>
      <c r="E43" s="6"/>
      <c r="V43" s="6"/>
    </row>
    <row r="44" spans="1:22" ht="12.75">
      <c r="A44" s="27"/>
      <c r="B44" s="6"/>
      <c r="C44" s="6"/>
      <c r="D44" s="6"/>
      <c r="E44" s="6"/>
      <c r="V44" s="6"/>
    </row>
    <row r="45" spans="1:22" ht="12.75">
      <c r="A45" s="27"/>
      <c r="B45" s="6"/>
      <c r="C45" s="6"/>
      <c r="D45" s="6"/>
      <c r="E45" s="6"/>
      <c r="V45" s="6"/>
    </row>
    <row r="46" spans="1:22" ht="12.75">
      <c r="A46" s="27"/>
      <c r="B46" s="6"/>
      <c r="C46" s="6"/>
      <c r="D46" s="6"/>
      <c r="E46" s="6"/>
      <c r="V46" s="6"/>
    </row>
    <row r="47" spans="1:22" ht="12.75">
      <c r="A47" s="27"/>
      <c r="B47" s="6"/>
      <c r="C47" s="6"/>
      <c r="D47" s="6"/>
      <c r="E47" s="6"/>
      <c r="V47" s="6"/>
    </row>
    <row r="48" spans="1:22" ht="12.75">
      <c r="A48" s="27"/>
      <c r="B48" s="6"/>
      <c r="C48" s="6"/>
      <c r="D48" s="6"/>
      <c r="E48" s="6"/>
      <c r="V48" s="6"/>
    </row>
    <row r="49" spans="1:22" ht="12.75">
      <c r="A49" s="27"/>
      <c r="B49" s="6"/>
      <c r="C49" s="6"/>
      <c r="D49" s="6"/>
      <c r="E49" s="6"/>
      <c r="V49" s="6"/>
    </row>
    <row r="50" spans="1:22" ht="12.75">
      <c r="A50" s="27"/>
      <c r="B50" s="6"/>
      <c r="C50" s="6"/>
      <c r="D50" s="6"/>
      <c r="E50" s="6"/>
      <c r="V50" s="6"/>
    </row>
    <row r="51" spans="1:22" ht="12.75">
      <c r="A51" s="27"/>
      <c r="B51" s="6"/>
      <c r="C51" s="6"/>
      <c r="D51" s="6"/>
      <c r="E51" s="6"/>
      <c r="V51" s="6"/>
    </row>
    <row r="52" spans="1:22" ht="12.75">
      <c r="A52" s="27"/>
      <c r="B52" s="6"/>
      <c r="C52" s="6"/>
      <c r="D52" s="6"/>
      <c r="E52" s="6"/>
      <c r="V52" s="6"/>
    </row>
    <row r="53" spans="1:22" ht="12.75">
      <c r="A53" s="27"/>
      <c r="B53" s="6"/>
      <c r="C53" s="6"/>
      <c r="D53" s="6"/>
      <c r="E53" s="6"/>
      <c r="V53" s="6"/>
    </row>
    <row r="54" spans="1:22" ht="12.75">
      <c r="A54" s="27"/>
      <c r="B54" s="6"/>
      <c r="C54" s="6"/>
      <c r="D54" s="6"/>
      <c r="E54" s="6"/>
      <c r="V54" s="6"/>
    </row>
    <row r="55" spans="1:22" ht="12.75">
      <c r="A55" s="27"/>
      <c r="B55" s="6"/>
      <c r="C55" s="6"/>
      <c r="D55" s="6"/>
      <c r="E55" s="6"/>
      <c r="V55" s="6"/>
    </row>
    <row r="56" spans="1:22" ht="12.75">
      <c r="A56" s="27"/>
      <c r="B56" s="6"/>
      <c r="C56" s="6"/>
      <c r="D56" s="6"/>
      <c r="E56" s="6"/>
      <c r="V56" s="6"/>
    </row>
    <row r="57" spans="1:22" ht="12.75">
      <c r="A57" s="27"/>
      <c r="B57" s="6"/>
      <c r="C57" s="6"/>
      <c r="D57" s="6"/>
      <c r="E57" s="6"/>
      <c r="V57" s="6"/>
    </row>
    <row r="58" spans="1:22" ht="12.75">
      <c r="A58" s="27"/>
      <c r="B58" s="6"/>
      <c r="C58" s="6"/>
      <c r="D58" s="6"/>
      <c r="E58" s="6"/>
      <c r="V58" s="6"/>
    </row>
    <row r="59" spans="1:22" ht="12.75">
      <c r="A59" s="27"/>
      <c r="B59" s="6"/>
      <c r="C59" s="6"/>
      <c r="D59" s="6"/>
      <c r="E59" s="6"/>
      <c r="V59" s="6"/>
    </row>
    <row r="60" spans="1:22" ht="12.75">
      <c r="A60" s="27"/>
      <c r="B60" s="6"/>
      <c r="C60" s="6"/>
      <c r="D60" s="6"/>
      <c r="E60" s="6"/>
      <c r="V60" s="6"/>
    </row>
    <row r="61" spans="1:22" ht="12.75">
      <c r="A61" s="27"/>
      <c r="B61" s="6"/>
      <c r="C61" s="6"/>
      <c r="D61" s="6"/>
      <c r="E61" s="6"/>
      <c r="V61" s="6"/>
    </row>
    <row r="62" spans="1:22" ht="12.75">
      <c r="A62" s="27"/>
      <c r="B62" s="6"/>
      <c r="C62" s="6"/>
      <c r="D62" s="6"/>
      <c r="E62" s="6"/>
      <c r="V62" s="6"/>
    </row>
    <row r="63" spans="1:22" ht="12.75">
      <c r="A63" s="27"/>
      <c r="B63" s="6"/>
      <c r="C63" s="6"/>
      <c r="D63" s="6"/>
      <c r="E63" s="6"/>
      <c r="V63" s="6"/>
    </row>
    <row r="64" spans="1:22" ht="12.75">
      <c r="A64" s="27"/>
      <c r="B64" s="6"/>
      <c r="C64" s="6"/>
      <c r="D64" s="6"/>
      <c r="E64" s="6"/>
      <c r="V64" s="6"/>
    </row>
    <row r="65" spans="1:22" ht="12.75">
      <c r="A65" s="27"/>
      <c r="B65" s="6"/>
      <c r="C65" s="6"/>
      <c r="D65" s="6"/>
      <c r="E65" s="6"/>
      <c r="V65" s="6"/>
    </row>
    <row r="66" spans="1:22" ht="12.75">
      <c r="A66" s="27"/>
      <c r="B66" s="6"/>
      <c r="C66" s="6"/>
      <c r="D66" s="6"/>
      <c r="E66" s="6"/>
      <c r="V66" s="6"/>
    </row>
    <row r="67" spans="1:22" ht="12.75">
      <c r="A67" s="27"/>
      <c r="B67" s="6"/>
      <c r="C67" s="6"/>
      <c r="D67" s="6"/>
      <c r="E67" s="6"/>
      <c r="V67" s="6"/>
    </row>
    <row r="68" spans="1:22" ht="12.75">
      <c r="A68" s="27"/>
      <c r="B68" s="6"/>
      <c r="C68" s="6"/>
      <c r="D68" s="6"/>
      <c r="E68" s="6"/>
      <c r="V68" s="6"/>
    </row>
    <row r="69" spans="1:22" ht="12.75">
      <c r="A69" s="27"/>
      <c r="B69" s="6"/>
      <c r="C69" s="6"/>
      <c r="D69" s="6"/>
      <c r="E69" s="6"/>
      <c r="V69" s="6"/>
    </row>
    <row r="70" spans="1:22" ht="12.75">
      <c r="A70" s="27"/>
      <c r="B70" s="6"/>
      <c r="C70" s="6"/>
      <c r="D70" s="6"/>
      <c r="E70" s="6"/>
      <c r="V70" s="6"/>
    </row>
    <row r="71" spans="1:22" ht="12.75">
      <c r="A71" s="27"/>
      <c r="B71" s="6"/>
      <c r="C71" s="6"/>
      <c r="D71" s="6"/>
      <c r="E71" s="6"/>
      <c r="V71" s="6"/>
    </row>
    <row r="72" spans="1:22" ht="12.75">
      <c r="A72" s="27"/>
      <c r="B72" s="6"/>
      <c r="C72" s="6"/>
      <c r="D72" s="6"/>
      <c r="E72" s="6"/>
      <c r="V72" s="6"/>
    </row>
    <row r="73" spans="1:22" ht="12.75">
      <c r="A73" s="27"/>
      <c r="B73" s="6"/>
      <c r="C73" s="6"/>
      <c r="D73" s="6"/>
      <c r="E73" s="6"/>
      <c r="V73" s="6"/>
    </row>
    <row r="74" spans="1:22" ht="12.75">
      <c r="A74" s="27"/>
      <c r="B74" s="6"/>
      <c r="C74" s="6"/>
      <c r="D74" s="6"/>
      <c r="E74" s="6"/>
      <c r="V74" s="6"/>
    </row>
    <row r="75" spans="1:22" ht="12.75">
      <c r="A75" s="27"/>
      <c r="B75" s="6"/>
      <c r="C75" s="6"/>
      <c r="D75" s="6"/>
      <c r="E75" s="6"/>
      <c r="V75" s="6"/>
    </row>
    <row r="76" spans="1:22" ht="12.75">
      <c r="A76" s="27"/>
      <c r="B76" s="6"/>
      <c r="C76" s="6"/>
      <c r="D76" s="6"/>
      <c r="E76" s="6"/>
      <c r="V76" s="6"/>
    </row>
    <row r="77" spans="1:22" ht="12.75">
      <c r="A77" s="27"/>
      <c r="B77" s="6"/>
      <c r="C77" s="6"/>
      <c r="D77" s="6"/>
      <c r="E77" s="6"/>
      <c r="V77" s="6"/>
    </row>
    <row r="78" spans="1:22" ht="12.75">
      <c r="A78" s="27"/>
      <c r="B78" s="6"/>
      <c r="C78" s="6"/>
      <c r="D78" s="6"/>
      <c r="E78" s="6"/>
      <c r="V78" s="6"/>
    </row>
    <row r="79" spans="1:22" ht="12.75">
      <c r="A79" s="27"/>
      <c r="B79" s="6"/>
      <c r="C79" s="6"/>
      <c r="D79" s="6"/>
      <c r="E79" s="6"/>
      <c r="V79" s="6"/>
    </row>
    <row r="80" spans="1:22" ht="12.75">
      <c r="A80" s="27"/>
      <c r="B80" s="6"/>
      <c r="C80" s="6"/>
      <c r="D80" s="6"/>
      <c r="E80" s="6"/>
      <c r="V80" s="6"/>
    </row>
    <row r="81" spans="1:22" ht="12.75">
      <c r="A81" s="27"/>
      <c r="B81" s="6"/>
      <c r="C81" s="6"/>
      <c r="D81" s="6"/>
      <c r="E81" s="6"/>
      <c r="V81" s="6"/>
    </row>
    <row r="82" spans="1:22" ht="12.75">
      <c r="A82" s="27"/>
      <c r="B82" s="6"/>
      <c r="C82" s="6"/>
      <c r="D82" s="6"/>
      <c r="E82" s="6"/>
      <c r="V82" s="6"/>
    </row>
    <row r="83" spans="1:22" ht="12.75">
      <c r="A83" s="27"/>
      <c r="B83" s="6"/>
      <c r="C83" s="6"/>
      <c r="D83" s="6"/>
      <c r="E83" s="6"/>
      <c r="V83" s="6"/>
    </row>
    <row r="84" spans="1:22" ht="12.75">
      <c r="A84" s="27"/>
      <c r="B84" s="6"/>
      <c r="C84" s="6"/>
      <c r="D84" s="6"/>
      <c r="E84" s="6"/>
      <c r="V84" s="6"/>
    </row>
    <row r="85" spans="1:22" ht="12.75">
      <c r="A85" s="27"/>
      <c r="B85" s="6"/>
      <c r="C85" s="6"/>
      <c r="D85" s="6"/>
      <c r="E85" s="6"/>
      <c r="V85" s="6"/>
    </row>
    <row r="86" spans="1:22" ht="12.75">
      <c r="A86" s="27"/>
      <c r="B86" s="6"/>
      <c r="C86" s="6"/>
      <c r="D86" s="6"/>
      <c r="E86" s="6"/>
      <c r="V86" s="6"/>
    </row>
    <row r="87" spans="1:22" ht="12.75">
      <c r="A87" s="27"/>
      <c r="B87" s="6"/>
      <c r="C87" s="6"/>
      <c r="D87" s="6"/>
      <c r="E87" s="6"/>
      <c r="V87" s="6"/>
    </row>
    <row r="88" spans="1:22" ht="12.75">
      <c r="A88" s="27"/>
      <c r="B88" s="6"/>
      <c r="C88" s="6"/>
      <c r="D88" s="6"/>
      <c r="E88" s="6"/>
      <c r="V88" s="6"/>
    </row>
    <row r="89" spans="1:22" ht="12.75">
      <c r="A89" s="27"/>
      <c r="B89" s="6"/>
      <c r="C89" s="6"/>
      <c r="D89" s="6"/>
      <c r="E89" s="6"/>
      <c r="V89" s="6"/>
    </row>
    <row r="90" spans="1:22" ht="12.75">
      <c r="A90" s="27"/>
      <c r="B90" s="6"/>
      <c r="C90" s="6"/>
      <c r="D90" s="6"/>
      <c r="E90" s="6"/>
      <c r="V90" s="6"/>
    </row>
    <row r="91" spans="1:22" ht="12.75">
      <c r="A91" s="27"/>
      <c r="B91" s="6"/>
      <c r="C91" s="6"/>
      <c r="D91" s="6"/>
      <c r="E91" s="6"/>
      <c r="V91" s="6"/>
    </row>
    <row r="92" spans="1:22" ht="12.75">
      <c r="A92" s="27"/>
      <c r="B92" s="6"/>
      <c r="C92" s="6"/>
      <c r="D92" s="6"/>
      <c r="E92" s="6"/>
      <c r="V92" s="6"/>
    </row>
    <row r="93" spans="1:22" ht="12.75">
      <c r="A93" s="27"/>
      <c r="B93" s="6"/>
      <c r="C93" s="6"/>
      <c r="D93" s="6"/>
      <c r="E93" s="6"/>
      <c r="V93" s="6"/>
    </row>
    <row r="94" spans="1:22" ht="12.75">
      <c r="A94" s="27"/>
      <c r="B94" s="6"/>
      <c r="C94" s="6"/>
      <c r="D94" s="6"/>
      <c r="E94" s="6"/>
      <c r="V94" s="6"/>
    </row>
    <row r="95" spans="1:22" ht="12.75">
      <c r="A95" s="27"/>
      <c r="B95" s="6"/>
      <c r="C95" s="6"/>
      <c r="D95" s="6"/>
      <c r="E95" s="6"/>
      <c r="V95" s="6"/>
    </row>
    <row r="96" spans="1:22" ht="12.75">
      <c r="A96" s="27"/>
      <c r="B96" s="6"/>
      <c r="C96" s="6"/>
      <c r="D96" s="6"/>
      <c r="E96" s="6"/>
      <c r="V96" s="6"/>
    </row>
    <row r="97" spans="1:22" ht="12.75">
      <c r="A97" s="27"/>
      <c r="B97" s="6"/>
      <c r="C97" s="6"/>
      <c r="D97" s="6"/>
      <c r="E97" s="6"/>
      <c r="V97" s="6"/>
    </row>
    <row r="98" spans="1:22" ht="12.75">
      <c r="A98" s="27"/>
      <c r="B98" s="6"/>
      <c r="C98" s="6"/>
      <c r="D98" s="6"/>
      <c r="E98" s="6"/>
      <c r="V98" s="6"/>
    </row>
    <row r="99" spans="1:22" ht="12.75">
      <c r="A99" s="27"/>
      <c r="B99" s="6"/>
      <c r="C99" s="6"/>
      <c r="D99" s="6"/>
      <c r="E99" s="6"/>
      <c r="V99" s="6"/>
    </row>
    <row r="100" spans="1:22" ht="12.75">
      <c r="A100" s="27"/>
      <c r="B100" s="6"/>
      <c r="C100" s="6"/>
      <c r="D100" s="6"/>
      <c r="E100" s="6"/>
      <c r="V100" s="6"/>
    </row>
    <row r="101" spans="1:22" ht="12.75">
      <c r="A101" s="27"/>
      <c r="B101" s="6"/>
      <c r="C101" s="6"/>
      <c r="D101" s="6"/>
      <c r="E101" s="6"/>
      <c r="V101" s="6"/>
    </row>
    <row r="102" spans="1:22" ht="12.75">
      <c r="A102" s="27"/>
      <c r="B102" s="6"/>
      <c r="C102" s="6"/>
      <c r="D102" s="6"/>
      <c r="E102" s="6"/>
      <c r="V102" s="6"/>
    </row>
    <row r="103" spans="1:22" ht="12.75">
      <c r="A103" s="27"/>
      <c r="B103" s="6"/>
      <c r="C103" s="6"/>
      <c r="D103" s="6"/>
      <c r="E103" s="6"/>
      <c r="V103" s="6"/>
    </row>
    <row r="104" spans="1:22" ht="12.75">
      <c r="A104" s="27"/>
      <c r="B104" s="6"/>
      <c r="C104" s="6"/>
      <c r="D104" s="6"/>
      <c r="E104" s="6"/>
      <c r="V104" s="6"/>
    </row>
    <row r="105" spans="1:22" ht="12.75">
      <c r="A105" s="27"/>
      <c r="B105" s="6"/>
      <c r="C105" s="6"/>
      <c r="D105" s="6"/>
      <c r="E105" s="6"/>
      <c r="V105" s="6"/>
    </row>
    <row r="106" spans="1:22" ht="12.75">
      <c r="A106" s="27"/>
      <c r="B106" s="6"/>
      <c r="C106" s="6"/>
      <c r="D106" s="6"/>
      <c r="E106" s="6"/>
      <c r="V106" s="6"/>
    </row>
    <row r="107" spans="1:22" ht="12.75">
      <c r="A107" s="27"/>
      <c r="B107" s="6"/>
      <c r="C107" s="6"/>
      <c r="D107" s="6"/>
      <c r="E107" s="6"/>
      <c r="V107" s="6"/>
    </row>
    <row r="108" spans="1:22" ht="12.75">
      <c r="A108" s="27"/>
      <c r="B108" s="6"/>
      <c r="C108" s="6"/>
      <c r="D108" s="6"/>
      <c r="E108" s="6"/>
      <c r="V108" s="6"/>
    </row>
    <row r="109" spans="1:22" ht="12.75">
      <c r="A109" s="27"/>
      <c r="B109" s="6"/>
      <c r="C109" s="6"/>
      <c r="D109" s="6"/>
      <c r="E109" s="6"/>
      <c r="V109" s="6"/>
    </row>
    <row r="110" spans="1:22" ht="12.75">
      <c r="A110" s="27"/>
      <c r="B110" s="6"/>
      <c r="C110" s="6"/>
      <c r="D110" s="6"/>
      <c r="E110" s="6"/>
      <c r="V110" s="6"/>
    </row>
    <row r="111" spans="1:22" ht="12.75">
      <c r="A111" s="27"/>
      <c r="B111" s="6"/>
      <c r="C111" s="6"/>
      <c r="D111" s="6"/>
      <c r="E111" s="6"/>
      <c r="V111" s="6"/>
    </row>
    <row r="112" spans="1:22" ht="12.75">
      <c r="A112" s="27"/>
      <c r="B112" s="6"/>
      <c r="C112" s="6"/>
      <c r="D112" s="6"/>
      <c r="E112" s="6"/>
      <c r="V112" s="6"/>
    </row>
    <row r="113" spans="1:22" ht="12.75">
      <c r="A113" s="27"/>
      <c r="B113" s="6"/>
      <c r="C113" s="6"/>
      <c r="D113" s="6"/>
      <c r="E113" s="6"/>
      <c r="V113" s="6"/>
    </row>
    <row r="114" spans="1:22" ht="12.75">
      <c r="A114" s="27"/>
      <c r="B114" s="6"/>
      <c r="C114" s="6"/>
      <c r="D114" s="6"/>
      <c r="E114" s="6"/>
      <c r="V114" s="6"/>
    </row>
    <row r="115" spans="1:22" ht="12.75">
      <c r="A115" s="27"/>
      <c r="B115" s="6"/>
      <c r="C115" s="6"/>
      <c r="D115" s="6"/>
      <c r="E115" s="6"/>
      <c r="V115" s="6"/>
    </row>
    <row r="116" spans="1:22" ht="12.75">
      <c r="A116" s="27"/>
      <c r="B116" s="6"/>
      <c r="C116" s="6"/>
      <c r="D116" s="6"/>
      <c r="E116" s="6"/>
      <c r="V116" s="6"/>
    </row>
    <row r="117" spans="1:22" ht="12.75">
      <c r="A117" s="27"/>
      <c r="B117" s="6"/>
      <c r="C117" s="6"/>
      <c r="D117" s="6"/>
      <c r="E117" s="6"/>
      <c r="V117" s="6"/>
    </row>
    <row r="118" spans="1:22" ht="12.75">
      <c r="A118" s="27"/>
      <c r="B118" s="6"/>
      <c r="C118" s="6"/>
      <c r="D118" s="6"/>
      <c r="E118" s="6"/>
      <c r="V118" s="6"/>
    </row>
    <row r="119" spans="1:22" ht="12.75">
      <c r="A119" s="27"/>
      <c r="B119" s="6"/>
      <c r="C119" s="6"/>
      <c r="D119" s="6"/>
      <c r="E119" s="6"/>
      <c r="V119" s="6"/>
    </row>
    <row r="120" spans="1:22" ht="12.75">
      <c r="A120" s="27"/>
      <c r="B120" s="6"/>
      <c r="C120" s="6"/>
      <c r="D120" s="6"/>
      <c r="E120" s="6"/>
      <c r="V120" s="6"/>
    </row>
    <row r="121" spans="1:22" ht="12.75">
      <c r="A121" s="27"/>
      <c r="B121" s="6"/>
      <c r="C121" s="6"/>
      <c r="D121" s="6"/>
      <c r="E121" s="6"/>
      <c r="V121" s="6"/>
    </row>
    <row r="122" spans="1:22" ht="12.75">
      <c r="A122" s="27"/>
      <c r="B122" s="6"/>
      <c r="C122" s="6"/>
      <c r="D122" s="6"/>
      <c r="E122" s="6"/>
      <c r="V122" s="6"/>
    </row>
    <row r="123" spans="1:22" ht="12.75">
      <c r="A123" s="27"/>
      <c r="B123" s="6"/>
      <c r="C123" s="6"/>
      <c r="D123" s="6"/>
      <c r="E123" s="6"/>
      <c r="V123" s="6"/>
    </row>
    <row r="124" spans="1:22" ht="12.75">
      <c r="A124" s="27"/>
      <c r="B124" s="6"/>
      <c r="C124" s="6"/>
      <c r="D124" s="6"/>
      <c r="E124" s="6"/>
      <c r="V124" s="6"/>
    </row>
    <row r="125" spans="1:22" ht="12.75">
      <c r="A125" s="27"/>
      <c r="B125" s="6"/>
      <c r="C125" s="6"/>
      <c r="D125" s="6"/>
      <c r="E125" s="6"/>
      <c r="V125" s="6"/>
    </row>
    <row r="126" spans="1:22" ht="12.75">
      <c r="A126" s="27"/>
      <c r="B126" s="6"/>
      <c r="C126" s="6"/>
      <c r="D126" s="6"/>
      <c r="E126" s="6"/>
      <c r="V126" s="6"/>
    </row>
    <row r="127" spans="1:22" ht="12.75">
      <c r="A127" s="27"/>
      <c r="B127" s="6"/>
      <c r="C127" s="6"/>
      <c r="D127" s="6"/>
      <c r="E127" s="6"/>
      <c r="V127" s="6"/>
    </row>
    <row r="128" spans="1:22" ht="12.75">
      <c r="A128" s="27"/>
      <c r="B128" s="6"/>
      <c r="C128" s="6"/>
      <c r="D128" s="6"/>
      <c r="E128" s="6"/>
      <c r="V128" s="6"/>
    </row>
    <row r="129" spans="1:22" ht="12.75">
      <c r="A129" s="27"/>
      <c r="B129" s="6"/>
      <c r="C129" s="6"/>
      <c r="D129" s="6"/>
      <c r="E129" s="6"/>
      <c r="V129" s="6"/>
    </row>
    <row r="130" spans="1:22" ht="12.75">
      <c r="A130" s="27"/>
      <c r="B130" s="6"/>
      <c r="C130" s="6"/>
      <c r="D130" s="6"/>
      <c r="E130" s="6"/>
      <c r="V130" s="6"/>
    </row>
    <row r="131" spans="1:22" ht="12.75">
      <c r="A131" s="27"/>
      <c r="B131" s="6"/>
      <c r="C131" s="6"/>
      <c r="D131" s="6"/>
      <c r="E131" s="6"/>
      <c r="V131" s="6"/>
    </row>
    <row r="132" spans="1:22" ht="12.75">
      <c r="A132" s="27"/>
      <c r="B132" s="6"/>
      <c r="C132" s="6"/>
      <c r="D132" s="6"/>
      <c r="E132" s="6"/>
      <c r="V132" s="6"/>
    </row>
    <row r="133" spans="1:22" ht="12.75">
      <c r="A133" s="27"/>
      <c r="B133" s="6"/>
      <c r="C133" s="6"/>
      <c r="D133" s="6"/>
      <c r="E133" s="6"/>
      <c r="V133" s="6"/>
    </row>
    <row r="134" spans="1:22" ht="12.75">
      <c r="A134" s="27"/>
      <c r="B134" s="6"/>
      <c r="C134" s="6"/>
      <c r="D134" s="6"/>
      <c r="E134" s="6"/>
      <c r="V134" s="6"/>
    </row>
    <row r="135" spans="1:22" ht="12.75">
      <c r="A135" s="27"/>
      <c r="B135" s="6"/>
      <c r="C135" s="6"/>
      <c r="D135" s="6"/>
      <c r="E135" s="6"/>
      <c r="V135" s="6"/>
    </row>
    <row r="136" spans="1:22" ht="12.75">
      <c r="A136" s="27"/>
      <c r="B136" s="6"/>
      <c r="C136" s="6"/>
      <c r="D136" s="6"/>
      <c r="E136" s="6"/>
      <c r="V136" s="6"/>
    </row>
    <row r="137" spans="1:22" ht="12.75">
      <c r="A137" s="27"/>
      <c r="B137" s="6"/>
      <c r="C137" s="6"/>
      <c r="D137" s="6"/>
      <c r="E137" s="6"/>
      <c r="V137" s="6"/>
    </row>
    <row r="138" spans="1:22" ht="12.75">
      <c r="A138" s="27"/>
      <c r="B138" s="6"/>
      <c r="C138" s="6"/>
      <c r="D138" s="6"/>
      <c r="E138" s="6"/>
      <c r="V138" s="6"/>
    </row>
    <row r="139" spans="1:22" ht="12.75">
      <c r="A139" s="27"/>
      <c r="B139" s="6"/>
      <c r="C139" s="6"/>
      <c r="D139" s="6"/>
      <c r="E139" s="6"/>
      <c r="V139" s="6"/>
    </row>
    <row r="140" spans="1:22" ht="12.75">
      <c r="A140" s="27"/>
      <c r="B140" s="6"/>
      <c r="C140" s="6"/>
      <c r="D140" s="6"/>
      <c r="E140" s="6"/>
      <c r="V140" s="6"/>
    </row>
    <row r="141" spans="1:22" ht="12.75">
      <c r="A141" s="27"/>
      <c r="B141" s="6"/>
      <c r="C141" s="6"/>
      <c r="D141" s="6"/>
      <c r="E141" s="6"/>
      <c r="V141" s="6"/>
    </row>
    <row r="142" spans="1:22" ht="12.75">
      <c r="A142" s="27"/>
      <c r="B142" s="6"/>
      <c r="C142" s="6"/>
      <c r="D142" s="6"/>
      <c r="E142" s="6"/>
      <c r="V142" s="6"/>
    </row>
    <row r="143" spans="1:22" ht="12.75">
      <c r="A143" s="27"/>
      <c r="B143" s="6"/>
      <c r="C143" s="6"/>
      <c r="D143" s="6"/>
      <c r="E143" s="6"/>
      <c r="V143" s="6"/>
    </row>
    <row r="144" spans="1:22" ht="12.75">
      <c r="A144" s="27"/>
      <c r="B144" s="6"/>
      <c r="C144" s="6"/>
      <c r="D144" s="6"/>
      <c r="E144" s="6"/>
      <c r="V144" s="6"/>
    </row>
    <row r="145" spans="1:22" ht="12.75">
      <c r="A145" s="27"/>
      <c r="B145" s="6"/>
      <c r="C145" s="6"/>
      <c r="D145" s="6"/>
      <c r="E145" s="6"/>
      <c r="V145" s="6"/>
    </row>
    <row r="146" spans="1:22" ht="12.75">
      <c r="A146" s="27"/>
      <c r="B146" s="6"/>
      <c r="C146" s="6"/>
      <c r="D146" s="6"/>
      <c r="E146" s="6"/>
      <c r="V146" s="6"/>
    </row>
    <row r="147" spans="1:22" ht="12.75">
      <c r="A147" s="27"/>
      <c r="B147" s="6"/>
      <c r="C147" s="6"/>
      <c r="D147" s="6"/>
      <c r="E147" s="6"/>
      <c r="V147" s="6"/>
    </row>
    <row r="148" spans="1:22" ht="12.75">
      <c r="A148" s="27"/>
      <c r="B148" s="6"/>
      <c r="C148" s="6"/>
      <c r="D148" s="6"/>
      <c r="E148" s="6"/>
      <c r="V148" s="6"/>
    </row>
    <row r="149" spans="1:22" ht="12.75">
      <c r="A149" s="27"/>
      <c r="B149" s="6"/>
      <c r="C149" s="6"/>
      <c r="D149" s="6"/>
      <c r="E149" s="6"/>
      <c r="V149" s="6"/>
    </row>
    <row r="150" spans="1:22" ht="12.75">
      <c r="A150" s="27"/>
      <c r="B150" s="6"/>
      <c r="C150" s="6"/>
      <c r="D150" s="6"/>
      <c r="E150" s="6"/>
      <c r="V150" s="6"/>
    </row>
    <row r="151" spans="1:22" ht="12.75">
      <c r="A151" s="27"/>
      <c r="B151" s="6"/>
      <c r="C151" s="6"/>
      <c r="D151" s="6"/>
      <c r="E151" s="6"/>
      <c r="V151" s="6"/>
    </row>
    <row r="152" spans="1:22" ht="12.75">
      <c r="A152" s="27"/>
      <c r="B152" s="6"/>
      <c r="C152" s="6"/>
      <c r="D152" s="6"/>
      <c r="E152" s="6"/>
      <c r="V152" s="6"/>
    </row>
    <row r="153" spans="1:22" ht="12.75">
      <c r="A153" s="27"/>
      <c r="B153" s="6"/>
      <c r="C153" s="6"/>
      <c r="D153" s="6"/>
      <c r="E153" s="6"/>
      <c r="V153" s="6"/>
    </row>
    <row r="154" spans="1:22" ht="12.75">
      <c r="A154" s="27"/>
      <c r="B154" s="6"/>
      <c r="C154" s="6"/>
      <c r="D154" s="6"/>
      <c r="E154" s="6"/>
      <c r="V154" s="6"/>
    </row>
    <row r="155" spans="1:22" ht="12.75">
      <c r="A155" s="27"/>
      <c r="B155" s="6"/>
      <c r="C155" s="6"/>
      <c r="D155" s="6"/>
      <c r="E155" s="6"/>
      <c r="V155" s="6"/>
    </row>
    <row r="156" spans="1:22" ht="12.75">
      <c r="A156" s="27"/>
      <c r="B156" s="6"/>
      <c r="C156" s="6"/>
      <c r="D156" s="6"/>
      <c r="E156" s="6"/>
      <c r="V156" s="6"/>
    </row>
    <row r="157" spans="1:22" ht="12.75">
      <c r="A157" s="27"/>
      <c r="B157" s="6"/>
      <c r="C157" s="6"/>
      <c r="D157" s="6"/>
      <c r="E157" s="6"/>
      <c r="V157" s="6"/>
    </row>
    <row r="158" spans="1:22" ht="12.75">
      <c r="A158" s="27"/>
      <c r="B158" s="6"/>
      <c r="C158" s="6"/>
      <c r="D158" s="6"/>
      <c r="E158" s="6"/>
      <c r="V158" s="6"/>
    </row>
    <row r="159" spans="1:22" ht="12.75">
      <c r="A159" s="27"/>
      <c r="B159" s="6"/>
      <c r="C159" s="6"/>
      <c r="D159" s="6"/>
      <c r="E159" s="6"/>
      <c r="V159" s="6"/>
    </row>
    <row r="160" spans="1:22" ht="12.75">
      <c r="A160" s="27"/>
      <c r="B160" s="6"/>
      <c r="C160" s="6"/>
      <c r="D160" s="6"/>
      <c r="E160" s="6"/>
      <c r="V160" s="6"/>
    </row>
    <row r="161" spans="1:22" ht="12.75">
      <c r="A161" s="27"/>
      <c r="B161" s="6"/>
      <c r="C161" s="6"/>
      <c r="D161" s="6"/>
      <c r="E161" s="6"/>
      <c r="V161" s="6"/>
    </row>
    <row r="162" spans="1:22" ht="12.75">
      <c r="A162" s="27"/>
      <c r="B162" s="6"/>
      <c r="C162" s="6"/>
      <c r="D162" s="6"/>
      <c r="E162" s="6"/>
      <c r="V162" s="6"/>
    </row>
    <row r="163" spans="1:22" ht="12.75">
      <c r="A163" s="27"/>
      <c r="B163" s="6"/>
      <c r="C163" s="6"/>
      <c r="D163" s="6"/>
      <c r="E163" s="6"/>
      <c r="V163" s="6"/>
    </row>
    <row r="164" spans="1:22" ht="12.75">
      <c r="A164" s="27"/>
      <c r="B164" s="6"/>
      <c r="C164" s="6"/>
      <c r="D164" s="6"/>
      <c r="E164" s="6"/>
      <c r="V164" s="6"/>
    </row>
    <row r="165" spans="1:22" ht="12.75">
      <c r="A165" s="27"/>
      <c r="B165" s="6"/>
      <c r="C165" s="6"/>
      <c r="D165" s="6"/>
      <c r="E165" s="6"/>
      <c r="V165" s="6"/>
    </row>
    <row r="166" spans="1:22" ht="12.75">
      <c r="A166" s="27"/>
      <c r="B166" s="6"/>
      <c r="C166" s="6"/>
      <c r="D166" s="6"/>
      <c r="E166" s="6"/>
      <c r="V166" s="6"/>
    </row>
    <row r="167" spans="1:22" ht="12.75">
      <c r="A167" s="27"/>
      <c r="B167" s="6"/>
      <c r="C167" s="6"/>
      <c r="D167" s="6"/>
      <c r="E167" s="6"/>
      <c r="V167" s="6"/>
    </row>
    <row r="168" spans="1:22" ht="12.75">
      <c r="A168" s="27"/>
      <c r="B168" s="6"/>
      <c r="C168" s="6"/>
      <c r="D168" s="6"/>
      <c r="E168" s="6"/>
      <c r="V168" s="6"/>
    </row>
    <row r="169" spans="1:22" ht="12.75">
      <c r="A169" s="27"/>
      <c r="B169" s="6"/>
      <c r="C169" s="6"/>
      <c r="D169" s="6"/>
      <c r="E169" s="6"/>
      <c r="V169" s="6"/>
    </row>
    <row r="170" spans="1:22" ht="12.75">
      <c r="A170" s="27"/>
      <c r="B170" s="6"/>
      <c r="C170" s="6"/>
      <c r="D170" s="6"/>
      <c r="E170" s="6"/>
      <c r="V170" s="6"/>
    </row>
    <row r="171" spans="1:22" ht="12.75">
      <c r="A171" s="27"/>
      <c r="B171" s="6"/>
      <c r="C171" s="6"/>
      <c r="D171" s="6"/>
      <c r="E171" s="6"/>
      <c r="V171" s="6"/>
    </row>
    <row r="172" spans="1:22" ht="12.75">
      <c r="A172" s="27"/>
      <c r="B172" s="6"/>
      <c r="C172" s="6"/>
      <c r="D172" s="6"/>
      <c r="E172" s="6"/>
      <c r="V172" s="6"/>
    </row>
    <row r="173" spans="1:22" ht="12.75">
      <c r="A173" s="27"/>
      <c r="B173" s="6"/>
      <c r="C173" s="6"/>
      <c r="D173" s="6"/>
      <c r="E173" s="6"/>
      <c r="V173" s="6"/>
    </row>
    <row r="174" spans="1:22" ht="12.75">
      <c r="A174" s="27"/>
      <c r="B174" s="6"/>
      <c r="C174" s="6"/>
      <c r="D174" s="6"/>
      <c r="E174" s="6"/>
      <c r="V174" s="6"/>
    </row>
    <row r="175" spans="1:22" ht="12.75">
      <c r="A175" s="27"/>
      <c r="B175" s="6"/>
      <c r="C175" s="6"/>
      <c r="D175" s="6"/>
      <c r="E175" s="6"/>
      <c r="V175" s="6"/>
    </row>
    <row r="176" spans="1:22" ht="12.75">
      <c r="A176" s="27"/>
      <c r="B176" s="6"/>
      <c r="C176" s="6"/>
      <c r="D176" s="6"/>
      <c r="E176" s="6"/>
      <c r="V176" s="6"/>
    </row>
    <row r="177" spans="1:22" ht="12.75">
      <c r="A177" s="27"/>
      <c r="B177" s="6"/>
      <c r="C177" s="6"/>
      <c r="D177" s="6"/>
      <c r="E177" s="6"/>
      <c r="V177" s="6"/>
    </row>
    <row r="178" spans="1:22" ht="12.75">
      <c r="A178" s="27"/>
      <c r="B178" s="6"/>
      <c r="C178" s="6"/>
      <c r="D178" s="6"/>
      <c r="E178" s="6"/>
      <c r="V178" s="6"/>
    </row>
    <row r="179" spans="1:22" ht="12.75">
      <c r="A179" s="27"/>
      <c r="B179" s="6"/>
      <c r="C179" s="6"/>
      <c r="D179" s="6"/>
      <c r="E179" s="6"/>
      <c r="V179" s="6"/>
    </row>
    <row r="180" spans="1:22" ht="12.75">
      <c r="A180" s="27"/>
      <c r="B180" s="6"/>
      <c r="C180" s="6"/>
      <c r="D180" s="6"/>
      <c r="E180" s="6"/>
      <c r="V180" s="6"/>
    </row>
    <row r="181" spans="1:22" ht="12.75">
      <c r="A181" s="27"/>
      <c r="B181" s="6"/>
      <c r="C181" s="6"/>
      <c r="D181" s="6"/>
      <c r="E181" s="6"/>
      <c r="V181" s="6"/>
    </row>
    <row r="182" spans="1:22" ht="12.75">
      <c r="A182" s="27"/>
      <c r="B182" s="6"/>
      <c r="C182" s="6"/>
      <c r="D182" s="6"/>
      <c r="E182" s="6"/>
      <c r="V182" s="6"/>
    </row>
    <row r="183" spans="1:22" ht="12.75">
      <c r="A183" s="27"/>
      <c r="B183" s="6"/>
      <c r="C183" s="6"/>
      <c r="D183" s="6"/>
      <c r="E183" s="6"/>
      <c r="V183" s="6"/>
    </row>
    <row r="184" spans="1:22" ht="12.75">
      <c r="A184" s="27"/>
      <c r="B184" s="6"/>
      <c r="C184" s="6"/>
      <c r="D184" s="6"/>
      <c r="E184" s="6"/>
      <c r="V184" s="6"/>
    </row>
    <row r="185" spans="1:22" ht="12.75">
      <c r="A185" s="27"/>
      <c r="B185" s="6"/>
      <c r="C185" s="6"/>
      <c r="D185" s="6"/>
      <c r="E185" s="6"/>
      <c r="V185" s="6"/>
    </row>
    <row r="186" spans="1:22" ht="12.75">
      <c r="A186" s="27"/>
      <c r="B186" s="6"/>
      <c r="C186" s="6"/>
      <c r="D186" s="6"/>
      <c r="E186" s="6"/>
      <c r="V186" s="6"/>
    </row>
    <row r="187" spans="1:22" ht="12.75">
      <c r="A187" s="27"/>
      <c r="B187" s="6"/>
      <c r="C187" s="6"/>
      <c r="D187" s="6"/>
      <c r="E187" s="6"/>
      <c r="V187" s="6"/>
    </row>
    <row r="188" spans="1:22" ht="12.75">
      <c r="A188" s="27"/>
      <c r="B188" s="6"/>
      <c r="C188" s="6"/>
      <c r="D188" s="6"/>
      <c r="E188" s="6"/>
      <c r="V188" s="6"/>
    </row>
    <row r="189" spans="1:22" ht="12.75">
      <c r="A189" s="27"/>
      <c r="B189" s="6"/>
      <c r="C189" s="6"/>
      <c r="D189" s="6"/>
      <c r="E189" s="6"/>
      <c r="V189" s="6"/>
    </row>
    <row r="190" spans="1:22" ht="12.75">
      <c r="A190" s="27"/>
      <c r="B190" s="6"/>
      <c r="C190" s="6"/>
      <c r="D190" s="6"/>
      <c r="E190" s="6"/>
      <c r="V190" s="6"/>
    </row>
    <row r="191" spans="1:22" ht="12.75">
      <c r="A191" s="27"/>
      <c r="B191" s="6"/>
      <c r="C191" s="6"/>
      <c r="D191" s="6"/>
      <c r="E191" s="6"/>
      <c r="V191" s="6"/>
    </row>
    <row r="192" spans="1:22" ht="12.75">
      <c r="A192" s="27"/>
      <c r="B192" s="6"/>
      <c r="C192" s="6"/>
      <c r="D192" s="6"/>
      <c r="E192" s="6"/>
      <c r="V192" s="6"/>
    </row>
    <row r="193" spans="1:22" ht="12.75">
      <c r="A193" s="27"/>
      <c r="B193" s="6"/>
      <c r="C193" s="6"/>
      <c r="D193" s="6"/>
      <c r="E193" s="6"/>
      <c r="V193" s="6"/>
    </row>
    <row r="194" spans="1:22" ht="12.75">
      <c r="A194" s="27"/>
      <c r="B194" s="6"/>
      <c r="C194" s="6"/>
      <c r="D194" s="6"/>
      <c r="E194" s="6"/>
      <c r="V194" s="6"/>
    </row>
    <row r="195" spans="1:22" ht="12.75">
      <c r="A195" s="27"/>
      <c r="B195" s="6"/>
      <c r="C195" s="6"/>
      <c r="D195" s="6"/>
      <c r="E195" s="6"/>
      <c r="V195" s="6"/>
    </row>
    <row r="196" spans="1:22" ht="12.75">
      <c r="A196" s="27"/>
      <c r="B196" s="6"/>
      <c r="C196" s="6"/>
      <c r="D196" s="6"/>
      <c r="E196" s="6"/>
      <c r="V196" s="6"/>
    </row>
    <row r="197" spans="1:22" ht="12.75">
      <c r="A197" s="27"/>
      <c r="B197" s="6"/>
      <c r="C197" s="6"/>
      <c r="D197" s="6"/>
      <c r="E197" s="6"/>
      <c r="V197" s="6"/>
    </row>
    <row r="198" spans="1:22" ht="12.75">
      <c r="A198" s="27"/>
      <c r="B198" s="6"/>
      <c r="C198" s="6"/>
      <c r="D198" s="6"/>
      <c r="E198" s="6"/>
      <c r="V198" s="6"/>
    </row>
    <row r="199" spans="1:22" ht="12.75">
      <c r="A199" s="27"/>
      <c r="B199" s="6"/>
      <c r="C199" s="6"/>
      <c r="D199" s="6"/>
      <c r="E199" s="6"/>
      <c r="V199" s="6"/>
    </row>
    <row r="200" spans="1:22" ht="12.75">
      <c r="A200" s="27"/>
      <c r="B200" s="6"/>
      <c r="C200" s="6"/>
      <c r="D200" s="6"/>
      <c r="E200" s="6"/>
      <c r="V200" s="6"/>
    </row>
    <row r="201" spans="1:22" ht="12.75">
      <c r="A201" s="27"/>
      <c r="B201" s="6"/>
      <c r="C201" s="6"/>
      <c r="D201" s="6"/>
      <c r="E201" s="6"/>
      <c r="V201" s="6"/>
    </row>
    <row r="202" spans="1:22" ht="12.75">
      <c r="A202" s="27"/>
      <c r="B202" s="6"/>
      <c r="C202" s="6"/>
      <c r="D202" s="6"/>
      <c r="E202" s="6"/>
      <c r="V202" s="6"/>
    </row>
    <row r="203" spans="1:22" ht="12.75">
      <c r="A203" s="27"/>
      <c r="B203" s="6"/>
      <c r="C203" s="6"/>
      <c r="D203" s="6"/>
      <c r="E203" s="6"/>
      <c r="V203" s="6"/>
    </row>
    <row r="204" spans="1:22" ht="12.75">
      <c r="A204" s="27"/>
      <c r="B204" s="6"/>
      <c r="C204" s="6"/>
      <c r="D204" s="6"/>
      <c r="E204" s="6"/>
      <c r="V204" s="6"/>
    </row>
    <row r="205" spans="1:22" ht="12.75">
      <c r="A205" s="27"/>
      <c r="B205" s="6"/>
      <c r="C205" s="6"/>
      <c r="D205" s="6"/>
      <c r="E205" s="6"/>
      <c r="V205" s="6"/>
    </row>
    <row r="206" spans="1:22" ht="12.75">
      <c r="A206" s="27"/>
      <c r="B206" s="6"/>
      <c r="C206" s="6"/>
      <c r="D206" s="6"/>
      <c r="E206" s="6"/>
      <c r="V206" s="6"/>
    </row>
    <row r="207" spans="1:22" ht="12.75">
      <c r="A207" s="27"/>
      <c r="B207" s="6"/>
      <c r="C207" s="6"/>
      <c r="D207" s="6"/>
      <c r="E207" s="6"/>
      <c r="V207" s="6"/>
    </row>
    <row r="208" spans="1:22" ht="12.75">
      <c r="A208" s="27"/>
      <c r="B208" s="6"/>
      <c r="C208" s="6"/>
      <c r="D208" s="6"/>
      <c r="E208" s="6"/>
      <c r="V208" s="6"/>
    </row>
    <row r="209" spans="1:22" ht="12.75">
      <c r="A209" s="27"/>
      <c r="B209" s="6"/>
      <c r="C209" s="6"/>
      <c r="D209" s="6"/>
      <c r="E209" s="6"/>
      <c r="V209" s="6"/>
    </row>
    <row r="210" spans="1:22" ht="12.75">
      <c r="A210" s="27"/>
      <c r="B210" s="6"/>
      <c r="C210" s="6"/>
      <c r="D210" s="6"/>
      <c r="E210" s="6"/>
      <c r="V210" s="6"/>
    </row>
    <row r="211" spans="1:22" ht="12.75">
      <c r="A211" s="27"/>
      <c r="B211" s="6"/>
      <c r="C211" s="6"/>
      <c r="D211" s="6"/>
      <c r="E211" s="6"/>
      <c r="V211" s="6"/>
    </row>
    <row r="212" spans="1:22" ht="12.75">
      <c r="A212" s="27"/>
      <c r="B212" s="6"/>
      <c r="C212" s="6"/>
      <c r="D212" s="6"/>
      <c r="E212" s="6"/>
      <c r="V212" s="6"/>
    </row>
    <row r="213" spans="1:22" ht="12.75">
      <c r="A213" s="27"/>
      <c r="B213" s="6"/>
      <c r="C213" s="6"/>
      <c r="D213" s="6"/>
      <c r="E213" s="6"/>
      <c r="V213" s="6"/>
    </row>
    <row r="214" spans="1:22" ht="12.75">
      <c r="A214" s="27"/>
      <c r="B214" s="6"/>
      <c r="C214" s="6"/>
      <c r="D214" s="6"/>
      <c r="E214" s="6"/>
      <c r="V214" s="6"/>
    </row>
    <row r="215" spans="1:22" ht="12.75">
      <c r="A215" s="27"/>
      <c r="B215" s="6"/>
      <c r="C215" s="6"/>
      <c r="D215" s="6"/>
      <c r="E215" s="6"/>
      <c r="V215" s="6"/>
    </row>
    <row r="216" spans="1:22" ht="12.75">
      <c r="A216" s="27"/>
      <c r="B216" s="6"/>
      <c r="C216" s="6"/>
      <c r="D216" s="6"/>
      <c r="E216" s="6"/>
      <c r="V216" s="6"/>
    </row>
    <row r="217" spans="1:22" ht="12.75">
      <c r="A217" s="27"/>
      <c r="B217" s="6"/>
      <c r="C217" s="6"/>
      <c r="D217" s="6"/>
      <c r="E217" s="6"/>
      <c r="V217" s="6"/>
    </row>
    <row r="218" spans="1:22" ht="12.75">
      <c r="A218" s="27"/>
      <c r="B218" s="6"/>
      <c r="C218" s="6"/>
      <c r="D218" s="6"/>
      <c r="E218" s="6"/>
      <c r="V218" s="6"/>
    </row>
    <row r="219" spans="1:22" ht="12.75">
      <c r="A219" s="27"/>
      <c r="B219" s="6"/>
      <c r="C219" s="6"/>
      <c r="D219" s="6"/>
      <c r="E219" s="6"/>
      <c r="V219" s="6"/>
    </row>
    <row r="220" spans="1:22" ht="12.75">
      <c r="A220" s="27"/>
      <c r="B220" s="6"/>
      <c r="C220" s="6"/>
      <c r="D220" s="6"/>
      <c r="E220" s="6"/>
      <c r="V220" s="6"/>
    </row>
    <row r="221" spans="1:22" ht="12.75">
      <c r="A221" s="27"/>
      <c r="B221" s="6"/>
      <c r="C221" s="6"/>
      <c r="D221" s="6"/>
      <c r="E221" s="6"/>
      <c r="V221" s="6"/>
    </row>
    <row r="222" spans="1:22" ht="12.75">
      <c r="A222" s="27"/>
      <c r="B222" s="6"/>
      <c r="C222" s="6"/>
      <c r="D222" s="6"/>
      <c r="E222" s="6"/>
      <c r="V222" s="6"/>
    </row>
    <row r="223" spans="1:22" ht="12.75">
      <c r="A223" s="27"/>
      <c r="B223" s="6"/>
      <c r="C223" s="6"/>
      <c r="D223" s="6"/>
      <c r="E223" s="6"/>
      <c r="V223" s="6"/>
    </row>
    <row r="224" spans="1:22" ht="12.75">
      <c r="A224" s="27"/>
      <c r="B224" s="6"/>
      <c r="C224" s="6"/>
      <c r="D224" s="6"/>
      <c r="E224" s="6"/>
      <c r="V224" s="6"/>
    </row>
    <row r="225" spans="1:22" ht="12.75">
      <c r="A225" s="27"/>
      <c r="B225" s="6"/>
      <c r="C225" s="6"/>
      <c r="D225" s="6"/>
      <c r="E225" s="6"/>
      <c r="V225" s="6"/>
    </row>
    <row r="226" spans="1:22" ht="12.75">
      <c r="A226" s="27"/>
      <c r="B226" s="6"/>
      <c r="C226" s="6"/>
      <c r="D226" s="6"/>
      <c r="E226" s="6"/>
      <c r="V226" s="6"/>
    </row>
    <row r="227" spans="1:22" ht="12.75">
      <c r="A227" s="27"/>
      <c r="B227" s="6"/>
      <c r="C227" s="6"/>
      <c r="D227" s="6"/>
      <c r="E227" s="6"/>
      <c r="V227" s="6"/>
    </row>
    <row r="228" spans="1:22" ht="12.75">
      <c r="A228" s="27"/>
      <c r="B228" s="6"/>
      <c r="C228" s="6"/>
      <c r="D228" s="6"/>
      <c r="E228" s="6"/>
      <c r="V228" s="6"/>
    </row>
    <row r="229" spans="1:22" ht="12.75">
      <c r="A229" s="27"/>
      <c r="B229" s="6"/>
      <c r="C229" s="6"/>
      <c r="D229" s="6"/>
      <c r="E229" s="6"/>
      <c r="V229" s="6"/>
    </row>
    <row r="230" spans="1:22" ht="12.75">
      <c r="A230" s="27"/>
      <c r="B230" s="6"/>
      <c r="C230" s="6"/>
      <c r="D230" s="6"/>
      <c r="E230" s="6"/>
      <c r="V230" s="6"/>
    </row>
    <row r="231" spans="1:22" ht="12.75">
      <c r="A231" s="27"/>
      <c r="B231" s="6"/>
      <c r="C231" s="6"/>
      <c r="D231" s="6"/>
      <c r="E231" s="6"/>
      <c r="V231" s="6"/>
    </row>
    <row r="232" spans="1:22" ht="12.75">
      <c r="A232" s="27"/>
      <c r="B232" s="6"/>
      <c r="C232" s="6"/>
      <c r="D232" s="6"/>
      <c r="E232" s="6"/>
      <c r="V232" s="6"/>
    </row>
    <row r="233" spans="1:22" ht="12.75">
      <c r="A233" s="27"/>
      <c r="B233" s="6"/>
      <c r="C233" s="6"/>
      <c r="D233" s="6"/>
      <c r="E233" s="6"/>
      <c r="V233" s="6"/>
    </row>
    <row r="234" spans="1:22" ht="12.75">
      <c r="A234" s="27"/>
      <c r="B234" s="6"/>
      <c r="C234" s="6"/>
      <c r="D234" s="6"/>
      <c r="E234" s="6"/>
      <c r="V234" s="6"/>
    </row>
    <row r="235" spans="1:22" ht="12.75">
      <c r="A235" s="27"/>
      <c r="B235" s="6"/>
      <c r="C235" s="6"/>
      <c r="D235" s="6"/>
      <c r="E235" s="6"/>
      <c r="V235" s="6"/>
    </row>
    <row r="236" spans="1:22" ht="12.75">
      <c r="A236" s="27"/>
      <c r="B236" s="6"/>
      <c r="C236" s="6"/>
      <c r="D236" s="6"/>
      <c r="E236" s="6"/>
      <c r="V236" s="6"/>
    </row>
    <row r="237" spans="1:22" ht="12.75">
      <c r="A237" s="27"/>
      <c r="B237" s="6"/>
      <c r="C237" s="6"/>
      <c r="D237" s="6"/>
      <c r="E237" s="6"/>
      <c r="V237" s="6"/>
    </row>
    <row r="238" spans="1:22" ht="12.75">
      <c r="A238" s="27"/>
      <c r="B238" s="6"/>
      <c r="C238" s="6"/>
      <c r="D238" s="6"/>
      <c r="E238" s="6"/>
      <c r="V238" s="6"/>
    </row>
    <row r="239" spans="1:22" ht="12.75">
      <c r="A239" s="27"/>
      <c r="B239" s="6"/>
      <c r="C239" s="6"/>
      <c r="D239" s="6"/>
      <c r="E239" s="6"/>
      <c r="V239" s="6"/>
    </row>
    <row r="240" spans="1:22" ht="12.75">
      <c r="A240" s="27"/>
      <c r="B240" s="6"/>
      <c r="C240" s="6"/>
      <c r="D240" s="6"/>
      <c r="E240" s="6"/>
      <c r="V240" s="6"/>
    </row>
    <row r="241" spans="1:22" ht="12.75">
      <c r="A241" s="27"/>
      <c r="B241" s="6"/>
      <c r="C241" s="6"/>
      <c r="D241" s="6"/>
      <c r="E241" s="6"/>
      <c r="V241" s="6"/>
    </row>
    <row r="242" spans="1:22" ht="12.75">
      <c r="A242" s="27"/>
      <c r="B242" s="6"/>
      <c r="C242" s="6"/>
      <c r="D242" s="6"/>
      <c r="E242" s="6"/>
      <c r="V242" s="6"/>
    </row>
    <row r="243" spans="1:22" ht="12.75">
      <c r="A243" s="27"/>
      <c r="B243" s="6"/>
      <c r="C243" s="6"/>
      <c r="D243" s="6"/>
      <c r="E243" s="6"/>
      <c r="V243" s="6"/>
    </row>
    <row r="244" spans="1:22" ht="12.75">
      <c r="A244" s="27"/>
      <c r="B244" s="6"/>
      <c r="C244" s="6"/>
      <c r="D244" s="6"/>
      <c r="E244" s="6"/>
      <c r="V244" s="6"/>
    </row>
    <row r="245" spans="1:22" ht="12.75">
      <c r="A245" s="27"/>
      <c r="B245" s="6"/>
      <c r="C245" s="6"/>
      <c r="D245" s="6"/>
      <c r="E245" s="6"/>
      <c r="V245" s="6"/>
    </row>
    <row r="246" spans="1:22" ht="12.75">
      <c r="A246" s="27"/>
      <c r="B246" s="6"/>
      <c r="C246" s="6"/>
      <c r="D246" s="6"/>
      <c r="E246" s="6"/>
      <c r="V246" s="6"/>
    </row>
    <row r="247" spans="1:22" ht="12.75">
      <c r="A247" s="27"/>
      <c r="B247" s="6"/>
      <c r="C247" s="6"/>
      <c r="D247" s="6"/>
      <c r="E247" s="6"/>
      <c r="V247" s="6"/>
    </row>
    <row r="248" spans="1:22" ht="12.75">
      <c r="A248" s="27"/>
      <c r="B248" s="6"/>
      <c r="C248" s="6"/>
      <c r="D248" s="6"/>
      <c r="E248" s="6"/>
      <c r="V248" s="6"/>
    </row>
    <row r="249" spans="1:22" ht="12.75">
      <c r="A249" s="27"/>
      <c r="B249" s="6"/>
      <c r="C249" s="6"/>
      <c r="D249" s="6"/>
      <c r="E249" s="6"/>
      <c r="V249" s="6"/>
    </row>
    <row r="250" spans="1:22" ht="12.75">
      <c r="A250" s="27"/>
      <c r="B250" s="6"/>
      <c r="C250" s="6"/>
      <c r="D250" s="6"/>
      <c r="E250" s="6"/>
      <c r="V250" s="6"/>
    </row>
    <row r="251" spans="1:22" ht="12.75">
      <c r="A251" s="27"/>
      <c r="B251" s="6"/>
      <c r="C251" s="6"/>
      <c r="D251" s="6"/>
      <c r="E251" s="6"/>
      <c r="V251" s="6"/>
    </row>
    <row r="252" spans="1:22" ht="12.75">
      <c r="A252" s="27"/>
      <c r="B252" s="6"/>
      <c r="C252" s="6"/>
      <c r="D252" s="6"/>
      <c r="E252" s="6"/>
      <c r="V252" s="6"/>
    </row>
    <row r="253" spans="1:22" ht="12.75">
      <c r="A253" s="27"/>
      <c r="B253" s="6"/>
      <c r="C253" s="6"/>
      <c r="D253" s="6"/>
      <c r="E253" s="6"/>
      <c r="V253" s="6"/>
    </row>
    <row r="254" spans="1:22" ht="12.75">
      <c r="A254" s="27"/>
      <c r="B254" s="6"/>
      <c r="C254" s="6"/>
      <c r="D254" s="6"/>
      <c r="E254" s="6"/>
      <c r="V254" s="6"/>
    </row>
    <row r="255" spans="1:22" ht="12.75">
      <c r="A255" s="27"/>
      <c r="B255" s="6"/>
      <c r="C255" s="6"/>
      <c r="D255" s="6"/>
      <c r="E255" s="6"/>
      <c r="V255" s="6"/>
    </row>
    <row r="256" spans="1:22" ht="12.75">
      <c r="A256" s="27"/>
      <c r="B256" s="6"/>
      <c r="C256" s="6"/>
      <c r="D256" s="6"/>
      <c r="E256" s="6"/>
      <c r="V256" s="6"/>
    </row>
    <row r="257" spans="1:22" ht="12.75">
      <c r="A257" s="27"/>
      <c r="B257" s="6"/>
      <c r="C257" s="6"/>
      <c r="D257" s="6"/>
      <c r="E257" s="6"/>
      <c r="V257" s="6"/>
    </row>
    <row r="258" spans="1:22" ht="12.75">
      <c r="A258" s="27"/>
      <c r="B258" s="6"/>
      <c r="C258" s="6"/>
      <c r="D258" s="6"/>
      <c r="E258" s="6"/>
      <c r="V258" s="6"/>
    </row>
    <row r="259" spans="1:22" ht="12.75">
      <c r="A259" s="27"/>
      <c r="B259" s="6"/>
      <c r="C259" s="6"/>
      <c r="D259" s="6"/>
      <c r="E259" s="6"/>
      <c r="V259" s="6"/>
    </row>
    <row r="260" spans="1:22" ht="12.75">
      <c r="A260" s="27"/>
      <c r="B260" s="6"/>
      <c r="C260" s="6"/>
      <c r="D260" s="6"/>
      <c r="E260" s="6"/>
      <c r="V260" s="6"/>
    </row>
    <row r="261" spans="1:22" ht="12.75">
      <c r="A261" s="27"/>
      <c r="B261" s="6"/>
      <c r="C261" s="6"/>
      <c r="D261" s="6"/>
      <c r="E261" s="6"/>
      <c r="V261" s="6"/>
    </row>
    <row r="262" spans="1:22" ht="12.75">
      <c r="A262" s="27"/>
      <c r="B262" s="6"/>
      <c r="C262" s="6"/>
      <c r="D262" s="6"/>
      <c r="E262" s="6"/>
      <c r="V262" s="6"/>
    </row>
    <row r="263" spans="1:22" ht="12.75">
      <c r="A263" s="27"/>
      <c r="B263" s="6"/>
      <c r="C263" s="6"/>
      <c r="D263" s="6"/>
      <c r="E263" s="6"/>
      <c r="V263" s="6"/>
    </row>
    <row r="264" spans="1:22" ht="12.75">
      <c r="A264" s="27"/>
      <c r="B264" s="6"/>
      <c r="C264" s="6"/>
      <c r="D264" s="6"/>
      <c r="E264" s="6"/>
      <c r="V264" s="6"/>
    </row>
    <row r="265" spans="1:22" ht="12.75">
      <c r="A265" s="27"/>
      <c r="B265" s="6"/>
      <c r="C265" s="6"/>
      <c r="D265" s="6"/>
      <c r="E265" s="6"/>
      <c r="V265" s="6"/>
    </row>
    <row r="266" spans="1:22" ht="12.75">
      <c r="A266" s="27"/>
      <c r="B266" s="6"/>
      <c r="C266" s="6"/>
      <c r="D266" s="6"/>
      <c r="E266" s="6"/>
      <c r="V266" s="6"/>
    </row>
    <row r="267" spans="1:22" ht="12.75">
      <c r="A267" s="27"/>
      <c r="B267" s="6"/>
      <c r="C267" s="6"/>
      <c r="D267" s="6"/>
      <c r="E267" s="6"/>
      <c r="V267" s="6"/>
    </row>
    <row r="268" spans="1:22" ht="12.75">
      <c r="A268" s="27"/>
      <c r="B268" s="6"/>
      <c r="C268" s="6"/>
      <c r="D268" s="6"/>
      <c r="E268" s="6"/>
      <c r="V268" s="6"/>
    </row>
    <row r="269" spans="1:22" ht="12.75">
      <c r="A269" s="27"/>
      <c r="B269" s="6"/>
      <c r="C269" s="6"/>
      <c r="D269" s="6"/>
      <c r="E269" s="6"/>
      <c r="V269" s="6"/>
    </row>
    <row r="270" spans="1:22" ht="12.75">
      <c r="A270" s="27"/>
      <c r="B270" s="6"/>
      <c r="C270" s="6"/>
      <c r="D270" s="6"/>
      <c r="E270" s="6"/>
      <c r="V270" s="6"/>
    </row>
    <row r="271" spans="1:22" ht="12.75">
      <c r="A271" s="27"/>
      <c r="B271" s="6"/>
      <c r="C271" s="6"/>
      <c r="D271" s="6"/>
      <c r="E271" s="6"/>
      <c r="V271" s="6"/>
    </row>
    <row r="272" spans="1:22" ht="12.75">
      <c r="A272" s="27"/>
      <c r="B272" s="6"/>
      <c r="C272" s="6"/>
      <c r="D272" s="6"/>
      <c r="E272" s="6"/>
      <c r="V272" s="6"/>
    </row>
    <row r="273" spans="1:22" ht="12.75">
      <c r="A273" s="27"/>
      <c r="B273" s="6"/>
      <c r="C273" s="6"/>
      <c r="D273" s="6"/>
      <c r="E273" s="6"/>
      <c r="V273" s="6"/>
    </row>
    <row r="274" spans="1:22" ht="12.75">
      <c r="A274" s="27"/>
      <c r="B274" s="6"/>
      <c r="C274" s="6"/>
      <c r="D274" s="6"/>
      <c r="E274" s="6"/>
      <c r="V274" s="6"/>
    </row>
    <row r="275" spans="1:22" ht="12.75">
      <c r="A275" s="27"/>
      <c r="B275" s="6"/>
      <c r="C275" s="6"/>
      <c r="D275" s="6"/>
      <c r="E275" s="6"/>
      <c r="V275" s="6"/>
    </row>
    <row r="276" spans="1:22" ht="12.75">
      <c r="A276" s="27"/>
      <c r="B276" s="6"/>
      <c r="C276" s="6"/>
      <c r="D276" s="6"/>
      <c r="E276" s="6"/>
      <c r="V276" s="6"/>
    </row>
    <row r="277" spans="1:22" ht="12.75">
      <c r="A277" s="27"/>
      <c r="B277" s="6"/>
      <c r="C277" s="6"/>
      <c r="D277" s="6"/>
      <c r="E277" s="6"/>
      <c r="V277" s="6"/>
    </row>
    <row r="278" spans="1:22" ht="12.75">
      <c r="A278" s="27"/>
      <c r="B278" s="6"/>
      <c r="C278" s="6"/>
      <c r="D278" s="6"/>
      <c r="E278" s="6"/>
      <c r="V278" s="6"/>
    </row>
    <row r="279" spans="1:22" ht="12.75">
      <c r="A279" s="27"/>
      <c r="B279" s="6"/>
      <c r="C279" s="6"/>
      <c r="D279" s="6"/>
      <c r="E279" s="6"/>
      <c r="V279" s="6"/>
    </row>
    <row r="280" spans="1:22" ht="12.75">
      <c r="A280" s="27"/>
      <c r="B280" s="6"/>
      <c r="C280" s="6"/>
      <c r="D280" s="6"/>
      <c r="E280" s="6"/>
      <c r="V280" s="6"/>
    </row>
    <row r="281" spans="1:22" ht="12.75">
      <c r="A281" s="27"/>
      <c r="B281" s="6"/>
      <c r="C281" s="6"/>
      <c r="D281" s="6"/>
      <c r="E281" s="6"/>
      <c r="V281" s="6"/>
    </row>
    <row r="282" spans="1:22" ht="12.75">
      <c r="A282" s="27"/>
      <c r="B282" s="6"/>
      <c r="C282" s="6"/>
      <c r="D282" s="6"/>
      <c r="E282" s="6"/>
      <c r="V282" s="6"/>
    </row>
    <row r="283" spans="1:22" ht="12.75">
      <c r="A283" s="27"/>
      <c r="B283" s="6"/>
      <c r="C283" s="6"/>
      <c r="D283" s="6"/>
      <c r="E283" s="6"/>
      <c r="V283" s="6"/>
    </row>
    <row r="284" spans="1:22" ht="12.75">
      <c r="A284" s="27"/>
      <c r="B284" s="6"/>
      <c r="C284" s="6"/>
      <c r="D284" s="6"/>
      <c r="E284" s="6"/>
      <c r="V284" s="6"/>
    </row>
    <row r="285" spans="1:22" ht="12.75">
      <c r="A285" s="27"/>
      <c r="B285" s="6"/>
      <c r="C285" s="6"/>
      <c r="D285" s="6"/>
      <c r="E285" s="6"/>
      <c r="V285" s="6"/>
    </row>
    <row r="286" spans="1:22" ht="12.75">
      <c r="A286" s="27"/>
      <c r="B286" s="6"/>
      <c r="C286" s="6"/>
      <c r="D286" s="6"/>
      <c r="E286" s="6"/>
      <c r="V286" s="6"/>
    </row>
    <row r="287" spans="1:22" ht="12.75">
      <c r="A287" s="27"/>
      <c r="B287" s="6"/>
      <c r="C287" s="6"/>
      <c r="D287" s="6"/>
      <c r="E287" s="6"/>
      <c r="V287" s="6"/>
    </row>
    <row r="288" spans="1:22" ht="12.75">
      <c r="A288" s="27"/>
      <c r="B288" s="6"/>
      <c r="C288" s="6"/>
      <c r="D288" s="6"/>
      <c r="E288" s="6"/>
      <c r="V288" s="6"/>
    </row>
    <row r="289" spans="1:22" ht="12.75">
      <c r="A289" s="27"/>
      <c r="B289" s="6"/>
      <c r="C289" s="6"/>
      <c r="D289" s="6"/>
      <c r="E289" s="6"/>
      <c r="V289" s="6"/>
    </row>
    <row r="290" spans="1:22" ht="12.75">
      <c r="A290" s="27"/>
      <c r="B290" s="6"/>
      <c r="C290" s="6"/>
      <c r="D290" s="6"/>
      <c r="E290" s="6"/>
      <c r="V290" s="6"/>
    </row>
    <row r="291" spans="1:22" ht="12.75">
      <c r="A291" s="27"/>
      <c r="B291" s="6"/>
      <c r="C291" s="6"/>
      <c r="D291" s="6"/>
      <c r="E291" s="6"/>
      <c r="V291" s="6"/>
    </row>
    <row r="292" spans="1:22" ht="12.75">
      <c r="A292" s="27"/>
      <c r="B292" s="6"/>
      <c r="C292" s="6"/>
      <c r="D292" s="6"/>
      <c r="E292" s="6"/>
      <c r="V292" s="6"/>
    </row>
    <row r="293" spans="1:22" ht="12.75">
      <c r="A293" s="27"/>
      <c r="B293" s="6"/>
      <c r="C293" s="6"/>
      <c r="D293" s="6"/>
      <c r="E293" s="6"/>
      <c r="V293" s="6"/>
    </row>
    <row r="294" spans="1:22" ht="12.75">
      <c r="A294" s="27"/>
      <c r="B294" s="6"/>
      <c r="C294" s="6"/>
      <c r="D294" s="6"/>
      <c r="E294" s="6"/>
      <c r="V294" s="6"/>
    </row>
    <row r="295" spans="1:22" ht="12.75">
      <c r="A295" s="27"/>
      <c r="B295" s="6"/>
      <c r="C295" s="6"/>
      <c r="D295" s="6"/>
      <c r="E295" s="6"/>
      <c r="V295" s="6"/>
    </row>
    <row r="296" spans="1:22" ht="12.75">
      <c r="A296" s="27"/>
      <c r="B296" s="6"/>
      <c r="C296" s="6"/>
      <c r="D296" s="6"/>
      <c r="E296" s="6"/>
      <c r="V296" s="6"/>
    </row>
    <row r="297" spans="1:22" ht="12.75">
      <c r="A297" s="27"/>
      <c r="B297" s="6"/>
      <c r="C297" s="6"/>
      <c r="D297" s="6"/>
      <c r="E297" s="6"/>
      <c r="V297" s="6"/>
    </row>
    <row r="298" spans="1:22" ht="12.75">
      <c r="A298" s="27"/>
      <c r="B298" s="6"/>
      <c r="C298" s="6"/>
      <c r="D298" s="6"/>
      <c r="E298" s="6"/>
      <c r="V298" s="6"/>
    </row>
    <row r="299" spans="1:22" ht="12.75">
      <c r="A299" s="27"/>
      <c r="B299" s="6"/>
      <c r="C299" s="6"/>
      <c r="D299" s="6"/>
      <c r="E299" s="6"/>
      <c r="V299" s="6"/>
    </row>
    <row r="300" spans="1:22" ht="12.75">
      <c r="A300" s="27"/>
      <c r="B300" s="6"/>
      <c r="C300" s="6"/>
      <c r="D300" s="6"/>
      <c r="E300" s="6"/>
      <c r="V300" s="6"/>
    </row>
    <row r="301" spans="1:22" ht="12.75">
      <c r="A301" s="27"/>
      <c r="B301" s="6"/>
      <c r="C301" s="6"/>
      <c r="D301" s="6"/>
      <c r="E301" s="6"/>
      <c r="V301" s="6"/>
    </row>
    <row r="302" spans="1:22" ht="12.75">
      <c r="A302" s="27"/>
      <c r="B302" s="6"/>
      <c r="C302" s="6"/>
      <c r="D302" s="6"/>
      <c r="E302" s="6"/>
      <c r="V302" s="6"/>
    </row>
    <row r="303" spans="1:22" ht="12.75">
      <c r="A303" s="27"/>
      <c r="B303" s="6"/>
      <c r="C303" s="6"/>
      <c r="D303" s="6"/>
      <c r="E303" s="6"/>
      <c r="V303" s="6"/>
    </row>
    <row r="304" spans="1:22" ht="12.75">
      <c r="A304" s="27"/>
      <c r="B304" s="6"/>
      <c r="C304" s="6"/>
      <c r="D304" s="6"/>
      <c r="E304" s="6"/>
      <c r="V304" s="6"/>
    </row>
    <row r="305" spans="1:22" ht="12.75">
      <c r="A305" s="27"/>
      <c r="B305" s="6"/>
      <c r="C305" s="6"/>
      <c r="D305" s="6"/>
      <c r="E305" s="6"/>
      <c r="V305" s="6"/>
    </row>
    <row r="306" spans="1:22" ht="12.75">
      <c r="A306" s="27"/>
      <c r="B306" s="6"/>
      <c r="C306" s="6"/>
      <c r="D306" s="6"/>
      <c r="E306" s="6"/>
      <c r="V306" s="6"/>
    </row>
    <row r="307" spans="1:22" ht="12.75">
      <c r="A307" s="27"/>
      <c r="B307" s="6"/>
      <c r="C307" s="6"/>
      <c r="D307" s="6"/>
      <c r="E307" s="6"/>
      <c r="V307" s="6"/>
    </row>
    <row r="308" spans="1:22" ht="12.75">
      <c r="A308" s="27"/>
      <c r="B308" s="6"/>
      <c r="C308" s="6"/>
      <c r="D308" s="6"/>
      <c r="E308" s="6"/>
      <c r="V308" s="6"/>
    </row>
    <row r="309" spans="1:22" ht="12.75">
      <c r="A309" s="27"/>
      <c r="B309" s="6"/>
      <c r="C309" s="6"/>
      <c r="D309" s="6"/>
      <c r="E309" s="6"/>
      <c r="V309" s="6"/>
    </row>
    <row r="310" spans="1:22" ht="12.75">
      <c r="A310" s="27"/>
      <c r="B310" s="6"/>
      <c r="C310" s="6"/>
      <c r="D310" s="6"/>
      <c r="E310" s="6"/>
      <c r="V310" s="6"/>
    </row>
    <row r="311" spans="1:22" ht="12.75">
      <c r="A311" s="27"/>
      <c r="B311" s="6"/>
      <c r="C311" s="6"/>
      <c r="D311" s="6"/>
      <c r="E311" s="6"/>
      <c r="V311" s="6"/>
    </row>
    <row r="312" spans="1:22" ht="12.75">
      <c r="A312" s="27"/>
      <c r="B312" s="6"/>
      <c r="C312" s="6"/>
      <c r="D312" s="6"/>
      <c r="E312" s="6"/>
      <c r="V312" s="6"/>
    </row>
    <row r="313" spans="1:22" ht="12.75">
      <c r="A313" s="27"/>
      <c r="B313" s="6"/>
      <c r="C313" s="6"/>
      <c r="D313" s="6"/>
      <c r="E313" s="6"/>
      <c r="V313" s="6"/>
    </row>
    <row r="314" spans="1:22" ht="12.75">
      <c r="A314" s="27"/>
      <c r="B314" s="6"/>
      <c r="C314" s="6"/>
      <c r="D314" s="6"/>
      <c r="E314" s="6"/>
      <c r="V314" s="6"/>
    </row>
    <row r="315" spans="1:22" ht="12.75">
      <c r="A315" s="27"/>
      <c r="B315" s="6"/>
      <c r="C315" s="6"/>
      <c r="D315" s="6"/>
      <c r="E315" s="6"/>
      <c r="V315" s="6"/>
    </row>
    <row r="316" spans="1:22" ht="12.75">
      <c r="A316" s="27"/>
      <c r="B316" s="6"/>
      <c r="C316" s="6"/>
      <c r="D316" s="6"/>
      <c r="E316" s="6"/>
      <c r="V316" s="6"/>
    </row>
    <row r="317" spans="1:22" ht="12.75">
      <c r="A317" s="27"/>
      <c r="B317" s="6"/>
      <c r="C317" s="6"/>
      <c r="D317" s="6"/>
      <c r="E317" s="6"/>
      <c r="V317" s="6"/>
    </row>
    <row r="318" spans="1:22" ht="12.75">
      <c r="A318" s="27"/>
      <c r="B318" s="6"/>
      <c r="C318" s="6"/>
      <c r="D318" s="6"/>
      <c r="E318" s="6"/>
      <c r="V318" s="6"/>
    </row>
    <row r="319" spans="1:22" ht="12.75">
      <c r="A319" s="27"/>
      <c r="B319" s="6"/>
      <c r="C319" s="6"/>
      <c r="D319" s="6"/>
      <c r="E319" s="6"/>
      <c r="V319" s="6"/>
    </row>
    <row r="320" spans="1:22" ht="12.75">
      <c r="A320" s="27"/>
      <c r="B320" s="6"/>
      <c r="C320" s="6"/>
      <c r="D320" s="6"/>
      <c r="E320" s="6"/>
      <c r="V320" s="6"/>
    </row>
    <row r="321" spans="1:22" ht="12.75">
      <c r="A321" s="27"/>
      <c r="B321" s="6"/>
      <c r="C321" s="6"/>
      <c r="D321" s="6"/>
      <c r="E321" s="6"/>
      <c r="V321" s="6"/>
    </row>
    <row r="322" spans="1:22" ht="12.75">
      <c r="A322" s="27"/>
      <c r="B322" s="6"/>
      <c r="C322" s="6"/>
      <c r="D322" s="6"/>
      <c r="E322" s="6"/>
      <c r="V322" s="6"/>
    </row>
    <row r="323" spans="1:22" ht="12.75">
      <c r="A323" s="27"/>
      <c r="B323" s="6"/>
      <c r="C323" s="6"/>
      <c r="D323" s="6"/>
      <c r="E323" s="6"/>
      <c r="V323" s="6"/>
    </row>
    <row r="324" spans="1:22" ht="12.75">
      <c r="A324" s="27"/>
      <c r="B324" s="6"/>
      <c r="C324" s="6"/>
      <c r="D324" s="6"/>
      <c r="E324" s="6"/>
      <c r="V324" s="6"/>
    </row>
    <row r="325" spans="1:22" ht="12.75">
      <c r="A325" s="27"/>
      <c r="B325" s="6"/>
      <c r="C325" s="6"/>
      <c r="D325" s="6"/>
      <c r="E325" s="6"/>
      <c r="V325" s="6"/>
    </row>
    <row r="326" spans="1:22" ht="12.75">
      <c r="A326" s="27"/>
      <c r="B326" s="6"/>
      <c r="C326" s="6"/>
      <c r="D326" s="6"/>
      <c r="E326" s="6"/>
      <c r="V326" s="6"/>
    </row>
    <row r="327" spans="1:22" ht="12.75">
      <c r="A327" s="27"/>
      <c r="B327" s="6"/>
      <c r="C327" s="6"/>
      <c r="D327" s="6"/>
      <c r="E327" s="6"/>
      <c r="V327" s="6"/>
    </row>
    <row r="328" spans="1:22" ht="12.75">
      <c r="A328" s="27"/>
      <c r="B328" s="6"/>
      <c r="C328" s="6"/>
      <c r="D328" s="6"/>
      <c r="E328" s="6"/>
      <c r="V328" s="6"/>
    </row>
    <row r="329" spans="1:22" ht="12.75">
      <c r="A329" s="27"/>
      <c r="B329" s="6"/>
      <c r="C329" s="6"/>
      <c r="D329" s="6"/>
      <c r="E329" s="6"/>
      <c r="V329" s="6"/>
    </row>
    <row r="330" spans="1:22" ht="12.75">
      <c r="A330" s="27"/>
      <c r="B330" s="6"/>
      <c r="C330" s="6"/>
      <c r="D330" s="6"/>
      <c r="E330" s="6"/>
      <c r="V330" s="6"/>
    </row>
    <row r="331" spans="1:22" ht="12.75">
      <c r="A331" s="27"/>
      <c r="B331" s="6"/>
      <c r="C331" s="6"/>
      <c r="D331" s="6"/>
      <c r="E331" s="6"/>
      <c r="V331" s="6"/>
    </row>
    <row r="332" spans="1:22" ht="12.75">
      <c r="A332" s="27"/>
      <c r="B332" s="6"/>
      <c r="C332" s="6"/>
      <c r="D332" s="6"/>
      <c r="E332" s="6"/>
      <c r="V332" s="6"/>
    </row>
    <row r="333" spans="1:22" ht="12.75">
      <c r="A333" s="27"/>
      <c r="B333" s="6"/>
      <c r="C333" s="6"/>
      <c r="D333" s="6"/>
      <c r="E333" s="6"/>
      <c r="V333" s="6"/>
    </row>
    <row r="334" spans="1:22" ht="12.75">
      <c r="A334" s="27"/>
      <c r="B334" s="6"/>
      <c r="C334" s="6"/>
      <c r="D334" s="6"/>
      <c r="E334" s="6"/>
      <c r="V334" s="6"/>
    </row>
    <row r="335" spans="1:22" ht="12.75">
      <c r="A335" s="27"/>
      <c r="B335" s="6"/>
      <c r="C335" s="6"/>
      <c r="D335" s="6"/>
      <c r="E335" s="6"/>
      <c r="V335" s="6"/>
    </row>
    <row r="336" spans="1:22" ht="12.75">
      <c r="A336" s="27"/>
      <c r="B336" s="6"/>
      <c r="C336" s="6"/>
      <c r="D336" s="6"/>
      <c r="E336" s="6"/>
      <c r="V336" s="6"/>
    </row>
    <row r="337" spans="1:22" ht="12.75">
      <c r="A337" s="27"/>
      <c r="B337" s="6"/>
      <c r="C337" s="6"/>
      <c r="D337" s="6"/>
      <c r="E337" s="6"/>
      <c r="V337" s="6"/>
    </row>
    <row r="338" spans="1:22" ht="12.75">
      <c r="A338" s="27"/>
      <c r="B338" s="6"/>
      <c r="C338" s="6"/>
      <c r="D338" s="6"/>
      <c r="E338" s="6"/>
      <c r="V338" s="6"/>
    </row>
    <row r="339" spans="1:22" ht="12.75">
      <c r="A339" s="27"/>
      <c r="B339" s="6"/>
      <c r="C339" s="6"/>
      <c r="D339" s="6"/>
      <c r="E339" s="6"/>
      <c r="V339" s="6"/>
    </row>
    <row r="340" spans="1:22" ht="12.75">
      <c r="A340" s="27"/>
      <c r="B340" s="6"/>
      <c r="C340" s="6"/>
      <c r="D340" s="6"/>
      <c r="E340" s="6"/>
      <c r="V340" s="6"/>
    </row>
    <row r="341" spans="1:22" ht="12.75">
      <c r="A341" s="27"/>
      <c r="B341" s="6"/>
      <c r="C341" s="6"/>
      <c r="D341" s="6"/>
      <c r="E341" s="6"/>
      <c r="V341" s="6"/>
    </row>
    <row r="342" spans="1:22" ht="12.75">
      <c r="A342" s="27"/>
      <c r="B342" s="6"/>
      <c r="C342" s="6"/>
      <c r="D342" s="6"/>
      <c r="E342" s="6"/>
      <c r="V342" s="6"/>
    </row>
    <row r="343" spans="1:22" ht="12.75">
      <c r="A343" s="27"/>
      <c r="B343" s="6"/>
      <c r="C343" s="6"/>
      <c r="D343" s="6"/>
      <c r="E343" s="6"/>
      <c r="V343" s="6"/>
    </row>
    <row r="344" spans="1:22" ht="12.75">
      <c r="A344" s="27"/>
      <c r="B344" s="6"/>
      <c r="C344" s="6"/>
      <c r="D344" s="6"/>
      <c r="E344" s="6"/>
      <c r="V344" s="6"/>
    </row>
    <row r="345" spans="1:22" ht="12.75">
      <c r="A345" s="27"/>
      <c r="B345" s="6"/>
      <c r="C345" s="6"/>
      <c r="D345" s="6"/>
      <c r="E345" s="6"/>
      <c r="V345" s="6"/>
    </row>
    <row r="346" spans="1:22" ht="12.75">
      <c r="A346" s="27"/>
      <c r="B346" s="6"/>
      <c r="C346" s="6"/>
      <c r="D346" s="6"/>
      <c r="E346" s="6"/>
      <c r="V346" s="6"/>
    </row>
    <row r="347" spans="1:22" ht="12.75">
      <c r="A347" s="27"/>
      <c r="B347" s="6"/>
      <c r="C347" s="6"/>
      <c r="D347" s="6"/>
      <c r="E347" s="6"/>
      <c r="V347" s="6"/>
    </row>
    <row r="348" spans="1:22" ht="12.75">
      <c r="A348" s="27"/>
      <c r="B348" s="6"/>
      <c r="C348" s="6"/>
      <c r="D348" s="6"/>
      <c r="E348" s="6"/>
      <c r="V348" s="6"/>
    </row>
    <row r="349" spans="1:22" ht="12.75">
      <c r="A349" s="27"/>
      <c r="B349" s="6"/>
      <c r="C349" s="6"/>
      <c r="D349" s="6"/>
      <c r="E349" s="6"/>
      <c r="V349" s="6"/>
    </row>
    <row r="350" spans="1:22" ht="12.75">
      <c r="A350" s="27"/>
      <c r="B350" s="6"/>
      <c r="C350" s="6"/>
      <c r="D350" s="6"/>
      <c r="E350" s="6"/>
      <c r="V350" s="6"/>
    </row>
    <row r="351" spans="1:22" ht="12.75">
      <c r="A351" s="27"/>
      <c r="B351" s="6"/>
      <c r="C351" s="6"/>
      <c r="D351" s="6"/>
      <c r="E351" s="6"/>
      <c r="V351" s="6"/>
    </row>
    <row r="352" spans="1:22" ht="12.75">
      <c r="A352" s="27"/>
      <c r="B352" s="6"/>
      <c r="C352" s="6"/>
      <c r="D352" s="6"/>
      <c r="E352" s="6"/>
      <c r="V352" s="6"/>
    </row>
    <row r="353" spans="1:22" ht="12.75">
      <c r="A353" s="27"/>
      <c r="B353" s="6"/>
      <c r="C353" s="6"/>
      <c r="D353" s="6"/>
      <c r="E353" s="6"/>
      <c r="V353" s="6"/>
    </row>
    <row r="354" spans="1:22" ht="12.75">
      <c r="A354" s="27"/>
      <c r="B354" s="6"/>
      <c r="C354" s="6"/>
      <c r="D354" s="6"/>
      <c r="E354" s="6"/>
      <c r="V354" s="6"/>
    </row>
    <row r="355" spans="1:22" ht="12.75">
      <c r="A355" s="27"/>
      <c r="B355" s="6"/>
      <c r="C355" s="6"/>
      <c r="D355" s="6"/>
      <c r="E355" s="6"/>
      <c r="V355" s="6"/>
    </row>
    <row r="356" spans="1:22" ht="12.75">
      <c r="A356" s="27"/>
      <c r="B356" s="6"/>
      <c r="C356" s="6"/>
      <c r="D356" s="6"/>
      <c r="E356" s="6"/>
      <c r="V356" s="6"/>
    </row>
    <row r="357" spans="1:22" ht="12.75">
      <c r="A357" s="27"/>
      <c r="B357" s="6"/>
      <c r="C357" s="6"/>
      <c r="D357" s="6"/>
      <c r="E357" s="6"/>
      <c r="V357" s="6"/>
    </row>
    <row r="358" spans="1:22" ht="12.75">
      <c r="A358" s="27"/>
      <c r="B358" s="6"/>
      <c r="C358" s="6"/>
      <c r="D358" s="6"/>
      <c r="E358" s="6"/>
      <c r="V358" s="6"/>
    </row>
    <row r="359" spans="1:22" ht="12.75">
      <c r="A359" s="27"/>
      <c r="B359" s="6"/>
      <c r="C359" s="6"/>
      <c r="D359" s="6"/>
      <c r="E359" s="6"/>
      <c r="V359" s="6"/>
    </row>
    <row r="360" spans="1:22" ht="12.75">
      <c r="A360" s="27"/>
      <c r="B360" s="6"/>
      <c r="C360" s="6"/>
      <c r="D360" s="6"/>
      <c r="E360" s="6"/>
      <c r="V360" s="6"/>
    </row>
    <row r="361" spans="1:22" ht="12.75">
      <c r="A361" s="27"/>
      <c r="B361" s="6"/>
      <c r="C361" s="6"/>
      <c r="D361" s="6"/>
      <c r="E361" s="6"/>
      <c r="V361" s="6"/>
    </row>
    <row r="362" spans="1:22" ht="12.75">
      <c r="A362" s="27"/>
      <c r="B362" s="6"/>
      <c r="C362" s="6"/>
      <c r="D362" s="6"/>
      <c r="E362" s="6"/>
      <c r="V362" s="6"/>
    </row>
    <row r="363" spans="1:22" ht="12.75">
      <c r="A363" s="27"/>
      <c r="B363" s="6"/>
      <c r="C363" s="6"/>
      <c r="D363" s="6"/>
      <c r="E363" s="6"/>
      <c r="V363" s="6"/>
    </row>
    <row r="364" spans="1:22" ht="12.75">
      <c r="A364" s="27"/>
      <c r="B364" s="6"/>
      <c r="C364" s="6"/>
      <c r="D364" s="6"/>
      <c r="E364" s="6"/>
      <c r="V364" s="6"/>
    </row>
    <row r="365" spans="1:22" ht="12.75">
      <c r="A365" s="27"/>
      <c r="B365" s="6"/>
      <c r="C365" s="6"/>
      <c r="D365" s="6"/>
      <c r="E365" s="6"/>
      <c r="V365" s="6"/>
    </row>
    <row r="366" spans="1:22" ht="12.75">
      <c r="A366" s="27"/>
      <c r="B366" s="6"/>
      <c r="C366" s="6"/>
      <c r="D366" s="6"/>
      <c r="E366" s="6"/>
      <c r="V366" s="6"/>
    </row>
    <row r="367" spans="1:22" ht="12.75">
      <c r="A367" s="27"/>
      <c r="B367" s="6"/>
      <c r="C367" s="6"/>
      <c r="D367" s="6"/>
      <c r="E367" s="6"/>
      <c r="V367" s="6"/>
    </row>
    <row r="368" spans="1:22" ht="12.75">
      <c r="A368" s="27"/>
      <c r="B368" s="6"/>
      <c r="C368" s="6"/>
      <c r="D368" s="6"/>
      <c r="E368" s="6"/>
      <c r="V368" s="6"/>
    </row>
    <row r="369" spans="1:22" ht="12.75">
      <c r="A369" s="27"/>
      <c r="B369" s="6"/>
      <c r="C369" s="6"/>
      <c r="D369" s="6"/>
      <c r="E369" s="6"/>
      <c r="V369" s="6"/>
    </row>
    <row r="370" spans="1:22" ht="12.75">
      <c r="A370" s="27"/>
      <c r="B370" s="6"/>
      <c r="C370" s="6"/>
      <c r="D370" s="6"/>
      <c r="E370" s="6"/>
      <c r="V370" s="6"/>
    </row>
    <row r="371" spans="1:22" ht="12.75">
      <c r="A371" s="27"/>
      <c r="B371" s="6"/>
      <c r="C371" s="6"/>
      <c r="D371" s="6"/>
      <c r="E371" s="6"/>
      <c r="V371" s="6"/>
    </row>
    <row r="372" spans="1:22" ht="12.75">
      <c r="A372" s="27"/>
      <c r="B372" s="6"/>
      <c r="C372" s="6"/>
      <c r="D372" s="6"/>
      <c r="E372" s="6"/>
      <c r="V372" s="6"/>
    </row>
    <row r="373" spans="1:22" ht="12.75">
      <c r="A373" s="27"/>
      <c r="B373" s="6"/>
      <c r="C373" s="6"/>
      <c r="D373" s="6"/>
      <c r="E373" s="6"/>
      <c r="V373" s="6"/>
    </row>
    <row r="374" spans="1:22" ht="12.75">
      <c r="A374" s="27"/>
      <c r="B374" s="6"/>
      <c r="C374" s="6"/>
      <c r="D374" s="6"/>
      <c r="E374" s="6"/>
      <c r="V374" s="6"/>
    </row>
    <row r="375" spans="1:22" ht="12.75">
      <c r="A375" s="27"/>
      <c r="B375" s="6"/>
      <c r="C375" s="6"/>
      <c r="D375" s="6"/>
      <c r="E375" s="6"/>
      <c r="V375" s="6"/>
    </row>
    <row r="376" spans="1:22" ht="12.75">
      <c r="A376" s="27"/>
      <c r="B376" s="6"/>
      <c r="C376" s="6"/>
      <c r="D376" s="6"/>
      <c r="E376" s="6"/>
      <c r="V376" s="6"/>
    </row>
    <row r="377" spans="1:22" ht="12.75">
      <c r="A377" s="27"/>
      <c r="B377" s="6"/>
      <c r="C377" s="6"/>
      <c r="D377" s="6"/>
      <c r="E377" s="6"/>
      <c r="V377" s="6"/>
    </row>
    <row r="378" spans="1:22" ht="12.75">
      <c r="A378" s="27"/>
      <c r="B378" s="6"/>
      <c r="C378" s="6"/>
      <c r="D378" s="6"/>
      <c r="E378" s="6"/>
      <c r="V378" s="6"/>
    </row>
    <row r="379" spans="1:22" ht="12.75">
      <c r="A379" s="27"/>
      <c r="B379" s="6"/>
      <c r="C379" s="6"/>
      <c r="D379" s="6"/>
      <c r="E379" s="6"/>
      <c r="V379" s="6"/>
    </row>
    <row r="380" spans="1:22" ht="12.75">
      <c r="A380" s="27"/>
      <c r="B380" s="6"/>
      <c r="C380" s="6"/>
      <c r="D380" s="6"/>
      <c r="E380" s="6"/>
      <c r="V380" s="6"/>
    </row>
    <row r="381" spans="1:22" ht="12.75">
      <c r="A381" s="27"/>
      <c r="B381" s="6"/>
      <c r="C381" s="6"/>
      <c r="D381" s="6"/>
      <c r="E381" s="6"/>
      <c r="V381" s="6"/>
    </row>
    <row r="382" spans="1:22" ht="12.75">
      <c r="A382" s="27"/>
      <c r="B382" s="6"/>
      <c r="C382" s="6"/>
      <c r="D382" s="6"/>
      <c r="E382" s="6"/>
      <c r="V382" s="6"/>
    </row>
    <row r="383" spans="1:22" ht="12.75">
      <c r="A383" s="27"/>
      <c r="B383" s="6"/>
      <c r="C383" s="6"/>
      <c r="D383" s="6"/>
      <c r="E383" s="6"/>
      <c r="V383" s="6"/>
    </row>
    <row r="384" spans="1:22" ht="12.75">
      <c r="A384" s="27"/>
      <c r="B384" s="6"/>
      <c r="C384" s="6"/>
      <c r="D384" s="6"/>
      <c r="E384" s="6"/>
      <c r="V384" s="6"/>
    </row>
    <row r="385" spans="1:22" ht="12.75">
      <c r="A385" s="27"/>
      <c r="B385" s="6"/>
      <c r="C385" s="6"/>
      <c r="D385" s="6"/>
      <c r="E385" s="6"/>
      <c r="V385" s="6"/>
    </row>
    <row r="386" spans="1:22" ht="12.75">
      <c r="A386" s="27"/>
      <c r="B386" s="6"/>
      <c r="C386" s="6"/>
      <c r="D386" s="6"/>
      <c r="E386" s="6"/>
      <c r="V386" s="6"/>
    </row>
    <row r="387" spans="1:22" ht="12.75">
      <c r="A387" s="27"/>
      <c r="B387" s="6"/>
      <c r="C387" s="6"/>
      <c r="D387" s="6"/>
      <c r="E387" s="6"/>
      <c r="V387" s="6"/>
    </row>
    <row r="388" spans="1:22" ht="12.75">
      <c r="A388" s="27"/>
      <c r="B388" s="6"/>
      <c r="C388" s="6"/>
      <c r="D388" s="6"/>
      <c r="E388" s="6"/>
      <c r="V388" s="6"/>
    </row>
    <row r="389" spans="1:22" ht="12.75">
      <c r="A389" s="27"/>
      <c r="B389" s="6"/>
      <c r="C389" s="6"/>
      <c r="D389" s="6"/>
      <c r="E389" s="6"/>
      <c r="V389" s="6"/>
    </row>
    <row r="390" spans="1:22" ht="12.75">
      <c r="A390" s="27"/>
      <c r="B390" s="6"/>
      <c r="C390" s="6"/>
      <c r="D390" s="6"/>
      <c r="E390" s="6"/>
      <c r="V390" s="6"/>
    </row>
    <row r="391" spans="1:22" ht="12.75">
      <c r="A391" s="27"/>
      <c r="B391" s="6"/>
      <c r="C391" s="6"/>
      <c r="D391" s="6"/>
      <c r="E391" s="6"/>
      <c r="V391" s="6"/>
    </row>
    <row r="392" spans="1:22" ht="12.75">
      <c r="A392" s="27"/>
      <c r="B392" s="6"/>
      <c r="C392" s="6"/>
      <c r="D392" s="6"/>
      <c r="E392" s="6"/>
      <c r="V392" s="6"/>
    </row>
    <row r="393" spans="1:22" ht="12.75">
      <c r="A393" s="27"/>
      <c r="B393" s="6"/>
      <c r="C393" s="6"/>
      <c r="D393" s="6"/>
      <c r="E393" s="6"/>
      <c r="V393" s="6"/>
    </row>
    <row r="394" spans="1:22" ht="12.75">
      <c r="A394" s="27"/>
      <c r="B394" s="6"/>
      <c r="C394" s="6"/>
      <c r="D394" s="6"/>
      <c r="E394" s="6"/>
      <c r="V394" s="6"/>
    </row>
    <row r="395" spans="1:22" ht="12.75">
      <c r="A395" s="27"/>
      <c r="B395" s="6"/>
      <c r="C395" s="6"/>
      <c r="D395" s="6"/>
      <c r="E395" s="6"/>
      <c r="V395" s="6"/>
    </row>
    <row r="396" spans="1:22" ht="12.75">
      <c r="A396" s="27"/>
      <c r="B396" s="6"/>
      <c r="C396" s="6"/>
      <c r="D396" s="6"/>
      <c r="E396" s="6"/>
      <c r="V396" s="6"/>
    </row>
    <row r="397" spans="1:22" ht="12.75">
      <c r="A397" s="27"/>
      <c r="B397" s="6"/>
      <c r="C397" s="6"/>
      <c r="D397" s="6"/>
      <c r="E397" s="6"/>
      <c r="V397" s="6"/>
    </row>
    <row r="398" spans="1:22" ht="12.75">
      <c r="A398" s="27"/>
      <c r="B398" s="6"/>
      <c r="C398" s="6"/>
      <c r="D398" s="6"/>
      <c r="E398" s="6"/>
      <c r="V398" s="6"/>
    </row>
    <row r="399" spans="1:22" ht="12.75">
      <c r="A399" s="27"/>
      <c r="B399" s="6"/>
      <c r="C399" s="6"/>
      <c r="D399" s="6"/>
      <c r="E399" s="6"/>
      <c r="V399" s="6"/>
    </row>
    <row r="400" spans="1:22" ht="12.75">
      <c r="A400" s="27"/>
      <c r="B400" s="6"/>
      <c r="C400" s="6"/>
      <c r="D400" s="6"/>
      <c r="E400" s="6"/>
      <c r="V400" s="6"/>
    </row>
    <row r="401" spans="1:22" ht="12.75">
      <c r="A401" s="27"/>
      <c r="B401" s="6"/>
      <c r="C401" s="6"/>
      <c r="D401" s="6"/>
      <c r="E401" s="6"/>
      <c r="V401" s="6"/>
    </row>
    <row r="402" spans="1:22" ht="12.75">
      <c r="A402" s="27"/>
      <c r="B402" s="6"/>
      <c r="C402" s="6"/>
      <c r="D402" s="6"/>
      <c r="E402" s="6"/>
      <c r="V402" s="6"/>
    </row>
    <row r="403" spans="1:22" ht="12.75">
      <c r="A403" s="27"/>
      <c r="B403" s="6"/>
      <c r="C403" s="6"/>
      <c r="D403" s="6"/>
      <c r="E403" s="6"/>
      <c r="V403" s="6"/>
    </row>
    <row r="404" spans="1:22" ht="12.75">
      <c r="A404" s="27"/>
      <c r="B404" s="6"/>
      <c r="C404" s="6"/>
      <c r="D404" s="6"/>
      <c r="E404" s="6"/>
      <c r="V404" s="6"/>
    </row>
    <row r="405" spans="1:22" ht="12.75">
      <c r="A405" s="27"/>
      <c r="B405" s="6"/>
      <c r="C405" s="6"/>
      <c r="D405" s="6"/>
      <c r="E405" s="6"/>
      <c r="V405" s="6"/>
    </row>
    <row r="406" spans="1:22" ht="12.75">
      <c r="A406" s="27"/>
      <c r="B406" s="6"/>
      <c r="C406" s="6"/>
      <c r="D406" s="6"/>
      <c r="E406" s="6"/>
      <c r="V406" s="6"/>
    </row>
    <row r="407" spans="1:22" ht="12.75">
      <c r="A407" s="27"/>
      <c r="B407" s="6"/>
      <c r="C407" s="6"/>
      <c r="D407" s="6"/>
      <c r="E407" s="6"/>
      <c r="V407" s="6"/>
    </row>
    <row r="408" spans="1:22" ht="12.75">
      <c r="A408" s="27"/>
      <c r="B408" s="6"/>
      <c r="C408" s="6"/>
      <c r="D408" s="6"/>
      <c r="E408" s="6"/>
      <c r="V408" s="6"/>
    </row>
    <row r="409" spans="1:22" ht="12.75">
      <c r="A409" s="27"/>
      <c r="B409" s="6"/>
      <c r="C409" s="6"/>
      <c r="D409" s="6"/>
      <c r="E409" s="6"/>
      <c r="V409" s="6"/>
    </row>
    <row r="410" spans="1:22" ht="12.75">
      <c r="A410" s="27"/>
      <c r="B410" s="6"/>
      <c r="C410" s="6"/>
      <c r="D410" s="6"/>
      <c r="E410" s="6"/>
      <c r="V410" s="6"/>
    </row>
    <row r="411" spans="1:22" ht="12.75">
      <c r="A411" s="27"/>
      <c r="B411" s="6"/>
      <c r="C411" s="6"/>
      <c r="D411" s="6"/>
      <c r="E411" s="6"/>
      <c r="V411" s="6"/>
    </row>
    <row r="412" spans="1:22" ht="12.75">
      <c r="A412" s="27"/>
      <c r="B412" s="6"/>
      <c r="C412" s="6"/>
      <c r="D412" s="6"/>
      <c r="E412" s="6"/>
      <c r="V412" s="6"/>
    </row>
    <row r="413" spans="1:22" ht="12.75">
      <c r="A413" s="27"/>
      <c r="B413" s="6"/>
      <c r="C413" s="6"/>
      <c r="D413" s="6"/>
      <c r="E413" s="6"/>
      <c r="V413" s="6"/>
    </row>
    <row r="414" spans="1:22" ht="12.75">
      <c r="A414" s="27"/>
      <c r="B414" s="6"/>
      <c r="C414" s="6"/>
      <c r="D414" s="6"/>
      <c r="E414" s="6"/>
      <c r="V414" s="6"/>
    </row>
    <row r="415" spans="1:22" ht="12.75">
      <c r="A415" s="27"/>
      <c r="B415" s="6"/>
      <c r="C415" s="6"/>
      <c r="D415" s="6"/>
      <c r="E415" s="6"/>
      <c r="V415" s="6"/>
    </row>
    <row r="416" spans="1:22" ht="12.75">
      <c r="A416" s="27"/>
      <c r="B416" s="6"/>
      <c r="C416" s="6"/>
      <c r="D416" s="6"/>
      <c r="E416" s="6"/>
      <c r="V416" s="6"/>
    </row>
    <row r="417" spans="1:22" ht="12.75">
      <c r="A417" s="27"/>
      <c r="B417" s="6"/>
      <c r="C417" s="6"/>
      <c r="D417" s="6"/>
      <c r="E417" s="6"/>
      <c r="V417" s="6"/>
    </row>
    <row r="418" spans="1:22" ht="12.75">
      <c r="A418" s="27"/>
      <c r="B418" s="6"/>
      <c r="C418" s="6"/>
      <c r="D418" s="6"/>
      <c r="E418" s="6"/>
      <c r="V418" s="6"/>
    </row>
    <row r="419" spans="1:22" ht="12.75">
      <c r="A419" s="27"/>
      <c r="B419" s="6"/>
      <c r="C419" s="6"/>
      <c r="D419" s="6"/>
      <c r="E419" s="6"/>
      <c r="V419" s="6"/>
    </row>
    <row r="420" spans="1:22" ht="12.75">
      <c r="A420" s="27"/>
      <c r="B420" s="6"/>
      <c r="C420" s="6"/>
      <c r="D420" s="6"/>
      <c r="E420" s="6"/>
      <c r="V420" s="6"/>
    </row>
    <row r="421" spans="1:22" ht="12.75">
      <c r="A421" s="27"/>
      <c r="B421" s="6"/>
      <c r="C421" s="6"/>
      <c r="D421" s="6"/>
      <c r="E421" s="6"/>
      <c r="V421" s="6"/>
    </row>
    <row r="422" spans="1:22" ht="12.75">
      <c r="A422" s="27"/>
      <c r="B422" s="6"/>
      <c r="C422" s="6"/>
      <c r="D422" s="6"/>
      <c r="E422" s="6"/>
      <c r="V422" s="6"/>
    </row>
    <row r="423" spans="1:22" ht="12.75">
      <c r="A423" s="27"/>
      <c r="B423" s="6"/>
      <c r="C423" s="6"/>
      <c r="D423" s="6"/>
      <c r="E423" s="6"/>
      <c r="V423" s="6"/>
    </row>
    <row r="424" spans="1:22" ht="12.75">
      <c r="A424" s="27"/>
      <c r="B424" s="6"/>
      <c r="C424" s="6"/>
      <c r="D424" s="6"/>
      <c r="E424" s="6"/>
      <c r="V424" s="6"/>
    </row>
    <row r="425" spans="1:22" ht="12.75">
      <c r="A425" s="27"/>
      <c r="B425" s="6"/>
      <c r="C425" s="6"/>
      <c r="D425" s="6"/>
      <c r="E425" s="6"/>
      <c r="V425" s="6"/>
    </row>
    <row r="426" spans="1:22" ht="12.75">
      <c r="A426" s="27"/>
      <c r="B426" s="6"/>
      <c r="C426" s="6"/>
      <c r="D426" s="6"/>
      <c r="E426" s="6"/>
      <c r="V426" s="6"/>
    </row>
    <row r="427" spans="1:22" ht="12.75">
      <c r="A427" s="27"/>
      <c r="B427" s="6"/>
      <c r="C427" s="6"/>
      <c r="D427" s="6"/>
      <c r="E427" s="6"/>
      <c r="V427" s="6"/>
    </row>
    <row r="428" spans="1:22" ht="12.75">
      <c r="A428" s="27"/>
      <c r="B428" s="6"/>
      <c r="C428" s="6"/>
      <c r="D428" s="6"/>
      <c r="E428" s="6"/>
      <c r="V428" s="6"/>
    </row>
    <row r="429" spans="1:22" ht="12.75">
      <c r="A429" s="27"/>
      <c r="B429" s="6"/>
      <c r="C429" s="6"/>
      <c r="D429" s="6"/>
      <c r="E429" s="6"/>
      <c r="V429" s="6"/>
    </row>
    <row r="430" spans="1:22" ht="12.75">
      <c r="A430" s="27"/>
      <c r="B430" s="6"/>
      <c r="C430" s="6"/>
      <c r="D430" s="6"/>
      <c r="E430" s="6"/>
      <c r="V430" s="6"/>
    </row>
    <row r="431" spans="1:22" ht="12.75">
      <c r="A431" s="27"/>
      <c r="B431" s="6"/>
      <c r="C431" s="6"/>
      <c r="D431" s="6"/>
      <c r="E431" s="6"/>
      <c r="V431" s="6"/>
    </row>
    <row r="432" spans="1:22" ht="12.75">
      <c r="A432" s="27"/>
      <c r="B432" s="6"/>
      <c r="C432" s="6"/>
      <c r="D432" s="6"/>
      <c r="E432" s="6"/>
      <c r="V432" s="6"/>
    </row>
    <row r="433" spans="1:22" ht="12.75">
      <c r="A433" s="27"/>
      <c r="B433" s="6"/>
      <c r="C433" s="6"/>
      <c r="D433" s="6"/>
      <c r="E433" s="6"/>
      <c r="V433" s="6"/>
    </row>
    <row r="434" spans="1:22" ht="12.75">
      <c r="A434" s="27"/>
      <c r="B434" s="6"/>
      <c r="C434" s="6"/>
      <c r="D434" s="6"/>
      <c r="E434" s="6"/>
      <c r="V434" s="6"/>
    </row>
    <row r="435" spans="1:22" ht="12.75">
      <c r="A435" s="27"/>
      <c r="B435" s="6"/>
      <c r="C435" s="6"/>
      <c r="D435" s="6"/>
      <c r="E435" s="6"/>
      <c r="V435" s="6"/>
    </row>
    <row r="436" spans="1:22" ht="12.75">
      <c r="A436" s="27"/>
      <c r="B436" s="6"/>
      <c r="C436" s="6"/>
      <c r="D436" s="6"/>
      <c r="E436" s="6"/>
      <c r="V436" s="6"/>
    </row>
    <row r="437" spans="1:22" ht="12.75">
      <c r="A437" s="27"/>
      <c r="B437" s="6"/>
      <c r="C437" s="6"/>
      <c r="D437" s="6"/>
      <c r="E437" s="6"/>
      <c r="V437" s="6"/>
    </row>
    <row r="438" spans="1:22" ht="12.75">
      <c r="A438" s="27"/>
      <c r="B438" s="6"/>
      <c r="C438" s="6"/>
      <c r="D438" s="6"/>
      <c r="E438" s="6"/>
      <c r="V438" s="6"/>
    </row>
    <row r="439" spans="1:22" ht="12.75">
      <c r="A439" s="27"/>
      <c r="B439" s="6"/>
      <c r="C439" s="6"/>
      <c r="D439" s="6"/>
      <c r="E439" s="6"/>
      <c r="V439" s="6"/>
    </row>
    <row r="440" spans="1:22" ht="12.75">
      <c r="A440" s="27"/>
      <c r="B440" s="6"/>
      <c r="C440" s="6"/>
      <c r="D440" s="6"/>
      <c r="E440" s="6"/>
      <c r="V440" s="6"/>
    </row>
    <row r="441" spans="1:22" ht="12.75">
      <c r="A441" s="27"/>
      <c r="B441" s="6"/>
      <c r="C441" s="6"/>
      <c r="D441" s="6"/>
      <c r="E441" s="6"/>
      <c r="V441" s="6"/>
    </row>
    <row r="442" spans="1:22" ht="12.75">
      <c r="A442" s="27"/>
      <c r="B442" s="6"/>
      <c r="C442" s="6"/>
      <c r="D442" s="6"/>
      <c r="E442" s="6"/>
      <c r="V442" s="6"/>
    </row>
    <row r="443" spans="1:22" ht="12.75">
      <c r="A443" s="27"/>
      <c r="B443" s="6"/>
      <c r="C443" s="6"/>
      <c r="D443" s="6"/>
      <c r="E443" s="6"/>
      <c r="V443" s="6"/>
    </row>
    <row r="444" spans="1:22" ht="12.75">
      <c r="A444" s="27"/>
      <c r="B444" s="6"/>
      <c r="C444" s="6"/>
      <c r="D444" s="6"/>
      <c r="E444" s="6"/>
      <c r="V444" s="6"/>
    </row>
    <row r="445" spans="1:22" ht="12.75">
      <c r="A445" s="27"/>
      <c r="B445" s="6"/>
      <c r="C445" s="6"/>
      <c r="D445" s="6"/>
      <c r="E445" s="6"/>
      <c r="V445" s="6"/>
    </row>
    <row r="446" spans="1:22" ht="12.75">
      <c r="A446" s="27"/>
      <c r="B446" s="6"/>
      <c r="C446" s="6"/>
      <c r="D446" s="6"/>
      <c r="E446" s="6"/>
      <c r="V446" s="6"/>
    </row>
    <row r="447" spans="1:22" ht="12.75">
      <c r="A447" s="27"/>
      <c r="B447" s="6"/>
      <c r="C447" s="6"/>
      <c r="D447" s="6"/>
      <c r="E447" s="6"/>
      <c r="V447" s="6"/>
    </row>
    <row r="448" spans="1:22" ht="12.75">
      <c r="A448" s="27"/>
      <c r="B448" s="6"/>
      <c r="C448" s="6"/>
      <c r="D448" s="6"/>
      <c r="E448" s="6"/>
      <c r="V448" s="6"/>
    </row>
    <row r="449" spans="1:22" ht="12.75">
      <c r="A449" s="27"/>
      <c r="B449" s="6"/>
      <c r="C449" s="6"/>
      <c r="D449" s="6"/>
      <c r="E449" s="6"/>
      <c r="V449" s="6"/>
    </row>
    <row r="450" spans="1:22" ht="12.75">
      <c r="A450" s="27"/>
      <c r="B450" s="6"/>
      <c r="C450" s="6"/>
      <c r="D450" s="6"/>
      <c r="E450" s="6"/>
      <c r="V450" s="6"/>
    </row>
    <row r="451" spans="1:22" ht="12.75">
      <c r="A451" s="27"/>
      <c r="B451" s="6"/>
      <c r="C451" s="6"/>
      <c r="D451" s="6"/>
      <c r="E451" s="6"/>
      <c r="V451" s="6"/>
    </row>
    <row r="452" spans="1:22" ht="12.75">
      <c r="A452" s="27"/>
      <c r="B452" s="6"/>
      <c r="C452" s="6"/>
      <c r="D452" s="6"/>
      <c r="E452" s="6"/>
      <c r="V452" s="6"/>
    </row>
    <row r="453" spans="1:22" ht="12.75">
      <c r="A453" s="27"/>
      <c r="B453" s="6"/>
      <c r="C453" s="6"/>
      <c r="D453" s="6"/>
      <c r="E453" s="6"/>
      <c r="V453" s="6"/>
    </row>
    <row r="454" spans="1:22" ht="12.75">
      <c r="A454" s="27"/>
      <c r="B454" s="6"/>
      <c r="C454" s="6"/>
      <c r="D454" s="6"/>
      <c r="E454" s="6"/>
      <c r="V454" s="6"/>
    </row>
    <row r="455" spans="1:22" ht="12.75">
      <c r="A455" s="27"/>
      <c r="B455" s="6"/>
      <c r="C455" s="6"/>
      <c r="D455" s="6"/>
      <c r="E455" s="6"/>
      <c r="V455" s="6"/>
    </row>
    <row r="456" spans="1:22" ht="12.75">
      <c r="A456" s="27"/>
      <c r="B456" s="6"/>
      <c r="C456" s="6"/>
      <c r="D456" s="6"/>
      <c r="E456" s="6"/>
      <c r="V456" s="6"/>
    </row>
    <row r="457" spans="1:22" ht="12.75">
      <c r="A457" s="27"/>
      <c r="B457" s="6"/>
      <c r="C457" s="6"/>
      <c r="D457" s="6"/>
      <c r="E457" s="6"/>
      <c r="V457" s="6"/>
    </row>
    <row r="458" spans="1:22" ht="12.75">
      <c r="A458" s="27"/>
      <c r="B458" s="6"/>
      <c r="C458" s="6"/>
      <c r="D458" s="6"/>
      <c r="E458" s="6"/>
      <c r="V458" s="6"/>
    </row>
    <row r="459" spans="1:22" ht="12.75">
      <c r="A459" s="27"/>
      <c r="B459" s="6"/>
      <c r="C459" s="6"/>
      <c r="D459" s="6"/>
      <c r="E459" s="6"/>
      <c r="V459" s="6"/>
    </row>
    <row r="460" spans="1:22" ht="12.75">
      <c r="A460" s="27"/>
      <c r="B460" s="6"/>
      <c r="C460" s="6"/>
      <c r="D460" s="6"/>
      <c r="E460" s="6"/>
      <c r="V460" s="6"/>
    </row>
    <row r="461" spans="1:22" ht="12.75">
      <c r="A461" s="27"/>
      <c r="B461" s="6"/>
      <c r="C461" s="6"/>
      <c r="D461" s="6"/>
      <c r="E461" s="6"/>
      <c r="V461" s="6"/>
    </row>
    <row r="462" spans="1:22" ht="12.75">
      <c r="A462" s="27"/>
      <c r="B462" s="6"/>
      <c r="C462" s="6"/>
      <c r="D462" s="6"/>
      <c r="E462" s="6"/>
      <c r="V462" s="6"/>
    </row>
    <row r="463" spans="1:22" ht="12.75">
      <c r="A463" s="27"/>
      <c r="B463" s="6"/>
      <c r="C463" s="6"/>
      <c r="D463" s="6"/>
      <c r="E463" s="6"/>
      <c r="V463" s="6"/>
    </row>
    <row r="464" spans="1:22" ht="12.75">
      <c r="A464" s="27"/>
      <c r="B464" s="6"/>
      <c r="C464" s="6"/>
      <c r="D464" s="6"/>
      <c r="E464" s="6"/>
      <c r="V464" s="6"/>
    </row>
    <row r="465" spans="1:22" ht="12.75">
      <c r="A465" s="27"/>
      <c r="B465" s="6"/>
      <c r="C465" s="6"/>
      <c r="D465" s="6"/>
      <c r="E465" s="6"/>
      <c r="V465" s="6"/>
    </row>
    <row r="466" spans="1:22" ht="12.75">
      <c r="A466" s="27"/>
      <c r="B466" s="6"/>
      <c r="C466" s="6"/>
      <c r="D466" s="6"/>
      <c r="E466" s="6"/>
      <c r="V466" s="6"/>
    </row>
    <row r="467" spans="1:22" ht="12.75">
      <c r="A467" s="27"/>
      <c r="B467" s="6"/>
      <c r="C467" s="6"/>
      <c r="D467" s="6"/>
      <c r="E467" s="6"/>
      <c r="V467" s="6"/>
    </row>
    <row r="468" spans="1:22" ht="12.75">
      <c r="A468" s="27"/>
      <c r="B468" s="6"/>
      <c r="C468" s="6"/>
      <c r="D468" s="6"/>
      <c r="E468" s="6"/>
      <c r="V468" s="6"/>
    </row>
    <row r="469" spans="1:22" ht="12.75">
      <c r="A469" s="27"/>
      <c r="B469" s="6"/>
      <c r="C469" s="6"/>
      <c r="D469" s="6"/>
      <c r="E469" s="6"/>
      <c r="V469" s="6"/>
    </row>
    <row r="470" spans="1:22" ht="12.75">
      <c r="A470" s="27"/>
      <c r="B470" s="6"/>
      <c r="C470" s="6"/>
      <c r="D470" s="6"/>
      <c r="E470" s="6"/>
      <c r="V470" s="6"/>
    </row>
    <row r="471" spans="1:22" ht="12.75">
      <c r="A471" s="27"/>
      <c r="B471" s="6"/>
      <c r="C471" s="6"/>
      <c r="D471" s="6"/>
      <c r="E471" s="6"/>
      <c r="V471" s="6"/>
    </row>
    <row r="472" spans="1:22" ht="12.75">
      <c r="A472" s="27"/>
      <c r="B472" s="6"/>
      <c r="C472" s="6"/>
      <c r="D472" s="6"/>
      <c r="E472" s="6"/>
      <c r="V472" s="6"/>
    </row>
    <row r="473" spans="1:22" ht="12.75">
      <c r="A473" s="27"/>
      <c r="B473" s="6"/>
      <c r="C473" s="6"/>
      <c r="D473" s="6"/>
      <c r="E473" s="6"/>
      <c r="V473" s="6"/>
    </row>
    <row r="474" spans="1:22" ht="12.75">
      <c r="A474" s="27"/>
      <c r="B474" s="6"/>
      <c r="C474" s="6"/>
      <c r="D474" s="6"/>
      <c r="E474" s="6"/>
      <c r="V474" s="6"/>
    </row>
    <row r="475" spans="1:22" ht="12.75">
      <c r="A475" s="27"/>
      <c r="B475" s="6"/>
      <c r="C475" s="6"/>
      <c r="D475" s="6"/>
      <c r="E475" s="6"/>
      <c r="V475" s="6"/>
    </row>
    <row r="476" spans="1:22" ht="12.75">
      <c r="A476" s="27"/>
      <c r="B476" s="6"/>
      <c r="C476" s="6"/>
      <c r="D476" s="6"/>
      <c r="E476" s="6"/>
      <c r="V476" s="6"/>
    </row>
    <row r="477" spans="1:22" ht="12.75">
      <c r="A477" s="27"/>
      <c r="B477" s="6"/>
      <c r="C477" s="6"/>
      <c r="D477" s="6"/>
      <c r="E477" s="6"/>
      <c r="V477" s="6"/>
    </row>
    <row r="478" spans="1:22" ht="12.75">
      <c r="A478" s="27"/>
      <c r="B478" s="6"/>
      <c r="C478" s="6"/>
      <c r="D478" s="6"/>
      <c r="E478" s="6"/>
      <c r="V478" s="6"/>
    </row>
    <row r="479" spans="1:22" ht="12.75">
      <c r="A479" s="27"/>
      <c r="B479" s="6"/>
      <c r="C479" s="6"/>
      <c r="D479" s="6"/>
      <c r="E479" s="6"/>
      <c r="V479" s="6"/>
    </row>
    <row r="480" spans="1:22" ht="12.75">
      <c r="A480" s="27"/>
      <c r="B480" s="6"/>
      <c r="C480" s="6"/>
      <c r="D480" s="6"/>
      <c r="E480" s="6"/>
      <c r="V480" s="6"/>
    </row>
    <row r="481" spans="1:22" ht="12.75">
      <c r="A481" s="27"/>
      <c r="B481" s="6"/>
      <c r="C481" s="6"/>
      <c r="D481" s="6"/>
      <c r="E481" s="6"/>
      <c r="V481" s="6"/>
    </row>
    <row r="482" spans="1:22" ht="12.75">
      <c r="A482" s="27"/>
      <c r="B482" s="6"/>
      <c r="C482" s="6"/>
      <c r="D482" s="6"/>
      <c r="E482" s="6"/>
      <c r="V482" s="6"/>
    </row>
    <row r="483" spans="1:22" ht="12.75">
      <c r="A483" s="27"/>
      <c r="B483" s="6"/>
      <c r="C483" s="6"/>
      <c r="D483" s="6"/>
      <c r="E483" s="6"/>
      <c r="V483" s="6"/>
    </row>
    <row r="484" spans="1:22" ht="12.75">
      <c r="A484" s="27"/>
      <c r="B484" s="6"/>
      <c r="C484" s="6"/>
      <c r="D484" s="6"/>
      <c r="E484" s="6"/>
      <c r="V484" s="6"/>
    </row>
    <row r="485" spans="1:22" ht="12.75">
      <c r="A485" s="27"/>
      <c r="B485" s="6"/>
      <c r="C485" s="6"/>
      <c r="D485" s="6"/>
      <c r="E485" s="6"/>
      <c r="V485" s="6"/>
    </row>
    <row r="486" spans="1:22" ht="12.75">
      <c r="A486" s="27"/>
      <c r="B486" s="6"/>
      <c r="C486" s="6"/>
      <c r="D486" s="6"/>
      <c r="E486" s="6"/>
      <c r="V486" s="6"/>
    </row>
    <row r="487" spans="1:22" ht="12.75">
      <c r="A487" s="27"/>
      <c r="B487" s="6"/>
      <c r="C487" s="6"/>
      <c r="D487" s="6"/>
      <c r="E487" s="6"/>
      <c r="V487" s="6"/>
    </row>
    <row r="488" spans="1:22" ht="12.75">
      <c r="A488" s="27"/>
      <c r="B488" s="6"/>
      <c r="C488" s="6"/>
      <c r="D488" s="6"/>
      <c r="E488" s="6"/>
      <c r="V488" s="6"/>
    </row>
    <row r="489" spans="1:22" ht="12.75">
      <c r="A489" s="27"/>
      <c r="B489" s="6"/>
      <c r="C489" s="6"/>
      <c r="D489" s="6"/>
      <c r="E489" s="6"/>
      <c r="V489" s="6"/>
    </row>
    <row r="490" spans="1:22" ht="12.75">
      <c r="A490" s="27"/>
      <c r="B490" s="6"/>
      <c r="C490" s="6"/>
      <c r="D490" s="6"/>
      <c r="E490" s="6"/>
      <c r="V490" s="6"/>
    </row>
    <row r="491" spans="1:22" ht="12.75">
      <c r="A491" s="27"/>
      <c r="B491" s="6"/>
      <c r="C491" s="6"/>
      <c r="D491" s="6"/>
      <c r="E491" s="6"/>
      <c r="V491" s="6"/>
    </row>
    <row r="492" spans="1:22" ht="12.75">
      <c r="A492" s="27"/>
      <c r="B492" s="6"/>
      <c r="C492" s="6"/>
      <c r="D492" s="6"/>
      <c r="E492" s="6"/>
      <c r="V492" s="6"/>
    </row>
    <row r="493" spans="1:22" ht="12.75">
      <c r="A493" s="27"/>
      <c r="B493" s="6"/>
      <c r="C493" s="6"/>
      <c r="D493" s="6"/>
      <c r="E493" s="6"/>
      <c r="V493" s="6"/>
    </row>
    <row r="494" spans="1:22" ht="12.75">
      <c r="A494" s="27"/>
      <c r="B494" s="6"/>
      <c r="C494" s="6"/>
      <c r="D494" s="6"/>
      <c r="E494" s="6"/>
      <c r="V494" s="6"/>
    </row>
    <row r="495" spans="1:22" ht="12.75">
      <c r="A495" s="27"/>
      <c r="B495" s="6"/>
      <c r="C495" s="6"/>
      <c r="D495" s="6"/>
      <c r="E495" s="6"/>
      <c r="V495" s="6"/>
    </row>
    <row r="496" spans="1:22" ht="12.75">
      <c r="A496" s="27"/>
      <c r="B496" s="6"/>
      <c r="C496" s="6"/>
      <c r="D496" s="6"/>
      <c r="E496" s="6"/>
      <c r="V496" s="6"/>
    </row>
    <row r="497" spans="1:22" ht="12.75">
      <c r="A497" s="27"/>
      <c r="B497" s="6"/>
      <c r="C497" s="6"/>
      <c r="D497" s="6"/>
      <c r="E497" s="6"/>
      <c r="V497" s="6"/>
    </row>
    <row r="498" spans="1:22" ht="12.75">
      <c r="A498" s="27"/>
      <c r="B498" s="6"/>
      <c r="C498" s="6"/>
      <c r="D498" s="6"/>
      <c r="E498" s="6"/>
      <c r="V498" s="6"/>
    </row>
    <row r="499" spans="1:22" ht="12.75">
      <c r="A499" s="27"/>
      <c r="B499" s="6"/>
      <c r="C499" s="6"/>
      <c r="D499" s="6"/>
      <c r="E499" s="6"/>
      <c r="V499" s="6"/>
    </row>
    <row r="500" spans="1:22" ht="12.75">
      <c r="A500" s="27"/>
      <c r="B500" s="6"/>
      <c r="C500" s="6"/>
      <c r="D500" s="6"/>
      <c r="E500" s="6"/>
      <c r="V500" s="6"/>
    </row>
    <row r="501" spans="1:22" ht="12.75">
      <c r="A501" s="27"/>
      <c r="B501" s="6"/>
      <c r="C501" s="6"/>
      <c r="D501" s="6"/>
      <c r="E501" s="6"/>
      <c r="V501" s="6"/>
    </row>
    <row r="502" spans="1:22" ht="12.75">
      <c r="A502" s="27"/>
      <c r="B502" s="6"/>
      <c r="C502" s="6"/>
      <c r="D502" s="6"/>
      <c r="E502" s="6"/>
      <c r="V502" s="6"/>
    </row>
    <row r="503" spans="1:22" ht="12.75">
      <c r="A503" s="27"/>
      <c r="B503" s="6"/>
      <c r="C503" s="6"/>
      <c r="D503" s="6"/>
      <c r="E503" s="6"/>
      <c r="V503" s="6"/>
    </row>
    <row r="504" spans="1:22" ht="12.75">
      <c r="A504" s="27"/>
      <c r="B504" s="6"/>
      <c r="C504" s="6"/>
      <c r="D504" s="6"/>
      <c r="E504" s="6"/>
      <c r="V504" s="6"/>
    </row>
    <row r="505" spans="1:22" ht="12.75">
      <c r="A505" s="27"/>
      <c r="B505" s="6"/>
      <c r="C505" s="6"/>
      <c r="D505" s="6"/>
      <c r="E505" s="6"/>
      <c r="V505" s="6"/>
    </row>
    <row r="506" spans="1:22" ht="12.75">
      <c r="A506" s="27"/>
      <c r="B506" s="6"/>
      <c r="C506" s="6"/>
      <c r="D506" s="6"/>
      <c r="E506" s="6"/>
      <c r="V506" s="6"/>
    </row>
    <row r="507" spans="1:22" ht="12.75">
      <c r="A507" s="27"/>
      <c r="B507" s="6"/>
      <c r="C507" s="6"/>
      <c r="D507" s="6"/>
      <c r="E507" s="6"/>
      <c r="V507" s="6"/>
    </row>
    <row r="508" spans="1:22" ht="12.75">
      <c r="A508" s="27"/>
      <c r="B508" s="6"/>
      <c r="C508" s="6"/>
      <c r="D508" s="6"/>
      <c r="E508" s="6"/>
      <c r="V508" s="6"/>
    </row>
    <row r="509" spans="1:22" ht="12.75">
      <c r="A509" s="27"/>
      <c r="B509" s="6"/>
      <c r="C509" s="6"/>
      <c r="D509" s="6"/>
      <c r="E509" s="6"/>
      <c r="V509" s="6"/>
    </row>
    <row r="510" spans="1:22" ht="12.75">
      <c r="A510" s="27"/>
      <c r="B510" s="6"/>
      <c r="C510" s="6"/>
      <c r="D510" s="6"/>
      <c r="E510" s="6"/>
      <c r="V510" s="6"/>
    </row>
    <row r="511" spans="1:22" ht="12.75">
      <c r="A511" s="27"/>
      <c r="B511" s="6"/>
      <c r="C511" s="6"/>
      <c r="D511" s="6"/>
      <c r="E511" s="6"/>
      <c r="V511" s="6"/>
    </row>
    <row r="512" spans="1:22" ht="12.75">
      <c r="A512" s="27"/>
      <c r="B512" s="6"/>
      <c r="C512" s="6"/>
      <c r="D512" s="6"/>
      <c r="E512" s="6"/>
      <c r="V512" s="6"/>
    </row>
    <row r="513" spans="1:22" ht="12.75">
      <c r="A513" s="27"/>
      <c r="B513" s="6"/>
      <c r="C513" s="6"/>
      <c r="D513" s="6"/>
      <c r="E513" s="6"/>
      <c r="V513" s="6"/>
    </row>
    <row r="514" spans="1:22" ht="12.75">
      <c r="A514" s="27"/>
      <c r="B514" s="6"/>
      <c r="C514" s="6"/>
      <c r="D514" s="6"/>
      <c r="E514" s="6"/>
      <c r="V514" s="6"/>
    </row>
    <row r="515" spans="1:22" ht="12.75">
      <c r="A515" s="27"/>
      <c r="B515" s="6"/>
      <c r="C515" s="6"/>
      <c r="D515" s="6"/>
      <c r="E515" s="6"/>
      <c r="V515" s="6"/>
    </row>
    <row r="516" spans="1:22" ht="12.75">
      <c r="A516" s="27"/>
      <c r="B516" s="6"/>
      <c r="C516" s="6"/>
      <c r="D516" s="6"/>
      <c r="E516" s="6"/>
      <c r="V516" s="6"/>
    </row>
    <row r="517" spans="1:22" ht="12.75">
      <c r="A517" s="27"/>
      <c r="B517" s="6"/>
      <c r="C517" s="6"/>
      <c r="D517" s="6"/>
      <c r="E517" s="6"/>
      <c r="V517" s="6"/>
    </row>
    <row r="518" spans="1:22" ht="12.75">
      <c r="A518" s="27"/>
      <c r="B518" s="6"/>
      <c r="C518" s="6"/>
      <c r="D518" s="6"/>
      <c r="E518" s="6"/>
      <c r="V518" s="6"/>
    </row>
    <row r="519" spans="1:22" ht="12.75">
      <c r="A519" s="27"/>
      <c r="B519" s="6"/>
      <c r="C519" s="6"/>
      <c r="D519" s="6"/>
      <c r="E519" s="6"/>
      <c r="V519" s="6"/>
    </row>
    <row r="520" spans="1:22" ht="12.75">
      <c r="A520" s="27"/>
      <c r="B520" s="6"/>
      <c r="C520" s="6"/>
      <c r="D520" s="6"/>
      <c r="E520" s="6"/>
      <c r="V520" s="6"/>
    </row>
    <row r="521" spans="1:22" ht="12.75">
      <c r="A521" s="27"/>
      <c r="B521" s="6"/>
      <c r="C521" s="6"/>
      <c r="D521" s="6"/>
      <c r="E521" s="6"/>
      <c r="V521" s="6"/>
    </row>
    <row r="522" spans="1:22" ht="12.75">
      <c r="A522" s="27"/>
      <c r="B522" s="6"/>
      <c r="C522" s="6"/>
      <c r="D522" s="6"/>
      <c r="E522" s="6"/>
      <c r="V522" s="6"/>
    </row>
    <row r="523" spans="1:22" ht="12.75">
      <c r="A523" s="27"/>
      <c r="B523" s="6"/>
      <c r="C523" s="6"/>
      <c r="D523" s="6"/>
      <c r="E523" s="6"/>
      <c r="V523" s="6"/>
    </row>
    <row r="524" spans="1:22" ht="12.75">
      <c r="A524" s="27"/>
      <c r="B524" s="6"/>
      <c r="C524" s="6"/>
      <c r="D524" s="6"/>
      <c r="E524" s="6"/>
      <c r="V524" s="6"/>
    </row>
    <row r="525" spans="1:22" ht="12.75">
      <c r="A525" s="27"/>
      <c r="B525" s="6"/>
      <c r="C525" s="6"/>
      <c r="D525" s="6"/>
      <c r="E525" s="6"/>
      <c r="V525" s="6"/>
    </row>
    <row r="526" spans="1:22" ht="12.75">
      <c r="A526" s="27"/>
      <c r="B526" s="6"/>
      <c r="C526" s="6"/>
      <c r="D526" s="6"/>
      <c r="E526" s="6"/>
      <c r="V526" s="6"/>
    </row>
    <row r="527" spans="1:22" ht="12.75">
      <c r="A527" s="27"/>
      <c r="B527" s="6"/>
      <c r="C527" s="6"/>
      <c r="D527" s="6"/>
      <c r="E527" s="6"/>
      <c r="V527" s="6"/>
    </row>
    <row r="528" spans="1:22" ht="12.75">
      <c r="A528" s="27"/>
      <c r="B528" s="6"/>
      <c r="C528" s="6"/>
      <c r="D528" s="6"/>
      <c r="E528" s="6"/>
      <c r="V528" s="6"/>
    </row>
    <row r="529" spans="1:22" ht="12.75">
      <c r="A529" s="27"/>
      <c r="B529" s="6"/>
      <c r="C529" s="6"/>
      <c r="D529" s="6"/>
      <c r="E529" s="6"/>
      <c r="V529" s="6"/>
    </row>
    <row r="530" spans="1:22" ht="12.75">
      <c r="A530" s="27"/>
      <c r="B530" s="6"/>
      <c r="C530" s="6"/>
      <c r="D530" s="6"/>
      <c r="E530" s="6"/>
      <c r="V530" s="6"/>
    </row>
    <row r="531" spans="1:22" ht="12.75">
      <c r="A531" s="27"/>
      <c r="B531" s="6"/>
      <c r="C531" s="6"/>
      <c r="D531" s="6"/>
      <c r="E531" s="6"/>
      <c r="V531" s="6"/>
    </row>
    <row r="532" spans="1:22" ht="12.75">
      <c r="A532" s="27"/>
      <c r="B532" s="6"/>
      <c r="C532" s="6"/>
      <c r="D532" s="6"/>
      <c r="E532" s="6"/>
      <c r="V532" s="6"/>
    </row>
    <row r="533" spans="1:22" ht="12.75">
      <c r="A533" s="27"/>
      <c r="B533" s="6"/>
      <c r="C533" s="6"/>
      <c r="D533" s="6"/>
      <c r="E533" s="6"/>
      <c r="V533" s="6"/>
    </row>
    <row r="534" spans="1:22" ht="12.75">
      <c r="A534" s="27"/>
      <c r="B534" s="6"/>
      <c r="C534" s="6"/>
      <c r="D534" s="6"/>
      <c r="E534" s="6"/>
      <c r="V534" s="6"/>
    </row>
    <row r="535" spans="1:22" ht="12.75">
      <c r="A535" s="27"/>
      <c r="B535" s="6"/>
      <c r="C535" s="6"/>
      <c r="D535" s="6"/>
      <c r="E535" s="6"/>
      <c r="V535" s="6"/>
    </row>
    <row r="536" spans="1:22" ht="12.75">
      <c r="A536" s="27"/>
      <c r="B536" s="6"/>
      <c r="C536" s="6"/>
      <c r="D536" s="6"/>
      <c r="E536" s="6"/>
      <c r="V536" s="6"/>
    </row>
    <row r="537" spans="1:22" ht="12.75">
      <c r="A537" s="27"/>
      <c r="B537" s="6"/>
      <c r="C537" s="6"/>
      <c r="D537" s="6"/>
      <c r="E537" s="6"/>
      <c r="V537" s="6"/>
    </row>
    <row r="538" spans="1:22" ht="12.75">
      <c r="A538" s="27"/>
      <c r="B538" s="6"/>
      <c r="C538" s="6"/>
      <c r="D538" s="6"/>
      <c r="E538" s="6"/>
      <c r="V538" s="6"/>
    </row>
    <row r="539" spans="1:22" ht="12.75">
      <c r="A539" s="27"/>
      <c r="B539" s="6"/>
      <c r="C539" s="6"/>
      <c r="D539" s="6"/>
      <c r="E539" s="6"/>
      <c r="V539" s="6"/>
    </row>
    <row r="540" spans="1:22" ht="12.75">
      <c r="A540" s="27"/>
      <c r="B540" s="6"/>
      <c r="C540" s="6"/>
      <c r="D540" s="6"/>
      <c r="E540" s="6"/>
      <c r="V540" s="6"/>
    </row>
    <row r="541" spans="1:22" ht="12.75">
      <c r="A541" s="27"/>
      <c r="B541" s="6"/>
      <c r="C541" s="6"/>
      <c r="D541" s="6"/>
      <c r="E541" s="6"/>
      <c r="V541" s="6"/>
    </row>
    <row r="542" spans="1:22" ht="12.75">
      <c r="A542" s="27"/>
      <c r="B542" s="6"/>
      <c r="C542" s="6"/>
      <c r="D542" s="6"/>
      <c r="E542" s="6"/>
      <c r="V542" s="6"/>
    </row>
    <row r="543" spans="1:22" ht="12.75">
      <c r="A543" s="27"/>
      <c r="B543" s="6"/>
      <c r="C543" s="6"/>
      <c r="D543" s="6"/>
      <c r="E543" s="6"/>
      <c r="V543" s="6"/>
    </row>
    <row r="544" spans="1:22" ht="12.75">
      <c r="A544" s="27"/>
      <c r="B544" s="6"/>
      <c r="C544" s="6"/>
      <c r="D544" s="6"/>
      <c r="E544" s="6"/>
      <c r="V544" s="6"/>
    </row>
    <row r="545" spans="1:22" ht="12.75">
      <c r="A545" s="27"/>
      <c r="B545" s="6"/>
      <c r="C545" s="6"/>
      <c r="D545" s="6"/>
      <c r="E545" s="6"/>
      <c r="V545" s="6"/>
    </row>
    <row r="546" spans="1:22" ht="12.75">
      <c r="A546" s="27"/>
      <c r="B546" s="6"/>
      <c r="C546" s="6"/>
      <c r="D546" s="6"/>
      <c r="E546" s="6"/>
      <c r="V546" s="6"/>
    </row>
    <row r="547" spans="1:22" ht="12.75">
      <c r="A547" s="27"/>
      <c r="B547" s="6"/>
      <c r="C547" s="6"/>
      <c r="D547" s="6"/>
      <c r="E547" s="6"/>
      <c r="V547" s="6"/>
    </row>
    <row r="548" spans="1:22" ht="12.75">
      <c r="A548" s="27"/>
      <c r="B548" s="6"/>
      <c r="C548" s="6"/>
      <c r="D548" s="6"/>
      <c r="E548" s="6"/>
      <c r="V548" s="6"/>
    </row>
    <row r="549" spans="1:22" ht="12.75">
      <c r="A549" s="27"/>
      <c r="B549" s="6"/>
      <c r="C549" s="6"/>
      <c r="D549" s="6"/>
      <c r="E549" s="6"/>
      <c r="V549" s="6"/>
    </row>
    <row r="550" spans="1:22" ht="12.75">
      <c r="A550" s="27"/>
      <c r="B550" s="6"/>
      <c r="C550" s="6"/>
      <c r="D550" s="6"/>
      <c r="E550" s="6"/>
      <c r="V550" s="6"/>
    </row>
    <row r="551" spans="1:22" ht="12.75">
      <c r="A551" s="27"/>
      <c r="B551" s="6"/>
      <c r="C551" s="6"/>
      <c r="D551" s="6"/>
      <c r="E551" s="6"/>
      <c r="V551" s="6"/>
    </row>
    <row r="552" spans="1:22" ht="12.75">
      <c r="A552" s="27"/>
      <c r="B552" s="6"/>
      <c r="C552" s="6"/>
      <c r="D552" s="6"/>
      <c r="E552" s="6"/>
      <c r="V552" s="6"/>
    </row>
    <row r="553" spans="1:22" ht="12.75">
      <c r="A553" s="27"/>
      <c r="B553" s="6"/>
      <c r="C553" s="6"/>
      <c r="D553" s="6"/>
      <c r="E553" s="6"/>
      <c r="V553" s="6"/>
    </row>
    <row r="554" spans="1:22" ht="12.75">
      <c r="A554" s="27"/>
      <c r="B554" s="6"/>
      <c r="C554" s="6"/>
      <c r="D554" s="6"/>
      <c r="E554" s="6"/>
      <c r="V554" s="6"/>
    </row>
    <row r="555" spans="1:22" ht="12.75">
      <c r="A555" s="27"/>
      <c r="B555" s="6"/>
      <c r="C555" s="6"/>
      <c r="D555" s="6"/>
      <c r="E555" s="6"/>
      <c r="V555" s="6"/>
    </row>
    <row r="556" spans="1:22" ht="12.75">
      <c r="A556" s="27"/>
      <c r="B556" s="6"/>
      <c r="C556" s="6"/>
      <c r="D556" s="6"/>
      <c r="E556" s="6"/>
      <c r="V556" s="6"/>
    </row>
    <row r="557" spans="1:22" ht="12.75">
      <c r="A557" s="27"/>
      <c r="B557" s="6"/>
      <c r="C557" s="6"/>
      <c r="D557" s="6"/>
      <c r="E557" s="6"/>
      <c r="V557" s="6"/>
    </row>
    <row r="558" spans="1:22" ht="12.75">
      <c r="A558" s="27"/>
      <c r="B558" s="6"/>
      <c r="C558" s="6"/>
      <c r="D558" s="6"/>
      <c r="E558" s="6"/>
      <c r="V558" s="6"/>
    </row>
    <row r="559" spans="1:22" ht="12.75">
      <c r="A559" s="27"/>
      <c r="B559" s="6"/>
      <c r="C559" s="6"/>
      <c r="D559" s="6"/>
      <c r="E559" s="6"/>
      <c r="V559" s="6"/>
    </row>
    <row r="560" spans="1:22" ht="12.75">
      <c r="A560" s="27"/>
      <c r="B560" s="6"/>
      <c r="C560" s="6"/>
      <c r="D560" s="6"/>
      <c r="E560" s="6"/>
      <c r="V560" s="6"/>
    </row>
    <row r="561" spans="1:22" ht="12.75">
      <c r="A561" s="27"/>
      <c r="B561" s="6"/>
      <c r="C561" s="6"/>
      <c r="D561" s="6"/>
      <c r="E561" s="6"/>
      <c r="V561" s="6"/>
    </row>
    <row r="562" spans="1:22" ht="12.75">
      <c r="A562" s="27"/>
      <c r="B562" s="6"/>
      <c r="C562" s="6"/>
      <c r="D562" s="6"/>
      <c r="E562" s="6"/>
      <c r="V562" s="6"/>
    </row>
    <row r="563" spans="1:22" ht="12.75">
      <c r="A563" s="27"/>
      <c r="B563" s="6"/>
      <c r="C563" s="6"/>
      <c r="D563" s="6"/>
      <c r="E563" s="6"/>
      <c r="V563" s="6"/>
    </row>
    <row r="564" spans="1:22" ht="12.75">
      <c r="A564" s="27"/>
      <c r="B564" s="6"/>
      <c r="C564" s="6"/>
      <c r="D564" s="6"/>
      <c r="E564" s="6"/>
      <c r="V564" s="6"/>
    </row>
    <row r="565" spans="1:22" ht="12.75">
      <c r="A565" s="27"/>
      <c r="B565" s="6"/>
      <c r="C565" s="6"/>
      <c r="D565" s="6"/>
      <c r="E565" s="6"/>
      <c r="V565" s="6"/>
    </row>
    <row r="566" spans="1:22" ht="12.75">
      <c r="A566" s="27"/>
      <c r="B566" s="6"/>
      <c r="C566" s="6"/>
      <c r="D566" s="6"/>
      <c r="E566" s="6"/>
      <c r="V566" s="6"/>
    </row>
    <row r="567" spans="1:22" ht="12.75">
      <c r="A567" s="27"/>
      <c r="B567" s="6"/>
      <c r="C567" s="6"/>
      <c r="D567" s="6"/>
      <c r="E567" s="6"/>
      <c r="V567" s="6"/>
    </row>
    <row r="568" spans="1:22" ht="12.75">
      <c r="A568" s="27"/>
      <c r="B568" s="6"/>
      <c r="C568" s="6"/>
      <c r="D568" s="6"/>
      <c r="E568" s="6"/>
      <c r="V568" s="6"/>
    </row>
    <row r="569" spans="1:22" ht="12.75">
      <c r="A569" s="27"/>
      <c r="B569" s="6"/>
      <c r="C569" s="6"/>
      <c r="D569" s="6"/>
      <c r="E569" s="6"/>
      <c r="V569" s="6"/>
    </row>
    <row r="570" spans="1:22" ht="12.75">
      <c r="A570" s="27"/>
      <c r="B570" s="6"/>
      <c r="C570" s="6"/>
      <c r="D570" s="6"/>
      <c r="E570" s="6"/>
      <c r="V570" s="6"/>
    </row>
    <row r="571" spans="1:22" ht="12.75">
      <c r="A571" s="27"/>
      <c r="B571" s="6"/>
      <c r="C571" s="6"/>
      <c r="D571" s="6"/>
      <c r="E571" s="6"/>
      <c r="V571" s="6"/>
    </row>
    <row r="572" spans="1:22" ht="12.75">
      <c r="A572" s="27"/>
      <c r="B572" s="6"/>
      <c r="C572" s="6"/>
      <c r="D572" s="6"/>
      <c r="E572" s="6"/>
      <c r="V572" s="6"/>
    </row>
    <row r="573" spans="1:22" ht="12.75">
      <c r="A573" s="27"/>
      <c r="B573" s="6"/>
      <c r="C573" s="6"/>
      <c r="D573" s="6"/>
      <c r="E573" s="6"/>
      <c r="V573" s="6"/>
    </row>
    <row r="574" spans="1:22" ht="12.75">
      <c r="A574" s="27"/>
      <c r="B574" s="6"/>
      <c r="C574" s="6"/>
      <c r="D574" s="6"/>
      <c r="E574" s="6"/>
      <c r="V574" s="6"/>
    </row>
    <row r="575" spans="1:22" ht="12.75">
      <c r="A575" s="27"/>
      <c r="B575" s="6"/>
      <c r="C575" s="6"/>
      <c r="D575" s="6"/>
      <c r="E575" s="6"/>
      <c r="V575" s="6"/>
    </row>
    <row r="576" spans="1:22" ht="12.75">
      <c r="A576" s="27"/>
      <c r="B576" s="6"/>
      <c r="C576" s="6"/>
      <c r="D576" s="6"/>
      <c r="E576" s="6"/>
      <c r="V576" s="6"/>
    </row>
    <row r="577" spans="1:22" ht="12.75">
      <c r="A577" s="27"/>
      <c r="B577" s="6"/>
      <c r="C577" s="6"/>
      <c r="D577" s="6"/>
      <c r="E577" s="6"/>
      <c r="V577" s="6"/>
    </row>
    <row r="578" spans="1:22" ht="12.75">
      <c r="A578" s="27"/>
      <c r="B578" s="6"/>
      <c r="C578" s="6"/>
      <c r="D578" s="6"/>
      <c r="E578" s="6"/>
      <c r="V578" s="6"/>
    </row>
    <row r="579" spans="1:22" ht="12.75">
      <c r="A579" s="27"/>
      <c r="B579" s="6"/>
      <c r="C579" s="6"/>
      <c r="D579" s="6"/>
      <c r="E579" s="6"/>
      <c r="V579" s="6"/>
    </row>
    <row r="580" spans="1:22" ht="12.75">
      <c r="A580" s="27"/>
      <c r="B580" s="6"/>
      <c r="C580" s="6"/>
      <c r="D580" s="6"/>
      <c r="E580" s="6"/>
      <c r="V580" s="6"/>
    </row>
    <row r="581" spans="1:22" ht="12.75">
      <c r="A581" s="27"/>
      <c r="B581" s="6"/>
      <c r="C581" s="6"/>
      <c r="D581" s="6"/>
      <c r="E581" s="6"/>
      <c r="V581" s="6"/>
    </row>
    <row r="582" spans="1:22" ht="12.75">
      <c r="A582" s="27"/>
      <c r="B582" s="6"/>
      <c r="C582" s="6"/>
      <c r="D582" s="6"/>
      <c r="E582" s="6"/>
      <c r="V582" s="6"/>
    </row>
    <row r="583" spans="1:22" ht="12.75">
      <c r="A583" s="27"/>
      <c r="B583" s="6"/>
      <c r="C583" s="6"/>
      <c r="D583" s="6"/>
      <c r="E583" s="6"/>
      <c r="V583" s="6"/>
    </row>
    <row r="584" spans="1:22" ht="12.75">
      <c r="A584" s="27"/>
      <c r="B584" s="6"/>
      <c r="C584" s="6"/>
      <c r="D584" s="6"/>
      <c r="E584" s="6"/>
      <c r="V584" s="6"/>
    </row>
    <row r="585" spans="1:22" ht="12.75">
      <c r="A585" s="27"/>
      <c r="B585" s="6"/>
      <c r="C585" s="6"/>
      <c r="D585" s="6"/>
      <c r="E585" s="6"/>
      <c r="V585" s="6"/>
    </row>
    <row r="586" spans="1:22" ht="12.75">
      <c r="A586" s="27"/>
      <c r="B586" s="6"/>
      <c r="C586" s="6"/>
      <c r="D586" s="6"/>
      <c r="E586" s="6"/>
      <c r="V586" s="6"/>
    </row>
    <row r="587" spans="1:22" ht="12.75">
      <c r="A587" s="27"/>
      <c r="B587" s="6"/>
      <c r="C587" s="6"/>
      <c r="D587" s="6"/>
      <c r="E587" s="6"/>
      <c r="V587" s="6"/>
    </row>
    <row r="588" spans="1:22" ht="12.75">
      <c r="A588" s="27"/>
      <c r="B588" s="6"/>
      <c r="C588" s="6"/>
      <c r="D588" s="6"/>
      <c r="E588" s="6"/>
      <c r="V588" s="6"/>
    </row>
    <row r="589" spans="1:22" ht="12.75">
      <c r="A589" s="27"/>
      <c r="B589" s="6"/>
      <c r="C589" s="6"/>
      <c r="D589" s="6"/>
      <c r="E589" s="6"/>
      <c r="V589" s="6"/>
    </row>
    <row r="590" spans="1:22" ht="12.75">
      <c r="A590" s="27"/>
      <c r="B590" s="6"/>
      <c r="C590" s="6"/>
      <c r="D590" s="6"/>
      <c r="E590" s="6"/>
      <c r="V590" s="6"/>
    </row>
    <row r="591" spans="1:22" ht="12.75">
      <c r="A591" s="27"/>
      <c r="B591" s="6"/>
      <c r="C591" s="6"/>
      <c r="D591" s="6"/>
      <c r="E591" s="6"/>
      <c r="V591" s="6"/>
    </row>
    <row r="592" spans="1:22" ht="12.75">
      <c r="A592" s="27"/>
      <c r="B592" s="6"/>
      <c r="C592" s="6"/>
      <c r="D592" s="6"/>
      <c r="E592" s="6"/>
      <c r="V592" s="6"/>
    </row>
    <row r="593" spans="1:22" ht="12.75">
      <c r="A593" s="27"/>
      <c r="B593" s="6"/>
      <c r="C593" s="6"/>
      <c r="D593" s="6"/>
      <c r="E593" s="6"/>
      <c r="V593" s="6"/>
    </row>
    <row r="594" spans="1:22" ht="12.75">
      <c r="A594" s="27"/>
      <c r="B594" s="6"/>
      <c r="C594" s="6"/>
      <c r="D594" s="6"/>
      <c r="E594" s="6"/>
      <c r="V594" s="6"/>
    </row>
    <row r="595" spans="1:22" ht="12.75">
      <c r="A595" s="27"/>
      <c r="B595" s="6"/>
      <c r="C595" s="6"/>
      <c r="D595" s="6"/>
      <c r="E595" s="6"/>
      <c r="V595" s="6"/>
    </row>
    <row r="596" spans="1:22" ht="12.75">
      <c r="A596" s="27"/>
      <c r="B596" s="6"/>
      <c r="C596" s="6"/>
      <c r="D596" s="6"/>
      <c r="E596" s="6"/>
      <c r="V596" s="6"/>
    </row>
    <row r="597" spans="1:22" ht="12.75">
      <c r="A597" s="27"/>
      <c r="B597" s="6"/>
      <c r="C597" s="6"/>
      <c r="D597" s="6"/>
      <c r="E597" s="6"/>
      <c r="V597" s="6"/>
    </row>
    <row r="598" spans="1:22" ht="12.75">
      <c r="A598" s="27"/>
      <c r="B598" s="6"/>
      <c r="C598" s="6"/>
      <c r="D598" s="6"/>
      <c r="E598" s="6"/>
      <c r="V598" s="6"/>
    </row>
    <row r="599" spans="1:22" ht="12.75">
      <c r="A599" s="27"/>
      <c r="B599" s="6"/>
      <c r="C599" s="6"/>
      <c r="D599" s="6"/>
      <c r="E599" s="6"/>
      <c r="V599" s="6"/>
    </row>
    <row r="600" spans="1:22" ht="12.75">
      <c r="A600" s="27"/>
      <c r="B600" s="6"/>
      <c r="C600" s="6"/>
      <c r="D600" s="6"/>
      <c r="E600" s="6"/>
      <c r="V600" s="6"/>
    </row>
    <row r="601" spans="1:22" ht="12.75">
      <c r="A601" s="27"/>
      <c r="B601" s="6"/>
      <c r="C601" s="6"/>
      <c r="D601" s="6"/>
      <c r="E601" s="6"/>
      <c r="V601" s="6"/>
    </row>
    <row r="602" spans="1:22" ht="12.75">
      <c r="A602" s="27"/>
      <c r="B602" s="6"/>
      <c r="C602" s="6"/>
      <c r="D602" s="6"/>
      <c r="E602" s="6"/>
      <c r="V602" s="6"/>
    </row>
    <row r="603" spans="1:22" ht="12.75">
      <c r="A603" s="27"/>
      <c r="B603" s="6"/>
      <c r="C603" s="6"/>
      <c r="D603" s="6"/>
      <c r="E603" s="6"/>
      <c r="V603" s="6"/>
    </row>
    <row r="604" spans="1:22" ht="12.75">
      <c r="A604" s="27"/>
      <c r="B604" s="6"/>
      <c r="C604" s="6"/>
      <c r="D604" s="6"/>
      <c r="E604" s="6"/>
      <c r="V604" s="6"/>
    </row>
    <row r="605" spans="1:22" ht="12.75">
      <c r="A605" s="27"/>
      <c r="B605" s="6"/>
      <c r="C605" s="6"/>
      <c r="D605" s="6"/>
      <c r="E605" s="6"/>
      <c r="V605" s="6"/>
    </row>
    <row r="606" spans="1:22" ht="12.75">
      <c r="A606" s="27"/>
      <c r="B606" s="6"/>
      <c r="C606" s="6"/>
      <c r="D606" s="6"/>
      <c r="E606" s="6"/>
      <c r="V606" s="6"/>
    </row>
    <row r="607" spans="1:22" ht="12.75">
      <c r="A607" s="27"/>
      <c r="B607" s="6"/>
      <c r="C607" s="6"/>
      <c r="D607" s="6"/>
      <c r="E607" s="6"/>
      <c r="V607" s="6"/>
    </row>
    <row r="608" spans="1:22" ht="12.75">
      <c r="A608" s="27"/>
      <c r="B608" s="6"/>
      <c r="C608" s="6"/>
      <c r="D608" s="6"/>
      <c r="E608" s="6"/>
      <c r="V608" s="6"/>
    </row>
    <row r="609" spans="1:22" ht="12.75">
      <c r="A609" s="27"/>
      <c r="B609" s="6"/>
      <c r="C609" s="6"/>
      <c r="D609" s="6"/>
      <c r="E609" s="6"/>
      <c r="V609" s="6"/>
    </row>
    <row r="610" spans="1:22" ht="12.75">
      <c r="A610" s="27"/>
      <c r="B610" s="6"/>
      <c r="C610" s="6"/>
      <c r="D610" s="6"/>
      <c r="E610" s="6"/>
      <c r="V610" s="6"/>
    </row>
    <row r="611" spans="1:22" ht="12.75">
      <c r="A611" s="27"/>
      <c r="B611" s="6"/>
      <c r="C611" s="6"/>
      <c r="D611" s="6"/>
      <c r="E611" s="6"/>
      <c r="V611" s="6"/>
    </row>
    <row r="612" spans="1:22" ht="12.75">
      <c r="A612" s="27"/>
      <c r="B612" s="6"/>
      <c r="C612" s="6"/>
      <c r="D612" s="6"/>
      <c r="E612" s="6"/>
      <c r="V612" s="6"/>
    </row>
    <row r="613" spans="1:22" ht="12.75">
      <c r="A613" s="27"/>
      <c r="B613" s="6"/>
      <c r="C613" s="6"/>
      <c r="D613" s="6"/>
      <c r="E613" s="6"/>
      <c r="V613" s="6"/>
    </row>
    <row r="614" spans="1:22" ht="12.75">
      <c r="A614" s="27"/>
      <c r="B614" s="6"/>
      <c r="C614" s="6"/>
      <c r="D614" s="6"/>
      <c r="E614" s="6"/>
      <c r="V614" s="6"/>
    </row>
    <row r="615" spans="1:22" ht="12.75">
      <c r="A615" s="27"/>
      <c r="B615" s="6"/>
      <c r="C615" s="6"/>
      <c r="D615" s="6"/>
      <c r="E615" s="6"/>
      <c r="V615" s="6"/>
    </row>
    <row r="616" spans="1:22" ht="12.75">
      <c r="A616" s="27"/>
      <c r="B616" s="6"/>
      <c r="C616" s="6"/>
      <c r="D616" s="6"/>
      <c r="E616" s="6"/>
      <c r="V616" s="6"/>
    </row>
    <row r="617" spans="1:22" ht="12.75">
      <c r="A617" s="27"/>
      <c r="B617" s="6"/>
      <c r="C617" s="6"/>
      <c r="D617" s="6"/>
      <c r="E617" s="6"/>
      <c r="V617" s="6"/>
    </row>
    <row r="618" spans="1:22" ht="12.75">
      <c r="A618" s="27"/>
      <c r="B618" s="6"/>
      <c r="C618" s="6"/>
      <c r="D618" s="6"/>
      <c r="E618" s="6"/>
      <c r="V618" s="6"/>
    </row>
    <row r="619" spans="1:22" ht="12.75">
      <c r="A619" s="27"/>
      <c r="B619" s="6"/>
      <c r="C619" s="6"/>
      <c r="D619" s="6"/>
      <c r="E619" s="6"/>
      <c r="V619" s="6"/>
    </row>
    <row r="620" spans="1:22" ht="12.75">
      <c r="A620" s="27"/>
      <c r="B620" s="6"/>
      <c r="C620" s="6"/>
      <c r="D620" s="6"/>
      <c r="E620" s="6"/>
      <c r="V620" s="6"/>
    </row>
    <row r="621" spans="1:22" ht="12.75">
      <c r="A621" s="27"/>
      <c r="B621" s="6"/>
      <c r="C621" s="6"/>
      <c r="D621" s="6"/>
      <c r="E621" s="6"/>
      <c r="V621" s="6"/>
    </row>
    <row r="622" spans="1:22" ht="12.75">
      <c r="A622" s="27"/>
      <c r="B622" s="6"/>
      <c r="C622" s="6"/>
      <c r="D622" s="6"/>
      <c r="E622" s="6"/>
      <c r="V622" s="6"/>
    </row>
    <row r="623" spans="1:22" ht="12.75">
      <c r="A623" s="27"/>
      <c r="B623" s="6"/>
      <c r="C623" s="6"/>
      <c r="D623" s="6"/>
      <c r="E623" s="6"/>
      <c r="V623" s="6"/>
    </row>
    <row r="624" spans="1:22" ht="12.75">
      <c r="A624" s="27"/>
      <c r="B624" s="6"/>
      <c r="C624" s="6"/>
      <c r="D624" s="6"/>
      <c r="E624" s="6"/>
      <c r="V624" s="6"/>
    </row>
    <row r="625" spans="1:22" ht="12.75">
      <c r="A625" s="27"/>
      <c r="B625" s="6"/>
      <c r="C625" s="6"/>
      <c r="D625" s="6"/>
      <c r="E625" s="6"/>
      <c r="V625" s="6"/>
    </row>
    <row r="626" spans="1:22" ht="12.75">
      <c r="A626" s="27"/>
      <c r="B626" s="6"/>
      <c r="C626" s="6"/>
      <c r="D626" s="6"/>
      <c r="E626" s="6"/>
      <c r="V626" s="6"/>
    </row>
    <row r="627" spans="1:22" ht="12.75">
      <c r="A627" s="27"/>
      <c r="B627" s="6"/>
      <c r="C627" s="6"/>
      <c r="D627" s="6"/>
      <c r="E627" s="6"/>
      <c r="V627" s="6"/>
    </row>
    <row r="628" spans="1:22" ht="12.75">
      <c r="A628" s="27"/>
      <c r="B628" s="6"/>
      <c r="C628" s="6"/>
      <c r="D628" s="6"/>
      <c r="E628" s="6"/>
      <c r="V628" s="6"/>
    </row>
    <row r="629" spans="1:22" ht="12.75">
      <c r="A629" s="27"/>
      <c r="B629" s="6"/>
      <c r="C629" s="6"/>
      <c r="D629" s="6"/>
      <c r="E629" s="6"/>
      <c r="V629" s="6"/>
    </row>
    <row r="630" spans="1:22" ht="12.75">
      <c r="A630" s="27"/>
      <c r="B630" s="6"/>
      <c r="C630" s="6"/>
      <c r="D630" s="6"/>
      <c r="E630" s="6"/>
      <c r="V630" s="6"/>
    </row>
    <row r="631" spans="1:22" ht="12.75">
      <c r="A631" s="27"/>
      <c r="B631" s="6"/>
      <c r="C631" s="6"/>
      <c r="D631" s="6"/>
      <c r="E631" s="6"/>
      <c r="V631" s="6"/>
    </row>
    <row r="632" spans="1:22" ht="12.75">
      <c r="A632" s="27"/>
      <c r="B632" s="6"/>
      <c r="C632" s="6"/>
      <c r="D632" s="6"/>
      <c r="E632" s="6"/>
      <c r="V632" s="6"/>
    </row>
    <row r="633" spans="1:22" ht="12.75">
      <c r="A633" s="27"/>
      <c r="B633" s="6"/>
      <c r="C633" s="6"/>
      <c r="D633" s="6"/>
      <c r="E633" s="6"/>
      <c r="V633" s="6"/>
    </row>
    <row r="634" spans="1:22" ht="12.75">
      <c r="A634" s="27"/>
      <c r="B634" s="6"/>
      <c r="C634" s="6"/>
      <c r="D634" s="6"/>
      <c r="E634" s="6"/>
      <c r="V634" s="6"/>
    </row>
    <row r="635" spans="1:22" ht="12.75">
      <c r="A635" s="27"/>
      <c r="B635" s="6"/>
      <c r="C635" s="6"/>
      <c r="D635" s="6"/>
      <c r="E635" s="6"/>
      <c r="V635" s="6"/>
    </row>
    <row r="636" spans="1:22" ht="12.75">
      <c r="A636" s="27"/>
      <c r="B636" s="6"/>
      <c r="C636" s="6"/>
      <c r="D636" s="6"/>
      <c r="E636" s="6"/>
      <c r="V636" s="6"/>
    </row>
    <row r="637" spans="1:22" ht="12.75">
      <c r="A637" s="27"/>
      <c r="B637" s="6"/>
      <c r="C637" s="6"/>
      <c r="D637" s="6"/>
      <c r="E637" s="6"/>
      <c r="V637" s="6"/>
    </row>
    <row r="638" spans="1:22" ht="12.75">
      <c r="A638" s="27"/>
      <c r="B638" s="6"/>
      <c r="C638" s="6"/>
      <c r="D638" s="6"/>
      <c r="E638" s="6"/>
      <c r="V638" s="6"/>
    </row>
    <row r="639" spans="1:22" ht="12.75">
      <c r="A639" s="27"/>
      <c r="B639" s="6"/>
      <c r="C639" s="6"/>
      <c r="D639" s="6"/>
      <c r="E639" s="6"/>
      <c r="V639" s="6"/>
    </row>
    <row r="640" spans="1:22" ht="12.75">
      <c r="A640" s="27"/>
      <c r="B640" s="6"/>
      <c r="C640" s="6"/>
      <c r="D640" s="6"/>
      <c r="E640" s="6"/>
      <c r="V640" s="6"/>
    </row>
    <row r="641" spans="1:22" ht="12.75">
      <c r="A641" s="27"/>
      <c r="B641" s="6"/>
      <c r="C641" s="6"/>
      <c r="D641" s="6"/>
      <c r="E641" s="6"/>
      <c r="V641" s="6"/>
    </row>
    <row r="642" spans="1:22" ht="12.75">
      <c r="A642" s="27"/>
      <c r="B642" s="6"/>
      <c r="C642" s="6"/>
      <c r="D642" s="6"/>
      <c r="E642" s="6"/>
      <c r="V642" s="6"/>
    </row>
    <row r="643" spans="1:22" ht="12.75">
      <c r="A643" s="27"/>
      <c r="B643" s="6"/>
      <c r="C643" s="6"/>
      <c r="D643" s="6"/>
      <c r="E643" s="6"/>
      <c r="V643" s="6"/>
    </row>
    <row r="644" spans="1:22" ht="12.75">
      <c r="A644" s="27"/>
      <c r="B644" s="6"/>
      <c r="C644" s="6"/>
      <c r="D644" s="6"/>
      <c r="E644" s="6"/>
      <c r="V644" s="6"/>
    </row>
    <row r="645" spans="1:22" ht="12.75">
      <c r="A645" s="27"/>
      <c r="B645" s="6"/>
      <c r="C645" s="6"/>
      <c r="D645" s="6"/>
      <c r="E645" s="6"/>
      <c r="V645" s="6"/>
    </row>
    <row r="646" spans="1:22" ht="12.75">
      <c r="A646" s="27"/>
      <c r="B646" s="6"/>
      <c r="C646" s="6"/>
      <c r="D646" s="6"/>
      <c r="E646" s="6"/>
      <c r="V646" s="6"/>
    </row>
    <row r="647" spans="1:22" ht="12.75">
      <c r="A647" s="27"/>
      <c r="B647" s="6"/>
      <c r="C647" s="6"/>
      <c r="D647" s="6"/>
      <c r="E647" s="6"/>
      <c r="V647" s="6"/>
    </row>
    <row r="648" spans="1:22" ht="12.75">
      <c r="A648" s="27"/>
      <c r="B648" s="6"/>
      <c r="C648" s="6"/>
      <c r="D648" s="6"/>
      <c r="E648" s="6"/>
      <c r="V648" s="6"/>
    </row>
    <row r="649" spans="1:22" ht="12.75">
      <c r="A649" s="27"/>
      <c r="B649" s="6"/>
      <c r="C649" s="6"/>
      <c r="D649" s="6"/>
      <c r="E649" s="6"/>
      <c r="V649" s="6"/>
    </row>
    <row r="650" spans="1:22" ht="12.75">
      <c r="A650" s="27"/>
      <c r="B650" s="6"/>
      <c r="C650" s="6"/>
      <c r="D650" s="6"/>
      <c r="E650" s="6"/>
      <c r="V650" s="6"/>
    </row>
    <row r="651" spans="1:22" ht="12.75">
      <c r="A651" s="27"/>
      <c r="B651" s="6"/>
      <c r="C651" s="6"/>
      <c r="D651" s="6"/>
      <c r="E651" s="6"/>
      <c r="V651" s="6"/>
    </row>
    <row r="652" spans="1:22" ht="12.75">
      <c r="A652" s="27"/>
      <c r="B652" s="6"/>
      <c r="C652" s="6"/>
      <c r="D652" s="6"/>
      <c r="E652" s="6"/>
      <c r="V652" s="6"/>
    </row>
    <row r="653" spans="1:22" ht="12.75">
      <c r="A653" s="27"/>
      <c r="B653" s="6"/>
      <c r="C653" s="6"/>
      <c r="D653" s="6"/>
      <c r="E653" s="6"/>
      <c r="V653" s="6"/>
    </row>
    <row r="654" spans="1:22" ht="12.75">
      <c r="A654" s="27"/>
      <c r="B654" s="6"/>
      <c r="C654" s="6"/>
      <c r="D654" s="6"/>
      <c r="E654" s="6"/>
      <c r="V654" s="6"/>
    </row>
    <row r="655" spans="1:22" ht="12.75">
      <c r="A655" s="27"/>
      <c r="B655" s="6"/>
      <c r="C655" s="6"/>
      <c r="D655" s="6"/>
      <c r="E655" s="6"/>
      <c r="V655" s="6"/>
    </row>
    <row r="656" spans="1:22" ht="12.75">
      <c r="A656" s="27"/>
      <c r="B656" s="6"/>
      <c r="C656" s="6"/>
      <c r="D656" s="6"/>
      <c r="E656" s="6"/>
      <c r="V656" s="6"/>
    </row>
    <row r="657" spans="1:22" ht="12.75">
      <c r="A657" s="27"/>
      <c r="B657" s="6"/>
      <c r="C657" s="6"/>
      <c r="D657" s="6"/>
      <c r="E657" s="6"/>
      <c r="V657" s="6"/>
    </row>
    <row r="658" spans="1:22" ht="12.75">
      <c r="A658" s="27"/>
      <c r="B658" s="6"/>
      <c r="C658" s="6"/>
      <c r="D658" s="6"/>
      <c r="E658" s="6"/>
      <c r="V658" s="6"/>
    </row>
    <row r="659" spans="1:22" ht="12.75">
      <c r="A659" s="27"/>
      <c r="B659" s="6"/>
      <c r="C659" s="6"/>
      <c r="D659" s="6"/>
      <c r="E659" s="6"/>
      <c r="V659" s="6"/>
    </row>
    <row r="660" spans="1:22" ht="12.75">
      <c r="A660" s="27"/>
      <c r="B660" s="6"/>
      <c r="C660" s="6"/>
      <c r="D660" s="6"/>
      <c r="E660" s="6"/>
      <c r="V660" s="6"/>
    </row>
    <row r="661" spans="1:22" ht="12.75">
      <c r="A661" s="27"/>
      <c r="B661" s="6"/>
      <c r="C661" s="6"/>
      <c r="D661" s="6"/>
      <c r="E661" s="6"/>
      <c r="V661" s="6"/>
    </row>
    <row r="662" spans="1:22" ht="12.75">
      <c r="A662" s="27"/>
      <c r="B662" s="6"/>
      <c r="C662" s="6"/>
      <c r="D662" s="6"/>
      <c r="E662" s="6"/>
      <c r="V662" s="6"/>
    </row>
    <row r="663" spans="1:22" ht="12.75">
      <c r="A663" s="27"/>
      <c r="B663" s="6"/>
      <c r="C663" s="6"/>
      <c r="D663" s="6"/>
      <c r="E663" s="6"/>
      <c r="V663" s="6"/>
    </row>
    <row r="664" spans="1:22" ht="12.75">
      <c r="A664" s="27"/>
      <c r="B664" s="6"/>
      <c r="C664" s="6"/>
      <c r="D664" s="6"/>
      <c r="E664" s="6"/>
      <c r="V664" s="6"/>
    </row>
    <row r="665" spans="1:22" ht="12.75">
      <c r="A665" s="27"/>
      <c r="B665" s="6"/>
      <c r="C665" s="6"/>
      <c r="D665" s="6"/>
      <c r="E665" s="6"/>
      <c r="V665" s="6"/>
    </row>
    <row r="666" spans="1:22" ht="12.75">
      <c r="A666" s="27"/>
      <c r="B666" s="6"/>
      <c r="C666" s="6"/>
      <c r="D666" s="6"/>
      <c r="E666" s="6"/>
      <c r="V666" s="6"/>
    </row>
    <row r="667" spans="1:22" ht="12.75">
      <c r="A667" s="27"/>
      <c r="B667" s="6"/>
      <c r="C667" s="6"/>
      <c r="D667" s="6"/>
      <c r="E667" s="6"/>
      <c r="V667" s="6"/>
    </row>
    <row r="668" spans="1:22" ht="12.75">
      <c r="A668" s="27"/>
      <c r="B668" s="6"/>
      <c r="C668" s="6"/>
      <c r="D668" s="6"/>
      <c r="E668" s="6"/>
      <c r="V668" s="6"/>
    </row>
    <row r="669" spans="1:22" ht="12.75">
      <c r="A669" s="27"/>
      <c r="B669" s="6"/>
      <c r="C669" s="6"/>
      <c r="D669" s="6"/>
      <c r="E669" s="6"/>
      <c r="V669" s="6"/>
    </row>
    <row r="670" spans="1:22" ht="12.75">
      <c r="A670" s="27"/>
      <c r="B670" s="6"/>
      <c r="C670" s="6"/>
      <c r="D670" s="6"/>
      <c r="E670" s="6"/>
      <c r="V670" s="6"/>
    </row>
    <row r="671" spans="1:22" ht="12.75">
      <c r="A671" s="27"/>
      <c r="B671" s="6"/>
      <c r="C671" s="6"/>
      <c r="D671" s="6"/>
      <c r="E671" s="6"/>
      <c r="V671" s="6"/>
    </row>
    <row r="672" spans="1:22" ht="12.75">
      <c r="A672" s="27"/>
      <c r="B672" s="6"/>
      <c r="C672" s="6"/>
      <c r="D672" s="6"/>
      <c r="E672" s="6"/>
      <c r="V672" s="6"/>
    </row>
    <row r="673" spans="1:22" ht="12.75">
      <c r="A673" s="27"/>
      <c r="B673" s="6"/>
      <c r="C673" s="6"/>
      <c r="D673" s="6"/>
      <c r="E673" s="6"/>
      <c r="V673" s="6"/>
    </row>
    <row r="674" spans="1:22" ht="12.75">
      <c r="A674" s="27"/>
      <c r="B674" s="6"/>
      <c r="C674" s="6"/>
      <c r="D674" s="6"/>
      <c r="E674" s="6"/>
      <c r="V674" s="6"/>
    </row>
    <row r="675" spans="1:22" ht="12.75">
      <c r="A675" s="27"/>
      <c r="B675" s="6"/>
      <c r="C675" s="6"/>
      <c r="D675" s="6"/>
      <c r="E675" s="6"/>
      <c r="V675" s="6"/>
    </row>
    <row r="676" spans="1:22" ht="12.75">
      <c r="A676" s="27"/>
      <c r="B676" s="6"/>
      <c r="C676" s="6"/>
      <c r="D676" s="6"/>
      <c r="E676" s="6"/>
      <c r="V676" s="6"/>
    </row>
    <row r="677" spans="1:22" ht="12.75">
      <c r="A677" s="27"/>
      <c r="B677" s="6"/>
      <c r="C677" s="6"/>
      <c r="D677" s="6"/>
      <c r="E677" s="6"/>
      <c r="V677" s="6"/>
    </row>
    <row r="678" spans="1:22" ht="12.75">
      <c r="A678" s="27"/>
      <c r="B678" s="6"/>
      <c r="C678" s="6"/>
      <c r="D678" s="6"/>
      <c r="E678" s="6"/>
      <c r="V678" s="6"/>
    </row>
    <row r="679" spans="1:22" ht="12.75">
      <c r="A679" s="27"/>
      <c r="B679" s="6"/>
      <c r="C679" s="6"/>
      <c r="D679" s="6"/>
      <c r="E679" s="6"/>
      <c r="V679" s="6"/>
    </row>
    <row r="680" spans="1:22" ht="12.75">
      <c r="A680" s="27"/>
      <c r="B680" s="6"/>
      <c r="C680" s="6"/>
      <c r="D680" s="6"/>
      <c r="E680" s="6"/>
      <c r="V680" s="6"/>
    </row>
    <row r="681" spans="1:22" ht="12.75">
      <c r="A681" s="27"/>
      <c r="B681" s="6"/>
      <c r="C681" s="6"/>
      <c r="D681" s="6"/>
      <c r="E681" s="6"/>
      <c r="V681" s="6"/>
    </row>
    <row r="682" spans="1:22" ht="12.75">
      <c r="A682" s="27"/>
      <c r="B682" s="6"/>
      <c r="C682" s="6"/>
      <c r="D682" s="6"/>
      <c r="E682" s="6"/>
      <c r="V682" s="6"/>
    </row>
    <row r="683" spans="1:22" ht="12.75">
      <c r="A683" s="27"/>
      <c r="B683" s="6"/>
      <c r="C683" s="6"/>
      <c r="D683" s="6"/>
      <c r="E683" s="6"/>
      <c r="V683" s="6"/>
    </row>
    <row r="684" spans="1:22" ht="12.75">
      <c r="A684" s="27"/>
      <c r="B684" s="6"/>
      <c r="C684" s="6"/>
      <c r="D684" s="6"/>
      <c r="E684" s="6"/>
      <c r="V684" s="6"/>
    </row>
    <row r="685" spans="1:22" ht="12.75">
      <c r="A685" s="27"/>
      <c r="B685" s="6"/>
      <c r="C685" s="6"/>
      <c r="D685" s="6"/>
      <c r="E685" s="6"/>
      <c r="V685" s="6"/>
    </row>
    <row r="686" spans="1:22" ht="12.75">
      <c r="A686" s="27"/>
      <c r="B686" s="6"/>
      <c r="C686" s="6"/>
      <c r="D686" s="6"/>
      <c r="E686" s="6"/>
      <c r="V686" s="6"/>
    </row>
    <row r="687" spans="1:22" ht="12.75">
      <c r="A687" s="27"/>
      <c r="B687" s="6"/>
      <c r="C687" s="6"/>
      <c r="D687" s="6"/>
      <c r="E687" s="6"/>
      <c r="V687" s="6"/>
    </row>
    <row r="688" spans="1:22" ht="12.75">
      <c r="A688" s="27"/>
      <c r="B688" s="6"/>
      <c r="C688" s="6"/>
      <c r="D688" s="6"/>
      <c r="E688" s="6"/>
      <c r="V688" s="6"/>
    </row>
    <row r="689" spans="1:22" ht="12.75">
      <c r="A689" s="27"/>
      <c r="B689" s="6"/>
      <c r="C689" s="6"/>
      <c r="D689" s="6"/>
      <c r="E689" s="6"/>
      <c r="V689" s="6"/>
    </row>
    <row r="690" spans="1:22" ht="12.75">
      <c r="A690" s="27"/>
      <c r="B690" s="6"/>
      <c r="C690" s="6"/>
      <c r="D690" s="6"/>
      <c r="E690" s="6"/>
      <c r="V690" s="6"/>
    </row>
    <row r="691" spans="1:22" ht="12.75">
      <c r="A691" s="27"/>
      <c r="B691" s="6"/>
      <c r="C691" s="6"/>
      <c r="D691" s="6"/>
      <c r="E691" s="6"/>
      <c r="V691" s="6"/>
    </row>
    <row r="692" spans="1:22" ht="12.75">
      <c r="A692" s="27"/>
      <c r="B692" s="6"/>
      <c r="C692" s="6"/>
      <c r="D692" s="6"/>
      <c r="E692" s="6"/>
      <c r="V692" s="6"/>
    </row>
    <row r="693" spans="1:22" ht="12.75">
      <c r="A693" s="27"/>
      <c r="B693" s="6"/>
      <c r="C693" s="6"/>
      <c r="D693" s="6"/>
      <c r="E693" s="6"/>
      <c r="V693" s="6"/>
    </row>
    <row r="694" spans="1:22" ht="12.75">
      <c r="A694" s="27"/>
      <c r="B694" s="6"/>
      <c r="C694" s="6"/>
      <c r="D694" s="6"/>
      <c r="E694" s="6"/>
      <c r="V694" s="6"/>
    </row>
    <row r="695" spans="1:22" ht="12.75">
      <c r="A695" s="27"/>
      <c r="B695" s="6"/>
      <c r="C695" s="6"/>
      <c r="D695" s="6"/>
      <c r="E695" s="6"/>
      <c r="V695" s="6"/>
    </row>
    <row r="696" spans="1:22" ht="12.75">
      <c r="A696" s="27"/>
      <c r="B696" s="6"/>
      <c r="C696" s="6"/>
      <c r="D696" s="6"/>
      <c r="E696" s="6"/>
      <c r="V696" s="6"/>
    </row>
    <row r="697" spans="1:22" ht="12.75">
      <c r="A697" s="27"/>
      <c r="B697" s="6"/>
      <c r="C697" s="6"/>
      <c r="D697" s="6"/>
      <c r="E697" s="6"/>
      <c r="V697" s="6"/>
    </row>
    <row r="698" spans="1:22" ht="12.75">
      <c r="A698" s="27"/>
      <c r="B698" s="6"/>
      <c r="C698" s="6"/>
      <c r="D698" s="6"/>
      <c r="E698" s="6"/>
      <c r="V698" s="6"/>
    </row>
    <row r="699" spans="1:22" ht="12.75">
      <c r="A699" s="27"/>
      <c r="B699" s="6"/>
      <c r="C699" s="6"/>
      <c r="D699" s="6"/>
      <c r="E699" s="6"/>
      <c r="V699" s="6"/>
    </row>
    <row r="700" spans="1:22" ht="12.75">
      <c r="A700" s="27"/>
      <c r="B700" s="6"/>
      <c r="C700" s="6"/>
      <c r="D700" s="6"/>
      <c r="E700" s="6"/>
      <c r="V700" s="6"/>
    </row>
    <row r="701" spans="1:22" ht="12.75">
      <c r="A701" s="27"/>
      <c r="B701" s="6"/>
      <c r="C701" s="6"/>
      <c r="D701" s="6"/>
      <c r="E701" s="6"/>
      <c r="V701" s="6"/>
    </row>
    <row r="702" spans="1:22" ht="12.75">
      <c r="A702" s="27"/>
      <c r="B702" s="6"/>
      <c r="C702" s="6"/>
      <c r="D702" s="6"/>
      <c r="E702" s="6"/>
      <c r="V702" s="6"/>
    </row>
    <row r="703" spans="1:22" ht="12.75">
      <c r="A703" s="27"/>
      <c r="B703" s="6"/>
      <c r="C703" s="6"/>
      <c r="D703" s="6"/>
      <c r="E703" s="6"/>
      <c r="V703" s="6"/>
    </row>
    <row r="704" spans="1:22" ht="12.75">
      <c r="A704" s="27"/>
      <c r="B704" s="6"/>
      <c r="C704" s="6"/>
      <c r="D704" s="6"/>
      <c r="E704" s="6"/>
      <c r="V704" s="6"/>
    </row>
    <row r="705" spans="1:22" ht="12.75">
      <c r="A705" s="27"/>
      <c r="B705" s="6"/>
      <c r="C705" s="6"/>
      <c r="D705" s="6"/>
      <c r="E705" s="6"/>
      <c r="V705" s="6"/>
    </row>
    <row r="706" spans="1:22" ht="12.75">
      <c r="A706" s="27"/>
      <c r="B706" s="6"/>
      <c r="C706" s="6"/>
      <c r="D706" s="6"/>
      <c r="E706" s="6"/>
      <c r="V706" s="6"/>
    </row>
    <row r="707" spans="1:22" ht="12.75">
      <c r="A707" s="27"/>
      <c r="B707" s="6"/>
      <c r="C707" s="6"/>
      <c r="D707" s="6"/>
      <c r="E707" s="6"/>
      <c r="V707" s="6"/>
    </row>
    <row r="708" spans="1:22" ht="12.75">
      <c r="A708" s="27"/>
      <c r="B708" s="6"/>
      <c r="C708" s="6"/>
      <c r="D708" s="6"/>
      <c r="E708" s="6"/>
      <c r="V708" s="6"/>
    </row>
    <row r="709" spans="1:22" ht="12.75">
      <c r="A709" s="27"/>
      <c r="B709" s="6"/>
      <c r="C709" s="6"/>
      <c r="D709" s="6"/>
      <c r="E709" s="6"/>
      <c r="V709" s="6"/>
    </row>
    <row r="710" spans="1:22" ht="12.75">
      <c r="A710" s="27"/>
      <c r="B710" s="6"/>
      <c r="C710" s="6"/>
      <c r="D710" s="6"/>
      <c r="E710" s="6"/>
      <c r="V710" s="6"/>
    </row>
    <row r="711" spans="1:22" ht="12.75">
      <c r="A711" s="27"/>
      <c r="B711" s="6"/>
      <c r="C711" s="6"/>
      <c r="D711" s="6"/>
      <c r="E711" s="6"/>
      <c r="V711" s="6"/>
    </row>
    <row r="712" spans="1:22" ht="12.75">
      <c r="A712" s="27"/>
      <c r="B712" s="6"/>
      <c r="C712" s="6"/>
      <c r="D712" s="6"/>
      <c r="E712" s="6"/>
      <c r="V712" s="6"/>
    </row>
    <row r="713" spans="1:22" ht="12.75">
      <c r="A713" s="27"/>
      <c r="B713" s="6"/>
      <c r="C713" s="6"/>
      <c r="D713" s="6"/>
      <c r="E713" s="6"/>
      <c r="V713" s="6"/>
    </row>
    <row r="714" spans="1:22" ht="12.75">
      <c r="A714" s="27"/>
      <c r="B714" s="6"/>
      <c r="C714" s="6"/>
      <c r="D714" s="6"/>
      <c r="E714" s="6"/>
      <c r="V714" s="6"/>
    </row>
    <row r="715" spans="1:22" ht="12.75">
      <c r="A715" s="27"/>
      <c r="B715" s="6"/>
      <c r="C715" s="6"/>
      <c r="D715" s="6"/>
      <c r="E715" s="6"/>
      <c r="V715" s="6"/>
    </row>
    <row r="716" spans="1:22" ht="12.75">
      <c r="A716" s="27"/>
      <c r="B716" s="6"/>
      <c r="C716" s="6"/>
      <c r="D716" s="6"/>
      <c r="E716" s="6"/>
      <c r="V716" s="6"/>
    </row>
    <row r="717" spans="1:22" ht="12.75">
      <c r="A717" s="27"/>
      <c r="B717" s="6"/>
      <c r="C717" s="6"/>
      <c r="D717" s="6"/>
      <c r="E717" s="6"/>
      <c r="V717" s="6"/>
    </row>
    <row r="718" spans="1:22" ht="12.75">
      <c r="A718" s="27"/>
      <c r="B718" s="6"/>
      <c r="C718" s="6"/>
      <c r="D718" s="6"/>
      <c r="E718" s="6"/>
      <c r="V718" s="6"/>
    </row>
    <row r="719" spans="1:22" ht="12.75">
      <c r="A719" s="27"/>
      <c r="B719" s="6"/>
      <c r="C719" s="6"/>
      <c r="D719" s="6"/>
      <c r="E719" s="6"/>
      <c r="V719" s="6"/>
    </row>
    <row r="720" spans="1:22" ht="12.75">
      <c r="A720" s="27"/>
      <c r="B720" s="6"/>
      <c r="C720" s="6"/>
      <c r="D720" s="6"/>
      <c r="E720" s="6"/>
      <c r="V720" s="6"/>
    </row>
    <row r="721" spans="1:22" ht="12.75">
      <c r="A721" s="27"/>
      <c r="B721" s="6"/>
      <c r="C721" s="6"/>
      <c r="D721" s="6"/>
      <c r="E721" s="6"/>
      <c r="V721" s="6"/>
    </row>
    <row r="722" spans="1:22" ht="12.75">
      <c r="A722" s="27"/>
      <c r="B722" s="6"/>
      <c r="C722" s="6"/>
      <c r="D722" s="6"/>
      <c r="E722" s="6"/>
      <c r="V722" s="6"/>
    </row>
    <row r="723" spans="1:22" ht="12.75">
      <c r="A723" s="27"/>
      <c r="B723" s="6"/>
      <c r="C723" s="6"/>
      <c r="D723" s="6"/>
      <c r="E723" s="6"/>
      <c r="V723" s="6"/>
    </row>
    <row r="724" spans="1:22" ht="12.75">
      <c r="A724" s="27"/>
      <c r="B724" s="6"/>
      <c r="C724" s="6"/>
      <c r="D724" s="6"/>
      <c r="E724" s="6"/>
      <c r="V724" s="6"/>
    </row>
    <row r="725" spans="1:22" ht="12.75">
      <c r="A725" s="27"/>
      <c r="B725" s="6"/>
      <c r="C725" s="6"/>
      <c r="D725" s="6"/>
      <c r="E725" s="6"/>
      <c r="V725" s="6"/>
    </row>
    <row r="726" spans="1:22" ht="12.75">
      <c r="A726" s="27"/>
      <c r="B726" s="6"/>
      <c r="C726" s="6"/>
      <c r="D726" s="6"/>
      <c r="E726" s="6"/>
      <c r="V726" s="6"/>
    </row>
    <row r="727" spans="1:22" ht="12.75">
      <c r="A727" s="27"/>
      <c r="B727" s="6"/>
      <c r="C727" s="6"/>
      <c r="D727" s="6"/>
      <c r="E727" s="6"/>
      <c r="V727" s="6"/>
    </row>
    <row r="728" spans="1:22" ht="12.75">
      <c r="A728" s="27"/>
      <c r="B728" s="6"/>
      <c r="C728" s="6"/>
      <c r="D728" s="6"/>
      <c r="E728" s="6"/>
      <c r="V728" s="6"/>
    </row>
    <row r="729" spans="1:22" ht="12.75">
      <c r="A729" s="27"/>
      <c r="B729" s="6"/>
      <c r="C729" s="6"/>
      <c r="D729" s="6"/>
      <c r="E729" s="6"/>
      <c r="V729" s="6"/>
    </row>
    <row r="730" spans="1:22" ht="12.75">
      <c r="A730" s="27"/>
      <c r="B730" s="6"/>
      <c r="C730" s="6"/>
      <c r="D730" s="6"/>
      <c r="E730" s="6"/>
      <c r="V730" s="6"/>
    </row>
    <row r="731" spans="1:22" ht="12.75">
      <c r="A731" s="27"/>
      <c r="B731" s="6"/>
      <c r="C731" s="6"/>
      <c r="D731" s="6"/>
      <c r="E731" s="6"/>
      <c r="V731" s="6"/>
    </row>
    <row r="732" spans="1:22" ht="12.75">
      <c r="A732" s="27"/>
      <c r="B732" s="6"/>
      <c r="C732" s="6"/>
      <c r="D732" s="6"/>
      <c r="E732" s="6"/>
      <c r="V732" s="6"/>
    </row>
    <row r="733" spans="1:22" ht="12.75">
      <c r="A733" s="27"/>
      <c r="B733" s="6"/>
      <c r="C733" s="6"/>
      <c r="D733" s="6"/>
      <c r="E733" s="6"/>
      <c r="V733" s="6"/>
    </row>
    <row r="734" spans="1:22" ht="12.75">
      <c r="A734" s="27"/>
      <c r="B734" s="6"/>
      <c r="C734" s="6"/>
      <c r="D734" s="6"/>
      <c r="E734" s="6"/>
      <c r="V734" s="6"/>
    </row>
    <row r="735" spans="1:22" ht="12.75">
      <c r="A735" s="27"/>
      <c r="B735" s="6"/>
      <c r="C735" s="6"/>
      <c r="D735" s="6"/>
      <c r="E735" s="6"/>
      <c r="V735" s="6"/>
    </row>
    <row r="736" spans="1:22" ht="12.75">
      <c r="A736" s="27"/>
      <c r="B736" s="6"/>
      <c r="C736" s="6"/>
      <c r="D736" s="6"/>
      <c r="E736" s="6"/>
      <c r="V736" s="6"/>
    </row>
    <row r="737" spans="1:22" ht="12.75">
      <c r="A737" s="27"/>
      <c r="B737" s="6"/>
      <c r="C737" s="6"/>
      <c r="D737" s="6"/>
      <c r="E737" s="6"/>
      <c r="V737" s="6"/>
    </row>
    <row r="738" spans="1:22" ht="12.75">
      <c r="A738" s="27"/>
      <c r="B738" s="6"/>
      <c r="C738" s="6"/>
      <c r="D738" s="6"/>
      <c r="E738" s="6"/>
      <c r="V738" s="6"/>
    </row>
    <row r="739" spans="1:22" ht="12.75">
      <c r="A739" s="27"/>
      <c r="B739" s="6"/>
      <c r="C739" s="6"/>
      <c r="D739" s="6"/>
      <c r="E739" s="6"/>
      <c r="V739" s="6"/>
    </row>
    <row r="740" spans="1:22" ht="12.75">
      <c r="A740" s="27"/>
      <c r="B740" s="6"/>
      <c r="C740" s="6"/>
      <c r="D740" s="6"/>
      <c r="E740" s="6"/>
      <c r="V740" s="6"/>
    </row>
    <row r="741" spans="1:22" ht="12.75">
      <c r="A741" s="27"/>
      <c r="B741" s="6"/>
      <c r="C741" s="6"/>
      <c r="D741" s="6"/>
      <c r="E741" s="6"/>
      <c r="V741" s="6"/>
    </row>
    <row r="742" spans="1:22" ht="12.75">
      <c r="A742" s="27"/>
      <c r="B742" s="6"/>
      <c r="C742" s="6"/>
      <c r="D742" s="6"/>
      <c r="E742" s="6"/>
      <c r="V742" s="6"/>
    </row>
    <row r="743" spans="1:22" ht="12.75">
      <c r="A743" s="27"/>
      <c r="B743" s="6"/>
      <c r="C743" s="6"/>
      <c r="D743" s="6"/>
      <c r="E743" s="6"/>
      <c r="V743" s="6"/>
    </row>
    <row r="744" spans="1:22" ht="12.75">
      <c r="A744" s="27"/>
      <c r="B744" s="6"/>
      <c r="C744" s="6"/>
      <c r="D744" s="6"/>
      <c r="E744" s="6"/>
      <c r="V744" s="6"/>
    </row>
    <row r="745" spans="1:22" ht="12.75">
      <c r="A745" s="27"/>
      <c r="B745" s="6"/>
      <c r="C745" s="6"/>
      <c r="D745" s="6"/>
      <c r="E745" s="6"/>
      <c r="V745" s="6"/>
    </row>
    <row r="746" spans="1:22" ht="12.75">
      <c r="A746" s="27"/>
      <c r="B746" s="6"/>
      <c r="C746" s="6"/>
      <c r="D746" s="6"/>
      <c r="E746" s="6"/>
      <c r="V746" s="6"/>
    </row>
    <row r="747" spans="1:22" ht="12.75">
      <c r="A747" s="27"/>
      <c r="B747" s="6"/>
      <c r="C747" s="6"/>
      <c r="D747" s="6"/>
      <c r="E747" s="6"/>
      <c r="V747" s="6"/>
    </row>
    <row r="748" spans="1:22" ht="12.75">
      <c r="A748" s="27"/>
      <c r="B748" s="6"/>
      <c r="C748" s="6"/>
      <c r="D748" s="6"/>
      <c r="E748" s="6"/>
      <c r="V748" s="6"/>
    </row>
    <row r="749" spans="1:22" ht="12.75">
      <c r="A749" s="27"/>
      <c r="B749" s="6"/>
      <c r="C749" s="6"/>
      <c r="D749" s="6"/>
      <c r="E749" s="6"/>
      <c r="V749" s="6"/>
    </row>
    <row r="750" spans="1:22" ht="12.75">
      <c r="A750" s="27"/>
      <c r="B750" s="6"/>
      <c r="C750" s="6"/>
      <c r="D750" s="6"/>
      <c r="E750" s="6"/>
      <c r="V750" s="6"/>
    </row>
    <row r="751" spans="1:22" ht="12.75">
      <c r="A751" s="27"/>
      <c r="B751" s="6"/>
      <c r="C751" s="6"/>
      <c r="D751" s="6"/>
      <c r="E751" s="6"/>
      <c r="V751" s="6"/>
    </row>
    <row r="752" spans="1:22" ht="12.75">
      <c r="A752" s="27"/>
      <c r="B752" s="6"/>
      <c r="C752" s="6"/>
      <c r="D752" s="6"/>
      <c r="E752" s="6"/>
      <c r="V752" s="6"/>
    </row>
    <row r="753" spans="1:22" ht="12.75">
      <c r="A753" s="27"/>
      <c r="B753" s="6"/>
      <c r="C753" s="6"/>
      <c r="D753" s="6"/>
      <c r="E753" s="6"/>
      <c r="V753" s="6"/>
    </row>
    <row r="754" spans="1:22" ht="12.75">
      <c r="A754" s="27"/>
      <c r="B754" s="6"/>
      <c r="C754" s="6"/>
      <c r="D754" s="6"/>
      <c r="E754" s="6"/>
      <c r="V754" s="6"/>
    </row>
    <row r="755" spans="1:22" ht="12.75">
      <c r="A755" s="27"/>
      <c r="B755" s="6"/>
      <c r="C755" s="6"/>
      <c r="D755" s="6"/>
      <c r="E755" s="6"/>
      <c r="V755" s="6"/>
    </row>
    <row r="756" spans="1:22" ht="12.75">
      <c r="A756" s="27"/>
      <c r="B756" s="6"/>
      <c r="C756" s="6"/>
      <c r="D756" s="6"/>
      <c r="E756" s="6"/>
      <c r="V756" s="6"/>
    </row>
    <row r="757" spans="1:22" ht="12.75">
      <c r="A757" s="27"/>
      <c r="B757" s="6"/>
      <c r="C757" s="6"/>
      <c r="D757" s="6"/>
      <c r="E757" s="6"/>
      <c r="V757" s="6"/>
    </row>
    <row r="758" spans="1:22" ht="12.75">
      <c r="A758" s="27"/>
      <c r="B758" s="6"/>
      <c r="C758" s="6"/>
      <c r="D758" s="6"/>
      <c r="E758" s="6"/>
      <c r="V758" s="6"/>
    </row>
    <row r="759" spans="1:22" ht="12.75">
      <c r="A759" s="27"/>
      <c r="B759" s="6"/>
      <c r="C759" s="6"/>
      <c r="D759" s="6"/>
      <c r="E759" s="6"/>
      <c r="V759" s="6"/>
    </row>
    <row r="760" spans="1:22" ht="12.75">
      <c r="A760" s="27"/>
      <c r="B760" s="6"/>
      <c r="C760" s="6"/>
      <c r="D760" s="6"/>
      <c r="E760" s="6"/>
      <c r="V760" s="6"/>
    </row>
    <row r="761" spans="1:22" ht="12.75">
      <c r="A761" s="27"/>
      <c r="B761" s="6"/>
      <c r="C761" s="6"/>
      <c r="D761" s="6"/>
      <c r="E761" s="6"/>
      <c r="V761" s="6"/>
    </row>
    <row r="762" spans="1:22" ht="12.75">
      <c r="A762" s="27"/>
      <c r="B762" s="6"/>
      <c r="C762" s="6"/>
      <c r="D762" s="6"/>
      <c r="E762" s="6"/>
      <c r="V762" s="6"/>
    </row>
    <row r="763" spans="1:22" ht="12.75">
      <c r="A763" s="27"/>
      <c r="B763" s="6"/>
      <c r="C763" s="6"/>
      <c r="D763" s="6"/>
      <c r="E763" s="6"/>
      <c r="V763" s="6"/>
    </row>
    <row r="764" spans="1:22" ht="12.75">
      <c r="A764" s="27"/>
      <c r="B764" s="6"/>
      <c r="C764" s="6"/>
      <c r="D764" s="6"/>
      <c r="E764" s="6"/>
      <c r="V764" s="6"/>
    </row>
    <row r="765" spans="1:22" ht="12.75">
      <c r="A765" s="27"/>
      <c r="B765" s="6"/>
      <c r="C765" s="6"/>
      <c r="D765" s="6"/>
      <c r="E765" s="6"/>
      <c r="V765" s="6"/>
    </row>
    <row r="766" spans="1:22" ht="12.75">
      <c r="A766" s="27"/>
      <c r="B766" s="6"/>
      <c r="C766" s="6"/>
      <c r="D766" s="6"/>
      <c r="E766" s="6"/>
      <c r="V766" s="6"/>
    </row>
    <row r="767" spans="1:22" ht="12.75">
      <c r="A767" s="27"/>
      <c r="B767" s="6"/>
      <c r="C767" s="6"/>
      <c r="D767" s="6"/>
      <c r="E767" s="6"/>
      <c r="V767" s="6"/>
    </row>
    <row r="768" spans="1:22" ht="12.75">
      <c r="A768" s="27"/>
      <c r="B768" s="6"/>
      <c r="C768" s="6"/>
      <c r="D768" s="6"/>
      <c r="E768" s="6"/>
      <c r="V768" s="6"/>
    </row>
    <row r="769" spans="1:22" ht="12.75">
      <c r="A769" s="27"/>
      <c r="B769" s="6"/>
      <c r="C769" s="6"/>
      <c r="D769" s="6"/>
      <c r="E769" s="6"/>
      <c r="V769" s="6"/>
    </row>
    <row r="770" spans="1:22" ht="12.75">
      <c r="A770" s="27"/>
      <c r="B770" s="6"/>
      <c r="C770" s="6"/>
      <c r="D770" s="6"/>
      <c r="E770" s="6"/>
      <c r="V770" s="6"/>
    </row>
    <row r="771" spans="1:22" ht="12.75">
      <c r="A771" s="27"/>
      <c r="B771" s="6"/>
      <c r="C771" s="6"/>
      <c r="D771" s="6"/>
      <c r="E771" s="6"/>
      <c r="V771" s="6"/>
    </row>
    <row r="772" spans="1:22" ht="12.75">
      <c r="A772" s="27"/>
      <c r="B772" s="6"/>
      <c r="C772" s="6"/>
      <c r="D772" s="6"/>
      <c r="E772" s="6"/>
      <c r="V772" s="6"/>
    </row>
    <row r="773" spans="1:22" ht="12.75">
      <c r="A773" s="27"/>
      <c r="B773" s="6"/>
      <c r="C773" s="6"/>
      <c r="D773" s="6"/>
      <c r="E773" s="6"/>
      <c r="V773" s="6"/>
    </row>
    <row r="774" spans="1:22" ht="12.75">
      <c r="A774" s="27"/>
      <c r="B774" s="6"/>
      <c r="C774" s="6"/>
      <c r="D774" s="6"/>
      <c r="E774" s="6"/>
      <c r="V774" s="6"/>
    </row>
    <row r="775" spans="1:22" ht="12.75">
      <c r="A775" s="27"/>
      <c r="B775" s="6"/>
      <c r="C775" s="6"/>
      <c r="D775" s="6"/>
      <c r="E775" s="6"/>
      <c r="V775" s="6"/>
    </row>
    <row r="776" spans="1:22" ht="12.75">
      <c r="A776" s="27"/>
      <c r="B776" s="6"/>
      <c r="C776" s="6"/>
      <c r="D776" s="6"/>
      <c r="E776" s="6"/>
      <c r="V776" s="6"/>
    </row>
    <row r="777" spans="1:22" ht="12.75">
      <c r="A777" s="27"/>
      <c r="B777" s="6"/>
      <c r="C777" s="6"/>
      <c r="D777" s="6"/>
      <c r="E777" s="6"/>
      <c r="V777" s="6"/>
    </row>
    <row r="778" spans="1:22" ht="12.75">
      <c r="A778" s="27"/>
      <c r="B778" s="6"/>
      <c r="C778" s="6"/>
      <c r="D778" s="6"/>
      <c r="E778" s="6"/>
      <c r="V778" s="6"/>
    </row>
    <row r="779" spans="1:22" ht="12.75">
      <c r="A779" s="27"/>
      <c r="B779" s="6"/>
      <c r="C779" s="6"/>
      <c r="D779" s="6"/>
      <c r="E779" s="6"/>
      <c r="V779" s="6"/>
    </row>
    <row r="780" spans="1:22" ht="12.75">
      <c r="A780" s="27"/>
      <c r="B780" s="6"/>
      <c r="C780" s="6"/>
      <c r="D780" s="6"/>
      <c r="E780" s="6"/>
      <c r="V780" s="6"/>
    </row>
    <row r="781" spans="1:22" ht="12.75">
      <c r="A781" s="27"/>
      <c r="B781" s="6"/>
      <c r="C781" s="6"/>
      <c r="D781" s="6"/>
      <c r="E781" s="6"/>
      <c r="V781" s="6"/>
    </row>
    <row r="782" spans="1:22" ht="12.75">
      <c r="A782" s="27"/>
      <c r="B782" s="6"/>
      <c r="C782" s="6"/>
      <c r="D782" s="6"/>
      <c r="E782" s="6"/>
      <c r="V782" s="6"/>
    </row>
    <row r="783" spans="1:22" ht="12.75">
      <c r="A783" s="27"/>
      <c r="B783" s="6"/>
      <c r="C783" s="6"/>
      <c r="D783" s="6"/>
      <c r="E783" s="6"/>
      <c r="V783" s="6"/>
    </row>
    <row r="784" spans="1:22" ht="12.75">
      <c r="A784" s="27"/>
      <c r="B784" s="6"/>
      <c r="C784" s="6"/>
      <c r="D784" s="6"/>
      <c r="E784" s="6"/>
      <c r="V784" s="6"/>
    </row>
    <row r="785" spans="1:22" ht="12.75">
      <c r="A785" s="27"/>
      <c r="B785" s="6"/>
      <c r="C785" s="6"/>
      <c r="D785" s="6"/>
      <c r="E785" s="6"/>
      <c r="V785" s="6"/>
    </row>
    <row r="786" spans="1:22" ht="12.75">
      <c r="A786" s="27"/>
      <c r="B786" s="6"/>
      <c r="C786" s="6"/>
      <c r="D786" s="6"/>
      <c r="E786" s="6"/>
      <c r="V786" s="6"/>
    </row>
    <row r="787" spans="1:22" ht="12.75">
      <c r="A787" s="27"/>
      <c r="B787" s="6"/>
      <c r="C787" s="6"/>
      <c r="D787" s="6"/>
      <c r="E787" s="6"/>
      <c r="V787" s="6"/>
    </row>
    <row r="788" spans="1:22" ht="12.75">
      <c r="A788" s="27"/>
      <c r="B788" s="6"/>
      <c r="C788" s="6"/>
      <c r="D788" s="6"/>
      <c r="E788" s="6"/>
      <c r="V788" s="6"/>
    </row>
    <row r="789" spans="1:22" ht="12.75">
      <c r="A789" s="27"/>
      <c r="B789" s="6"/>
      <c r="C789" s="6"/>
      <c r="D789" s="6"/>
      <c r="E789" s="6"/>
      <c r="V789" s="6"/>
    </row>
    <row r="790" spans="1:22" ht="12.75">
      <c r="A790" s="27"/>
      <c r="B790" s="6"/>
      <c r="C790" s="6"/>
      <c r="D790" s="6"/>
      <c r="E790" s="6"/>
      <c r="V790" s="6"/>
    </row>
  </sheetData>
  <sheetProtection/>
  <mergeCells count="1"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andreeva_a</cp:lastModifiedBy>
  <cp:lastPrinted>2010-06-11T07:49:03Z</cp:lastPrinted>
  <dcterms:created xsi:type="dcterms:W3CDTF">2004-10-05T13:09:46Z</dcterms:created>
  <dcterms:modified xsi:type="dcterms:W3CDTF">2010-06-15T11:17:33Z</dcterms:modified>
  <cp:category/>
  <cp:version/>
  <cp:contentType/>
  <cp:contentStatus/>
</cp:coreProperties>
</file>