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65296" windowWidth="15480" windowHeight="11640" tabRatio="598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atio" sheetId="11" r:id="rId11"/>
    <sheet name="RSM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'[7]база'!#REF!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'[9]Граница-спрямо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Sheet'!$A$1:$U$143</definedName>
    <definedName name="_xlnm.Print_Area" localSheetId="9">'Income Statement'!$A$1:$U$71</definedName>
    <definedName name="_xlnm.Print_Area" localSheetId="1">'Market Share'!$A$1:$T$29</definedName>
    <definedName name="_xlnm.Print_Area" localSheetId="3">'Payments'!$A$1:$AN$33</definedName>
    <definedName name="_xlnm.Print_Area" localSheetId="0">'Premiums'!$A$1:$AN$35</definedName>
    <definedName name="_xlnm.Print_Area" localSheetId="4">'rel.share of payments'!$A$1:$T$29</definedName>
    <definedName name="_xlnm.Print_Area" localSheetId="7">'Repayments'!$A$1:$M$25</definedName>
    <definedName name="_xlnm.Print_Area" localSheetId="6">'Repremiums'!$A$1:$X$25</definedName>
    <definedName name="_xlnm.Print_Area" localSheetId="5">'Structure of Payments'!$A$1:$T$29</definedName>
    <definedName name="_xlnm.Print_Area" localSheetId="2">'Structute of Premiums'!$A$1:$T$29</definedName>
    <definedName name="_xlnm.Print_Titles" localSheetId="8">'Balance Sheet'!$4:$4</definedName>
    <definedName name="_xlnm.Print_Titles" localSheetId="3">'Payments'!$B:$B</definedName>
    <definedName name="_xlnm.Print_Titles" localSheetId="0">'Premiums'!$B:$B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'[8]T-Securities_Trade 2001'!$F$5</definedName>
    <definedName name="АКВИЗ">#REF!</definedName>
    <definedName name="гг">'[9]Граница-спрямо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'[9]Граница-спрямо премиите 2006'!$B$45</definedName>
    <definedName name="П2">'[9]Граница-спрямо премиите 2006'!$B$48</definedName>
    <definedName name="ПП">'[9]Граница-спрямо премиите 2006'!$B$2</definedName>
    <definedName name="ПП_ПР_АКПР">#REF!</definedName>
    <definedName name="ППкрай">'[9]Граница-спрямо премиите 2006'!$B$8</definedName>
    <definedName name="ППн">'[9]Граница-спрямо премиите 2006'!#REF!</definedName>
    <definedName name="ППначало">'[9]Граница-спрямо премиите 2006'!$B$5</definedName>
    <definedName name="ППркрай11">'[9]Граница-спрямо премиите 2006'!$B$19</definedName>
    <definedName name="ППркрай12">'[9]Граница-спрямо премиите 2006'!$B$30</definedName>
    <definedName name="ППркрай13">'[9]Граница-спрямо премиите 2006'!$B$41</definedName>
    <definedName name="ППрначало11">'[9]Граница-спрямо премиите 2006'!$B$16</definedName>
    <definedName name="ППрначало12">'[9]Граница-спрямо премиите 2006'!$B$27</definedName>
    <definedName name="ППрначало13">'[9]Граница-спрямо премиите 2006'!$B$38</definedName>
    <definedName name="ПР_М">#REF!</definedName>
    <definedName name="Пр11">'[9]Граница-спрямо премиите 2006'!$B$13</definedName>
    <definedName name="Пр12">'[9]Граница-спрямо премиите 2006'!$B$24</definedName>
    <definedName name="Пр13">'[9]Граница-спрямо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<sst xmlns="http://schemas.openxmlformats.org/spreadsheetml/2006/main" count="961" uniqueCount="326">
  <si>
    <t>Видове застраховки</t>
  </si>
  <si>
    <t>ОБЩО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</si>
  <si>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</si>
  <si>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</si>
  <si>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</si>
  <si>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</si>
  <si>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</si>
  <si>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</si>
  <si>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</si>
  <si>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</si>
  <si>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</si>
  <si>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ІII.</t>
  </si>
  <si>
    <t>УСЛОВНИ АКТИВИ</t>
  </si>
  <si>
    <t>УСЛОВНИ ПАСИВИ</t>
  </si>
  <si>
    <t>ОБЩО:</t>
  </si>
  <si>
    <t>2001 г.</t>
  </si>
  <si>
    <t>Застраховател</t>
  </si>
  <si>
    <t>Относителен дял на отстъпените премии в премийния приход</t>
  </si>
  <si>
    <t>2002 г.</t>
  </si>
  <si>
    <t>2003 г.</t>
  </si>
  <si>
    <t>ЗАСТРАХОВАТЕЛИ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</si>
  <si>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</si>
  <si>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</si>
  <si>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</si>
  <si>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</si>
  <si>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</si>
  <si>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</si>
  <si>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</si>
  <si>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</si>
  <si>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</si>
  <si>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</si>
  <si>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</si>
  <si>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</si>
  <si>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</si>
  <si>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</si>
  <si>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</si>
  <si>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</si>
  <si>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</si>
  <si>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</si>
  <si>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</si>
  <si>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</si>
  <si>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</si>
  <si>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</si>
  <si>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</si>
  <si>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</si>
  <si>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</si>
  <si>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</si>
  <si>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</si>
  <si>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</si>
  <si>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</si>
  <si>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</si>
  <si>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</si>
  <si>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</si>
  <si>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</si>
  <si>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</si>
  <si>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</si>
  <si>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</si>
  <si>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</si>
  <si>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</si>
  <si>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</si>
  <si>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</si>
  <si>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</si>
  <si>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</si>
  <si>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</si>
  <si>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</si>
  <si>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</si>
  <si>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</si>
  <si>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</si>
  <si>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</si>
  <si>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</si>
  <si>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</si>
  <si>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</si>
  <si>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</si>
  <si>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</si>
  <si>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</si>
  <si>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</si>
  <si>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</si>
  <si>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</si>
  <si>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</si>
  <si>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</si>
  <si>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</si>
  <si>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</si>
  <si>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</si>
  <si>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</si>
  <si>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</si>
  <si>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</si>
  <si>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</si>
  <si>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</si>
  <si>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</si>
  <si>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</si>
  <si>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</si>
  <si>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</si>
  <si>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</si>
  <si>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</si>
  <si>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2004 г.</t>
  </si>
  <si>
    <t>2005 г.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</si>
  <si>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</si>
  <si>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</si>
  <si>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</si>
  <si>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</si>
  <si>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</si>
  <si>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</si>
  <si>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</si>
  <si>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</si>
  <si>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</si>
  <si>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</si>
  <si>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</si>
  <si>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</si>
  <si>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</si>
  <si>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</si>
  <si>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</si>
  <si>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</si>
  <si>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</si>
  <si>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</si>
  <si>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2006 г.</t>
  </si>
  <si>
    <t>2007 г.</t>
  </si>
  <si>
    <t>2008 г.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</si>
  <si>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</si>
  <si>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</si>
  <si>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</si>
  <si>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</si>
  <si>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</si>
  <si>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</si>
  <si>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</si>
  <si>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</si>
  <si>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</si>
  <si>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</si>
  <si>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</si>
  <si>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</si>
  <si>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</si>
  <si>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</si>
  <si>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</si>
  <si>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</si>
  <si>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</si>
  <si>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</si>
  <si>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</si>
  <si>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</si>
  <si>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</si>
  <si>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</si>
  <si>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</si>
  <si>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</si>
  <si>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</si>
  <si>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</si>
  <si>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</si>
  <si>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</si>
  <si>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</si>
  <si>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</si>
  <si>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</si>
  <si>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</si>
  <si>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</si>
  <si>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</si>
  <si>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</si>
  <si>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</si>
  <si>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</si>
  <si>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</si>
  <si>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</si>
  <si>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</si>
  <si>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</si>
  <si>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</si>
  <si>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</si>
  <si>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</si>
  <si>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</si>
  <si>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</si>
  <si>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</si>
  <si>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</si>
  <si>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</si>
  <si>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</si>
  <si>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</si>
  <si>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</si>
  <si>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</si>
  <si>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</si>
  <si>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</si>
  <si>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</si>
  <si>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</si>
  <si>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</si>
  <si>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</si>
  <si>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</si>
  <si>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</si>
  <si>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</si>
  <si>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</si>
  <si>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</si>
  <si>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</si>
  <si>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</si>
  <si>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</si>
  <si>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</si>
  <si>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</si>
  <si>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</si>
  <si>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</si>
  <si>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</si>
  <si>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</si>
  <si>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</si>
  <si>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</si>
  <si>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</si>
  <si>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</si>
  <si>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</si>
  <si>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</si>
  <si>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</si>
  <si>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</si>
  <si>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</si>
  <si>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</si>
  <si>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</si>
  <si>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</si>
  <si>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</si>
  <si>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</si>
  <si>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</si>
  <si>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</si>
  <si>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</si>
  <si>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</si>
  <si>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</si>
  <si>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</si>
  <si>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</si>
  <si>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</si>
  <si>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ЗД “Бул инс” АД</t>
  </si>
  <si>
    <t>"Застрахователна компания Български имоти” АД</t>
  </si>
  <si>
    <t>ЗАД “Енергия”</t>
  </si>
  <si>
    <t>ЗК “Лев Инс” АД</t>
  </si>
  <si>
    <t>ЗАД "Виктория"</t>
  </si>
  <si>
    <t>2009 г.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</si>
  <si>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</si>
  <si>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</si>
  <si>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</si>
  <si>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</si>
  <si>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</si>
  <si>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    В т.ч. ЗАДЪЛЖИТЕЛНА ЗАСТРАХОВКА "ЗЛОПОЛУКА" НА ПЪТНИЦИТЕ В СРЕДСТВАТА ЗА ОБЩEСТВЕН ТРАНСПОРТ</t>
  </si>
  <si>
    <t>ЗАД “Булстрад Виена Иншурънс Груп”</t>
  </si>
  <si>
    <t>“ДЗИ - Общо застраховане” ЕАД</t>
  </si>
  <si>
    <t xml:space="preserve"> “ЗАД Армеец” АД</t>
  </si>
  <si>
    <t xml:space="preserve">ЗАД “Алианц България” </t>
  </si>
  <si>
    <t>"Застрахователно дружество Евроинс” АД</t>
  </si>
  <si>
    <t>ЗД "Уника" АД</t>
  </si>
  <si>
    <t>"Дженерали Застраховане" АД</t>
  </si>
  <si>
    <t>“Интерамерикан България ЗЕАД”</t>
  </si>
  <si>
    <t>"Групама застраховане" ЕАД</t>
  </si>
  <si>
    <t>"Българска агенция за експортно застраховане" ЕАД</t>
  </si>
  <si>
    <t>(в лв.)</t>
  </si>
  <si>
    <t>Злополука и заболяване</t>
  </si>
  <si>
    <t>МПС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</si>
  <si>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</si>
  <si>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</si>
  <si>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</si>
  <si>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</si>
  <si>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</si>
  <si>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Релсови превозни средства</t>
  </si>
  <si>
    <t>Летателни апарати</t>
  </si>
  <si>
    <t>Плавателни съдове</t>
  </si>
  <si>
    <t>(в хил. лв.)</t>
  </si>
  <si>
    <t>БРУТЕН КОЕФИЦИЕНТ НА ЩЕТИМОСТ</t>
  </si>
  <si>
    <t>БРУТЕН КОЕФИЦИНЕТ НА РАЗХОДИТЕ</t>
  </si>
  <si>
    <t>БРУТЕН КОМБИНИРАН КОЕФИЦИЕНТ</t>
  </si>
  <si>
    <r>
      <t>1</t>
    </r>
    <r>
      <rPr>
        <i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</si>
  <si>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№</t>
  </si>
  <si>
    <t>“ЗАД Армеец” АД</t>
  </si>
  <si>
    <t>ЗД “Уника” АД</t>
  </si>
  <si>
    <t>Граница на платежоспособност  
(в хил. лв.)</t>
  </si>
  <si>
    <t>(1)</t>
  </si>
  <si>
    <t>(2)</t>
  </si>
  <si>
    <t>(3)</t>
  </si>
  <si>
    <t xml:space="preserve">* Съгласно Кодекса за застраховането: 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</si>
  <si>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</si>
  <si>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</si>
  <si>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t>общо</t>
  </si>
  <si>
    <t xml:space="preserve">в т.ч. по активно презаст-
раховане </t>
  </si>
  <si>
    <t>Собствени средства, намалени с нематериалните активи
 (в хил. лв.)</t>
  </si>
  <si>
    <t>Гаранционен капитал
(в хил. лв.)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</si>
  <si>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</si>
  <si>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</si>
  <si>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ИЗПЛАТЕНИ ОБЕЗЩЕТЕНИЯ ПО ДИРЕКТНО ОБЩО ЗАСТРАХОВАНЕ: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</si>
  <si>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</si>
  <si>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</si>
  <si>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r>
      <t>2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</si>
  <si>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r>
      <t xml:space="preserve">2 </t>
    </r>
    <r>
      <rPr>
        <b/>
        <i/>
        <sz val="10"/>
        <rFont val="Times New Roman"/>
        <family val="1"/>
      </rPr>
      <t>Изплатените обезщетения по директно общо застраховане се получават като от общо изплатените обезщетения се приспаднат тези по активно презастраховане.</t>
    </r>
  </si>
  <si>
    <t>ПАЗАРЕН ДЯЛ НА БАЗА ОБЩИЯ ПРЕМИЕН ПРИХОД:</t>
  </si>
  <si>
    <t>1.1</t>
  </si>
  <si>
    <t>10.1</t>
  </si>
  <si>
    <t>10.2</t>
  </si>
  <si>
    <t>10.3</t>
  </si>
  <si>
    <t>10.4</t>
  </si>
  <si>
    <t>ЗАД “ОЗК - Застраховане” АД</t>
  </si>
  <si>
    <t>“ХДИ Застраховане” АД</t>
  </si>
  <si>
    <t>"ОББ-Чартис ЗД" АД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</si>
  <si>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</si>
  <si>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</si>
  <si>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</si>
  <si>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</si>
  <si>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</si>
  <si>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</si>
  <si>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</si>
  <si>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</si>
  <si>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</si>
  <si>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</si>
  <si>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</si>
  <si>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</si>
  <si>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</si>
  <si>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</si>
  <si>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</si>
  <si>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</si>
  <si>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</si>
  <si>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</si>
  <si>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2010 г.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</si>
  <si>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</si>
  <si>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</si>
  <si>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</si>
  <si>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</si>
  <si>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</si>
  <si>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</si>
  <si>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11</t>
    </r>
    <r>
      <rPr>
        <sz val="10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</si>
  <si>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</rPr>
      <t>позиция ІІ 10</t>
    </r>
    <r>
      <rPr>
        <sz val="10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</si>
  <si>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</si>
  <si>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</si>
  <si>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</si>
  <si>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"Групама Застраховане" ЕАД</t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</si>
  <si>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четири млн. и шестстотин хиляди лв. - за застраховател, получил лиценз за общо застраховане; седем млн. лв. - за застраховател по общо застраховане, който има лиценз за видовете застраховки: "Гражданска отговорност, свързана с притежаването и използването на моторно превозно средство", "Гражданска отговорност, свързана с притежаването и използването на летателни апарати", "Гражданска отговорност, свързана с притежаването и използването на плавателни съдове", "Обща гражданска отговорност", "Кредити" и "Гаранции".</t>
    </r>
  </si>
  <si>
    <t>Граница на платежоспособност и собствени средства на застрахователите по общо застраховане към 31 декември 2011 година</t>
  </si>
  <si>
    <r>
      <t>ОСНОВНИ ПОКАЗАТЕЛИ ЗА 2011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</si>
  <si>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ОТЧЕТ ЗА ДОХОДИТЕ НА ЗАСТРАХОВАТЕЛИТЕ ПО ОБЩО ЗАСТРАХОВАНЕ ЗА 2011 г. </t>
    </r>
    <r>
      <rPr>
        <b/>
        <vertAlign val="superscript"/>
        <sz val="14"/>
        <rFont val="Times New Roman"/>
        <family val="1"/>
      </rPr>
      <t>1</t>
    </r>
  </si>
  <si>
    <t>ВЪЗСТАНОВЕНИ ОБЕЗЩЕТЕНИЯ ОТ ПРЕЗАСТРАХОВАТЕЛИ ПО ВИДОВЕ ЗАСТРАХОВКИ ЗА ПЕРИОДА 2001 г. - 2011 г.</t>
  </si>
  <si>
    <t>2011 г.</t>
  </si>
  <si>
    <t>ОТСТЪПЕНИ ПРЕМИИ НА ПРЕЗАСТРАХОВАТЕЛИ ПО ВИДОВЕ ЗАСТРАХОВКИ ЗА ПЕРИОДА 2001 г. - 2011 г.</t>
  </si>
  <si>
    <r>
      <t>СТРУКТУРА НА ИЗПЛАТЕНИТЕ ОБЕЗЩЕТЕНИЯ ПРЕЗ 2011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</si>
  <si>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ОТНОСИТЕЛЕН ДЯЛ НА ИЗПЛАТЕНИТЕ ОБЕЗЩЕТЕНИЯ ПО ВИДОВЕ ЗАСТРАХОВКИ В ОБЩАТА СУМА НА ИЗПЛАТЕНИТЕ ОБЕЗЩЕТЕНИЯ ПРЕЗ 2011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</si>
  <si>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БРУТНИ ИЗПЛАТЕНИ ОБЕЗЩЕТЕНИЯ ПРЕЗ 2011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</si>
  <si>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ЗАСТРАХОВАТЕЛНИЯ ПОРТФЕЙЛ ЗА 2011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</si>
  <si>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ПАЗАРЕН ДЯЛ ПО ВИДОВЕ ЗАСТРАХОВКИ ЗА 2011 г. - ОБЩО ЗАСТРАХОВАНЕ</t>
    </r>
    <r>
      <rPr>
        <b/>
        <vertAlign val="superscript"/>
        <sz val="12"/>
        <rFont val="Times New Roman"/>
        <family val="1"/>
      </rPr>
      <t>1</t>
    </r>
  </si>
  <si>
    <r>
      <t>БРУТЕН ПРЕМИЕН ПРИХОД ПО ОБЩО ЗАСТРАХОВАНЕ ЗА 2011 г.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</si>
  <si>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5 752 262 лв.</t>
  </si>
  <si>
    <r>
      <t>СЧЕТОВОДНИ БАЛАНСИ НА ЗАСТРАХОВАТЕЛИТЕ ПО ОБЩО ЗАСТРАХОВАНЕ КЪМ 31.12.2011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</si>
</sst>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#,##0.0000"/>
    <numFmt numFmtId="193" formatCode="#,##0.00000"/>
    <numFmt numFmtId="194" formatCode="#,##0.000"/>
    <numFmt numFmtId="195" formatCode="0000000"/>
    <numFmt numFmtId="196" formatCode="_-* #,##0.00&quot;лв&quot;_-;\-* #,##0.00&quot;лв&quot;_-;_-* &quot;-&quot;??&quot;лв&quot;_-;_-@_-"/>
    <numFmt numFmtId="197" formatCode="_-* #,##0.0\ _л_в_-;\-* #,##0.0\ _л_в_-;_-* &quot;-&quot;??\ _л_в_-;_-@_-"/>
  </numFmts>
  <fonts count="75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9.25"/>
      <name val="Arial"/>
      <family val="0"/>
    </font>
    <font>
      <sz val="27.25"/>
      <name val="Arial"/>
      <family val="0"/>
    </font>
    <font>
      <sz val="1.75"/>
      <name val="Arial"/>
      <family val="0"/>
    </font>
    <font>
      <sz val="28.5"/>
      <name val="Arial"/>
      <family val="0"/>
    </font>
    <font>
      <sz val="27.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1.7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b/>
      <sz val="13.7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26" fillId="0" borderId="1">
      <alignment horizontal="center"/>
      <protection/>
    </xf>
    <xf numFmtId="195" fontId="26" fillId="0" borderId="2">
      <alignment horizontal="right"/>
      <protection/>
    </xf>
    <xf numFmtId="40" fontId="39" fillId="0" borderId="0" applyNumberFormat="0" applyFont="0" applyFill="0" applyAlignment="0" applyProtection="0"/>
    <xf numFmtId="0" fontId="40" fillId="0" borderId="3" applyAlignment="0">
      <protection/>
    </xf>
    <xf numFmtId="3" fontId="35" fillId="0" borderId="0" applyFill="0" applyBorder="0" applyProtection="0">
      <alignment horizontal="center" vertical="center"/>
    </xf>
    <xf numFmtId="3" fontId="35" fillId="0" borderId="0" applyFill="0" applyProtection="0">
      <alignment horizontal="right" vertical="center"/>
    </xf>
    <xf numFmtId="3" fontId="41" fillId="0" borderId="4" applyNumberFormat="0" applyFill="0" applyBorder="0" applyProtection="0">
      <alignment horizontal="center" vertical="center" wrapText="1"/>
    </xf>
    <xf numFmtId="21" fontId="39" fillId="0" borderId="0" applyFont="0" applyFill="0" applyBorder="0" applyProtection="0">
      <alignment horizontal="right"/>
    </xf>
    <xf numFmtId="0" fontId="26" fillId="0" borderId="4">
      <alignment/>
      <protection/>
    </xf>
    <xf numFmtId="40" fontId="39" fillId="0" borderId="5" applyNumberFormat="0" applyFont="0" applyFill="0" applyAlignment="0" applyProtection="0"/>
    <xf numFmtId="0" fontId="42" fillId="20" borderId="6" applyNumberFormat="0" applyAlignment="0" applyProtection="0"/>
    <xf numFmtId="0" fontId="26" fillId="0" borderId="2">
      <alignment horizontal="center"/>
      <protection/>
    </xf>
    <xf numFmtId="0" fontId="26" fillId="0" borderId="0">
      <alignment horizontal="centerContinuous"/>
      <protection/>
    </xf>
    <xf numFmtId="0" fontId="26" fillId="0" borderId="0">
      <alignment horizontal="center"/>
      <protection/>
    </xf>
    <xf numFmtId="0" fontId="43" fillId="21" borderId="7" applyNumberFormat="0" applyAlignment="0" applyProtection="0"/>
    <xf numFmtId="0" fontId="39" fillId="20" borderId="0" applyNumberFormat="0" applyFont="0" applyBorder="0" applyAlignment="0" applyProtection="0"/>
    <xf numFmtId="0" fontId="26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39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35" fillId="0" borderId="0">
      <alignment horizontal="right" vertical="center"/>
      <protection/>
    </xf>
    <xf numFmtId="14" fontId="26" fillId="0" borderId="0" applyFill="0" applyBorder="0" applyProtection="0">
      <alignment horizontal="center" vertical="center"/>
    </xf>
    <xf numFmtId="14" fontId="26" fillId="0" borderId="0">
      <alignment horizontal="left"/>
      <protection/>
    </xf>
    <xf numFmtId="4" fontId="26" fillId="0" borderId="0" applyFill="0" applyBorder="0" applyProtection="0">
      <alignment horizontal="right" vertical="center"/>
    </xf>
    <xf numFmtId="0" fontId="26" fillId="0" borderId="1">
      <alignment/>
      <protection/>
    </xf>
    <xf numFmtId="179" fontId="33" fillId="0" borderId="0" applyFont="0" applyFill="0" applyBorder="0" applyAlignment="0" applyProtection="0"/>
    <xf numFmtId="173" fontId="21" fillId="0" borderId="9" applyFill="0" applyBorder="0">
      <alignment horizontal="center" vertical="center"/>
      <protection/>
    </xf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0" fillId="20" borderId="0">
      <alignment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39" fillId="22" borderId="13" applyProtection="0">
      <alignment horizontal="center" vertical="center" wrapText="1"/>
    </xf>
    <xf numFmtId="1" fontId="50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vertical="top" wrapText="1"/>
    </xf>
    <xf numFmtId="1" fontId="51" fillId="0" borderId="0" applyNumberFormat="0" applyFill="0" applyBorder="0" applyAlignment="0" applyProtection="0"/>
    <xf numFmtId="1" fontId="52" fillId="20" borderId="0" applyNumberFormat="0" applyFont="0" applyBorder="0" applyAlignment="0" applyProtection="0"/>
    <xf numFmtId="1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26" fillId="0" borderId="2">
      <alignment horizontal="center"/>
      <protection/>
    </xf>
    <xf numFmtId="180" fontId="34" fillId="0" borderId="0" applyFill="0" applyBorder="0">
      <alignment horizontal="center" vertical="center"/>
      <protection/>
    </xf>
    <xf numFmtId="0" fontId="54" fillId="7" borderId="6" applyNumberFormat="0" applyAlignment="0" applyProtection="0"/>
    <xf numFmtId="1" fontId="39" fillId="0" borderId="0" applyFont="0" applyFill="0" applyBorder="0" applyProtection="0">
      <alignment horizontal="left" wrapText="1"/>
    </xf>
    <xf numFmtId="0" fontId="26" fillId="0" borderId="14">
      <alignment/>
      <protection/>
    </xf>
    <xf numFmtId="0" fontId="55" fillId="0" borderId="15" applyNumberFormat="0" applyFill="0" applyAlignment="0" applyProtection="0"/>
    <xf numFmtId="0" fontId="26" fillId="0" borderId="3">
      <alignment/>
      <protection/>
    </xf>
    <xf numFmtId="0" fontId="26" fillId="0" borderId="16">
      <alignment horizontal="center"/>
      <protection/>
    </xf>
    <xf numFmtId="0" fontId="26" fillId="0" borderId="8">
      <alignment horizontal="center" wrapText="1"/>
      <protection/>
    </xf>
    <xf numFmtId="0" fontId="40" fillId="0" borderId="17">
      <alignment horizontal="left" vertical="top" wrapText="1"/>
      <protection/>
    </xf>
    <xf numFmtId="0" fontId="26" fillId="0" borderId="18">
      <alignment horizontal="center"/>
      <protection/>
    </xf>
    <xf numFmtId="0" fontId="26" fillId="0" borderId="19">
      <alignment horizont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2" borderId="20" applyNumberFormat="0">
      <alignment horizontal="right" vertical="center"/>
      <protection locked="0"/>
    </xf>
    <xf numFmtId="0" fontId="57" fillId="23" borderId="0" applyNumberFormat="0" applyBorder="0" applyAlignment="0" applyProtection="0"/>
    <xf numFmtId="0" fontId="40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58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26" fillId="0" borderId="2">
      <alignment horizontal="right"/>
      <protection/>
    </xf>
    <xf numFmtId="4" fontId="26" fillId="0" borderId="0">
      <alignment horizontal="right"/>
      <protection/>
    </xf>
    <xf numFmtId="0" fontId="59" fillId="20" borderId="22" applyNumberFormat="0" applyAlignment="0" applyProtection="0"/>
    <xf numFmtId="9" fontId="0" fillId="0" borderId="0" applyFont="0" applyFill="0" applyBorder="0" applyAlignment="0" applyProtection="0"/>
    <xf numFmtId="10" fontId="35" fillId="0" borderId="0" applyFill="0" applyBorder="0" applyProtection="0">
      <alignment horizontal="right" vertical="center"/>
    </xf>
    <xf numFmtId="190" fontId="35" fillId="0" borderId="0" applyFont="0" applyFill="0" applyBorder="0" applyProtection="0">
      <alignment horizontal="center" vertical="center"/>
    </xf>
    <xf numFmtId="190" fontId="35" fillId="0" borderId="0" applyFont="0" applyFill="0" applyBorder="0" applyProtection="0">
      <alignment horizontal="center" vertical="center"/>
    </xf>
    <xf numFmtId="4" fontId="35" fillId="0" borderId="0" applyFill="0" applyBorder="0" applyProtection="0">
      <alignment horizontal="center" vertical="center"/>
    </xf>
    <xf numFmtId="4" fontId="35" fillId="0" borderId="0">
      <alignment horizontal="right" vertical="center"/>
      <protection/>
    </xf>
    <xf numFmtId="194" fontId="35" fillId="0" borderId="0" applyFill="0" applyBorder="0" applyProtection="0">
      <alignment horizontal="center" vertical="center"/>
    </xf>
    <xf numFmtId="194" fontId="35" fillId="0" borderId="0">
      <alignment horizontal="right" vertical="center"/>
      <protection/>
    </xf>
    <xf numFmtId="173" fontId="39" fillId="0" borderId="0" applyFont="0" applyFill="0" applyBorder="0" applyProtection="0">
      <alignment horizontal="right" vertical="top" wrapText="1"/>
    </xf>
    <xf numFmtId="1" fontId="50" fillId="0" borderId="0" applyFont="0" applyFill="0" applyBorder="0" applyProtection="0">
      <alignment horizontal="right" wrapText="1"/>
    </xf>
    <xf numFmtId="0" fontId="26" fillId="0" borderId="23">
      <alignment/>
      <protection/>
    </xf>
    <xf numFmtId="1" fontId="39" fillId="0" borderId="0" applyFont="0" applyFill="0" applyBorder="0" applyProtection="0">
      <alignment horizontal="right" vertical="center"/>
    </xf>
    <xf numFmtId="0" fontId="26" fillId="0" borderId="24">
      <alignment/>
      <protection/>
    </xf>
    <xf numFmtId="1" fontId="26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35" fillId="0" borderId="0" applyFill="0" applyBorder="0">
      <alignment horizontal="right"/>
      <protection/>
    </xf>
    <xf numFmtId="0" fontId="39" fillId="0" borderId="27" applyNumberFormat="0" applyFont="0" applyFill="0" applyAlignment="0" applyProtection="0"/>
    <xf numFmtId="0" fontId="26" fillId="0" borderId="28">
      <alignment/>
      <protection/>
    </xf>
    <xf numFmtId="4" fontId="26" fillId="0" borderId="29">
      <alignment/>
      <protection/>
    </xf>
    <xf numFmtId="49" fontId="26" fillId="0" borderId="0" applyFill="0" applyBorder="0" applyProtection="0">
      <alignment/>
    </xf>
    <xf numFmtId="0" fontId="26" fillId="0" borderId="2">
      <alignment horizontal="right"/>
      <protection/>
    </xf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4" fontId="26" fillId="0" borderId="31">
      <alignment/>
      <protection/>
    </xf>
    <xf numFmtId="0" fontId="26" fillId="0" borderId="0">
      <alignment horizontal="left" vertical="center" wrapText="1"/>
      <protection/>
    </xf>
    <xf numFmtId="40" fontId="39" fillId="0" borderId="0" applyFont="0" applyFill="0" applyBorder="0" applyProtection="0">
      <alignment horizontal="right" vertical="center"/>
    </xf>
    <xf numFmtId="16" fontId="39" fillId="0" borderId="0" applyFont="0" applyFill="0" applyBorder="0" applyProtection="0">
      <alignment horizontal="right" vertical="center"/>
    </xf>
    <xf numFmtId="0" fontId="35" fillId="0" borderId="32" applyFill="0" applyBorder="0" applyProtection="0">
      <alignment horizontal="center" vertical="distributed" textRotation="90" wrapText="1"/>
    </xf>
    <xf numFmtId="1" fontId="39" fillId="0" borderId="0" applyNumberFormat="0" applyFont="0" applyFill="0" applyBorder="0" applyProtection="0">
      <alignment vertical="center"/>
    </xf>
    <xf numFmtId="1" fontId="50" fillId="0" borderId="0" applyFont="0" applyFill="0" applyBorder="0" applyProtection="0">
      <alignment horizontal="right" vertical="center"/>
    </xf>
    <xf numFmtId="0" fontId="62" fillId="0" borderId="0" applyNumberFormat="0" applyFill="0" applyBorder="0" applyAlignment="0" applyProtection="0"/>
    <xf numFmtId="0" fontId="0" fillId="0" borderId="0">
      <alignment wrapText="1"/>
      <protection/>
    </xf>
    <xf numFmtId="49" fontId="63" fillId="0" borderId="0">
      <alignment horizontal="centerContinuous"/>
      <protection/>
    </xf>
    <xf numFmtId="0" fontId="40" fillId="0" borderId="8">
      <alignment horizontal="left" vertical="center" wrapText="1"/>
      <protection/>
    </xf>
  </cellStyleXfs>
  <cellXfs count="197">
    <xf numFmtId="0" fontId="0" fillId="0" borderId="0" xfId="0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20" borderId="0" xfId="0" applyNumberFormat="1" applyFont="1" applyFill="1" applyAlignment="1">
      <alignment/>
    </xf>
    <xf numFmtId="0" fontId="21" fillId="2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0" fontId="21" fillId="0" borderId="0" xfId="114" applyNumberFormat="1" applyFont="1" applyAlignment="1">
      <alignment/>
    </xf>
    <xf numFmtId="10" fontId="21" fillId="0" borderId="0" xfId="114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3" fontId="21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10" fontId="21" fillId="0" borderId="0" xfId="0" applyNumberFormat="1" applyFont="1" applyBorder="1" applyAlignment="1">
      <alignment horizontal="right"/>
    </xf>
    <xf numFmtId="10" fontId="21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21" fillId="20" borderId="13" xfId="0" applyNumberFormat="1" applyFont="1" applyFill="1" applyBorder="1" applyAlignment="1">
      <alignment horizontal="right" vertical="center" wrapText="1"/>
    </xf>
    <xf numFmtId="3" fontId="31" fillId="0" borderId="0" xfId="108" applyNumberFormat="1" applyFont="1" applyFill="1" applyBorder="1" applyProtection="1">
      <alignment horizontal="center" vertical="center" wrapText="1"/>
      <protection/>
    </xf>
    <xf numFmtId="3" fontId="32" fillId="0" borderId="0" xfId="108" applyNumberFormat="1" applyFont="1" applyFill="1" applyBorder="1" applyProtection="1">
      <alignment horizontal="center" vertical="center" wrapText="1"/>
      <protection/>
    </xf>
    <xf numFmtId="3" fontId="22" fillId="0" borderId="13" xfId="108" applyNumberFormat="1" applyFont="1" applyFill="1" applyBorder="1" applyAlignment="1" applyProtection="1">
      <alignment horizontal="left" vertical="center" wrapText="1"/>
      <protection/>
    </xf>
    <xf numFmtId="3" fontId="22" fillId="0" borderId="0" xfId="108" applyNumberFormat="1" applyFont="1" applyFill="1" applyBorder="1" applyProtection="1">
      <alignment horizontal="center" vertical="center" wrapText="1"/>
      <protection/>
    </xf>
    <xf numFmtId="3" fontId="31" fillId="0" borderId="0" xfId="108" applyNumberFormat="1" applyFont="1" applyFill="1" applyBorder="1" applyAlignment="1" applyProtection="1">
      <alignment horizontal="center" vertical="center" wrapText="1"/>
      <protection/>
    </xf>
    <xf numFmtId="3" fontId="31" fillId="0" borderId="0" xfId="108" applyNumberFormat="1" applyFont="1" applyFill="1" applyBorder="1" applyAlignment="1" applyProtection="1">
      <alignment horizontal="left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20" borderId="13" xfId="0" applyNumberFormat="1" applyFont="1" applyFill="1" applyBorder="1" applyAlignment="1">
      <alignment horizontal="center" vertical="center" wrapText="1"/>
    </xf>
    <xf numFmtId="3" fontId="21" fillId="0" borderId="13" xfId="107" applyNumberFormat="1" applyFont="1" applyBorder="1" applyProtection="1">
      <alignment horizontal="right" vertical="center"/>
      <protection locked="0"/>
    </xf>
    <xf numFmtId="0" fontId="31" fillId="0" borderId="0" xfId="108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108" applyNumberFormat="1" applyFont="1" applyFill="1" applyBorder="1" applyAlignment="1" applyProtection="1">
      <alignment vertical="center" wrapText="1"/>
      <protection locked="0"/>
    </xf>
    <xf numFmtId="0" fontId="21" fillId="0" borderId="13" xfId="108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21" fillId="25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3" fontId="24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3" xfId="108" applyNumberFormat="1" applyFont="1" applyFill="1" applyBorder="1" applyAlignment="1" applyProtection="1">
      <alignment horizontal="left"/>
      <protection/>
    </xf>
    <xf numFmtId="0" fontId="22" fillId="0" borderId="13" xfId="108" applyNumberFormat="1" applyFont="1" applyFill="1" applyBorder="1" applyAlignment="1" applyProtection="1">
      <alignment horizontal="left"/>
      <protection/>
    </xf>
    <xf numFmtId="3" fontId="22" fillId="0" borderId="13" xfId="108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33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8" fillId="0" borderId="13" xfId="109" applyFont="1" applyFill="1" applyBorder="1" applyAlignment="1" applyProtection="1">
      <alignment horizontal="left" wrapText="1"/>
      <protection/>
    </xf>
    <xf numFmtId="0" fontId="28" fillId="0" borderId="13" xfId="0" applyFont="1" applyBorder="1" applyAlignment="1">
      <alignment wrapText="1"/>
    </xf>
    <xf numFmtId="0" fontId="64" fillId="0" borderId="34" xfId="0" applyFont="1" applyBorder="1" applyAlignment="1">
      <alignment/>
    </xf>
    <xf numFmtId="10" fontId="27" fillId="0" borderId="33" xfId="0" applyNumberFormat="1" applyFont="1" applyBorder="1" applyAlignment="1">
      <alignment horizontal="right" wrapText="1"/>
    </xf>
    <xf numFmtId="3" fontId="21" fillId="0" borderId="0" xfId="57" applyNumberFormat="1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109" applyFont="1" applyFill="1" applyBorder="1" applyAlignment="1">
      <alignment/>
      <protection/>
    </xf>
    <xf numFmtId="191" fontId="21" fillId="0" borderId="0" xfId="114" applyNumberFormat="1" applyFont="1" applyAlignment="1">
      <alignment/>
    </xf>
    <xf numFmtId="3" fontId="28" fillId="0" borderId="13" xfId="0" applyNumberFormat="1" applyFont="1" applyBorder="1" applyAlignment="1">
      <alignment/>
    </xf>
    <xf numFmtId="3" fontId="28" fillId="0" borderId="13" xfId="0" applyNumberFormat="1" applyFont="1" applyFill="1" applyBorder="1" applyAlignment="1">
      <alignment/>
    </xf>
    <xf numFmtId="10" fontId="21" fillId="0" borderId="0" xfId="0" applyNumberFormat="1" applyFont="1" applyAlignment="1">
      <alignment/>
    </xf>
    <xf numFmtId="191" fontId="21" fillId="0" borderId="13" xfId="114" applyNumberFormat="1" applyFont="1" applyBorder="1" applyAlignment="1">
      <alignment/>
    </xf>
    <xf numFmtId="3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/>
      <protection/>
    </xf>
    <xf numFmtId="3" fontId="28" fillId="25" borderId="13" xfId="0" applyNumberFormat="1" applyFont="1" applyFill="1" applyBorder="1" applyAlignment="1">
      <alignment/>
    </xf>
    <xf numFmtId="191" fontId="21" fillId="25" borderId="13" xfId="114" applyNumberFormat="1" applyFont="1" applyFill="1" applyBorder="1" applyAlignment="1">
      <alignment/>
    </xf>
    <xf numFmtId="191" fontId="21" fillId="25" borderId="0" xfId="114" applyNumberFormat="1" applyFont="1" applyFill="1" applyBorder="1" applyAlignment="1">
      <alignment/>
    </xf>
    <xf numFmtId="0" fontId="68" fillId="0" borderId="13" xfId="0" applyFont="1" applyBorder="1" applyAlignment="1">
      <alignment horizontal="center" vertical="center"/>
    </xf>
    <xf numFmtId="191" fontId="21" fillId="0" borderId="13" xfId="0" applyNumberFormat="1" applyFont="1" applyBorder="1" applyAlignment="1">
      <alignment horizontal="right" vertical="center"/>
    </xf>
    <xf numFmtId="191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3" xfId="108" applyNumberFormat="1" applyFont="1" applyFill="1" applyBorder="1" applyAlignment="1" applyProtection="1">
      <alignment horizontal="center" vertical="center" wrapText="1"/>
      <protection/>
    </xf>
    <xf numFmtId="0" fontId="22" fillId="0" borderId="13" xfId="108" applyNumberFormat="1" applyFont="1" applyFill="1" applyBorder="1" applyAlignment="1" applyProtection="1">
      <alignment horizontal="center"/>
      <protection/>
    </xf>
    <xf numFmtId="3" fontId="22" fillId="0" borderId="13" xfId="108" applyNumberFormat="1" applyFont="1" applyFill="1" applyBorder="1" applyProtection="1">
      <alignment horizontal="center" vertical="center" wrapText="1"/>
      <protection/>
    </xf>
    <xf numFmtId="0" fontId="21" fillId="0" borderId="13" xfId="108" applyNumberFormat="1" applyFont="1" applyFill="1" applyBorder="1" applyAlignment="1" applyProtection="1">
      <alignment horizontal="left" vertical="center" wrapText="1"/>
      <protection/>
    </xf>
    <xf numFmtId="0" fontId="22" fillId="0" borderId="13" xfId="108" applyNumberFormat="1" applyFont="1" applyFill="1" applyBorder="1" applyAlignment="1" applyProtection="1">
      <alignment horizontal="right" vertical="center" wrapText="1"/>
      <protection/>
    </xf>
    <xf numFmtId="0" fontId="69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0" borderId="13" xfId="108" applyNumberFormat="1" applyFont="1" applyFill="1" applyBorder="1" applyProtection="1">
      <alignment horizontal="center" vertical="center" wrapText="1"/>
      <protection/>
    </xf>
    <xf numFmtId="0" fontId="70" fillId="0" borderId="0" xfId="0" applyFont="1" applyBorder="1" applyAlignment="1">
      <alignment horizontal="left" wrapText="1"/>
    </xf>
    <xf numFmtId="0" fontId="21" fillId="0" borderId="13" xfId="108" applyNumberFormat="1" applyFont="1" applyFill="1" applyBorder="1" applyAlignment="1" applyProtection="1">
      <alignment horizontal="left" wrapText="1"/>
      <protection/>
    </xf>
    <xf numFmtId="3" fontId="21" fillId="0" borderId="13" xfId="108" applyNumberFormat="1" applyFont="1" applyFill="1" applyBorder="1" applyAlignment="1" applyProtection="1">
      <alignment vertical="center"/>
      <protection/>
    </xf>
    <xf numFmtId="3" fontId="21" fillId="20" borderId="13" xfId="108" applyNumberFormat="1" applyFont="1" applyFill="1" applyBorder="1" applyAlignment="1" applyProtection="1">
      <alignment horizontal="center" vertical="center" wrapText="1"/>
      <protection/>
    </xf>
    <xf numFmtId="3" fontId="68" fillId="0" borderId="13" xfId="108" applyNumberFormat="1" applyFont="1" applyFill="1" applyBorder="1" applyAlignment="1" applyProtection="1">
      <alignment horizontal="left" vertical="center" wrapText="1"/>
      <protection/>
    </xf>
    <xf numFmtId="3" fontId="34" fillId="0" borderId="13" xfId="108" applyNumberFormat="1" applyFont="1" applyFill="1" applyBorder="1" applyAlignment="1" applyProtection="1">
      <alignment horizontal="right" vertical="center" wrapText="1"/>
      <protection/>
    </xf>
    <xf numFmtId="3" fontId="24" fillId="0" borderId="13" xfId="108" applyNumberFormat="1" applyFont="1" applyFill="1" applyBorder="1" applyAlignment="1" applyProtection="1">
      <alignment horizontal="center" vertical="center" wrapText="1"/>
      <protection/>
    </xf>
    <xf numFmtId="3" fontId="25" fillId="0" borderId="13" xfId="108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3" fontId="68" fillId="0" borderId="13" xfId="108" applyNumberFormat="1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>
      <alignment horizontal="center" vertical="center" wrapText="1"/>
    </xf>
    <xf numFmtId="3" fontId="32" fillId="0" borderId="13" xfId="108" applyNumberFormat="1" applyFont="1" applyFill="1" applyBorder="1" applyProtection="1">
      <alignment horizontal="center" vertical="center" wrapText="1"/>
      <protection/>
    </xf>
    <xf numFmtId="3" fontId="34" fillId="0" borderId="13" xfId="108" applyNumberFormat="1" applyFont="1" applyFill="1" applyBorder="1" applyAlignment="1" applyProtection="1">
      <alignment horizontal="center" vertical="center"/>
      <protection/>
    </xf>
    <xf numFmtId="3" fontId="34" fillId="0" borderId="13" xfId="108" applyNumberFormat="1" applyFont="1" applyFill="1" applyBorder="1" applyAlignment="1" applyProtection="1">
      <alignment horizontal="right" vertical="center"/>
      <protection/>
    </xf>
    <xf numFmtId="3" fontId="34" fillId="0" borderId="13" xfId="108" applyNumberFormat="1" applyFont="1" applyFill="1" applyBorder="1" applyAlignment="1" applyProtection="1">
      <alignment horizontal="center" vertical="center" wrapText="1"/>
      <protection/>
    </xf>
    <xf numFmtId="3" fontId="34" fillId="0" borderId="13" xfId="108" applyNumberFormat="1" applyFont="1" applyFill="1" applyBorder="1" applyProtection="1">
      <alignment horizontal="center" vertical="center" wrapText="1"/>
      <protection/>
    </xf>
    <xf numFmtId="3" fontId="34" fillId="0" borderId="13" xfId="108" applyNumberFormat="1" applyFont="1" applyFill="1" applyBorder="1" applyAlignment="1" applyProtection="1">
      <alignment horizontal="right"/>
      <protection/>
    </xf>
    <xf numFmtId="3" fontId="34" fillId="0" borderId="13" xfId="108" applyNumberFormat="1" applyFont="1" applyFill="1" applyBorder="1" applyAlignment="1" applyProtection="1">
      <alignment horizontal="left"/>
      <protection/>
    </xf>
    <xf numFmtId="3" fontId="68" fillId="0" borderId="13" xfId="108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70" fillId="0" borderId="0" xfId="0" applyFont="1" applyBorder="1" applyAlignment="1">
      <alignment wrapText="1"/>
    </xf>
    <xf numFmtId="191" fontId="25" fillId="0" borderId="13" xfId="114" applyNumberFormat="1" applyFont="1" applyFill="1" applyBorder="1" applyAlignment="1">
      <alignment/>
    </xf>
    <xf numFmtId="0" fontId="0" fillId="0" borderId="0" xfId="109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3" fontId="28" fillId="0" borderId="35" xfId="0" applyNumberFormat="1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0" fillId="0" borderId="26" xfId="109" applyFont="1" applyFill="1" applyBorder="1" applyAlignment="1">
      <alignment/>
      <protection/>
    </xf>
    <xf numFmtId="0" fontId="0" fillId="0" borderId="0" xfId="0" applyBorder="1" applyAlignment="1">
      <alignment/>
    </xf>
    <xf numFmtId="3" fontId="21" fillId="0" borderId="13" xfId="107" applyNumberFormat="1" applyFont="1" applyFill="1" applyBorder="1" applyProtection="1">
      <alignment horizontal="right" vertical="center"/>
      <protection locked="0"/>
    </xf>
    <xf numFmtId="0" fontId="64" fillId="0" borderId="0" xfId="0" applyFont="1" applyAlignment="1">
      <alignment horizontal="left"/>
    </xf>
    <xf numFmtId="0" fontId="72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49" fontId="21" fillId="0" borderId="13" xfId="0" applyNumberFormat="1" applyFont="1" applyBorder="1" applyAlignment="1">
      <alignment horizontal="center" vertical="center"/>
    </xf>
    <xf numFmtId="0" fontId="28" fillId="0" borderId="13" xfId="109" applyFont="1" applyFill="1" applyBorder="1" applyAlignment="1" applyProtection="1">
      <alignment vertical="center" wrapText="1"/>
      <protection/>
    </xf>
    <xf numFmtId="191" fontId="21" fillId="0" borderId="0" xfId="0" applyNumberFormat="1" applyFont="1" applyAlignment="1">
      <alignment/>
    </xf>
    <xf numFmtId="0" fontId="21" fillId="0" borderId="34" xfId="0" applyFont="1" applyBorder="1" applyAlignment="1">
      <alignment/>
    </xf>
    <xf numFmtId="0" fontId="32" fillId="0" borderId="13" xfId="108" applyNumberFormat="1" applyFont="1" applyFill="1" applyBorder="1" applyAlignment="1" applyProtection="1">
      <alignment horizontal="center" vertical="center" wrapText="1"/>
      <protection/>
    </xf>
    <xf numFmtId="0" fontId="31" fillId="0" borderId="13" xfId="108" applyNumberFormat="1" applyFont="1" applyFill="1" applyBorder="1" applyAlignment="1" applyProtection="1">
      <alignment horizontal="left" vertical="center" wrapText="1"/>
      <protection/>
    </xf>
    <xf numFmtId="0" fontId="27" fillId="0" borderId="13" xfId="108" applyNumberFormat="1" applyFont="1" applyFill="1" applyBorder="1" applyAlignment="1" applyProtection="1">
      <alignment horizontal="left" vertical="center" wrapText="1"/>
      <protection/>
    </xf>
    <xf numFmtId="3" fontId="21" fillId="0" borderId="13" xfId="108" applyNumberFormat="1" applyFont="1" applyFill="1" applyBorder="1" applyAlignment="1" applyProtection="1">
      <alignment horizontal="left" vertical="center" wrapText="1"/>
      <protection/>
    </xf>
    <xf numFmtId="3" fontId="22" fillId="0" borderId="13" xfId="108" applyNumberFormat="1" applyFont="1" applyFill="1" applyBorder="1" applyAlignment="1" applyProtection="1">
      <alignment horizontal="right" vertical="center" wrapText="1"/>
      <protection/>
    </xf>
    <xf numFmtId="3" fontId="21" fillId="0" borderId="13" xfId="108" applyNumberFormat="1" applyFont="1" applyFill="1" applyBorder="1" applyAlignment="1" applyProtection="1">
      <alignment vertical="center" wrapText="1"/>
      <protection/>
    </xf>
    <xf numFmtId="3" fontId="21" fillId="0" borderId="13" xfId="108" applyNumberFormat="1" applyFont="1" applyFill="1" applyBorder="1" applyAlignment="1" applyProtection="1">
      <alignment horizontal="right" vertical="center" wrapText="1"/>
      <protection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/>
    </xf>
    <xf numFmtId="191" fontId="24" fillId="0" borderId="13" xfId="114" applyNumberFormat="1" applyFont="1" applyFill="1" applyBorder="1" applyAlignment="1">
      <alignment/>
    </xf>
    <xf numFmtId="0" fontId="65" fillId="0" borderId="0" xfId="0" applyFont="1" applyFill="1" applyAlignment="1">
      <alignment/>
    </xf>
    <xf numFmtId="3" fontId="28" fillId="0" borderId="35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/>
      <protection/>
    </xf>
    <xf numFmtId="0" fontId="34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10" fontId="27" fillId="0" borderId="0" xfId="0" applyNumberFormat="1" applyFont="1" applyBorder="1" applyAlignment="1">
      <alignment horizontal="right" wrapText="1"/>
    </xf>
    <xf numFmtId="190" fontId="73" fillId="17" borderId="0" xfId="0" applyNumberFormat="1" applyFont="1" applyFill="1" applyAlignment="1">
      <alignment/>
    </xf>
    <xf numFmtId="3" fontId="22" fillId="0" borderId="26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6" xfId="0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0" fontId="27" fillId="0" borderId="13" xfId="0" applyNumberFormat="1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wrapText="1"/>
    </xf>
    <xf numFmtId="191" fontId="28" fillId="0" borderId="26" xfId="114" applyNumberFormat="1" applyFont="1" applyBorder="1" applyAlignment="1">
      <alignment horizontal="center"/>
    </xf>
    <xf numFmtId="191" fontId="28" fillId="0" borderId="36" xfId="114" applyNumberFormat="1" applyFont="1" applyBorder="1" applyAlignment="1">
      <alignment horizontal="center"/>
    </xf>
    <xf numFmtId="3" fontId="28" fillId="0" borderId="26" xfId="0" applyNumberFormat="1" applyFont="1" applyBorder="1" applyAlignment="1">
      <alignment horizontal="center"/>
    </xf>
    <xf numFmtId="3" fontId="28" fillId="0" borderId="36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2" fillId="0" borderId="36" xfId="0" applyFont="1" applyBorder="1" applyAlignment="1" quotePrefix="1">
      <alignment horizontal="center" vertical="center" wrapText="1"/>
    </xf>
    <xf numFmtId="0" fontId="22" fillId="0" borderId="38" xfId="0" applyFont="1" applyBorder="1" applyAlignment="1" quotePrefix="1">
      <alignment horizontal="center" vertical="center" wrapText="1"/>
    </xf>
    <xf numFmtId="0" fontId="22" fillId="0" borderId="5" xfId="0" applyFont="1" applyBorder="1" applyAlignment="1" quotePrefix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8" fillId="25" borderId="26" xfId="0" applyNumberFormat="1" applyFont="1" applyFill="1" applyBorder="1" applyAlignment="1">
      <alignment horizontal="center"/>
    </xf>
    <xf numFmtId="3" fontId="28" fillId="25" borderId="36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 wrapText="1"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64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4" fillId="20" borderId="39" xfId="108" applyNumberFormat="1" applyFont="1" applyFill="1" applyBorder="1" applyAlignment="1" applyProtection="1">
      <alignment horizontal="center" vertical="center" wrapText="1"/>
      <protection/>
    </xf>
    <xf numFmtId="0" fontId="24" fillId="20" borderId="36" xfId="108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>
      <alignment horizontal="center" vertical="center" wrapText="1"/>
    </xf>
    <xf numFmtId="3" fontId="24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108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70" fillId="0" borderId="0" xfId="0" applyFont="1" applyBorder="1" applyAlignment="1">
      <alignment horizontal="left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9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FORMI" xfId="107"/>
    <cellStyle name="Normal_Spravki_NonLIfe_New" xfId="108"/>
    <cellStyle name="Normal_Spravki_NonLIfe1999" xfId="109"/>
    <cellStyle name="Note" xfId="110"/>
    <cellStyle name="number" xfId="111"/>
    <cellStyle name="number-no border" xfId="112"/>
    <cellStyle name="Output" xfId="113"/>
    <cellStyle name="Percent" xfId="114"/>
    <cellStyle name="Percent Right Indent" xfId="115"/>
    <cellStyle name="proc1" xfId="116"/>
    <cellStyle name="proc1 Right Indent" xfId="117"/>
    <cellStyle name="proc2" xfId="118"/>
    <cellStyle name="proc2   Right Indent" xfId="119"/>
    <cellStyle name="proc3" xfId="120"/>
    <cellStyle name="proc3  Right Indent" xfId="121"/>
    <cellStyle name="Rate" xfId="122"/>
    <cellStyle name="R-Bottom" xfId="123"/>
    <cellStyle name="RD-Border" xfId="124"/>
    <cellStyle name="R-orienation" xfId="125"/>
    <cellStyle name="RT-Border" xfId="126"/>
    <cellStyle name="shifar_header" xfId="127"/>
    <cellStyle name="spravki" xfId="128"/>
    <cellStyle name="T-B-Border" xfId="129"/>
    <cellStyle name="TBI" xfId="130"/>
    <cellStyle name="T-Border" xfId="131"/>
    <cellStyle name="TDL-Border" xfId="132"/>
    <cellStyle name="TDR-Border" xfId="133"/>
    <cellStyle name="Text" xfId="134"/>
    <cellStyle name="TextRight" xfId="135"/>
    <cellStyle name="Title" xfId="136"/>
    <cellStyle name="Total" xfId="137"/>
    <cellStyle name="UpDownLine" xfId="138"/>
    <cellStyle name="V-Across" xfId="139"/>
    <cellStyle name="V-Currency" xfId="140"/>
    <cellStyle name="V-Date" xfId="141"/>
    <cellStyle name="ver1" xfId="142"/>
    <cellStyle name="V-Normal" xfId="143"/>
    <cellStyle name="V-Number" xfId="144"/>
    <cellStyle name="Warning Text" xfId="145"/>
    <cellStyle name="Wrap" xfId="146"/>
    <cellStyle name="WrapTitle" xfId="147"/>
    <cellStyle name="zastrnadzor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СТРУКТУРА НА БРУТНИЯ ПРЕМИЕН ПРИХОД ПО ВИДОВЕ ЗАСТРАХОВКИ ЗА 2011 ГОДИНА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5"/>
          <c:y val="0.50775"/>
          <c:w val="0.462"/>
          <c:h val="0.361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ПРЕЗ 2011 ГОДИНА
ОБЩО ЗАСТРАХОВАНЕ</a:t>
            </a:r>
          </a:p>
        </c:rich>
      </c:tx>
      <c:layout>
        <c:manualLayout>
          <c:xMode val="factor"/>
          <c:yMode val="factor"/>
          <c:x val="0.008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125"/>
          <c:y val="0.555"/>
          <c:w val="0.42575"/>
          <c:h val="0.336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ОТСТЪПЕНИ ПРЕМИИ НА ПРЕЗАСТРАХОВАТЕЛИ ЗА ПЕРИОДА 2001 г. - 2011 г.</a:t>
            </a:r>
          </a:p>
        </c:rich>
      </c:tx>
      <c:layout>
        <c:manualLayout>
          <c:xMode val="factor"/>
          <c:yMode val="factor"/>
          <c:x val="0.023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"/>
          <c:w val="0.984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Repremiums!$A$2:$C$2</c:f>
              <c:strCache>
                <c:ptCount val="1"/>
                <c:pt idx="0">
                  <c:v>ОТСТЪПЕНИ ПРЕМИИ НА ПРЕЗАСТРАХОВАТЕЛИ ПО ВИДОВЕ ЗАСТРАХОВКИ ЗА ПЕРИОДА 2001 г. - 2011 г.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(Repremiums!$C$4,Repremiums!$E$4,Repremiums!$G$4,Repremiums!$I$4,Repremiums!$K$4,Repremiums!$M$4,Repremiums!$O$4,Repremiums!$Q$4,Repremiums!$S$4,Repremiums!$U$4,Repremiums!$W$4)</c:f>
              <c:strCache/>
            </c:strRef>
          </c:cat>
          <c:val>
            <c:numRef>
              <c:f>(Repremiums!$C$23,Repremiums!$E$23,Repremiums!$G$23,Repremiums!$I$23,Repremiums!$K$23,Repremiums!$M$23,Repremiums!$O$23,Repremiums!$Q$23,Repremiums!$S$23,Repremiums!$U$23,Repremiums!$W$23)</c:f>
              <c:numCache/>
            </c:numRef>
          </c:val>
        </c:ser>
        <c:axId val="7725900"/>
        <c:axId val="2424237"/>
      </c:bar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25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ВЪЗСТАНОВЕНИ ОБЕЗЩЕТЕНИЯ ОТ ПРЕЗАСТРАХОВАТЕЛИ ЗА ПАРИОДА 2001 г. - 2011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325"/>
          <c:w val="0.947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Repayments!$A$2:$E$2</c:f>
              <c:strCache>
                <c:ptCount val="1"/>
                <c:pt idx="0">
                  <c:v>ВЪЗСТАНОВЕНИ ОБЕЗЩЕТЕНИЯ ОТ ПРЕЗАСТРАХОВАТЕЛИ ПО ВИДОВЕ ЗАСТРАХОВКИ ЗА ПЕРИОДА 2001 г. - 2011 г.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Repayments!$C$4:$M$4</c:f>
              <c:strCache/>
            </c:strRef>
          </c:cat>
          <c:val>
            <c:numRef>
              <c:f>Repayments!$C$23:$M$23</c:f>
              <c:numCache/>
            </c:numRef>
          </c:val>
        </c:ser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лв.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818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35</xdr:row>
      <xdr:rowOff>85725</xdr:rowOff>
    </xdr:from>
    <xdr:to>
      <xdr:col>12</xdr:col>
      <xdr:colOff>609600</xdr:colOff>
      <xdr:row>76</xdr:row>
      <xdr:rowOff>0</xdr:rowOff>
    </xdr:to>
    <xdr:graphicFrame>
      <xdr:nvGraphicFramePr>
        <xdr:cNvPr id="1" name="Chart 2"/>
        <xdr:cNvGraphicFramePr/>
      </xdr:nvGraphicFramePr>
      <xdr:xfrm>
        <a:off x="104775" y="9515475"/>
        <a:ext cx="121634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29</xdr:row>
      <xdr:rowOff>0</xdr:rowOff>
    </xdr:from>
    <xdr:to>
      <xdr:col>19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14525" y="7962900"/>
        <a:ext cx="1671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19</xdr:col>
      <xdr:colOff>542925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914525" y="7391400"/>
        <a:ext cx="1671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361950" y="7181850"/>
        <a:ext cx="18288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26</xdr:row>
      <xdr:rowOff>0</xdr:rowOff>
    </xdr:from>
    <xdr:to>
      <xdr:col>19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14525" y="7410450"/>
        <a:ext cx="1671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200900"/>
        <a:ext cx="1828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19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61950" y="7200900"/>
        <a:ext cx="18288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66675</xdr:rowOff>
    </xdr:from>
    <xdr:to>
      <xdr:col>12</xdr:col>
      <xdr:colOff>485775</xdr:colOff>
      <xdr:row>74</xdr:row>
      <xdr:rowOff>9525</xdr:rowOff>
    </xdr:to>
    <xdr:graphicFrame>
      <xdr:nvGraphicFramePr>
        <xdr:cNvPr id="1" name="Chart 3"/>
        <xdr:cNvGraphicFramePr/>
      </xdr:nvGraphicFramePr>
      <xdr:xfrm>
        <a:off x="66675" y="8972550"/>
        <a:ext cx="125349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14525" y="7934325"/>
        <a:ext cx="822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61950" y="6067425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61950" y="6067425"/>
        <a:ext cx="980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61950" y="6067425"/>
        <a:ext cx="980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31</xdr:row>
      <xdr:rowOff>0</xdr:rowOff>
    </xdr:from>
    <xdr:to>
      <xdr:col>7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14525" y="8505825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561975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61950" y="776287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552575" y="6648450"/>
        <a:ext cx="213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38100</xdr:rowOff>
    </xdr:from>
    <xdr:to>
      <xdr:col>9</xdr:col>
      <xdr:colOff>171450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171450" y="7048500"/>
        <a:ext cx="96202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714750" y="638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25</xdr:row>
      <xdr:rowOff>142875</xdr:rowOff>
    </xdr:from>
    <xdr:to>
      <xdr:col>9</xdr:col>
      <xdr:colOff>257175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14300" y="6858000"/>
        <a:ext cx="97440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zastr-otcheti\Spravki-Nonlife%202009\2009\GFO_2009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.ГФ.1"/>
      <sheetName val="а.ГФ.2"/>
      <sheetName val="a.ГФ.3"/>
      <sheetName val="а.ГФ.1 (sait)"/>
      <sheetName val="а.ГФ.1_sort"/>
      <sheetName val="а.ГФ.2_sort"/>
      <sheetName val="reserve"/>
    </sheetNames>
    <sheetDataSet>
      <sheetData sheetId="3">
        <row r="3">
          <cell r="W3" t="str">
            <v>ОБЩО</v>
          </cell>
        </row>
      </sheetData>
      <sheetData sheetId="5">
        <row r="3">
          <cell r="W3" t="str">
            <v>ОБЩО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1"/>
  <sheetViews>
    <sheetView tabSelected="1"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4" width="11.28125" style="9" customWidth="1"/>
    <col min="5" max="5" width="11.28125" style="2" customWidth="1"/>
    <col min="6" max="6" width="12.57421875" style="2" customWidth="1"/>
    <col min="7" max="7" width="11.421875" style="2" customWidth="1"/>
    <col min="8" max="10" width="12.57421875" style="2" customWidth="1"/>
    <col min="11" max="11" width="11.421875" style="2" customWidth="1"/>
    <col min="12" max="13" width="12.7109375" style="2" customWidth="1"/>
    <col min="14" max="16" width="12.57421875" style="2" customWidth="1"/>
    <col min="17" max="17" width="12.140625" style="2" customWidth="1"/>
    <col min="18" max="20" width="12.57421875" style="2" customWidth="1"/>
    <col min="21" max="38" width="12.7109375" style="2" customWidth="1"/>
    <col min="39" max="40" width="12.57421875" style="2" customWidth="1"/>
    <col min="41" max="16384" width="9.140625" style="2" customWidth="1"/>
  </cols>
  <sheetData>
    <row r="1" ht="22.5" customHeight="1"/>
    <row r="2" spans="1:40" ht="22.5" customHeight="1">
      <c r="A2" s="150" t="s">
        <v>323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</row>
    <row r="3" spans="2:40" ht="22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6" t="s">
        <v>234</v>
      </c>
    </row>
    <row r="4" spans="1:40" s="10" customFormat="1" ht="36" customHeight="1">
      <c r="A4" s="151" t="s">
        <v>250</v>
      </c>
      <c r="B4" s="159" t="s">
        <v>0</v>
      </c>
      <c r="C4" s="162" t="s">
        <v>225</v>
      </c>
      <c r="D4" s="163"/>
      <c r="E4" s="164" t="s">
        <v>226</v>
      </c>
      <c r="F4" s="165"/>
      <c r="G4" s="164" t="s">
        <v>224</v>
      </c>
      <c r="H4" s="165"/>
      <c r="I4" s="145" t="s">
        <v>215</v>
      </c>
      <c r="J4" s="146"/>
      <c r="K4" s="147" t="s">
        <v>227</v>
      </c>
      <c r="L4" s="148"/>
      <c r="M4" s="145" t="s">
        <v>212</v>
      </c>
      <c r="N4" s="146"/>
      <c r="O4" s="149" t="s">
        <v>229</v>
      </c>
      <c r="P4" s="161"/>
      <c r="Q4" s="145" t="s">
        <v>228</v>
      </c>
      <c r="R4" s="146"/>
      <c r="S4" s="145" t="s">
        <v>214</v>
      </c>
      <c r="T4" s="146"/>
      <c r="U4" s="145" t="s">
        <v>216</v>
      </c>
      <c r="V4" s="146"/>
      <c r="W4" s="149" t="s">
        <v>230</v>
      </c>
      <c r="X4" s="161"/>
      <c r="Y4" s="145" t="s">
        <v>231</v>
      </c>
      <c r="Z4" s="146"/>
      <c r="AA4" s="145" t="s">
        <v>277</v>
      </c>
      <c r="AB4" s="146"/>
      <c r="AC4" s="145" t="s">
        <v>213</v>
      </c>
      <c r="AD4" s="146"/>
      <c r="AE4" s="145" t="s">
        <v>278</v>
      </c>
      <c r="AF4" s="146"/>
      <c r="AG4" s="145" t="s">
        <v>232</v>
      </c>
      <c r="AH4" s="146"/>
      <c r="AI4" s="145" t="s">
        <v>233</v>
      </c>
      <c r="AJ4" s="146"/>
      <c r="AK4" s="147" t="s">
        <v>279</v>
      </c>
      <c r="AL4" s="148"/>
      <c r="AM4" s="158" t="s">
        <v>1</v>
      </c>
      <c r="AN4" s="158"/>
    </row>
    <row r="5" spans="1:40" s="110" customFormat="1" ht="47.25" customHeight="1">
      <c r="A5" s="151"/>
      <c r="B5" s="160"/>
      <c r="C5" s="113" t="s">
        <v>260</v>
      </c>
      <c r="D5" s="112" t="s">
        <v>261</v>
      </c>
      <c r="E5" s="113" t="s">
        <v>260</v>
      </c>
      <c r="F5" s="112" t="s">
        <v>261</v>
      </c>
      <c r="G5" s="113" t="s">
        <v>260</v>
      </c>
      <c r="H5" s="112" t="s">
        <v>261</v>
      </c>
      <c r="I5" s="113" t="s">
        <v>260</v>
      </c>
      <c r="J5" s="112" t="s">
        <v>261</v>
      </c>
      <c r="K5" s="113" t="s">
        <v>260</v>
      </c>
      <c r="L5" s="112" t="s">
        <v>261</v>
      </c>
      <c r="M5" s="113" t="s">
        <v>260</v>
      </c>
      <c r="N5" s="112" t="s">
        <v>261</v>
      </c>
      <c r="O5" s="113" t="s">
        <v>260</v>
      </c>
      <c r="P5" s="112" t="s">
        <v>261</v>
      </c>
      <c r="Q5" s="113" t="s">
        <v>260</v>
      </c>
      <c r="R5" s="112" t="s">
        <v>261</v>
      </c>
      <c r="S5" s="113" t="s">
        <v>260</v>
      </c>
      <c r="T5" s="112" t="s">
        <v>261</v>
      </c>
      <c r="U5" s="113" t="s">
        <v>260</v>
      </c>
      <c r="V5" s="112" t="s">
        <v>261</v>
      </c>
      <c r="W5" s="113" t="s">
        <v>260</v>
      </c>
      <c r="X5" s="112" t="s">
        <v>261</v>
      </c>
      <c r="Y5" s="113" t="s">
        <v>260</v>
      </c>
      <c r="Z5" s="112" t="s">
        <v>261</v>
      </c>
      <c r="AA5" s="113" t="s">
        <v>260</v>
      </c>
      <c r="AB5" s="112" t="s">
        <v>261</v>
      </c>
      <c r="AC5" s="113" t="s">
        <v>260</v>
      </c>
      <c r="AD5" s="112" t="s">
        <v>261</v>
      </c>
      <c r="AE5" s="113" t="s">
        <v>260</v>
      </c>
      <c r="AF5" s="112" t="s">
        <v>261</v>
      </c>
      <c r="AG5" s="113" t="s">
        <v>260</v>
      </c>
      <c r="AH5" s="112" t="s">
        <v>261</v>
      </c>
      <c r="AI5" s="113" t="s">
        <v>260</v>
      </c>
      <c r="AJ5" s="112" t="s">
        <v>261</v>
      </c>
      <c r="AK5" s="113" t="s">
        <v>260</v>
      </c>
      <c r="AL5" s="112" t="s">
        <v>261</v>
      </c>
      <c r="AM5" s="113" t="s">
        <v>260</v>
      </c>
      <c r="AN5" s="112" t="s">
        <v>261</v>
      </c>
    </row>
    <row r="6" spans="1:40" ht="17.25" customHeight="1">
      <c r="A6" s="113">
        <v>1</v>
      </c>
      <c r="B6" s="122" t="s">
        <v>280</v>
      </c>
      <c r="C6" s="111">
        <v>2918789.77</v>
      </c>
      <c r="D6" s="111">
        <v>0</v>
      </c>
      <c r="E6" s="111">
        <v>2766698.7345132013</v>
      </c>
      <c r="F6" s="111">
        <v>19558.3</v>
      </c>
      <c r="G6" s="111">
        <v>3176237.82</v>
      </c>
      <c r="H6" s="111">
        <v>0</v>
      </c>
      <c r="I6" s="111">
        <v>1078782</v>
      </c>
      <c r="J6" s="111">
        <v>0</v>
      </c>
      <c r="K6" s="111">
        <v>2803342.3</v>
      </c>
      <c r="L6" s="111">
        <v>0</v>
      </c>
      <c r="M6" s="111">
        <v>639129.01</v>
      </c>
      <c r="N6" s="111">
        <v>0</v>
      </c>
      <c r="O6" s="111">
        <v>429717.79</v>
      </c>
      <c r="P6" s="111">
        <v>0</v>
      </c>
      <c r="Q6" s="111">
        <v>1239568.66</v>
      </c>
      <c r="R6" s="111">
        <v>0</v>
      </c>
      <c r="S6" s="111">
        <v>570688.74</v>
      </c>
      <c r="T6" s="111">
        <v>0</v>
      </c>
      <c r="U6" s="111">
        <v>3554154.45</v>
      </c>
      <c r="V6" s="111">
        <v>0</v>
      </c>
      <c r="W6" s="111">
        <v>725952.71</v>
      </c>
      <c r="X6" s="111">
        <v>0</v>
      </c>
      <c r="Y6" s="111">
        <v>1207343.99</v>
      </c>
      <c r="Z6" s="111">
        <v>0</v>
      </c>
      <c r="AA6" s="111">
        <v>2033719</v>
      </c>
      <c r="AB6" s="111">
        <v>0</v>
      </c>
      <c r="AC6" s="111">
        <v>534658.98</v>
      </c>
      <c r="AD6" s="111">
        <v>0</v>
      </c>
      <c r="AE6" s="111">
        <v>382284.8</v>
      </c>
      <c r="AF6" s="111">
        <v>0</v>
      </c>
      <c r="AG6" s="111">
        <v>-87</v>
      </c>
      <c r="AH6" s="111">
        <v>0</v>
      </c>
      <c r="AI6" s="111">
        <v>0</v>
      </c>
      <c r="AJ6" s="111">
        <v>0</v>
      </c>
      <c r="AK6" s="111">
        <v>706236</v>
      </c>
      <c r="AL6" s="139">
        <v>706154</v>
      </c>
      <c r="AM6" s="65">
        <v>24767217.7545132</v>
      </c>
      <c r="AN6" s="65">
        <v>725712.3</v>
      </c>
    </row>
    <row r="7" spans="1:40" ht="27" customHeight="1">
      <c r="A7" s="121" t="s">
        <v>272</v>
      </c>
      <c r="B7" s="122" t="s">
        <v>223</v>
      </c>
      <c r="C7" s="65">
        <v>387757.39</v>
      </c>
      <c r="D7" s="111">
        <v>0</v>
      </c>
      <c r="E7" s="65">
        <v>307811.75</v>
      </c>
      <c r="F7" s="65">
        <v>0</v>
      </c>
      <c r="G7" s="65">
        <v>1116097.28</v>
      </c>
      <c r="H7" s="111">
        <v>0</v>
      </c>
      <c r="I7" s="65">
        <v>636825</v>
      </c>
      <c r="J7" s="111">
        <v>0</v>
      </c>
      <c r="K7" s="65">
        <v>867711.23</v>
      </c>
      <c r="L7" s="65">
        <v>0</v>
      </c>
      <c r="M7" s="65">
        <v>175731.1</v>
      </c>
      <c r="N7" s="111">
        <v>0</v>
      </c>
      <c r="O7" s="65">
        <v>92522.75</v>
      </c>
      <c r="P7" s="111">
        <v>0</v>
      </c>
      <c r="Q7" s="65">
        <v>411477.89</v>
      </c>
      <c r="R7" s="65">
        <v>0</v>
      </c>
      <c r="S7" s="65">
        <v>0</v>
      </c>
      <c r="T7" s="111">
        <v>0</v>
      </c>
      <c r="U7" s="65">
        <v>1153726.93</v>
      </c>
      <c r="V7" s="111">
        <v>0</v>
      </c>
      <c r="W7" s="65">
        <v>249692.26</v>
      </c>
      <c r="X7" s="111">
        <v>0</v>
      </c>
      <c r="Y7" s="65">
        <v>142344.95</v>
      </c>
      <c r="Z7" s="111">
        <v>0</v>
      </c>
      <c r="AA7" s="65">
        <v>272222</v>
      </c>
      <c r="AB7" s="111">
        <v>0</v>
      </c>
      <c r="AC7" s="65">
        <v>351855.23</v>
      </c>
      <c r="AD7" s="111">
        <v>0</v>
      </c>
      <c r="AE7" s="65">
        <v>0</v>
      </c>
      <c r="AF7" s="111">
        <v>0</v>
      </c>
      <c r="AG7" s="65">
        <v>0</v>
      </c>
      <c r="AH7" s="111">
        <v>0</v>
      </c>
      <c r="AI7" s="65">
        <v>0</v>
      </c>
      <c r="AJ7" s="111">
        <v>0</v>
      </c>
      <c r="AK7" s="65">
        <v>0</v>
      </c>
      <c r="AL7" s="65">
        <v>0</v>
      </c>
      <c r="AM7" s="65">
        <v>6165775.760000001</v>
      </c>
      <c r="AN7" s="65">
        <v>0</v>
      </c>
    </row>
    <row r="8" spans="1:40" ht="16.5" customHeight="1">
      <c r="A8" s="113">
        <v>2</v>
      </c>
      <c r="B8" s="122" t="s">
        <v>281</v>
      </c>
      <c r="C8" s="65">
        <v>-65</v>
      </c>
      <c r="D8" s="111">
        <v>0</v>
      </c>
      <c r="E8" s="65">
        <v>0</v>
      </c>
      <c r="F8" s="65">
        <v>0</v>
      </c>
      <c r="G8" s="65">
        <v>0</v>
      </c>
      <c r="H8" s="111">
        <v>0</v>
      </c>
      <c r="I8" s="65">
        <v>0</v>
      </c>
      <c r="J8" s="111">
        <v>0</v>
      </c>
      <c r="K8" s="65">
        <v>0</v>
      </c>
      <c r="L8" s="65">
        <v>0</v>
      </c>
      <c r="M8" s="65">
        <v>0</v>
      </c>
      <c r="N8" s="111">
        <v>0</v>
      </c>
      <c r="O8" s="65">
        <v>0</v>
      </c>
      <c r="P8" s="111">
        <v>0</v>
      </c>
      <c r="Q8" s="65">
        <v>56613.49</v>
      </c>
      <c r="R8" s="65">
        <v>0</v>
      </c>
      <c r="S8" s="65">
        <v>0</v>
      </c>
      <c r="T8" s="111">
        <v>0</v>
      </c>
      <c r="U8" s="65">
        <v>0</v>
      </c>
      <c r="V8" s="111">
        <v>0</v>
      </c>
      <c r="W8" s="65">
        <v>0</v>
      </c>
      <c r="X8" s="111">
        <v>0</v>
      </c>
      <c r="Y8" s="65">
        <v>0</v>
      </c>
      <c r="Z8" s="111">
        <v>0</v>
      </c>
      <c r="AA8" s="65">
        <v>61433</v>
      </c>
      <c r="AB8" s="111">
        <v>0</v>
      </c>
      <c r="AC8" s="65">
        <v>0</v>
      </c>
      <c r="AD8" s="111">
        <v>0</v>
      </c>
      <c r="AE8" s="65">
        <v>15154.32</v>
      </c>
      <c r="AF8" s="111">
        <v>0</v>
      </c>
      <c r="AG8" s="65">
        <v>0</v>
      </c>
      <c r="AH8" s="111">
        <v>0</v>
      </c>
      <c r="AI8" s="65">
        <v>0</v>
      </c>
      <c r="AJ8" s="111">
        <v>0</v>
      </c>
      <c r="AK8" s="65">
        <v>0</v>
      </c>
      <c r="AL8" s="65">
        <v>0</v>
      </c>
      <c r="AM8" s="65">
        <v>133135.81</v>
      </c>
      <c r="AN8" s="65">
        <v>0</v>
      </c>
    </row>
    <row r="9" spans="1:41" ht="27.75" customHeight="1">
      <c r="A9" s="113">
        <v>3</v>
      </c>
      <c r="B9" s="122" t="s">
        <v>282</v>
      </c>
      <c r="C9" s="65">
        <v>68828136.12</v>
      </c>
      <c r="D9" s="111">
        <v>0</v>
      </c>
      <c r="E9" s="65">
        <v>77901621.31433351</v>
      </c>
      <c r="F9" s="65">
        <v>0</v>
      </c>
      <c r="G9" s="65">
        <v>50163890.92999998</v>
      </c>
      <c r="H9" s="111">
        <v>0</v>
      </c>
      <c r="I9" s="65">
        <v>20702181</v>
      </c>
      <c r="J9" s="111">
        <v>0</v>
      </c>
      <c r="K9" s="65">
        <v>49500899.34000001</v>
      </c>
      <c r="L9" s="65">
        <v>13959.24</v>
      </c>
      <c r="M9" s="65">
        <v>69583583.3</v>
      </c>
      <c r="N9" s="111">
        <v>0</v>
      </c>
      <c r="O9" s="65">
        <v>28566489.09</v>
      </c>
      <c r="P9" s="111">
        <v>0</v>
      </c>
      <c r="Q9" s="65">
        <v>20939058.01</v>
      </c>
      <c r="R9" s="65">
        <v>0</v>
      </c>
      <c r="S9" s="65">
        <v>918800.71</v>
      </c>
      <c r="T9" s="111">
        <v>0</v>
      </c>
      <c r="U9" s="65">
        <v>15406163.08</v>
      </c>
      <c r="V9" s="111">
        <v>0</v>
      </c>
      <c r="W9" s="65">
        <v>11246375.95</v>
      </c>
      <c r="X9" s="111">
        <v>0</v>
      </c>
      <c r="Y9" s="65">
        <v>8431214.120000001</v>
      </c>
      <c r="Z9" s="111">
        <v>0</v>
      </c>
      <c r="AA9" s="65">
        <v>8280867</v>
      </c>
      <c r="AB9" s="111">
        <v>0</v>
      </c>
      <c r="AC9" s="65">
        <v>7156482.659999999</v>
      </c>
      <c r="AD9" s="111">
        <v>0</v>
      </c>
      <c r="AE9" s="65">
        <v>5210656.800000021</v>
      </c>
      <c r="AF9" s="111">
        <v>0</v>
      </c>
      <c r="AG9" s="65">
        <v>0</v>
      </c>
      <c r="AH9" s="111">
        <v>0</v>
      </c>
      <c r="AI9" s="65">
        <v>0</v>
      </c>
      <c r="AJ9" s="111">
        <v>0</v>
      </c>
      <c r="AK9" s="65">
        <v>0</v>
      </c>
      <c r="AL9" s="65">
        <v>0</v>
      </c>
      <c r="AM9" s="65">
        <v>442836419.42433345</v>
      </c>
      <c r="AN9" s="65">
        <v>13959.24</v>
      </c>
      <c r="AO9" s="64"/>
    </row>
    <row r="10" spans="1:40" ht="16.5" customHeight="1">
      <c r="A10" s="113">
        <v>4</v>
      </c>
      <c r="B10" s="122" t="s">
        <v>283</v>
      </c>
      <c r="C10" s="65">
        <v>414757.38</v>
      </c>
      <c r="D10" s="111">
        <v>0</v>
      </c>
      <c r="E10" s="65">
        <v>0</v>
      </c>
      <c r="F10" s="65">
        <v>0</v>
      </c>
      <c r="G10" s="65">
        <v>3425670.57</v>
      </c>
      <c r="H10" s="111">
        <v>0</v>
      </c>
      <c r="I10" s="65">
        <v>0</v>
      </c>
      <c r="J10" s="111">
        <v>0</v>
      </c>
      <c r="K10" s="65">
        <v>24654.58</v>
      </c>
      <c r="L10" s="65">
        <v>0</v>
      </c>
      <c r="M10" s="65">
        <v>0</v>
      </c>
      <c r="N10" s="111">
        <v>0</v>
      </c>
      <c r="O10" s="65">
        <v>13000</v>
      </c>
      <c r="P10" s="111">
        <v>0</v>
      </c>
      <c r="Q10" s="65">
        <v>0</v>
      </c>
      <c r="R10" s="65">
        <v>0</v>
      </c>
      <c r="S10" s="65">
        <v>0</v>
      </c>
      <c r="T10" s="111">
        <v>0</v>
      </c>
      <c r="U10" s="65">
        <v>0</v>
      </c>
      <c r="V10" s="111">
        <v>0</v>
      </c>
      <c r="W10" s="65">
        <v>0</v>
      </c>
      <c r="X10" s="111">
        <v>0</v>
      </c>
      <c r="Y10" s="65">
        <v>0</v>
      </c>
      <c r="Z10" s="111">
        <v>0</v>
      </c>
      <c r="AA10" s="65">
        <v>0</v>
      </c>
      <c r="AB10" s="111">
        <v>0</v>
      </c>
      <c r="AC10" s="65">
        <v>0</v>
      </c>
      <c r="AD10" s="111">
        <v>0</v>
      </c>
      <c r="AE10" s="65">
        <v>0</v>
      </c>
      <c r="AF10" s="111">
        <v>0</v>
      </c>
      <c r="AG10" s="65">
        <v>0</v>
      </c>
      <c r="AH10" s="111">
        <v>0</v>
      </c>
      <c r="AI10" s="65">
        <v>0</v>
      </c>
      <c r="AJ10" s="111">
        <v>0</v>
      </c>
      <c r="AK10" s="65">
        <v>0</v>
      </c>
      <c r="AL10" s="65">
        <v>0</v>
      </c>
      <c r="AM10" s="65">
        <v>3878082.53</v>
      </c>
      <c r="AN10" s="65">
        <v>0</v>
      </c>
    </row>
    <row r="11" spans="1:40" ht="16.5" customHeight="1">
      <c r="A11" s="113">
        <v>5</v>
      </c>
      <c r="B11" s="122" t="s">
        <v>284</v>
      </c>
      <c r="C11" s="65">
        <v>0</v>
      </c>
      <c r="D11" s="111">
        <v>0</v>
      </c>
      <c r="E11" s="65">
        <v>5639862.8918379005</v>
      </c>
      <c r="F11" s="65">
        <v>1892079.59</v>
      </c>
      <c r="G11" s="65">
        <v>4630290.48</v>
      </c>
      <c r="H11" s="111">
        <v>0</v>
      </c>
      <c r="I11" s="65">
        <v>0</v>
      </c>
      <c r="J11" s="111">
        <v>0</v>
      </c>
      <c r="K11" s="65">
        <v>3479125.86</v>
      </c>
      <c r="L11" s="65">
        <v>0</v>
      </c>
      <c r="M11" s="65">
        <v>0</v>
      </c>
      <c r="N11" s="111">
        <v>0</v>
      </c>
      <c r="O11" s="65">
        <v>206918.76</v>
      </c>
      <c r="P11" s="111">
        <v>0</v>
      </c>
      <c r="Q11" s="65">
        <v>33067.73</v>
      </c>
      <c r="R11" s="65">
        <v>0</v>
      </c>
      <c r="S11" s="65">
        <v>0</v>
      </c>
      <c r="T11" s="111">
        <v>0</v>
      </c>
      <c r="U11" s="65">
        <v>108998.41</v>
      </c>
      <c r="V11" s="111">
        <v>0</v>
      </c>
      <c r="W11" s="65">
        <v>0</v>
      </c>
      <c r="X11" s="111">
        <v>0</v>
      </c>
      <c r="Y11" s="65">
        <v>0</v>
      </c>
      <c r="Z11" s="111">
        <v>0</v>
      </c>
      <c r="AA11" s="65">
        <v>0</v>
      </c>
      <c r="AB11" s="111">
        <v>0</v>
      </c>
      <c r="AC11" s="65">
        <v>0</v>
      </c>
      <c r="AD11" s="111">
        <v>0</v>
      </c>
      <c r="AE11" s="65">
        <v>0</v>
      </c>
      <c r="AF11" s="111">
        <v>0</v>
      </c>
      <c r="AG11" s="65">
        <v>0</v>
      </c>
      <c r="AH11" s="111">
        <v>0</v>
      </c>
      <c r="AI11" s="65">
        <v>0</v>
      </c>
      <c r="AJ11" s="111">
        <v>0</v>
      </c>
      <c r="AK11" s="65">
        <v>0</v>
      </c>
      <c r="AL11" s="65">
        <v>0</v>
      </c>
      <c r="AM11" s="65">
        <v>14098264.1318379</v>
      </c>
      <c r="AN11" s="65">
        <v>1892079.59</v>
      </c>
    </row>
    <row r="12" spans="1:40" ht="16.5" customHeight="1">
      <c r="A12" s="113">
        <v>6</v>
      </c>
      <c r="B12" s="122" t="s">
        <v>285</v>
      </c>
      <c r="C12" s="65">
        <v>629212.6</v>
      </c>
      <c r="D12" s="111">
        <v>0</v>
      </c>
      <c r="E12" s="65">
        <v>539789.7844476999</v>
      </c>
      <c r="F12" s="65">
        <v>0</v>
      </c>
      <c r="G12" s="65">
        <v>2512036.42</v>
      </c>
      <c r="H12" s="111">
        <v>0</v>
      </c>
      <c r="I12" s="65">
        <v>0</v>
      </c>
      <c r="J12" s="111">
        <v>0</v>
      </c>
      <c r="K12" s="65">
        <v>2796372.15</v>
      </c>
      <c r="L12" s="65">
        <v>47285.64</v>
      </c>
      <c r="M12" s="65">
        <v>17574.84</v>
      </c>
      <c r="N12" s="111">
        <v>0</v>
      </c>
      <c r="O12" s="65">
        <v>80847.81</v>
      </c>
      <c r="P12" s="111">
        <v>0</v>
      </c>
      <c r="Q12" s="65">
        <v>175110.58</v>
      </c>
      <c r="R12" s="65">
        <v>39561.29706710001</v>
      </c>
      <c r="S12" s="65">
        <v>0</v>
      </c>
      <c r="T12" s="111">
        <v>0</v>
      </c>
      <c r="U12" s="65">
        <v>208046.72</v>
      </c>
      <c r="V12" s="111">
        <v>0</v>
      </c>
      <c r="W12" s="65">
        <v>9463.75</v>
      </c>
      <c r="X12" s="111">
        <v>0</v>
      </c>
      <c r="Y12" s="65">
        <v>0</v>
      </c>
      <c r="Z12" s="111">
        <v>0</v>
      </c>
      <c r="AA12" s="65">
        <v>0</v>
      </c>
      <c r="AB12" s="111">
        <v>0</v>
      </c>
      <c r="AC12" s="65">
        <v>0</v>
      </c>
      <c r="AD12" s="111">
        <v>0</v>
      </c>
      <c r="AE12" s="65">
        <v>0</v>
      </c>
      <c r="AF12" s="111">
        <v>0</v>
      </c>
      <c r="AG12" s="65">
        <v>0</v>
      </c>
      <c r="AH12" s="111">
        <v>0</v>
      </c>
      <c r="AI12" s="65">
        <v>0</v>
      </c>
      <c r="AJ12" s="111">
        <v>0</v>
      </c>
      <c r="AK12" s="65">
        <v>0</v>
      </c>
      <c r="AL12" s="65">
        <v>0</v>
      </c>
      <c r="AM12" s="65">
        <v>6968454.654447699</v>
      </c>
      <c r="AN12" s="65">
        <v>86846.9370671</v>
      </c>
    </row>
    <row r="13" spans="1:40" ht="16.5" customHeight="1">
      <c r="A13" s="113">
        <v>7</v>
      </c>
      <c r="B13" s="122" t="s">
        <v>286</v>
      </c>
      <c r="C13" s="65">
        <v>2864981.46</v>
      </c>
      <c r="D13" s="111">
        <v>0</v>
      </c>
      <c r="E13" s="65">
        <v>729870.0499133101</v>
      </c>
      <c r="F13" s="65">
        <v>0</v>
      </c>
      <c r="G13" s="65">
        <v>4667184.34</v>
      </c>
      <c r="H13" s="111">
        <v>0</v>
      </c>
      <c r="I13" s="65">
        <v>20076</v>
      </c>
      <c r="J13" s="111">
        <v>0</v>
      </c>
      <c r="K13" s="65">
        <v>2037746.64</v>
      </c>
      <c r="L13" s="65">
        <v>0</v>
      </c>
      <c r="M13" s="65">
        <v>195023.73</v>
      </c>
      <c r="N13" s="111">
        <v>0</v>
      </c>
      <c r="O13" s="65">
        <v>737527.16</v>
      </c>
      <c r="P13" s="111">
        <v>0</v>
      </c>
      <c r="Q13" s="65">
        <v>1147692.51</v>
      </c>
      <c r="R13" s="65">
        <v>171990.17475940002</v>
      </c>
      <c r="S13" s="65">
        <v>14986.74</v>
      </c>
      <c r="T13" s="111">
        <v>0</v>
      </c>
      <c r="U13" s="65">
        <v>659605.89</v>
      </c>
      <c r="V13" s="111">
        <v>0</v>
      </c>
      <c r="W13" s="65">
        <v>385490.69</v>
      </c>
      <c r="X13" s="111">
        <v>0</v>
      </c>
      <c r="Y13" s="65">
        <v>1470641.48</v>
      </c>
      <c r="Z13" s="111">
        <v>0</v>
      </c>
      <c r="AA13" s="65">
        <v>136971</v>
      </c>
      <c r="AB13" s="111">
        <v>0</v>
      </c>
      <c r="AC13" s="65">
        <v>32699.49</v>
      </c>
      <c r="AD13" s="111">
        <v>0</v>
      </c>
      <c r="AE13" s="65">
        <v>15833.58</v>
      </c>
      <c r="AF13" s="111">
        <v>0</v>
      </c>
      <c r="AG13" s="65">
        <v>0</v>
      </c>
      <c r="AH13" s="111">
        <v>0</v>
      </c>
      <c r="AI13" s="65">
        <v>0</v>
      </c>
      <c r="AJ13" s="111">
        <v>0</v>
      </c>
      <c r="AK13" s="65">
        <v>0</v>
      </c>
      <c r="AL13" s="65">
        <v>0</v>
      </c>
      <c r="AM13" s="65">
        <v>15116330.759913312</v>
      </c>
      <c r="AN13" s="65">
        <v>171990.17475940002</v>
      </c>
    </row>
    <row r="14" spans="1:40" ht="16.5" customHeight="1">
      <c r="A14" s="113">
        <v>8</v>
      </c>
      <c r="B14" s="122" t="s">
        <v>287</v>
      </c>
      <c r="C14" s="65">
        <v>20191150.1</v>
      </c>
      <c r="D14" s="111">
        <v>0</v>
      </c>
      <c r="E14" s="65">
        <v>9427969.427012246</v>
      </c>
      <c r="F14" s="65">
        <v>366744.62</v>
      </c>
      <c r="G14" s="65">
        <v>22811462.839999996</v>
      </c>
      <c r="H14" s="111">
        <v>0</v>
      </c>
      <c r="I14" s="65">
        <v>2360970</v>
      </c>
      <c r="J14" s="111">
        <v>0</v>
      </c>
      <c r="K14" s="65">
        <v>39194825.169999994</v>
      </c>
      <c r="L14" s="65">
        <v>10718442.15</v>
      </c>
      <c r="M14" s="65">
        <v>87022.52</v>
      </c>
      <c r="N14" s="111">
        <v>0</v>
      </c>
      <c r="O14" s="65">
        <v>756811.02</v>
      </c>
      <c r="P14" s="111">
        <v>0</v>
      </c>
      <c r="Q14" s="65">
        <v>8136429.817260659</v>
      </c>
      <c r="R14" s="65">
        <v>3966934.5330785997</v>
      </c>
      <c r="S14" s="65">
        <v>53453659.29</v>
      </c>
      <c r="T14" s="111">
        <v>0</v>
      </c>
      <c r="U14" s="65">
        <v>17397697.47</v>
      </c>
      <c r="V14" s="111">
        <v>0</v>
      </c>
      <c r="W14" s="65">
        <v>9589981.91</v>
      </c>
      <c r="X14" s="111">
        <v>0</v>
      </c>
      <c r="Y14" s="65">
        <v>2404767.84</v>
      </c>
      <c r="Z14" s="111">
        <v>0</v>
      </c>
      <c r="AA14" s="65">
        <v>4626125</v>
      </c>
      <c r="AB14" s="111">
        <v>0</v>
      </c>
      <c r="AC14" s="65">
        <v>812341.3116</v>
      </c>
      <c r="AD14" s="111">
        <v>0</v>
      </c>
      <c r="AE14" s="65">
        <v>3203276.8800000097</v>
      </c>
      <c r="AF14" s="111">
        <v>0</v>
      </c>
      <c r="AG14" s="65">
        <v>5227014.99</v>
      </c>
      <c r="AH14" s="111">
        <v>0</v>
      </c>
      <c r="AI14" s="65">
        <v>0</v>
      </c>
      <c r="AJ14" s="111">
        <v>0</v>
      </c>
      <c r="AK14" s="65">
        <v>2573049.8444537004</v>
      </c>
      <c r="AL14" s="65">
        <v>0</v>
      </c>
      <c r="AM14" s="65">
        <v>202254555.43032658</v>
      </c>
      <c r="AN14" s="65">
        <v>15052121.3030786</v>
      </c>
    </row>
    <row r="15" spans="1:40" ht="16.5" customHeight="1">
      <c r="A15" s="113">
        <v>9</v>
      </c>
      <c r="B15" s="122" t="s">
        <v>288</v>
      </c>
      <c r="C15" s="65">
        <v>1971085.99</v>
      </c>
      <c r="D15" s="111">
        <v>0</v>
      </c>
      <c r="E15" s="65">
        <v>1702652.3515234</v>
      </c>
      <c r="F15" s="65">
        <v>5300.76</v>
      </c>
      <c r="G15" s="65">
        <v>4748312.09</v>
      </c>
      <c r="H15" s="111">
        <v>0</v>
      </c>
      <c r="I15" s="65">
        <v>1215898</v>
      </c>
      <c r="J15" s="111">
        <v>0</v>
      </c>
      <c r="K15" s="65">
        <v>9115752.330000002</v>
      </c>
      <c r="L15" s="65">
        <v>210026.8</v>
      </c>
      <c r="M15" s="65">
        <v>2590880.13</v>
      </c>
      <c r="N15" s="111">
        <v>0</v>
      </c>
      <c r="O15" s="65">
        <v>15104843.62</v>
      </c>
      <c r="P15" s="111">
        <v>0</v>
      </c>
      <c r="Q15" s="65">
        <v>2132828.652739341</v>
      </c>
      <c r="R15" s="65">
        <v>0</v>
      </c>
      <c r="S15" s="65">
        <v>411690.39</v>
      </c>
      <c r="T15" s="111">
        <v>0</v>
      </c>
      <c r="U15" s="65">
        <v>762030.28</v>
      </c>
      <c r="V15" s="111">
        <v>0</v>
      </c>
      <c r="W15" s="65">
        <v>8909618.59</v>
      </c>
      <c r="X15" s="111">
        <v>0</v>
      </c>
      <c r="Y15" s="65">
        <v>5417313.66</v>
      </c>
      <c r="Z15" s="111">
        <v>0</v>
      </c>
      <c r="AA15" s="66">
        <v>1110385</v>
      </c>
      <c r="AB15" s="111">
        <v>0</v>
      </c>
      <c r="AC15" s="65">
        <v>713484.7484000002</v>
      </c>
      <c r="AD15" s="111">
        <v>0</v>
      </c>
      <c r="AE15" s="65">
        <v>420232.9599999992</v>
      </c>
      <c r="AF15" s="111">
        <v>0</v>
      </c>
      <c r="AG15" s="65">
        <v>0</v>
      </c>
      <c r="AH15" s="111">
        <v>0</v>
      </c>
      <c r="AI15" s="65">
        <v>0</v>
      </c>
      <c r="AJ15" s="111">
        <v>0</v>
      </c>
      <c r="AK15" s="65">
        <v>0</v>
      </c>
      <c r="AL15" s="65">
        <v>0</v>
      </c>
      <c r="AM15" s="65">
        <v>56327008.79266275</v>
      </c>
      <c r="AN15" s="65">
        <v>215327.56</v>
      </c>
    </row>
    <row r="16" spans="1:41" ht="27.75" customHeight="1">
      <c r="A16" s="113">
        <v>10</v>
      </c>
      <c r="B16" s="122" t="s">
        <v>289</v>
      </c>
      <c r="C16" s="65">
        <v>63359164.17999999</v>
      </c>
      <c r="D16" s="111">
        <v>0</v>
      </c>
      <c r="E16" s="65">
        <v>49774042.13214861</v>
      </c>
      <c r="F16" s="65">
        <v>0</v>
      </c>
      <c r="G16" s="65">
        <v>39760551.14</v>
      </c>
      <c r="H16" s="111">
        <v>0</v>
      </c>
      <c r="I16" s="65">
        <v>117050287</v>
      </c>
      <c r="J16" s="111">
        <v>0</v>
      </c>
      <c r="K16" s="65">
        <v>18625207.430000003</v>
      </c>
      <c r="L16" s="65">
        <v>0</v>
      </c>
      <c r="M16" s="65">
        <v>63850093.510004856</v>
      </c>
      <c r="N16" s="111">
        <v>0</v>
      </c>
      <c r="O16" s="65">
        <v>31391096.349999998</v>
      </c>
      <c r="P16" s="111">
        <v>0</v>
      </c>
      <c r="Q16" s="65">
        <v>39557987.38999999</v>
      </c>
      <c r="R16" s="65">
        <v>317889.89025159995</v>
      </c>
      <c r="S16" s="65">
        <v>531144.29</v>
      </c>
      <c r="T16" s="111">
        <v>0</v>
      </c>
      <c r="U16" s="65">
        <v>15317392.4</v>
      </c>
      <c r="V16" s="111">
        <v>0</v>
      </c>
      <c r="W16" s="65">
        <v>22106392.463</v>
      </c>
      <c r="X16" s="111">
        <v>0</v>
      </c>
      <c r="Y16" s="65">
        <v>14006529.64</v>
      </c>
      <c r="Z16" s="111">
        <v>0</v>
      </c>
      <c r="AA16" s="66">
        <v>14165877</v>
      </c>
      <c r="AB16" s="111">
        <v>0</v>
      </c>
      <c r="AC16" s="65">
        <v>22833877.259999994</v>
      </c>
      <c r="AD16" s="111">
        <v>0</v>
      </c>
      <c r="AE16" s="65">
        <v>13049233.900000347</v>
      </c>
      <c r="AF16" s="111">
        <v>0</v>
      </c>
      <c r="AG16" s="65">
        <v>-4605.17</v>
      </c>
      <c r="AH16" s="111">
        <v>0</v>
      </c>
      <c r="AI16" s="65">
        <v>0</v>
      </c>
      <c r="AJ16" s="111">
        <v>0</v>
      </c>
      <c r="AK16" s="65">
        <v>0</v>
      </c>
      <c r="AL16" s="65">
        <v>0</v>
      </c>
      <c r="AM16" s="65">
        <v>525374270.9151538</v>
      </c>
      <c r="AN16" s="65">
        <v>317889.89025159995</v>
      </c>
      <c r="AO16" s="64"/>
    </row>
    <row r="17" spans="1:40" s="24" customFormat="1" ht="17.25" customHeight="1">
      <c r="A17" s="121" t="s">
        <v>273</v>
      </c>
      <c r="B17" s="122" t="s">
        <v>218</v>
      </c>
      <c r="C17" s="66">
        <v>63345034.13999999</v>
      </c>
      <c r="D17" s="111">
        <v>0</v>
      </c>
      <c r="E17" s="66">
        <v>48631189.09</v>
      </c>
      <c r="F17" s="66">
        <v>0</v>
      </c>
      <c r="G17" s="66">
        <v>39759731.65</v>
      </c>
      <c r="H17" s="111">
        <v>0</v>
      </c>
      <c r="I17" s="66">
        <v>117015983</v>
      </c>
      <c r="J17" s="111">
        <v>0</v>
      </c>
      <c r="K17" s="66">
        <v>18338175.110000003</v>
      </c>
      <c r="L17" s="66">
        <v>0</v>
      </c>
      <c r="M17" s="66">
        <v>63435592.42000486</v>
      </c>
      <c r="N17" s="111">
        <v>0</v>
      </c>
      <c r="O17" s="66">
        <v>30857494.31</v>
      </c>
      <c r="P17" s="111">
        <v>0</v>
      </c>
      <c r="Q17" s="66">
        <v>39214821.129999995</v>
      </c>
      <c r="R17" s="66">
        <v>0</v>
      </c>
      <c r="S17" s="66">
        <v>531144.29</v>
      </c>
      <c r="T17" s="111">
        <v>0</v>
      </c>
      <c r="U17" s="66">
        <v>15315782.4</v>
      </c>
      <c r="V17" s="111">
        <v>0</v>
      </c>
      <c r="W17" s="66">
        <v>21826162.803</v>
      </c>
      <c r="X17" s="111">
        <v>0</v>
      </c>
      <c r="Y17" s="66">
        <v>13448666.58</v>
      </c>
      <c r="Z17" s="111">
        <v>0</v>
      </c>
      <c r="AA17" s="66">
        <v>13294592</v>
      </c>
      <c r="AB17" s="111">
        <v>0</v>
      </c>
      <c r="AC17" s="66">
        <v>22706219.249999993</v>
      </c>
      <c r="AD17" s="111">
        <v>0</v>
      </c>
      <c r="AE17" s="66">
        <v>11299255.420000575</v>
      </c>
      <c r="AF17" s="111">
        <v>0</v>
      </c>
      <c r="AG17" s="66">
        <v>-4605.17</v>
      </c>
      <c r="AH17" s="111">
        <v>0</v>
      </c>
      <c r="AI17" s="66">
        <v>0</v>
      </c>
      <c r="AJ17" s="111">
        <v>0</v>
      </c>
      <c r="AK17" s="66">
        <v>0</v>
      </c>
      <c r="AL17" s="65">
        <v>0</v>
      </c>
      <c r="AM17" s="65">
        <v>519015238.42300534</v>
      </c>
      <c r="AN17" s="65">
        <v>0</v>
      </c>
    </row>
    <row r="18" spans="1:40" s="24" customFormat="1" ht="17.25" customHeight="1">
      <c r="A18" s="121" t="s">
        <v>274</v>
      </c>
      <c r="B18" s="122" t="s">
        <v>219</v>
      </c>
      <c r="C18" s="66">
        <v>113</v>
      </c>
      <c r="D18" s="111">
        <v>0</v>
      </c>
      <c r="E18" s="66">
        <v>395199.26392000006</v>
      </c>
      <c r="F18" s="66">
        <v>0</v>
      </c>
      <c r="G18" s="66">
        <v>819.49</v>
      </c>
      <c r="H18" s="111">
        <v>0</v>
      </c>
      <c r="I18" s="66">
        <v>0</v>
      </c>
      <c r="J18" s="111">
        <v>0</v>
      </c>
      <c r="K18" s="66">
        <v>0</v>
      </c>
      <c r="L18" s="66">
        <v>0</v>
      </c>
      <c r="M18" s="66">
        <v>0</v>
      </c>
      <c r="N18" s="111">
        <v>0</v>
      </c>
      <c r="O18" s="66">
        <v>0</v>
      </c>
      <c r="P18" s="111">
        <v>0</v>
      </c>
      <c r="Q18" s="66">
        <v>317889.89</v>
      </c>
      <c r="R18" s="66">
        <v>317889.89025159995</v>
      </c>
      <c r="S18" s="66">
        <v>0</v>
      </c>
      <c r="T18" s="111">
        <v>0</v>
      </c>
      <c r="U18" s="66">
        <v>0</v>
      </c>
      <c r="V18" s="111">
        <v>0</v>
      </c>
      <c r="W18" s="66">
        <v>94732.79</v>
      </c>
      <c r="X18" s="111">
        <v>0</v>
      </c>
      <c r="Y18" s="66">
        <v>7440</v>
      </c>
      <c r="Z18" s="111">
        <v>0</v>
      </c>
      <c r="AA18" s="66">
        <v>16557</v>
      </c>
      <c r="AB18" s="111">
        <v>0</v>
      </c>
      <c r="AC18" s="66">
        <v>0</v>
      </c>
      <c r="AD18" s="111">
        <v>0</v>
      </c>
      <c r="AE18" s="66">
        <v>62006.97</v>
      </c>
      <c r="AF18" s="111">
        <v>0</v>
      </c>
      <c r="AG18" s="66">
        <v>0</v>
      </c>
      <c r="AH18" s="111">
        <v>0</v>
      </c>
      <c r="AI18" s="66">
        <v>0</v>
      </c>
      <c r="AJ18" s="111">
        <v>0</v>
      </c>
      <c r="AK18" s="66">
        <v>0</v>
      </c>
      <c r="AL18" s="65">
        <v>0</v>
      </c>
      <c r="AM18" s="65">
        <v>894758.4039200001</v>
      </c>
      <c r="AN18" s="65">
        <v>317889.89025159995</v>
      </c>
    </row>
    <row r="19" spans="1:40" s="24" customFormat="1" ht="27.75" customHeight="1">
      <c r="A19" s="121" t="s">
        <v>275</v>
      </c>
      <c r="B19" s="122" t="s">
        <v>220</v>
      </c>
      <c r="C19" s="66">
        <v>14017.04</v>
      </c>
      <c r="D19" s="111">
        <v>0</v>
      </c>
      <c r="E19" s="66">
        <v>409711.67</v>
      </c>
      <c r="F19" s="66">
        <v>0</v>
      </c>
      <c r="G19" s="66">
        <v>0</v>
      </c>
      <c r="H19" s="111">
        <v>0</v>
      </c>
      <c r="I19" s="66">
        <v>34304</v>
      </c>
      <c r="J19" s="111">
        <v>0</v>
      </c>
      <c r="K19" s="66">
        <v>0</v>
      </c>
      <c r="L19" s="66">
        <v>0</v>
      </c>
      <c r="M19" s="66">
        <v>378099.97</v>
      </c>
      <c r="N19" s="111">
        <v>0</v>
      </c>
      <c r="O19" s="66">
        <v>5000</v>
      </c>
      <c r="P19" s="111">
        <v>0</v>
      </c>
      <c r="Q19" s="66">
        <v>25276.37</v>
      </c>
      <c r="R19" s="66">
        <v>0</v>
      </c>
      <c r="S19" s="66">
        <v>0</v>
      </c>
      <c r="T19" s="111">
        <v>0</v>
      </c>
      <c r="U19" s="66">
        <v>1610</v>
      </c>
      <c r="V19" s="111">
        <v>0</v>
      </c>
      <c r="W19" s="66">
        <v>11410.85</v>
      </c>
      <c r="X19" s="111">
        <v>0</v>
      </c>
      <c r="Y19" s="66">
        <v>0</v>
      </c>
      <c r="Z19" s="111">
        <v>0</v>
      </c>
      <c r="AA19" s="66">
        <v>854728</v>
      </c>
      <c r="AB19" s="111">
        <v>0</v>
      </c>
      <c r="AC19" s="66">
        <v>0</v>
      </c>
      <c r="AD19" s="111">
        <v>0</v>
      </c>
      <c r="AE19" s="66">
        <v>1687721.5099997714</v>
      </c>
      <c r="AF19" s="111">
        <v>0</v>
      </c>
      <c r="AG19" s="66">
        <v>0</v>
      </c>
      <c r="AH19" s="111">
        <v>0</v>
      </c>
      <c r="AI19" s="66">
        <v>0</v>
      </c>
      <c r="AJ19" s="111">
        <v>0</v>
      </c>
      <c r="AK19" s="66">
        <v>0</v>
      </c>
      <c r="AL19" s="65">
        <v>0</v>
      </c>
      <c r="AM19" s="65">
        <v>3421879.409999771</v>
      </c>
      <c r="AN19" s="65">
        <v>0</v>
      </c>
    </row>
    <row r="20" spans="1:40" s="24" customFormat="1" ht="17.25" customHeight="1">
      <c r="A20" s="121" t="s">
        <v>276</v>
      </c>
      <c r="B20" s="122" t="s">
        <v>221</v>
      </c>
      <c r="C20" s="66">
        <v>0</v>
      </c>
      <c r="D20" s="111">
        <v>0</v>
      </c>
      <c r="E20" s="66">
        <v>337942.1082286</v>
      </c>
      <c r="F20" s="66">
        <v>0</v>
      </c>
      <c r="G20" s="66">
        <v>0</v>
      </c>
      <c r="H20" s="111">
        <v>0</v>
      </c>
      <c r="I20" s="66">
        <v>0</v>
      </c>
      <c r="J20" s="111">
        <v>0</v>
      </c>
      <c r="K20" s="66">
        <v>287032.32</v>
      </c>
      <c r="L20" s="66">
        <v>0</v>
      </c>
      <c r="M20" s="66">
        <v>36401.12</v>
      </c>
      <c r="N20" s="111">
        <v>0</v>
      </c>
      <c r="O20" s="66">
        <v>528602.04</v>
      </c>
      <c r="P20" s="111">
        <v>0</v>
      </c>
      <c r="Q20" s="66">
        <v>0</v>
      </c>
      <c r="R20" s="66">
        <v>0</v>
      </c>
      <c r="S20" s="66">
        <v>0</v>
      </c>
      <c r="T20" s="111">
        <v>0</v>
      </c>
      <c r="U20" s="66">
        <v>0</v>
      </c>
      <c r="V20" s="111">
        <v>0</v>
      </c>
      <c r="W20" s="66">
        <v>174086.02</v>
      </c>
      <c r="X20" s="111">
        <v>0</v>
      </c>
      <c r="Y20" s="66">
        <v>550423.06</v>
      </c>
      <c r="Z20" s="111">
        <v>0</v>
      </c>
      <c r="AA20" s="66">
        <v>0</v>
      </c>
      <c r="AB20" s="111">
        <v>0</v>
      </c>
      <c r="AC20" s="66">
        <v>127658.01</v>
      </c>
      <c r="AD20" s="111">
        <v>0</v>
      </c>
      <c r="AE20" s="66">
        <v>250</v>
      </c>
      <c r="AF20" s="111">
        <v>0</v>
      </c>
      <c r="AG20" s="66">
        <v>0</v>
      </c>
      <c r="AH20" s="111">
        <v>0</v>
      </c>
      <c r="AI20" s="66">
        <v>0</v>
      </c>
      <c r="AJ20" s="111">
        <v>0</v>
      </c>
      <c r="AK20" s="66">
        <v>0</v>
      </c>
      <c r="AL20" s="65">
        <v>0</v>
      </c>
      <c r="AM20" s="65">
        <v>2042394.6782286002</v>
      </c>
      <c r="AN20" s="65">
        <v>0</v>
      </c>
    </row>
    <row r="21" spans="1:40" ht="27.75" customHeight="1">
      <c r="A21" s="113">
        <v>11</v>
      </c>
      <c r="B21" s="122" t="s">
        <v>290</v>
      </c>
      <c r="C21" s="65">
        <v>0</v>
      </c>
      <c r="D21" s="111">
        <v>0</v>
      </c>
      <c r="E21" s="65">
        <v>5888299.2204955</v>
      </c>
      <c r="F21" s="65">
        <v>2305495.0121241002</v>
      </c>
      <c r="G21" s="65">
        <v>56563.73</v>
      </c>
      <c r="H21" s="111">
        <v>0</v>
      </c>
      <c r="I21" s="65">
        <v>0</v>
      </c>
      <c r="J21" s="111">
        <v>0</v>
      </c>
      <c r="K21" s="65">
        <v>2893782.4</v>
      </c>
      <c r="L21" s="65">
        <v>0</v>
      </c>
      <c r="M21" s="65">
        <v>0</v>
      </c>
      <c r="N21" s="111">
        <v>0</v>
      </c>
      <c r="O21" s="65">
        <v>96648.78</v>
      </c>
      <c r="P21" s="111">
        <v>0</v>
      </c>
      <c r="Q21" s="65">
        <v>0</v>
      </c>
      <c r="R21" s="65">
        <v>0</v>
      </c>
      <c r="S21" s="65">
        <v>0</v>
      </c>
      <c r="T21" s="111">
        <v>0</v>
      </c>
      <c r="U21" s="65">
        <v>0</v>
      </c>
      <c r="V21" s="111">
        <v>0</v>
      </c>
      <c r="W21" s="65">
        <v>0</v>
      </c>
      <c r="X21" s="111">
        <v>0</v>
      </c>
      <c r="Y21" s="65">
        <v>0</v>
      </c>
      <c r="Z21" s="111">
        <v>0</v>
      </c>
      <c r="AA21" s="65">
        <v>0</v>
      </c>
      <c r="AB21" s="111">
        <v>0</v>
      </c>
      <c r="AC21" s="65">
        <v>0</v>
      </c>
      <c r="AD21" s="111">
        <v>0</v>
      </c>
      <c r="AE21" s="65">
        <v>0</v>
      </c>
      <c r="AF21" s="111">
        <v>0</v>
      </c>
      <c r="AG21" s="65">
        <v>0</v>
      </c>
      <c r="AH21" s="111">
        <v>0</v>
      </c>
      <c r="AI21" s="65">
        <v>0</v>
      </c>
      <c r="AJ21" s="111">
        <v>0</v>
      </c>
      <c r="AK21" s="65">
        <v>0</v>
      </c>
      <c r="AL21" s="65">
        <v>0</v>
      </c>
      <c r="AM21" s="65">
        <v>8935294.1304955</v>
      </c>
      <c r="AN21" s="65">
        <v>2305495.0121241002</v>
      </c>
    </row>
    <row r="22" spans="1:40" ht="27.75" customHeight="1">
      <c r="A22" s="113">
        <v>12</v>
      </c>
      <c r="B22" s="122" t="s">
        <v>291</v>
      </c>
      <c r="C22" s="65">
        <v>36687.56</v>
      </c>
      <c r="D22" s="111">
        <v>0</v>
      </c>
      <c r="E22" s="65">
        <v>70449.4417136</v>
      </c>
      <c r="F22" s="65">
        <v>0</v>
      </c>
      <c r="G22" s="65">
        <v>546960.81</v>
      </c>
      <c r="H22" s="111">
        <v>0</v>
      </c>
      <c r="I22" s="65">
        <v>0</v>
      </c>
      <c r="J22" s="111">
        <v>0</v>
      </c>
      <c r="K22" s="65">
        <v>1424684.54</v>
      </c>
      <c r="L22" s="65">
        <v>0</v>
      </c>
      <c r="M22" s="65">
        <v>3519.89</v>
      </c>
      <c r="N22" s="111">
        <v>0</v>
      </c>
      <c r="O22" s="65">
        <v>105186.11</v>
      </c>
      <c r="P22" s="111">
        <v>0</v>
      </c>
      <c r="Q22" s="65">
        <v>0</v>
      </c>
      <c r="R22" s="65">
        <v>0</v>
      </c>
      <c r="S22" s="65">
        <v>0</v>
      </c>
      <c r="T22" s="111">
        <v>0</v>
      </c>
      <c r="U22" s="65">
        <v>0</v>
      </c>
      <c r="V22" s="111">
        <v>0</v>
      </c>
      <c r="W22" s="65">
        <v>0</v>
      </c>
      <c r="X22" s="111">
        <v>0</v>
      </c>
      <c r="Y22" s="65">
        <v>0</v>
      </c>
      <c r="Z22" s="111">
        <v>0</v>
      </c>
      <c r="AA22" s="65">
        <v>0</v>
      </c>
      <c r="AB22" s="111">
        <v>0</v>
      </c>
      <c r="AC22" s="65">
        <v>0</v>
      </c>
      <c r="AD22" s="111">
        <v>0</v>
      </c>
      <c r="AE22" s="65">
        <v>0</v>
      </c>
      <c r="AF22" s="111">
        <v>0</v>
      </c>
      <c r="AG22" s="65">
        <v>0</v>
      </c>
      <c r="AH22" s="111">
        <v>0</v>
      </c>
      <c r="AI22" s="65">
        <v>0</v>
      </c>
      <c r="AJ22" s="111">
        <v>0</v>
      </c>
      <c r="AK22" s="65">
        <v>0</v>
      </c>
      <c r="AL22" s="65">
        <v>0</v>
      </c>
      <c r="AM22" s="65">
        <v>2187488.3517136</v>
      </c>
      <c r="AN22" s="65">
        <v>0</v>
      </c>
    </row>
    <row r="23" spans="1:40" ht="16.5" customHeight="1">
      <c r="A23" s="113">
        <v>13</v>
      </c>
      <c r="B23" s="122" t="s">
        <v>292</v>
      </c>
      <c r="C23" s="65">
        <v>3740443.1</v>
      </c>
      <c r="D23" s="111">
        <v>0</v>
      </c>
      <c r="E23" s="65">
        <v>2475148.6599914003</v>
      </c>
      <c r="F23" s="65">
        <v>43383.1580411</v>
      </c>
      <c r="G23" s="65">
        <v>8089683.459999997</v>
      </c>
      <c r="H23" s="111">
        <v>0</v>
      </c>
      <c r="I23" s="65">
        <v>768353</v>
      </c>
      <c r="J23" s="111">
        <v>0</v>
      </c>
      <c r="K23" s="65">
        <v>4951600.68</v>
      </c>
      <c r="L23" s="65">
        <v>0</v>
      </c>
      <c r="M23" s="65">
        <v>453789.74</v>
      </c>
      <c r="N23" s="111">
        <v>0</v>
      </c>
      <c r="O23" s="65">
        <v>1202879.07</v>
      </c>
      <c r="P23" s="111">
        <v>0</v>
      </c>
      <c r="Q23" s="65">
        <v>1440591.53</v>
      </c>
      <c r="R23" s="65">
        <v>0</v>
      </c>
      <c r="S23" s="65">
        <v>328881.25</v>
      </c>
      <c r="T23" s="111">
        <v>0</v>
      </c>
      <c r="U23" s="65">
        <v>1375935.69</v>
      </c>
      <c r="V23" s="111">
        <v>0</v>
      </c>
      <c r="W23" s="65">
        <v>1092989.11</v>
      </c>
      <c r="X23" s="111">
        <v>0</v>
      </c>
      <c r="Y23" s="65">
        <v>1354568.95</v>
      </c>
      <c r="Z23" s="111">
        <v>0</v>
      </c>
      <c r="AA23" s="65">
        <v>1931127</v>
      </c>
      <c r="AB23" s="111">
        <v>0</v>
      </c>
      <c r="AC23" s="65">
        <v>75161.68</v>
      </c>
      <c r="AD23" s="111">
        <v>0</v>
      </c>
      <c r="AE23" s="65">
        <v>96524.2</v>
      </c>
      <c r="AF23" s="111">
        <v>0</v>
      </c>
      <c r="AG23" s="65">
        <v>0</v>
      </c>
      <c r="AH23" s="111">
        <v>0</v>
      </c>
      <c r="AI23" s="65">
        <v>0</v>
      </c>
      <c r="AJ23" s="111">
        <v>0</v>
      </c>
      <c r="AK23" s="65">
        <v>0</v>
      </c>
      <c r="AL23" s="65">
        <v>0</v>
      </c>
      <c r="AM23" s="65">
        <v>29377677.119991396</v>
      </c>
      <c r="AN23" s="65">
        <v>43383.1580411</v>
      </c>
    </row>
    <row r="24" spans="1:40" ht="16.5" customHeight="1">
      <c r="A24" s="113">
        <v>14</v>
      </c>
      <c r="B24" s="122" t="s">
        <v>293</v>
      </c>
      <c r="C24" s="65">
        <v>992324.15</v>
      </c>
      <c r="D24" s="111">
        <v>0</v>
      </c>
      <c r="E24" s="65">
        <v>675132.4519803999</v>
      </c>
      <c r="F24" s="65">
        <v>0</v>
      </c>
      <c r="G24" s="65">
        <v>0</v>
      </c>
      <c r="H24" s="111">
        <v>0</v>
      </c>
      <c r="I24" s="65">
        <v>1738</v>
      </c>
      <c r="J24" s="111">
        <v>0</v>
      </c>
      <c r="K24" s="65">
        <v>0</v>
      </c>
      <c r="L24" s="65">
        <v>0</v>
      </c>
      <c r="M24" s="65">
        <v>115993.55</v>
      </c>
      <c r="N24" s="111">
        <v>0</v>
      </c>
      <c r="O24" s="65">
        <v>118076.5</v>
      </c>
      <c r="P24" s="111">
        <v>0</v>
      </c>
      <c r="Q24" s="65">
        <v>152502.42</v>
      </c>
      <c r="R24" s="65">
        <v>0</v>
      </c>
      <c r="S24" s="65">
        <v>0</v>
      </c>
      <c r="T24" s="111">
        <v>0</v>
      </c>
      <c r="U24" s="65">
        <v>17238.97</v>
      </c>
      <c r="V24" s="111">
        <v>0</v>
      </c>
      <c r="W24" s="65">
        <v>0</v>
      </c>
      <c r="X24" s="111">
        <v>0</v>
      </c>
      <c r="Y24" s="65">
        <v>337376.56</v>
      </c>
      <c r="Z24" s="111">
        <v>0</v>
      </c>
      <c r="AA24" s="65">
        <v>0</v>
      </c>
      <c r="AB24" s="111">
        <v>0</v>
      </c>
      <c r="AC24" s="65">
        <v>0</v>
      </c>
      <c r="AD24" s="111">
        <v>0</v>
      </c>
      <c r="AE24" s="65">
        <v>0</v>
      </c>
      <c r="AF24" s="111">
        <v>0</v>
      </c>
      <c r="AG24" s="65">
        <v>0</v>
      </c>
      <c r="AH24" s="111">
        <v>0</v>
      </c>
      <c r="AI24" s="65">
        <v>5752261.699999999</v>
      </c>
      <c r="AJ24" s="111">
        <v>0</v>
      </c>
      <c r="AK24" s="65">
        <v>0</v>
      </c>
      <c r="AL24" s="65">
        <v>0</v>
      </c>
      <c r="AM24" s="65">
        <v>8162644.301980399</v>
      </c>
      <c r="AN24" s="65">
        <v>0</v>
      </c>
    </row>
    <row r="25" spans="1:40" ht="16.5" customHeight="1">
      <c r="A25" s="113">
        <v>15</v>
      </c>
      <c r="B25" s="122" t="s">
        <v>294</v>
      </c>
      <c r="C25" s="65">
        <v>29231.77</v>
      </c>
      <c r="D25" s="111">
        <v>0</v>
      </c>
      <c r="E25" s="65">
        <v>636147.5127744</v>
      </c>
      <c r="F25" s="65">
        <v>0</v>
      </c>
      <c r="G25" s="65">
        <v>0</v>
      </c>
      <c r="H25" s="111">
        <v>0</v>
      </c>
      <c r="I25" s="65">
        <v>36278</v>
      </c>
      <c r="J25" s="111">
        <v>0</v>
      </c>
      <c r="K25" s="65">
        <v>2097519.3</v>
      </c>
      <c r="L25" s="65">
        <v>0</v>
      </c>
      <c r="M25" s="65">
        <v>0</v>
      </c>
      <c r="N25" s="111">
        <v>0</v>
      </c>
      <c r="O25" s="65">
        <v>0</v>
      </c>
      <c r="P25" s="111">
        <v>0</v>
      </c>
      <c r="Q25" s="65">
        <v>131338.72</v>
      </c>
      <c r="R25" s="65">
        <v>0</v>
      </c>
      <c r="S25" s="65">
        <v>0</v>
      </c>
      <c r="T25" s="111">
        <v>0</v>
      </c>
      <c r="U25" s="65">
        <v>17602.47</v>
      </c>
      <c r="V25" s="111">
        <v>0</v>
      </c>
      <c r="W25" s="65">
        <v>0</v>
      </c>
      <c r="X25" s="111">
        <v>0</v>
      </c>
      <c r="Y25" s="65">
        <v>0</v>
      </c>
      <c r="Z25" s="111">
        <v>0</v>
      </c>
      <c r="AA25" s="65">
        <v>0</v>
      </c>
      <c r="AB25" s="111">
        <v>0</v>
      </c>
      <c r="AC25" s="65">
        <v>0</v>
      </c>
      <c r="AD25" s="111">
        <v>0</v>
      </c>
      <c r="AE25" s="65">
        <v>0</v>
      </c>
      <c r="AF25" s="111">
        <v>0</v>
      </c>
      <c r="AG25" s="65">
        <v>0</v>
      </c>
      <c r="AH25" s="111">
        <v>0</v>
      </c>
      <c r="AI25" s="65">
        <v>0</v>
      </c>
      <c r="AJ25" s="111">
        <v>0</v>
      </c>
      <c r="AK25" s="65">
        <v>0</v>
      </c>
      <c r="AL25" s="65">
        <v>0</v>
      </c>
      <c r="AM25" s="65">
        <v>2948117.7727744</v>
      </c>
      <c r="AN25" s="65">
        <v>0</v>
      </c>
    </row>
    <row r="26" spans="1:40" ht="16.5" customHeight="1">
      <c r="A26" s="113">
        <v>16</v>
      </c>
      <c r="B26" s="122" t="s">
        <v>295</v>
      </c>
      <c r="C26" s="65">
        <v>1453233.24</v>
      </c>
      <c r="D26" s="111">
        <v>0</v>
      </c>
      <c r="E26" s="65">
        <v>899802.4932746999</v>
      </c>
      <c r="F26" s="65">
        <v>0</v>
      </c>
      <c r="G26" s="65">
        <v>213945.23</v>
      </c>
      <c r="H26" s="111">
        <v>0</v>
      </c>
      <c r="I26" s="65">
        <v>0</v>
      </c>
      <c r="J26" s="111">
        <v>0</v>
      </c>
      <c r="K26" s="65">
        <v>845957.6</v>
      </c>
      <c r="L26" s="65">
        <v>0</v>
      </c>
      <c r="M26" s="65">
        <v>492071.54</v>
      </c>
      <c r="N26" s="111">
        <v>0</v>
      </c>
      <c r="O26" s="65">
        <v>5516.02</v>
      </c>
      <c r="P26" s="111">
        <v>0</v>
      </c>
      <c r="Q26" s="65">
        <v>405727.95</v>
      </c>
      <c r="R26" s="65">
        <v>0</v>
      </c>
      <c r="S26" s="65">
        <v>0</v>
      </c>
      <c r="T26" s="111">
        <v>0</v>
      </c>
      <c r="U26" s="65">
        <v>509683.53</v>
      </c>
      <c r="V26" s="111">
        <v>0</v>
      </c>
      <c r="W26" s="65">
        <v>0</v>
      </c>
      <c r="X26" s="111">
        <v>0</v>
      </c>
      <c r="Y26" s="65">
        <v>0</v>
      </c>
      <c r="Z26" s="111">
        <v>0</v>
      </c>
      <c r="AA26" s="65">
        <v>358711</v>
      </c>
      <c r="AB26" s="111">
        <v>0</v>
      </c>
      <c r="AC26" s="65">
        <v>0</v>
      </c>
      <c r="AD26" s="111">
        <v>0</v>
      </c>
      <c r="AE26" s="65">
        <v>138413.66</v>
      </c>
      <c r="AF26" s="111">
        <v>0</v>
      </c>
      <c r="AG26" s="65">
        <v>450122.12</v>
      </c>
      <c r="AH26" s="111">
        <v>0</v>
      </c>
      <c r="AI26" s="65">
        <v>0</v>
      </c>
      <c r="AJ26" s="111">
        <v>0</v>
      </c>
      <c r="AK26" s="65">
        <v>1785889.81</v>
      </c>
      <c r="AL26" s="65">
        <v>0</v>
      </c>
      <c r="AM26" s="65">
        <v>7559074.1932747</v>
      </c>
      <c r="AN26" s="65">
        <v>0</v>
      </c>
    </row>
    <row r="27" spans="1:40" ht="16.5" customHeight="1">
      <c r="A27" s="113">
        <v>17</v>
      </c>
      <c r="B27" s="56" t="s">
        <v>296</v>
      </c>
      <c r="C27" s="65">
        <v>0</v>
      </c>
      <c r="D27" s="111">
        <v>0</v>
      </c>
      <c r="E27" s="65">
        <v>0</v>
      </c>
      <c r="F27" s="65">
        <v>0</v>
      </c>
      <c r="G27" s="65">
        <v>0</v>
      </c>
      <c r="H27" s="111">
        <v>0</v>
      </c>
      <c r="I27" s="65">
        <v>0</v>
      </c>
      <c r="J27" s="111">
        <v>0</v>
      </c>
      <c r="K27" s="65">
        <v>4335.63</v>
      </c>
      <c r="L27" s="65">
        <v>0</v>
      </c>
      <c r="M27" s="65">
        <v>0</v>
      </c>
      <c r="N27" s="111">
        <v>0</v>
      </c>
      <c r="O27" s="65">
        <v>0</v>
      </c>
      <c r="P27" s="111">
        <v>0</v>
      </c>
      <c r="Q27" s="65">
        <v>0</v>
      </c>
      <c r="R27" s="65">
        <v>0</v>
      </c>
      <c r="S27" s="65">
        <v>0</v>
      </c>
      <c r="T27" s="111">
        <v>0</v>
      </c>
      <c r="U27" s="65">
        <v>0</v>
      </c>
      <c r="V27" s="111">
        <v>0</v>
      </c>
      <c r="W27" s="65">
        <v>0</v>
      </c>
      <c r="X27" s="111">
        <v>0</v>
      </c>
      <c r="Y27" s="65">
        <v>0</v>
      </c>
      <c r="Z27" s="111">
        <v>0</v>
      </c>
      <c r="AA27" s="65">
        <v>0</v>
      </c>
      <c r="AB27" s="111">
        <v>0</v>
      </c>
      <c r="AC27" s="65">
        <v>0</v>
      </c>
      <c r="AD27" s="111">
        <v>0</v>
      </c>
      <c r="AE27" s="65">
        <v>0</v>
      </c>
      <c r="AF27" s="111">
        <v>0</v>
      </c>
      <c r="AG27" s="65">
        <v>0</v>
      </c>
      <c r="AH27" s="111">
        <v>0</v>
      </c>
      <c r="AI27" s="65">
        <v>0</v>
      </c>
      <c r="AJ27" s="111">
        <v>0</v>
      </c>
      <c r="AK27" s="65">
        <v>0</v>
      </c>
      <c r="AL27" s="65">
        <v>0</v>
      </c>
      <c r="AM27" s="65">
        <v>4335.63</v>
      </c>
      <c r="AN27" s="65">
        <v>0</v>
      </c>
    </row>
    <row r="28" spans="1:40" ht="16.5" customHeight="1">
      <c r="A28" s="113">
        <v>18</v>
      </c>
      <c r="B28" s="57" t="s">
        <v>297</v>
      </c>
      <c r="C28" s="65">
        <v>1687510.11</v>
      </c>
      <c r="D28" s="111">
        <v>0</v>
      </c>
      <c r="E28" s="65">
        <v>2605855.67289867</v>
      </c>
      <c r="F28" s="65">
        <v>0</v>
      </c>
      <c r="G28" s="65">
        <v>358043.14</v>
      </c>
      <c r="H28" s="111">
        <v>0</v>
      </c>
      <c r="I28" s="65">
        <v>249982</v>
      </c>
      <c r="J28" s="111">
        <v>0</v>
      </c>
      <c r="K28" s="65">
        <v>2245149.18</v>
      </c>
      <c r="L28" s="65">
        <v>0</v>
      </c>
      <c r="M28" s="65">
        <v>537305.4</v>
      </c>
      <c r="N28" s="111">
        <v>0</v>
      </c>
      <c r="O28" s="65">
        <v>48189.89</v>
      </c>
      <c r="P28" s="111">
        <v>0</v>
      </c>
      <c r="Q28" s="65">
        <v>958170.6</v>
      </c>
      <c r="R28" s="65">
        <v>0</v>
      </c>
      <c r="S28" s="65">
        <v>0</v>
      </c>
      <c r="T28" s="111">
        <v>0</v>
      </c>
      <c r="U28" s="65">
        <v>270373.69</v>
      </c>
      <c r="V28" s="111">
        <v>0</v>
      </c>
      <c r="W28" s="65">
        <v>905503.48</v>
      </c>
      <c r="X28" s="111">
        <v>0</v>
      </c>
      <c r="Y28" s="65">
        <v>511359.91</v>
      </c>
      <c r="Z28" s="111">
        <v>0</v>
      </c>
      <c r="AA28" s="65">
        <v>103599</v>
      </c>
      <c r="AB28" s="111">
        <v>0</v>
      </c>
      <c r="AC28" s="65">
        <v>58646.73</v>
      </c>
      <c r="AD28" s="111">
        <v>0</v>
      </c>
      <c r="AE28" s="65">
        <v>415069.35</v>
      </c>
      <c r="AF28" s="111">
        <v>0</v>
      </c>
      <c r="AG28" s="65">
        <v>173008.13</v>
      </c>
      <c r="AH28" s="111">
        <v>0</v>
      </c>
      <c r="AI28" s="65">
        <v>0</v>
      </c>
      <c r="AJ28" s="111">
        <v>0</v>
      </c>
      <c r="AK28" s="65">
        <v>0</v>
      </c>
      <c r="AL28" s="65">
        <v>0</v>
      </c>
      <c r="AM28" s="65">
        <v>11127766.282898672</v>
      </c>
      <c r="AN28" s="65">
        <v>0</v>
      </c>
    </row>
    <row r="29" spans="1:40" ht="16.5" customHeight="1">
      <c r="A29" s="153" t="s">
        <v>14</v>
      </c>
      <c r="B29" s="153"/>
      <c r="C29" s="65">
        <f aca="true" t="shared" si="0" ref="C29:AL29">SUM(C6:C28)-C7-C17-C18-C19-C20</f>
        <v>169116642.53000003</v>
      </c>
      <c r="D29" s="65">
        <f t="shared" si="0"/>
        <v>0</v>
      </c>
      <c r="E29" s="65">
        <f t="shared" si="0"/>
        <v>161733342.1388586</v>
      </c>
      <c r="F29" s="65">
        <f t="shared" si="0"/>
        <v>4632561.4401652</v>
      </c>
      <c r="G29" s="65">
        <f t="shared" si="0"/>
        <v>145160832.99999994</v>
      </c>
      <c r="H29" s="65">
        <f t="shared" si="0"/>
        <v>0</v>
      </c>
      <c r="I29" s="65">
        <f t="shared" si="0"/>
        <v>143484545</v>
      </c>
      <c r="J29" s="65">
        <f t="shared" si="0"/>
        <v>0</v>
      </c>
      <c r="K29" s="65">
        <f t="shared" si="0"/>
        <v>142040955.13000003</v>
      </c>
      <c r="L29" s="65">
        <f t="shared" si="0"/>
        <v>10989713.830000002</v>
      </c>
      <c r="M29" s="65">
        <f t="shared" si="0"/>
        <v>138565987.16000488</v>
      </c>
      <c r="N29" s="65">
        <f t="shared" si="0"/>
        <v>0</v>
      </c>
      <c r="O29" s="65">
        <f t="shared" si="0"/>
        <v>78863747.96999998</v>
      </c>
      <c r="P29" s="65">
        <f t="shared" si="0"/>
        <v>0</v>
      </c>
      <c r="Q29" s="65">
        <f t="shared" si="0"/>
        <v>76506688.05999999</v>
      </c>
      <c r="R29" s="65">
        <f t="shared" si="0"/>
        <v>4496375.8951567</v>
      </c>
      <c r="S29" s="65">
        <f t="shared" si="0"/>
        <v>56229851.41</v>
      </c>
      <c r="T29" s="65">
        <f t="shared" si="0"/>
        <v>0</v>
      </c>
      <c r="U29" s="65">
        <f t="shared" si="0"/>
        <v>55604923.04999999</v>
      </c>
      <c r="V29" s="65">
        <f t="shared" si="0"/>
        <v>0</v>
      </c>
      <c r="W29" s="65">
        <f t="shared" si="0"/>
        <v>54971768.65299999</v>
      </c>
      <c r="X29" s="65">
        <f t="shared" si="0"/>
        <v>0</v>
      </c>
      <c r="Y29" s="65">
        <f t="shared" si="0"/>
        <v>35141116.15</v>
      </c>
      <c r="Z29" s="65">
        <f t="shared" si="0"/>
        <v>0</v>
      </c>
      <c r="AA29" s="65">
        <f t="shared" si="0"/>
        <v>32808814</v>
      </c>
      <c r="AB29" s="65">
        <f t="shared" si="0"/>
        <v>0</v>
      </c>
      <c r="AC29" s="65">
        <f t="shared" si="0"/>
        <v>32217352.85999999</v>
      </c>
      <c r="AD29" s="65">
        <f t="shared" si="0"/>
        <v>0</v>
      </c>
      <c r="AE29" s="65">
        <f t="shared" si="0"/>
        <v>22946680.45000038</v>
      </c>
      <c r="AF29" s="65">
        <f t="shared" si="0"/>
        <v>0</v>
      </c>
      <c r="AG29" s="65">
        <f t="shared" si="0"/>
        <v>5845453.07</v>
      </c>
      <c r="AH29" s="65">
        <f t="shared" si="0"/>
        <v>0</v>
      </c>
      <c r="AI29" s="65">
        <f t="shared" si="0"/>
        <v>5752261.699999999</v>
      </c>
      <c r="AJ29" s="65">
        <f t="shared" si="0"/>
        <v>0</v>
      </c>
      <c r="AK29" s="65">
        <f t="shared" si="0"/>
        <v>5065175.6544537</v>
      </c>
      <c r="AL29" s="65">
        <f t="shared" si="0"/>
        <v>706154</v>
      </c>
      <c r="AM29" s="65">
        <v>1362056137.9863176</v>
      </c>
      <c r="AN29" s="65">
        <v>20824805.165321898</v>
      </c>
    </row>
    <row r="30" spans="1:40" ht="25.5" customHeight="1">
      <c r="A30" s="152" t="s">
        <v>271</v>
      </c>
      <c r="B30" s="152"/>
      <c r="C30" s="154">
        <v>0.12416275498014669</v>
      </c>
      <c r="D30" s="155"/>
      <c r="E30" s="154">
        <v>0.11874205300962658</v>
      </c>
      <c r="F30" s="155"/>
      <c r="G30" s="154">
        <v>0.10657477981385385</v>
      </c>
      <c r="H30" s="155"/>
      <c r="I30" s="154">
        <v>0.10534407576777967</v>
      </c>
      <c r="J30" s="155"/>
      <c r="K30" s="154">
        <v>0.10428421499571619</v>
      </c>
      <c r="L30" s="155"/>
      <c r="M30" s="154">
        <v>0.10173294866161885</v>
      </c>
      <c r="N30" s="155"/>
      <c r="O30" s="154">
        <v>0.05790051215259984</v>
      </c>
      <c r="P30" s="155"/>
      <c r="Q30" s="154">
        <v>0.056169996174393014</v>
      </c>
      <c r="R30" s="155"/>
      <c r="S30" s="154">
        <v>0.04128306450946359</v>
      </c>
      <c r="T30" s="155"/>
      <c r="U30" s="154">
        <v>0.04082425202547603</v>
      </c>
      <c r="V30" s="155"/>
      <c r="W30" s="154">
        <v>0.04035940011567438</v>
      </c>
      <c r="X30" s="155"/>
      <c r="Y30" s="154">
        <v>0.025800049770307636</v>
      </c>
      <c r="Z30" s="155"/>
      <c r="AA30" s="154">
        <v>0.024087710546574825</v>
      </c>
      <c r="AB30" s="155"/>
      <c r="AC30" s="154">
        <v>0.023653469164369806</v>
      </c>
      <c r="AD30" s="155"/>
      <c r="AE30" s="154">
        <v>0.01684708861113835</v>
      </c>
      <c r="AF30" s="155"/>
      <c r="AG30" s="154">
        <v>0.004291638873741282</v>
      </c>
      <c r="AH30" s="155"/>
      <c r="AI30" s="154">
        <v>0.004223219248880756</v>
      </c>
      <c r="AJ30" s="155"/>
      <c r="AK30" s="154">
        <v>0.0037187715786385464</v>
      </c>
      <c r="AL30" s="155"/>
      <c r="AM30" s="154">
        <v>1</v>
      </c>
      <c r="AN30" s="155"/>
    </row>
    <row r="31" spans="1:40" ht="25.5" customHeight="1">
      <c r="A31" s="152" t="s">
        <v>264</v>
      </c>
      <c r="B31" s="152"/>
      <c r="C31" s="156">
        <v>169116642.53000003</v>
      </c>
      <c r="D31" s="157"/>
      <c r="E31" s="156">
        <v>157100780.6986934</v>
      </c>
      <c r="F31" s="157"/>
      <c r="G31" s="156">
        <v>145160832.99999994</v>
      </c>
      <c r="H31" s="157"/>
      <c r="I31" s="156">
        <v>143484545</v>
      </c>
      <c r="J31" s="157"/>
      <c r="K31" s="156">
        <v>131051241.30000003</v>
      </c>
      <c r="L31" s="157"/>
      <c r="M31" s="156">
        <v>138565987.16000488</v>
      </c>
      <c r="N31" s="157"/>
      <c r="O31" s="156">
        <v>78863747.96999998</v>
      </c>
      <c r="P31" s="157"/>
      <c r="Q31" s="156">
        <v>72010312.16484329</v>
      </c>
      <c r="R31" s="157"/>
      <c r="S31" s="156">
        <v>56229851.41</v>
      </c>
      <c r="T31" s="157"/>
      <c r="U31" s="156">
        <v>55604923.04999999</v>
      </c>
      <c r="V31" s="157"/>
      <c r="W31" s="156">
        <v>54971768.65299999</v>
      </c>
      <c r="X31" s="157"/>
      <c r="Y31" s="156">
        <v>35141116.15</v>
      </c>
      <c r="Z31" s="157"/>
      <c r="AA31" s="156">
        <v>32808814</v>
      </c>
      <c r="AB31" s="157"/>
      <c r="AC31" s="156">
        <v>32217352.85999999</v>
      </c>
      <c r="AD31" s="157"/>
      <c r="AE31" s="156">
        <v>22946680.45000038</v>
      </c>
      <c r="AF31" s="157"/>
      <c r="AG31" s="156">
        <v>5845453.07</v>
      </c>
      <c r="AH31" s="157"/>
      <c r="AI31" s="156">
        <v>5752261.699999999</v>
      </c>
      <c r="AJ31" s="157"/>
      <c r="AK31" s="156">
        <v>4359021.6544537</v>
      </c>
      <c r="AL31" s="157"/>
      <c r="AM31" s="156">
        <v>1341231332.8209958</v>
      </c>
      <c r="AN31" s="157"/>
    </row>
    <row r="32" spans="1:40" ht="26.25" customHeight="1">
      <c r="A32" s="152" t="s">
        <v>265</v>
      </c>
      <c r="B32" s="152"/>
      <c r="C32" s="154">
        <v>0.12609058436943835</v>
      </c>
      <c r="D32" s="155"/>
      <c r="E32" s="154">
        <v>0.11713175561464494</v>
      </c>
      <c r="F32" s="155"/>
      <c r="G32" s="154">
        <v>0.10822952718729356</v>
      </c>
      <c r="H32" s="155"/>
      <c r="I32" s="154">
        <v>0.10697971445254763</v>
      </c>
      <c r="J32" s="155"/>
      <c r="K32" s="154">
        <v>0.09770964791313182</v>
      </c>
      <c r="L32" s="155"/>
      <c r="M32" s="154">
        <v>0.10331251870515186</v>
      </c>
      <c r="N32" s="155"/>
      <c r="O32" s="154">
        <v>0.05879951209022742</v>
      </c>
      <c r="P32" s="155"/>
      <c r="Q32" s="154">
        <v>0.05368970318743215</v>
      </c>
      <c r="R32" s="155"/>
      <c r="S32" s="154">
        <v>0.04192405145481684</v>
      </c>
      <c r="T32" s="155"/>
      <c r="U32" s="154">
        <v>0.041458115158290273</v>
      </c>
      <c r="V32" s="155"/>
      <c r="W32" s="154">
        <v>0.04098604566400826</v>
      </c>
      <c r="X32" s="155"/>
      <c r="Y32" s="154">
        <v>0.026200637645474707</v>
      </c>
      <c r="Z32" s="155"/>
      <c r="AA32" s="154">
        <v>0.024461711560968095</v>
      </c>
      <c r="AB32" s="155"/>
      <c r="AC32" s="154">
        <v>0.024020727872676232</v>
      </c>
      <c r="AD32" s="155"/>
      <c r="AE32" s="154">
        <v>0.01710866715418652</v>
      </c>
      <c r="AF32" s="155"/>
      <c r="AG32" s="154">
        <v>0.004358273570678765</v>
      </c>
      <c r="AH32" s="155"/>
      <c r="AI32" s="154">
        <v>0.004288791619489933</v>
      </c>
      <c r="AJ32" s="155"/>
      <c r="AK32" s="154">
        <v>0.003250014779542484</v>
      </c>
      <c r="AL32" s="155"/>
      <c r="AM32" s="154">
        <v>1</v>
      </c>
      <c r="AN32" s="155"/>
    </row>
    <row r="33" spans="2:40" ht="16.5" customHeight="1">
      <c r="B33" s="59"/>
      <c r="C33" s="143"/>
      <c r="D33" s="14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16" ht="15.75">
      <c r="A34" s="58" t="s">
        <v>222</v>
      </c>
      <c r="M34" s="11"/>
      <c r="N34" s="11"/>
      <c r="O34" s="11"/>
      <c r="P34" s="11"/>
    </row>
    <row r="35" spans="1:16" ht="16.5" customHeight="1">
      <c r="A35" s="119" t="s">
        <v>269</v>
      </c>
      <c r="E35" s="118"/>
      <c r="F35" s="118"/>
      <c r="G35" s="118"/>
      <c r="H35" s="118"/>
      <c r="I35" s="118"/>
      <c r="J35" s="118"/>
      <c r="K35" s="118"/>
      <c r="L35" s="118"/>
      <c r="M35" s="11"/>
      <c r="N35" s="11"/>
      <c r="O35" s="11"/>
      <c r="P35" s="11"/>
    </row>
    <row r="36" spans="5:40" ht="12.75"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8" spans="3:12" ht="12.75">
      <c r="C38" s="61" t="s">
        <v>235</v>
      </c>
      <c r="D38" s="62" t="s">
        <v>236</v>
      </c>
      <c r="E38" s="61" t="s">
        <v>242</v>
      </c>
      <c r="F38" s="61" t="s">
        <v>243</v>
      </c>
      <c r="G38" s="61" t="s">
        <v>244</v>
      </c>
      <c r="H38" s="61" t="s">
        <v>237</v>
      </c>
      <c r="I38" s="61" t="s">
        <v>238</v>
      </c>
      <c r="J38" s="61" t="s">
        <v>239</v>
      </c>
      <c r="K38" s="61" t="s">
        <v>240</v>
      </c>
      <c r="L38" s="114" t="s">
        <v>241</v>
      </c>
    </row>
    <row r="39" spans="2:40" ht="12.75">
      <c r="B39" s="2"/>
      <c r="C39" s="64">
        <f>(AM6+AM8)/AM29</f>
        <v>0.01828144440604792</v>
      </c>
      <c r="D39" s="64">
        <f>(AM9+AM16)/AM29</f>
        <v>0.7108449228611848</v>
      </c>
      <c r="E39" s="64">
        <f>AM10/AM29</f>
        <v>0.0028472266464239938</v>
      </c>
      <c r="F39" s="64">
        <f>(AM11+AM21)/AM29</f>
        <v>0.01691087292215909</v>
      </c>
      <c r="G39" s="64">
        <f>(AM12+AM22)/AM29</f>
        <v>0.006722148045746169</v>
      </c>
      <c r="H39" s="64">
        <f>AM13/AM29</f>
        <v>0.011098170140227482</v>
      </c>
      <c r="I39" s="64">
        <f>(AM14+AM15)/AM29</f>
        <v>0.18984648063425627</v>
      </c>
      <c r="J39" s="64">
        <f>AM23/AM29</f>
        <v>0.02156862430312436</v>
      </c>
      <c r="K39" s="64">
        <f>(AM24+AM25+AM26+AM27)/AM29</f>
        <v>0.01371028063912083</v>
      </c>
      <c r="L39" s="64">
        <f>AM28/AM29</f>
        <v>0.008169829401708885</v>
      </c>
      <c r="O39" s="109"/>
      <c r="P39" s="109"/>
      <c r="T39" s="115"/>
      <c r="U39" s="77"/>
      <c r="V39" s="115"/>
      <c r="W39" s="77"/>
      <c r="X39" s="115"/>
      <c r="Y39" s="77"/>
      <c r="Z39" s="11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:26" ht="12.75">
      <c r="B40" s="2"/>
      <c r="C40" s="2"/>
      <c r="D40" s="2"/>
      <c r="O40" s="64"/>
      <c r="P40" s="64"/>
      <c r="T40" s="64"/>
      <c r="V40" s="64"/>
      <c r="X40" s="64"/>
      <c r="Z40" s="64"/>
    </row>
    <row r="41" spans="5:28" ht="12.75">
      <c r="E41" s="11"/>
      <c r="F41" s="11"/>
      <c r="G41" s="11"/>
      <c r="H41" s="11"/>
      <c r="I41" s="11"/>
      <c r="J41" s="11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</sheetData>
  <mergeCells count="83">
    <mergeCell ref="AM30:AN30"/>
    <mergeCell ref="Q30:R30"/>
    <mergeCell ref="I30:J30"/>
    <mergeCell ref="AA30:AB30"/>
    <mergeCell ref="AC30:AD30"/>
    <mergeCell ref="U30:V30"/>
    <mergeCell ref="S30:T30"/>
    <mergeCell ref="W30:X30"/>
    <mergeCell ref="AI30:AJ30"/>
    <mergeCell ref="O30:P30"/>
    <mergeCell ref="C30:D30"/>
    <mergeCell ref="E30:F30"/>
    <mergeCell ref="M30:N30"/>
    <mergeCell ref="K30:L30"/>
    <mergeCell ref="G30:H30"/>
    <mergeCell ref="G31:H31"/>
    <mergeCell ref="AG30:AH30"/>
    <mergeCell ref="AK30:AL30"/>
    <mergeCell ref="AE30:AF30"/>
    <mergeCell ref="Y30:Z30"/>
    <mergeCell ref="S31:T31"/>
    <mergeCell ref="AA31:AB31"/>
    <mergeCell ref="U31:V31"/>
    <mergeCell ref="I32:J32"/>
    <mergeCell ref="I31:J31"/>
    <mergeCell ref="M32:N32"/>
    <mergeCell ref="M31:N31"/>
    <mergeCell ref="K32:L32"/>
    <mergeCell ref="K31:L31"/>
    <mergeCell ref="W4:X4"/>
    <mergeCell ref="Q4:R4"/>
    <mergeCell ref="C4:D4"/>
    <mergeCell ref="O4:P4"/>
    <mergeCell ref="S4:T4"/>
    <mergeCell ref="E4:F4"/>
    <mergeCell ref="K4:L4"/>
    <mergeCell ref="I4:J4"/>
    <mergeCell ref="M4:N4"/>
    <mergeCell ref="G4:H4"/>
    <mergeCell ref="AM4:AN4"/>
    <mergeCell ref="B4:B5"/>
    <mergeCell ref="AI4:AJ4"/>
    <mergeCell ref="AG4:AH4"/>
    <mergeCell ref="AK4:AL4"/>
    <mergeCell ref="Y4:Z4"/>
    <mergeCell ref="AE4:AF4"/>
    <mergeCell ref="AC4:AD4"/>
    <mergeCell ref="AA4:AB4"/>
    <mergeCell ref="U4:V4"/>
    <mergeCell ref="Q32:R32"/>
    <mergeCell ref="Q31:R31"/>
    <mergeCell ref="O32:P32"/>
    <mergeCell ref="O31:P31"/>
    <mergeCell ref="C31:D31"/>
    <mergeCell ref="E31:F31"/>
    <mergeCell ref="E32:F32"/>
    <mergeCell ref="AG32:AH32"/>
    <mergeCell ref="AG31:AH31"/>
    <mergeCell ref="AE32:AF32"/>
    <mergeCell ref="Y32:Z32"/>
    <mergeCell ref="AA32:AB32"/>
    <mergeCell ref="AC32:AD32"/>
    <mergeCell ref="U32:V32"/>
    <mergeCell ref="S32:T32"/>
    <mergeCell ref="AK32:AL32"/>
    <mergeCell ref="AK31:AL31"/>
    <mergeCell ref="W32:X32"/>
    <mergeCell ref="W31:X31"/>
    <mergeCell ref="AC31:AD31"/>
    <mergeCell ref="AE31:AF31"/>
    <mergeCell ref="Y31:Z31"/>
    <mergeCell ref="AI31:AJ31"/>
    <mergeCell ref="AI32:AJ32"/>
    <mergeCell ref="A2:AN2"/>
    <mergeCell ref="A4:A5"/>
    <mergeCell ref="A32:B32"/>
    <mergeCell ref="A31:B31"/>
    <mergeCell ref="A30:B30"/>
    <mergeCell ref="A29:B29"/>
    <mergeCell ref="AM32:AN32"/>
    <mergeCell ref="AM31:AN31"/>
    <mergeCell ref="C32:D32"/>
    <mergeCell ref="G32:H32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32" r:id="rId2"/>
  <headerFooter alignWithMargins="0">
    <oddFooter>&amp;CPage &amp;P of &amp;N</oddFooter>
  </headerFooter>
  <colBreaks count="1" manualBreakCount="1">
    <brk id="28" max="3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2:U71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9.57421875" style="28" customWidth="1"/>
    <col min="3" max="7" width="10.7109375" style="28" customWidth="1"/>
    <col min="8" max="8" width="13.140625" style="28" customWidth="1"/>
    <col min="9" max="9" width="10.7109375" style="28" customWidth="1"/>
    <col min="10" max="10" width="13.7109375" style="28" customWidth="1"/>
    <col min="11" max="12" width="10.7109375" style="28" customWidth="1"/>
    <col min="13" max="13" width="16.28125" style="28" customWidth="1"/>
    <col min="14" max="14" width="10.7109375" style="28" customWidth="1"/>
    <col min="15" max="15" width="13.421875" style="28" customWidth="1"/>
    <col min="16" max="16" width="13.28125" style="28" customWidth="1"/>
    <col min="17" max="18" width="13.00390625" style="28" customWidth="1"/>
    <col min="19" max="19" width="13.57421875" style="28" customWidth="1"/>
    <col min="20" max="20" width="13.00390625" style="28" customWidth="1"/>
    <col min="21" max="21" width="10.8515625" style="28" bestFit="1" customWidth="1"/>
    <col min="22" max="16384" width="9.140625" style="28" customWidth="1"/>
  </cols>
  <sheetData>
    <row r="1" ht="22.5" customHeight="1"/>
    <row r="2" spans="1:21" s="29" customFormat="1" ht="23.25" customHeight="1">
      <c r="A2" s="183" t="s">
        <v>314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29" customFormat="1" ht="23.25" customHeight="1">
      <c r="A3" s="182"/>
      <c r="B3" s="182"/>
      <c r="C3" s="44"/>
      <c r="G3" s="39"/>
      <c r="H3" s="44"/>
      <c r="T3" s="44"/>
      <c r="U3" s="16" t="s">
        <v>245</v>
      </c>
    </row>
    <row r="4" spans="1:21" s="29" customFormat="1" ht="75" customHeight="1">
      <c r="A4" s="91"/>
      <c r="B4" s="92"/>
      <c r="C4" s="45" t="s">
        <v>251</v>
      </c>
      <c r="D4" s="45" t="s">
        <v>227</v>
      </c>
      <c r="E4" s="45" t="s">
        <v>224</v>
      </c>
      <c r="F4" s="45" t="s">
        <v>212</v>
      </c>
      <c r="G4" s="45" t="s">
        <v>213</v>
      </c>
      <c r="H4" s="45" t="s">
        <v>233</v>
      </c>
      <c r="I4" s="45" t="s">
        <v>252</v>
      </c>
      <c r="J4" s="45" t="s">
        <v>225</v>
      </c>
      <c r="K4" s="45" t="s">
        <v>228</v>
      </c>
      <c r="L4" s="45" t="s">
        <v>214</v>
      </c>
      <c r="M4" s="45" t="s">
        <v>231</v>
      </c>
      <c r="N4" s="45" t="s">
        <v>215</v>
      </c>
      <c r="O4" s="45" t="s">
        <v>216</v>
      </c>
      <c r="P4" s="45" t="s">
        <v>277</v>
      </c>
      <c r="Q4" s="45" t="s">
        <v>230</v>
      </c>
      <c r="R4" s="45" t="s">
        <v>278</v>
      </c>
      <c r="S4" s="45" t="s">
        <v>310</v>
      </c>
      <c r="T4" s="45" t="s">
        <v>279</v>
      </c>
      <c r="U4" s="93" t="str">
        <f>'[12]а.ГФ.2_sort'!W3</f>
        <v>ОБЩО</v>
      </c>
    </row>
    <row r="5" spans="1:21" s="29" customFormat="1" ht="16.5" customHeight="1">
      <c r="A5" s="94" t="s">
        <v>2</v>
      </c>
      <c r="B5" s="89" t="s">
        <v>36</v>
      </c>
      <c r="C5" s="93"/>
      <c r="D5" s="95"/>
      <c r="E5" s="93"/>
      <c r="F5" s="93"/>
      <c r="G5" s="93"/>
      <c r="H5" s="95"/>
      <c r="I5" s="95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6"/>
    </row>
    <row r="6" spans="1:21" s="31" customFormat="1" ht="16.5" customHeight="1">
      <c r="A6" s="97" t="s">
        <v>37</v>
      </c>
      <c r="B6" s="128" t="s">
        <v>96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80"/>
    </row>
    <row r="7" spans="1:21" s="32" customFormat="1" ht="16.5" customHeight="1">
      <c r="A7" s="90" t="s">
        <v>38</v>
      </c>
      <c r="B7" s="128" t="s">
        <v>97</v>
      </c>
      <c r="C7" s="37">
        <v>161733</v>
      </c>
      <c r="D7" s="37">
        <v>142041</v>
      </c>
      <c r="E7" s="37">
        <v>145160.833</v>
      </c>
      <c r="F7" s="37">
        <v>138566</v>
      </c>
      <c r="G7" s="37">
        <v>32217</v>
      </c>
      <c r="H7" s="37">
        <v>8601</v>
      </c>
      <c r="I7" s="37">
        <v>78864</v>
      </c>
      <c r="J7" s="37">
        <v>169117</v>
      </c>
      <c r="K7" s="37">
        <v>76506</v>
      </c>
      <c r="L7" s="37">
        <v>56230</v>
      </c>
      <c r="M7" s="37">
        <v>35141</v>
      </c>
      <c r="N7" s="37">
        <v>143485</v>
      </c>
      <c r="O7" s="37">
        <v>55605</v>
      </c>
      <c r="P7" s="37">
        <v>32809</v>
      </c>
      <c r="Q7" s="37">
        <v>54971.76865</v>
      </c>
      <c r="R7" s="37">
        <v>22947</v>
      </c>
      <c r="S7" s="37">
        <v>5845.4530700000005</v>
      </c>
      <c r="T7" s="37">
        <v>5065.1756544537</v>
      </c>
      <c r="U7" s="37">
        <v>1364905.2303744538</v>
      </c>
    </row>
    <row r="8" spans="1:21" s="32" customFormat="1" ht="40.5" customHeight="1">
      <c r="A8" s="90"/>
      <c r="B8" s="128" t="s">
        <v>302</v>
      </c>
      <c r="C8" s="37">
        <v>-6199</v>
      </c>
      <c r="D8" s="37">
        <v>361</v>
      </c>
      <c r="E8" s="37">
        <v>-2476</v>
      </c>
      <c r="F8" s="37">
        <v>-10994</v>
      </c>
      <c r="G8" s="116">
        <v>-1684</v>
      </c>
      <c r="H8" s="37">
        <v>103</v>
      </c>
      <c r="I8" s="37">
        <v>-7083</v>
      </c>
      <c r="J8" s="37">
        <v>-3889</v>
      </c>
      <c r="K8" s="37">
        <v>1248</v>
      </c>
      <c r="L8" s="37">
        <v>1</v>
      </c>
      <c r="M8" s="37">
        <v>5301</v>
      </c>
      <c r="N8" s="37">
        <v>15224</v>
      </c>
      <c r="O8" s="37">
        <v>2057</v>
      </c>
      <c r="P8" s="37">
        <v>-1310</v>
      </c>
      <c r="Q8" s="37">
        <v>2778.686837099898</v>
      </c>
      <c r="R8" s="37">
        <v>920</v>
      </c>
      <c r="S8" s="37">
        <v>0</v>
      </c>
      <c r="T8" s="37">
        <v>-37.9655112207999</v>
      </c>
      <c r="U8" s="37">
        <v>-5679.278674120902</v>
      </c>
    </row>
    <row r="9" spans="1:21" ht="15.75" customHeight="1">
      <c r="A9" s="90" t="s">
        <v>39</v>
      </c>
      <c r="B9" s="128" t="s">
        <v>40</v>
      </c>
      <c r="C9" s="37">
        <v>-18921</v>
      </c>
      <c r="D9" s="37">
        <v>-38174</v>
      </c>
      <c r="E9" s="37">
        <v>-47206.39853</v>
      </c>
      <c r="F9" s="37">
        <v>-3697</v>
      </c>
      <c r="G9" s="37">
        <v>-14026</v>
      </c>
      <c r="H9" s="37">
        <v>-3688</v>
      </c>
      <c r="I9" s="37">
        <v>-36040</v>
      </c>
      <c r="J9" s="37">
        <v>-12478</v>
      </c>
      <c r="K9" s="37">
        <v>-11775</v>
      </c>
      <c r="L9" s="37">
        <v>-17125</v>
      </c>
      <c r="M9" s="37">
        <v>-6393</v>
      </c>
      <c r="N9" s="37">
        <v>-3742</v>
      </c>
      <c r="O9" s="37">
        <v>-8312</v>
      </c>
      <c r="P9" s="37">
        <v>-4110</v>
      </c>
      <c r="Q9" s="37">
        <v>-12259.32135</v>
      </c>
      <c r="R9" s="37">
        <v>-2677</v>
      </c>
      <c r="S9" s="37">
        <v>-198.33429999999998</v>
      </c>
      <c r="T9" s="37">
        <v>-825.67061</v>
      </c>
      <c r="U9" s="37">
        <v>-241647.72479</v>
      </c>
    </row>
    <row r="10" spans="1:21" ht="16.5" customHeight="1">
      <c r="A10" s="90" t="s">
        <v>41</v>
      </c>
      <c r="B10" s="128" t="s">
        <v>42</v>
      </c>
      <c r="C10" s="37">
        <v>-6090</v>
      </c>
      <c r="D10" s="37">
        <v>-1380</v>
      </c>
      <c r="E10" s="37">
        <v>14298</v>
      </c>
      <c r="F10" s="37">
        <v>3472</v>
      </c>
      <c r="G10" s="37">
        <v>13039</v>
      </c>
      <c r="H10" s="37">
        <v>-74</v>
      </c>
      <c r="I10" s="37">
        <v>5588</v>
      </c>
      <c r="J10" s="37">
        <v>4500</v>
      </c>
      <c r="K10" s="37">
        <v>-4403</v>
      </c>
      <c r="L10" s="37">
        <v>-877</v>
      </c>
      <c r="M10" s="37">
        <v>787</v>
      </c>
      <c r="N10" s="37">
        <v>-13942</v>
      </c>
      <c r="O10" s="37">
        <v>-3979</v>
      </c>
      <c r="P10" s="37">
        <v>632</v>
      </c>
      <c r="Q10" s="37">
        <v>-5517.788402771744</v>
      </c>
      <c r="R10" s="37">
        <v>-1840</v>
      </c>
      <c r="S10" s="37">
        <v>103.73524999999808</v>
      </c>
      <c r="T10" s="37">
        <v>944.24311</v>
      </c>
      <c r="U10" s="37">
        <v>5261.189957228255</v>
      </c>
    </row>
    <row r="11" spans="1:21" ht="16.5" customHeight="1">
      <c r="A11" s="90"/>
      <c r="B11" s="128" t="s">
        <v>43</v>
      </c>
      <c r="C11" s="37">
        <v>-10</v>
      </c>
      <c r="D11" s="37">
        <v>-1040</v>
      </c>
      <c r="E11" s="37">
        <v>4117.339768354952</v>
      </c>
      <c r="F11" s="37">
        <v>0</v>
      </c>
      <c r="G11" s="37">
        <v>823</v>
      </c>
      <c r="H11" s="37">
        <v>-283</v>
      </c>
      <c r="I11" s="37">
        <v>9372</v>
      </c>
      <c r="J11" s="37">
        <v>5130</v>
      </c>
      <c r="K11" s="37">
        <v>0</v>
      </c>
      <c r="L11" s="37">
        <v>-67</v>
      </c>
      <c r="M11" s="37">
        <v>-101</v>
      </c>
      <c r="N11" s="37">
        <v>0</v>
      </c>
      <c r="O11" s="37">
        <v>-34</v>
      </c>
      <c r="P11" s="37">
        <v>0</v>
      </c>
      <c r="Q11" s="37">
        <v>-32.25302277174327</v>
      </c>
      <c r="R11" s="37">
        <v>325</v>
      </c>
      <c r="S11" s="37">
        <v>0.6923300000000163</v>
      </c>
      <c r="T11" s="37">
        <v>0</v>
      </c>
      <c r="U11" s="37">
        <v>18200.77907558321</v>
      </c>
    </row>
    <row r="12" spans="1:21" ht="16.5" customHeight="1">
      <c r="A12" s="90" t="s">
        <v>44</v>
      </c>
      <c r="B12" s="128" t="s">
        <v>45</v>
      </c>
      <c r="C12" s="37">
        <v>2404</v>
      </c>
      <c r="D12" s="37">
        <v>-998</v>
      </c>
      <c r="E12" s="37">
        <v>-990.5269193954482</v>
      </c>
      <c r="F12" s="37">
        <v>445</v>
      </c>
      <c r="G12" s="37">
        <v>-5186</v>
      </c>
      <c r="H12" s="37">
        <v>-106</v>
      </c>
      <c r="I12" s="37">
        <v>-2806</v>
      </c>
      <c r="J12" s="37">
        <v>-78</v>
      </c>
      <c r="K12" s="37">
        <v>-35</v>
      </c>
      <c r="L12" s="37">
        <v>507</v>
      </c>
      <c r="M12" s="37">
        <v>-388</v>
      </c>
      <c r="N12" s="37">
        <v>0</v>
      </c>
      <c r="O12" s="37">
        <v>1063</v>
      </c>
      <c r="P12" s="37">
        <v>-903</v>
      </c>
      <c r="Q12" s="37">
        <v>163.74752</v>
      </c>
      <c r="R12" s="37">
        <v>0</v>
      </c>
      <c r="S12" s="37">
        <v>-30.930170000000157</v>
      </c>
      <c r="T12" s="37">
        <v>-340.15971</v>
      </c>
      <c r="U12" s="37">
        <v>-7278.869279395449</v>
      </c>
    </row>
    <row r="13" spans="1:21" ht="16.5" customHeight="1">
      <c r="A13" s="98"/>
      <c r="B13" s="129" t="s">
        <v>98</v>
      </c>
      <c r="C13" s="37">
        <v>139126</v>
      </c>
      <c r="D13" s="37">
        <v>101489</v>
      </c>
      <c r="E13" s="37">
        <v>111261.90755060456</v>
      </c>
      <c r="F13" s="37">
        <v>138786</v>
      </c>
      <c r="G13" s="37">
        <v>26044</v>
      </c>
      <c r="H13" s="37">
        <v>4733</v>
      </c>
      <c r="I13" s="37">
        <v>45606</v>
      </c>
      <c r="J13" s="37">
        <v>161061</v>
      </c>
      <c r="K13" s="37">
        <v>60293</v>
      </c>
      <c r="L13" s="37">
        <v>38735</v>
      </c>
      <c r="M13" s="37">
        <v>29147</v>
      </c>
      <c r="N13" s="37">
        <v>125801</v>
      </c>
      <c r="O13" s="37">
        <v>44377</v>
      </c>
      <c r="P13" s="37">
        <v>28428</v>
      </c>
      <c r="Q13" s="37">
        <v>37358.40641722825</v>
      </c>
      <c r="R13" s="37">
        <v>18430</v>
      </c>
      <c r="S13" s="37">
        <v>5719.923849999998</v>
      </c>
      <c r="T13" s="37">
        <v>4843.5884444537005</v>
      </c>
      <c r="U13" s="37">
        <v>1121239.8262622864</v>
      </c>
    </row>
    <row r="14" spans="1:21" ht="27" customHeight="1">
      <c r="A14" s="99" t="s">
        <v>46</v>
      </c>
      <c r="B14" s="130" t="s">
        <v>303</v>
      </c>
      <c r="C14" s="37">
        <v>0</v>
      </c>
      <c r="D14" s="37">
        <v>3220</v>
      </c>
      <c r="E14" s="37">
        <v>6524</v>
      </c>
      <c r="F14" s="37">
        <v>3948</v>
      </c>
      <c r="G14" s="37">
        <v>0</v>
      </c>
      <c r="H14" s="37">
        <v>497</v>
      </c>
      <c r="I14" s="37">
        <v>0</v>
      </c>
      <c r="J14" s="37">
        <v>8631</v>
      </c>
      <c r="K14" s="37">
        <v>0</v>
      </c>
      <c r="L14" s="37">
        <v>763</v>
      </c>
      <c r="M14" s="37">
        <v>940</v>
      </c>
      <c r="N14" s="37">
        <v>0</v>
      </c>
      <c r="O14" s="37">
        <v>0</v>
      </c>
      <c r="P14" s="37">
        <v>808</v>
      </c>
      <c r="Q14" s="37">
        <v>0</v>
      </c>
      <c r="R14" s="37">
        <v>593</v>
      </c>
      <c r="S14" s="37">
        <v>0</v>
      </c>
      <c r="T14" s="37">
        <v>152.960518439611</v>
      </c>
      <c r="U14" s="37">
        <v>26076.96051843961</v>
      </c>
    </row>
    <row r="15" spans="1:21" ht="15.75" customHeight="1">
      <c r="A15" s="99" t="s">
        <v>47</v>
      </c>
      <c r="B15" s="128" t="s">
        <v>99</v>
      </c>
      <c r="C15" s="37">
        <v>172</v>
      </c>
      <c r="D15" s="37">
        <v>1204</v>
      </c>
      <c r="E15" s="37">
        <v>1401.4641900000001</v>
      </c>
      <c r="F15" s="37">
        <v>6386</v>
      </c>
      <c r="G15" s="37">
        <v>2043</v>
      </c>
      <c r="H15" s="37">
        <v>228</v>
      </c>
      <c r="I15" s="37">
        <v>106</v>
      </c>
      <c r="J15" s="37">
        <v>306</v>
      </c>
      <c r="K15" s="37">
        <v>652</v>
      </c>
      <c r="L15" s="37">
        <v>0</v>
      </c>
      <c r="M15" s="37">
        <v>240</v>
      </c>
      <c r="N15" s="37">
        <v>0</v>
      </c>
      <c r="O15" s="37">
        <v>1212</v>
      </c>
      <c r="P15" s="37">
        <v>300</v>
      </c>
      <c r="Q15" s="37">
        <v>704.77271</v>
      </c>
      <c r="R15" s="37">
        <v>91</v>
      </c>
      <c r="S15" s="37">
        <v>0</v>
      </c>
      <c r="T15" s="37">
        <v>0.148732</v>
      </c>
      <c r="U15" s="37">
        <v>15046.385632</v>
      </c>
    </row>
    <row r="16" spans="1:21" ht="15.75" customHeight="1">
      <c r="A16" s="97" t="s">
        <v>48</v>
      </c>
      <c r="B16" s="128" t="s">
        <v>100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.75" customHeight="1">
      <c r="A17" s="90" t="s">
        <v>38</v>
      </c>
      <c r="B17" s="128" t="s">
        <v>49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.75" customHeight="1">
      <c r="A18" s="90" t="s">
        <v>50</v>
      </c>
      <c r="B18" s="128" t="s">
        <v>51</v>
      </c>
      <c r="C18" s="116">
        <v>-66145</v>
      </c>
      <c r="D18" s="116">
        <v>-61735</v>
      </c>
      <c r="E18" s="116">
        <v>-98765.40015000002</v>
      </c>
      <c r="F18" s="116">
        <v>-59331</v>
      </c>
      <c r="G18" s="116">
        <v>-48225</v>
      </c>
      <c r="H18" s="116">
        <v>-2802</v>
      </c>
      <c r="I18" s="116">
        <v>-35146</v>
      </c>
      <c r="J18" s="116">
        <v>-89562</v>
      </c>
      <c r="K18" s="116">
        <v>-35660</v>
      </c>
      <c r="L18" s="116">
        <v>-2050</v>
      </c>
      <c r="M18" s="116">
        <v>-15182</v>
      </c>
      <c r="N18" s="116">
        <v>-55699</v>
      </c>
      <c r="O18" s="116">
        <v>-16724</v>
      </c>
      <c r="P18" s="116">
        <v>-11519</v>
      </c>
      <c r="Q18" s="116">
        <v>-24539.929281949997</v>
      </c>
      <c r="R18" s="116">
        <v>-9882</v>
      </c>
      <c r="S18" s="116">
        <v>-768.22169</v>
      </c>
      <c r="T18" s="116">
        <v>-227.3436</v>
      </c>
      <c r="U18" s="37">
        <v>-633962.89472195</v>
      </c>
    </row>
    <row r="19" spans="1:21" ht="15.75" customHeight="1">
      <c r="A19" s="90" t="s">
        <v>52</v>
      </c>
      <c r="B19" s="128" t="s">
        <v>53</v>
      </c>
      <c r="C19" s="116">
        <v>5529</v>
      </c>
      <c r="D19" s="116">
        <v>6742</v>
      </c>
      <c r="E19" s="116">
        <v>18872.95245</v>
      </c>
      <c r="F19" s="116">
        <v>2</v>
      </c>
      <c r="G19" s="116">
        <v>12363</v>
      </c>
      <c r="H19" s="116">
        <v>1559</v>
      </c>
      <c r="I19" s="116">
        <v>18085</v>
      </c>
      <c r="J19" s="116">
        <v>2741</v>
      </c>
      <c r="K19" s="116">
        <v>8452</v>
      </c>
      <c r="L19" s="116">
        <v>0</v>
      </c>
      <c r="M19" s="116">
        <v>643</v>
      </c>
      <c r="N19" s="116">
        <v>1242</v>
      </c>
      <c r="O19" s="116">
        <v>1398</v>
      </c>
      <c r="P19" s="116">
        <v>1104</v>
      </c>
      <c r="Q19" s="116">
        <v>3666.7192099999997</v>
      </c>
      <c r="R19" s="116">
        <v>1386</v>
      </c>
      <c r="S19" s="116">
        <v>0</v>
      </c>
      <c r="T19" s="116">
        <v>0.49879</v>
      </c>
      <c r="U19" s="37">
        <v>83786.17044999999</v>
      </c>
    </row>
    <row r="20" spans="1:21" ht="15.75" customHeight="1">
      <c r="A20" s="98"/>
      <c r="B20" s="131" t="s">
        <v>101</v>
      </c>
      <c r="C20" s="116">
        <v>-60616</v>
      </c>
      <c r="D20" s="116">
        <v>-54993</v>
      </c>
      <c r="E20" s="116">
        <v>-79892.44770000002</v>
      </c>
      <c r="F20" s="116">
        <v>-59329</v>
      </c>
      <c r="G20" s="116">
        <v>-35862</v>
      </c>
      <c r="H20" s="116">
        <v>-1243</v>
      </c>
      <c r="I20" s="116">
        <v>-17061</v>
      </c>
      <c r="J20" s="116">
        <v>-86821</v>
      </c>
      <c r="K20" s="116">
        <v>-27208</v>
      </c>
      <c r="L20" s="116">
        <v>-2050</v>
      </c>
      <c r="M20" s="116">
        <v>-14539</v>
      </c>
      <c r="N20" s="116">
        <v>-54457</v>
      </c>
      <c r="O20" s="116">
        <v>-15326</v>
      </c>
      <c r="P20" s="116">
        <v>-10415</v>
      </c>
      <c r="Q20" s="116">
        <v>-20873.210071949998</v>
      </c>
      <c r="R20" s="116">
        <v>-8496</v>
      </c>
      <c r="S20" s="116">
        <v>-768.22169</v>
      </c>
      <c r="T20" s="116">
        <v>-226.84481</v>
      </c>
      <c r="U20" s="37">
        <v>-550176.7242719501</v>
      </c>
    </row>
    <row r="21" spans="1:21" ht="15.75" customHeight="1">
      <c r="A21" s="90" t="s">
        <v>39</v>
      </c>
      <c r="B21" s="128" t="s">
        <v>54</v>
      </c>
      <c r="C21" s="116">
        <v>-13812</v>
      </c>
      <c r="D21" s="116">
        <v>1277</v>
      </c>
      <c r="E21" s="116">
        <v>12466.410999852931</v>
      </c>
      <c r="F21" s="116">
        <v>-9284</v>
      </c>
      <c r="G21" s="116">
        <v>6419</v>
      </c>
      <c r="H21" s="116">
        <v>-2155</v>
      </c>
      <c r="I21" s="116">
        <v>-9220</v>
      </c>
      <c r="J21" s="116">
        <v>2953</v>
      </c>
      <c r="K21" s="116">
        <v>-5085</v>
      </c>
      <c r="L21" s="116">
        <v>-7029</v>
      </c>
      <c r="M21" s="116">
        <v>-12788</v>
      </c>
      <c r="N21" s="116">
        <v>-9677</v>
      </c>
      <c r="O21" s="116">
        <v>-10023</v>
      </c>
      <c r="P21" s="116">
        <v>-1849</v>
      </c>
      <c r="Q21" s="116">
        <v>-4563.88597</v>
      </c>
      <c r="R21" s="116">
        <v>432</v>
      </c>
      <c r="S21" s="116">
        <v>-783.402580000002</v>
      </c>
      <c r="T21" s="116">
        <v>122.06155</v>
      </c>
      <c r="U21" s="37">
        <v>-62599.816000147075</v>
      </c>
    </row>
    <row r="22" spans="1:21" ht="15.75" customHeight="1">
      <c r="A22" s="90" t="s">
        <v>41</v>
      </c>
      <c r="B22" s="128" t="s">
        <v>55</v>
      </c>
      <c r="C22" s="116">
        <v>426</v>
      </c>
      <c r="D22" s="116">
        <v>3047</v>
      </c>
      <c r="E22" s="116">
        <v>3842.872382728143</v>
      </c>
      <c r="F22" s="116">
        <v>276</v>
      </c>
      <c r="G22" s="116">
        <v>9030</v>
      </c>
      <c r="H22" s="116">
        <v>818</v>
      </c>
      <c r="I22" s="116">
        <v>6300</v>
      </c>
      <c r="J22" s="116">
        <v>2105</v>
      </c>
      <c r="K22" s="116">
        <v>166</v>
      </c>
      <c r="L22" s="116">
        <v>0</v>
      </c>
      <c r="M22" s="116">
        <v>288</v>
      </c>
      <c r="N22" s="116">
        <v>12004</v>
      </c>
      <c r="O22" s="116">
        <v>812</v>
      </c>
      <c r="P22" s="116">
        <v>-683</v>
      </c>
      <c r="Q22" s="116">
        <v>2271.488161550579</v>
      </c>
      <c r="R22" s="116">
        <v>-67</v>
      </c>
      <c r="S22" s="116">
        <v>109.84139000000013</v>
      </c>
      <c r="T22" s="116">
        <v>26.07694</v>
      </c>
      <c r="U22" s="37">
        <v>40772.27887427872</v>
      </c>
    </row>
    <row r="23" spans="1:21" ht="15.75" customHeight="1">
      <c r="A23" s="98"/>
      <c r="B23" s="129" t="s">
        <v>87</v>
      </c>
      <c r="C23" s="37">
        <v>-74002</v>
      </c>
      <c r="D23" s="37">
        <v>-50669</v>
      </c>
      <c r="E23" s="37">
        <v>-63583.164317418945</v>
      </c>
      <c r="F23" s="37">
        <v>-68337</v>
      </c>
      <c r="G23" s="37">
        <v>-20413</v>
      </c>
      <c r="H23" s="37">
        <v>-2580</v>
      </c>
      <c r="I23" s="37">
        <v>-19981</v>
      </c>
      <c r="J23" s="37">
        <v>-81763</v>
      </c>
      <c r="K23" s="37">
        <v>-32127</v>
      </c>
      <c r="L23" s="37">
        <v>-9079</v>
      </c>
      <c r="M23" s="37">
        <v>-27039</v>
      </c>
      <c r="N23" s="37">
        <v>-52130</v>
      </c>
      <c r="O23" s="37">
        <v>-24537</v>
      </c>
      <c r="P23" s="37">
        <v>-12947</v>
      </c>
      <c r="Q23" s="37">
        <v>-23165.607880399417</v>
      </c>
      <c r="R23" s="37">
        <v>-8131</v>
      </c>
      <c r="S23" s="37">
        <v>-1441.782880000002</v>
      </c>
      <c r="T23" s="37">
        <v>-78.70632</v>
      </c>
      <c r="U23" s="37">
        <v>-572004.2613978183</v>
      </c>
    </row>
    <row r="24" spans="1:21" ht="27" customHeight="1">
      <c r="A24" s="97" t="s">
        <v>56</v>
      </c>
      <c r="B24" s="128" t="s">
        <v>102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</row>
    <row r="25" spans="1:21" ht="15.75" customHeight="1">
      <c r="A25" s="90" t="s">
        <v>38</v>
      </c>
      <c r="B25" s="128" t="s">
        <v>57</v>
      </c>
      <c r="C25" s="37">
        <v>-809</v>
      </c>
      <c r="D25" s="37">
        <v>-22</v>
      </c>
      <c r="E25" s="37">
        <v>-714</v>
      </c>
      <c r="F25" s="37">
        <v>99</v>
      </c>
      <c r="G25" s="37">
        <v>1156</v>
      </c>
      <c r="H25" s="37">
        <v>-53</v>
      </c>
      <c r="I25" s="37">
        <v>-2099</v>
      </c>
      <c r="J25" s="37">
        <v>-10130</v>
      </c>
      <c r="K25" s="37">
        <v>-2369</v>
      </c>
      <c r="L25" s="37">
        <v>-284</v>
      </c>
      <c r="M25" s="37">
        <v>-519</v>
      </c>
      <c r="N25" s="37">
        <v>-8273</v>
      </c>
      <c r="O25" s="37">
        <v>-1501</v>
      </c>
      <c r="P25" s="37">
        <v>-886</v>
      </c>
      <c r="Q25" s="37">
        <v>540.4612997350924</v>
      </c>
      <c r="R25" s="37">
        <v>77</v>
      </c>
      <c r="S25" s="37">
        <v>-7.9855</v>
      </c>
      <c r="T25" s="37">
        <v>0</v>
      </c>
      <c r="U25" s="37">
        <v>-25794.524200264907</v>
      </c>
    </row>
    <row r="26" spans="1:21" ht="27.75" customHeight="1">
      <c r="A26" s="90" t="s">
        <v>39</v>
      </c>
      <c r="B26" s="128" t="s">
        <v>58</v>
      </c>
      <c r="C26" s="37">
        <v>305</v>
      </c>
      <c r="D26" s="37">
        <v>0</v>
      </c>
      <c r="E26" s="37">
        <v>-123</v>
      </c>
      <c r="F26" s="37">
        <v>0</v>
      </c>
      <c r="G26" s="37">
        <v>-512</v>
      </c>
      <c r="H26" s="37">
        <v>0</v>
      </c>
      <c r="I26" s="37">
        <v>1056</v>
      </c>
      <c r="J26" s="37">
        <v>0</v>
      </c>
      <c r="K26" s="37">
        <v>189</v>
      </c>
      <c r="L26" s="37">
        <v>0</v>
      </c>
      <c r="M26" s="37">
        <v>229</v>
      </c>
      <c r="N26" s="37">
        <v>0</v>
      </c>
      <c r="O26" s="37">
        <v>0</v>
      </c>
      <c r="P26" s="37">
        <v>0</v>
      </c>
      <c r="Q26" s="37">
        <v>-159.87654999999998</v>
      </c>
      <c r="R26" s="37">
        <v>-67</v>
      </c>
      <c r="S26" s="37">
        <v>0</v>
      </c>
      <c r="T26" s="37">
        <v>0</v>
      </c>
      <c r="U26" s="37">
        <v>917.12345</v>
      </c>
    </row>
    <row r="27" spans="1:21" ht="15.75" customHeight="1">
      <c r="A27" s="97"/>
      <c r="B27" s="129" t="s">
        <v>88</v>
      </c>
      <c r="C27" s="37">
        <v>-504</v>
      </c>
      <c r="D27" s="37">
        <v>-22</v>
      </c>
      <c r="E27" s="37">
        <v>-837</v>
      </c>
      <c r="F27" s="37">
        <v>99</v>
      </c>
      <c r="G27" s="37">
        <v>644</v>
      </c>
      <c r="H27" s="37">
        <v>-53</v>
      </c>
      <c r="I27" s="37">
        <v>-1043</v>
      </c>
      <c r="J27" s="37">
        <v>-10130</v>
      </c>
      <c r="K27" s="37">
        <v>-2180</v>
      </c>
      <c r="L27" s="37">
        <v>-284</v>
      </c>
      <c r="M27" s="37">
        <v>-290</v>
      </c>
      <c r="N27" s="37">
        <v>-8273</v>
      </c>
      <c r="O27" s="37">
        <v>-1501</v>
      </c>
      <c r="P27" s="37">
        <v>-886</v>
      </c>
      <c r="Q27" s="37">
        <v>380.5847497350925</v>
      </c>
      <c r="R27" s="37">
        <v>10</v>
      </c>
      <c r="S27" s="37">
        <v>-7.9855</v>
      </c>
      <c r="T27" s="37">
        <v>0</v>
      </c>
      <c r="U27" s="37">
        <v>-24877.400750264907</v>
      </c>
    </row>
    <row r="28" spans="1:21" ht="27" customHeight="1">
      <c r="A28" s="97" t="s">
        <v>59</v>
      </c>
      <c r="B28" s="128" t="s">
        <v>308</v>
      </c>
      <c r="C28" s="37">
        <v>-288</v>
      </c>
      <c r="D28" s="37">
        <v>-276</v>
      </c>
      <c r="E28" s="37">
        <v>0</v>
      </c>
      <c r="F28" s="37">
        <v>0</v>
      </c>
      <c r="G28" s="37">
        <v>0</v>
      </c>
      <c r="H28" s="37">
        <v>-10</v>
      </c>
      <c r="I28" s="37">
        <v>0</v>
      </c>
      <c r="J28" s="37">
        <v>-294</v>
      </c>
      <c r="K28" s="37">
        <v>0</v>
      </c>
      <c r="L28" s="37">
        <v>-7608</v>
      </c>
      <c r="M28" s="37">
        <v>-5.82308</v>
      </c>
      <c r="N28" s="37">
        <v>-217</v>
      </c>
      <c r="O28" s="37">
        <v>-474</v>
      </c>
      <c r="P28" s="37">
        <v>0</v>
      </c>
      <c r="Q28" s="37">
        <v>-228.40863000000002</v>
      </c>
      <c r="R28" s="37">
        <v>-57</v>
      </c>
      <c r="S28" s="37">
        <v>0</v>
      </c>
      <c r="T28" s="37">
        <v>0</v>
      </c>
      <c r="U28" s="37">
        <v>-9458.23171</v>
      </c>
    </row>
    <row r="29" spans="1:21" ht="15.75" customHeight="1">
      <c r="A29" s="97" t="s">
        <v>60</v>
      </c>
      <c r="B29" s="128" t="s">
        <v>61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</row>
    <row r="30" spans="1:21" ht="15.75" customHeight="1">
      <c r="A30" s="90" t="s">
        <v>38</v>
      </c>
      <c r="B30" s="128" t="s">
        <v>62</v>
      </c>
      <c r="C30" s="37">
        <v>-32199</v>
      </c>
      <c r="D30" s="37">
        <v>-23801</v>
      </c>
      <c r="E30" s="37">
        <v>-25398.36577</v>
      </c>
      <c r="F30" s="37">
        <v>-31393</v>
      </c>
      <c r="G30" s="37">
        <v>-6776</v>
      </c>
      <c r="H30" s="37">
        <v>-770</v>
      </c>
      <c r="I30" s="37">
        <v>-17343</v>
      </c>
      <c r="J30" s="37">
        <v>-50664</v>
      </c>
      <c r="K30" s="37">
        <v>-17861</v>
      </c>
      <c r="L30" s="37">
        <v>-511</v>
      </c>
      <c r="M30" s="37">
        <v>-7993</v>
      </c>
      <c r="N30" s="37">
        <v>-28473</v>
      </c>
      <c r="O30" s="37">
        <v>-10685</v>
      </c>
      <c r="P30" s="37">
        <v>-8306</v>
      </c>
      <c r="Q30" s="37">
        <v>-10588.18629</v>
      </c>
      <c r="R30" s="37">
        <v>-4426</v>
      </c>
      <c r="S30" s="37">
        <v>-1429.74318</v>
      </c>
      <c r="T30" s="37">
        <v>-1335.87297</v>
      </c>
      <c r="U30" s="37">
        <v>-279953.16821000003</v>
      </c>
    </row>
    <row r="31" spans="1:21" ht="15.75" customHeight="1">
      <c r="A31" s="90" t="s">
        <v>39</v>
      </c>
      <c r="B31" s="128" t="s">
        <v>63</v>
      </c>
      <c r="C31" s="37">
        <v>0</v>
      </c>
      <c r="D31" s="37">
        <v>0</v>
      </c>
      <c r="E31" s="37">
        <v>-2500</v>
      </c>
      <c r="F31" s="37">
        <v>0</v>
      </c>
      <c r="G31" s="37">
        <v>-3320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-1845</v>
      </c>
      <c r="O31" s="37">
        <v>0</v>
      </c>
      <c r="P31" s="37">
        <v>0</v>
      </c>
      <c r="Q31" s="37">
        <v>58.74573</v>
      </c>
      <c r="R31" s="37">
        <v>0</v>
      </c>
      <c r="S31" s="37">
        <v>0</v>
      </c>
      <c r="T31" s="37">
        <v>-570.93188</v>
      </c>
      <c r="U31" s="37">
        <v>-8177.18615</v>
      </c>
    </row>
    <row r="32" spans="1:21" ht="15.75" customHeight="1">
      <c r="A32" s="90" t="s">
        <v>41</v>
      </c>
      <c r="B32" s="128" t="s">
        <v>64</v>
      </c>
      <c r="C32" s="37">
        <v>-24240</v>
      </c>
      <c r="D32" s="37">
        <v>-14729</v>
      </c>
      <c r="E32" s="37">
        <v>-17077.192129999996</v>
      </c>
      <c r="F32" s="37">
        <v>-32879</v>
      </c>
      <c r="G32" s="37">
        <v>-5225</v>
      </c>
      <c r="H32" s="37">
        <v>-710</v>
      </c>
      <c r="I32" s="37">
        <v>-13574</v>
      </c>
      <c r="J32" s="37">
        <v>-4180</v>
      </c>
      <c r="K32" s="37">
        <v>-6319</v>
      </c>
      <c r="L32" s="37">
        <v>-7038</v>
      </c>
      <c r="M32" s="37">
        <v>-4040</v>
      </c>
      <c r="N32" s="37">
        <v>-9395</v>
      </c>
      <c r="O32" s="37">
        <v>-8490</v>
      </c>
      <c r="P32" s="37">
        <v>-2348</v>
      </c>
      <c r="Q32" s="37">
        <v>-8015.60354705</v>
      </c>
      <c r="R32" s="37">
        <v>-4507</v>
      </c>
      <c r="S32" s="37">
        <v>-3018.3611199999996</v>
      </c>
      <c r="T32" s="37">
        <v>-775.79638</v>
      </c>
      <c r="U32" s="37">
        <v>-166560.95317705</v>
      </c>
    </row>
    <row r="33" spans="1:21" ht="15.75" customHeight="1">
      <c r="A33" s="90" t="s">
        <v>44</v>
      </c>
      <c r="B33" s="128" t="s">
        <v>65</v>
      </c>
      <c r="C33" s="37">
        <v>2525</v>
      </c>
      <c r="D33" s="37">
        <v>6511</v>
      </c>
      <c r="E33" s="37">
        <v>5827.646019999999</v>
      </c>
      <c r="F33" s="37">
        <v>54</v>
      </c>
      <c r="G33" s="37">
        <v>4923</v>
      </c>
      <c r="H33" s="37">
        <v>1220</v>
      </c>
      <c r="I33" s="37">
        <v>14108</v>
      </c>
      <c r="J33" s="37">
        <v>988</v>
      </c>
      <c r="K33" s="37">
        <v>3728</v>
      </c>
      <c r="L33" s="37">
        <v>102</v>
      </c>
      <c r="M33" s="37">
        <v>586</v>
      </c>
      <c r="N33" s="37">
        <v>18</v>
      </c>
      <c r="O33" s="37">
        <v>1961</v>
      </c>
      <c r="P33" s="37">
        <v>901</v>
      </c>
      <c r="Q33" s="37">
        <v>1797.2523308081657</v>
      </c>
      <c r="R33" s="37">
        <v>0</v>
      </c>
      <c r="S33" s="37">
        <v>15.783209999999999</v>
      </c>
      <c r="T33" s="37">
        <v>22.8522</v>
      </c>
      <c r="U33" s="37">
        <v>45288.53376080817</v>
      </c>
    </row>
    <row r="34" spans="1:21" ht="15.75" customHeight="1">
      <c r="A34" s="100"/>
      <c r="B34" s="129" t="s">
        <v>89</v>
      </c>
      <c r="C34" s="37">
        <v>-53914</v>
      </c>
      <c r="D34" s="37">
        <v>-32019</v>
      </c>
      <c r="E34" s="37">
        <v>-39146.91188</v>
      </c>
      <c r="F34" s="37">
        <v>-64218</v>
      </c>
      <c r="G34" s="37">
        <v>-10398</v>
      </c>
      <c r="H34" s="37">
        <v>-260</v>
      </c>
      <c r="I34" s="37">
        <v>-16809</v>
      </c>
      <c r="J34" s="37">
        <v>-53856</v>
      </c>
      <c r="K34" s="37">
        <v>-20452</v>
      </c>
      <c r="L34" s="37">
        <v>-7447</v>
      </c>
      <c r="M34" s="37">
        <v>-11447</v>
      </c>
      <c r="N34" s="37">
        <v>-39695</v>
      </c>
      <c r="O34" s="37">
        <v>-17214</v>
      </c>
      <c r="P34" s="37">
        <v>-9753</v>
      </c>
      <c r="Q34" s="37">
        <v>-16747.791776241833</v>
      </c>
      <c r="R34" s="37">
        <v>-8933</v>
      </c>
      <c r="S34" s="37">
        <v>-4432.3210899999995</v>
      </c>
      <c r="T34" s="37">
        <v>-2659.7490300000004</v>
      </c>
      <c r="U34" s="37">
        <v>-409401.77377624187</v>
      </c>
    </row>
    <row r="35" spans="1:21" ht="15.75" customHeight="1">
      <c r="A35" s="97" t="s">
        <v>66</v>
      </c>
      <c r="B35" s="128" t="s">
        <v>67</v>
      </c>
      <c r="C35" s="37">
        <v>-10013</v>
      </c>
      <c r="D35" s="37">
        <v>-12284</v>
      </c>
      <c r="E35" s="37">
        <v>-11395</v>
      </c>
      <c r="F35" s="37">
        <v>-11866</v>
      </c>
      <c r="G35" s="37">
        <v>-2646</v>
      </c>
      <c r="H35" s="37">
        <v>-235</v>
      </c>
      <c r="I35" s="37">
        <v>-11275</v>
      </c>
      <c r="J35" s="37">
        <v>-17707</v>
      </c>
      <c r="K35" s="37">
        <v>-10392</v>
      </c>
      <c r="L35" s="37">
        <v>-50</v>
      </c>
      <c r="M35" s="37">
        <v>-4850</v>
      </c>
      <c r="N35" s="37">
        <v>-15865</v>
      </c>
      <c r="O35" s="37">
        <v>-2534</v>
      </c>
      <c r="P35" s="37">
        <v>-6616</v>
      </c>
      <c r="Q35" s="37">
        <v>-3557.89263</v>
      </c>
      <c r="R35" s="37">
        <v>-1830</v>
      </c>
      <c r="S35" s="37">
        <v>-80.93553</v>
      </c>
      <c r="T35" s="37">
        <v>-396.2938014537</v>
      </c>
      <c r="U35" s="37">
        <v>-123593.12196145371</v>
      </c>
    </row>
    <row r="36" spans="1:21" ht="27" customHeight="1">
      <c r="A36" s="97"/>
      <c r="B36" s="128" t="s">
        <v>309</v>
      </c>
      <c r="C36" s="37">
        <v>-5479</v>
      </c>
      <c r="D36" s="37">
        <v>-3049</v>
      </c>
      <c r="E36" s="37">
        <v>-6696.67052</v>
      </c>
      <c r="F36" s="37">
        <v>-8281</v>
      </c>
      <c r="G36" s="37">
        <v>-2172</v>
      </c>
      <c r="H36" s="37">
        <v>156</v>
      </c>
      <c r="I36" s="37">
        <v>-4367</v>
      </c>
      <c r="J36" s="37">
        <v>-10009</v>
      </c>
      <c r="K36" s="37">
        <v>-7170</v>
      </c>
      <c r="L36" s="37">
        <v>-28</v>
      </c>
      <c r="M36" s="37">
        <v>-3689</v>
      </c>
      <c r="N36" s="37">
        <v>0</v>
      </c>
      <c r="O36" s="37">
        <v>-1431</v>
      </c>
      <c r="P36" s="37">
        <v>-5994</v>
      </c>
      <c r="Q36" s="37">
        <v>-1737.1746699999999</v>
      </c>
      <c r="R36" s="37">
        <v>-983</v>
      </c>
      <c r="S36" s="37">
        <v>0</v>
      </c>
      <c r="T36" s="37">
        <v>-375.0464144537</v>
      </c>
      <c r="U36" s="37">
        <v>-61304.8916044537</v>
      </c>
    </row>
    <row r="37" spans="1:21" ht="15.75" customHeight="1">
      <c r="A37" s="97" t="s">
        <v>68</v>
      </c>
      <c r="B37" s="128" t="s">
        <v>70</v>
      </c>
      <c r="C37" s="37">
        <v>0</v>
      </c>
      <c r="D37" s="37">
        <v>0</v>
      </c>
      <c r="E37" s="37">
        <v>0</v>
      </c>
      <c r="F37" s="37">
        <v>-10</v>
      </c>
      <c r="G37" s="37">
        <v>0</v>
      </c>
      <c r="H37" s="37">
        <v>0</v>
      </c>
      <c r="I37" s="37">
        <v>0</v>
      </c>
      <c r="J37" s="37">
        <v>0</v>
      </c>
      <c r="K37" s="37">
        <v>-18</v>
      </c>
      <c r="L37" s="37">
        <v>0</v>
      </c>
      <c r="M37" s="37">
        <v>0</v>
      </c>
      <c r="N37" s="37">
        <v>0</v>
      </c>
      <c r="O37" s="37">
        <v>-5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-33</v>
      </c>
    </row>
    <row r="38" spans="1:21" ht="15.75" customHeight="1">
      <c r="A38" s="97" t="s">
        <v>69</v>
      </c>
      <c r="B38" s="128" t="s">
        <v>93</v>
      </c>
      <c r="C38" s="37">
        <v>577</v>
      </c>
      <c r="D38" s="37">
        <v>10643</v>
      </c>
      <c r="E38" s="37">
        <v>4225.295543185617</v>
      </c>
      <c r="F38" s="37">
        <v>4788</v>
      </c>
      <c r="G38" s="37">
        <v>-4726</v>
      </c>
      <c r="H38" s="37">
        <v>2320</v>
      </c>
      <c r="I38" s="37">
        <v>-3396</v>
      </c>
      <c r="J38" s="37">
        <v>6248</v>
      </c>
      <c r="K38" s="37">
        <v>-4224</v>
      </c>
      <c r="L38" s="37">
        <v>15030</v>
      </c>
      <c r="M38" s="37">
        <v>-13304.82308</v>
      </c>
      <c r="N38" s="37">
        <v>9621</v>
      </c>
      <c r="O38" s="37">
        <v>-676</v>
      </c>
      <c r="P38" s="37">
        <v>-666</v>
      </c>
      <c r="Q38" s="37">
        <v>-5255.937039677907</v>
      </c>
      <c r="R38" s="37">
        <v>173</v>
      </c>
      <c r="S38" s="37">
        <v>-243.1011500000025</v>
      </c>
      <c r="T38" s="37">
        <v>1861.948543439611</v>
      </c>
      <c r="U38" s="37">
        <v>22995.38281694732</v>
      </c>
    </row>
    <row r="39" spans="1:21" ht="20.25" customHeight="1">
      <c r="A39" s="103" t="s">
        <v>11</v>
      </c>
      <c r="B39" s="30" t="s">
        <v>83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5.75" customHeight="1">
      <c r="A40" s="97" t="s">
        <v>37</v>
      </c>
      <c r="B40" s="128" t="s">
        <v>304</v>
      </c>
      <c r="C40" s="37">
        <v>577</v>
      </c>
      <c r="D40" s="37">
        <v>10643</v>
      </c>
      <c r="E40" s="37">
        <v>4225.295543185617</v>
      </c>
      <c r="F40" s="37">
        <v>4788</v>
      </c>
      <c r="G40" s="37">
        <v>-4726</v>
      </c>
      <c r="H40" s="37">
        <v>2320</v>
      </c>
      <c r="I40" s="37">
        <v>-3396</v>
      </c>
      <c r="J40" s="37">
        <v>6248</v>
      </c>
      <c r="K40" s="37">
        <v>-4224</v>
      </c>
      <c r="L40" s="37">
        <v>15030</v>
      </c>
      <c r="M40" s="37">
        <v>-13304.82308</v>
      </c>
      <c r="N40" s="37">
        <v>9621</v>
      </c>
      <c r="O40" s="37">
        <v>-676</v>
      </c>
      <c r="P40" s="37">
        <v>-666</v>
      </c>
      <c r="Q40" s="37">
        <v>-5255.937039677907</v>
      </c>
      <c r="R40" s="37">
        <v>173</v>
      </c>
      <c r="S40" s="37">
        <v>-243.1011500000025</v>
      </c>
      <c r="T40" s="37">
        <v>1861.948543439611</v>
      </c>
      <c r="U40" s="37">
        <v>22995.38281694732</v>
      </c>
    </row>
    <row r="41" spans="1:21" ht="15.75" customHeight="1">
      <c r="A41" s="97" t="s">
        <v>46</v>
      </c>
      <c r="B41" s="128" t="s">
        <v>305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</row>
    <row r="42" spans="1:21" ht="15.75" customHeight="1">
      <c r="A42" s="100" t="s">
        <v>47</v>
      </c>
      <c r="B42" s="128" t="s">
        <v>84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</row>
    <row r="43" spans="1:21" ht="15.75" customHeight="1">
      <c r="A43" s="90" t="s">
        <v>38</v>
      </c>
      <c r="B43" s="128" t="s">
        <v>103</v>
      </c>
      <c r="C43" s="37">
        <v>0</v>
      </c>
      <c r="D43" s="37">
        <v>0</v>
      </c>
      <c r="E43" s="37">
        <v>1457</v>
      </c>
      <c r="F43" s="37">
        <v>6</v>
      </c>
      <c r="G43" s="37">
        <v>0</v>
      </c>
      <c r="H43" s="37">
        <v>0</v>
      </c>
      <c r="I43" s="37">
        <v>511</v>
      </c>
      <c r="J43" s="37">
        <v>0</v>
      </c>
      <c r="K43" s="37">
        <v>14</v>
      </c>
      <c r="L43" s="37">
        <v>26</v>
      </c>
      <c r="M43" s="37">
        <v>0</v>
      </c>
      <c r="N43" s="37">
        <v>11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2025</v>
      </c>
    </row>
    <row r="44" spans="1:21" ht="15.75" customHeight="1">
      <c r="A44" s="98"/>
      <c r="B44" s="128" t="s">
        <v>104</v>
      </c>
      <c r="C44" s="37">
        <v>0</v>
      </c>
      <c r="D44" s="37">
        <v>0</v>
      </c>
      <c r="E44" s="37">
        <v>1442</v>
      </c>
      <c r="F44" s="37">
        <v>0</v>
      </c>
      <c r="G44" s="37">
        <v>0</v>
      </c>
      <c r="H44" s="37">
        <v>0</v>
      </c>
      <c r="I44" s="37">
        <v>499</v>
      </c>
      <c r="J44" s="37">
        <v>0</v>
      </c>
      <c r="K44" s="37">
        <v>0</v>
      </c>
      <c r="L44" s="37">
        <v>26</v>
      </c>
      <c r="M44" s="37">
        <v>0</v>
      </c>
      <c r="N44" s="37">
        <v>10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1977</v>
      </c>
    </row>
    <row r="45" spans="1:21" ht="15.75" customHeight="1">
      <c r="A45" s="98" t="s">
        <v>39</v>
      </c>
      <c r="B45" s="128" t="s">
        <v>72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</row>
    <row r="46" spans="1:21" ht="15.75" customHeight="1">
      <c r="A46" s="98"/>
      <c r="B46" s="128" t="s">
        <v>104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</row>
    <row r="47" spans="1:21" ht="15.75" customHeight="1">
      <c r="A47" s="101" t="s">
        <v>73</v>
      </c>
      <c r="B47" s="128" t="s">
        <v>74</v>
      </c>
      <c r="C47" s="37">
        <v>0</v>
      </c>
      <c r="D47" s="37">
        <v>794</v>
      </c>
      <c r="E47" s="37">
        <v>154.158</v>
      </c>
      <c r="F47" s="37">
        <v>0</v>
      </c>
      <c r="G47" s="37">
        <v>0</v>
      </c>
      <c r="H47" s="37">
        <v>0</v>
      </c>
      <c r="I47" s="37">
        <v>0</v>
      </c>
      <c r="J47" s="37">
        <v>153</v>
      </c>
      <c r="K47" s="37">
        <v>204</v>
      </c>
      <c r="L47" s="37">
        <v>91</v>
      </c>
      <c r="M47" s="37">
        <v>0</v>
      </c>
      <c r="N47" s="37">
        <v>43</v>
      </c>
      <c r="O47" s="37">
        <v>0</v>
      </c>
      <c r="P47" s="37">
        <v>23</v>
      </c>
      <c r="Q47" s="37">
        <v>129.12704</v>
      </c>
      <c r="R47" s="37">
        <v>0</v>
      </c>
      <c r="S47" s="37">
        <v>0</v>
      </c>
      <c r="T47" s="37">
        <v>0</v>
      </c>
      <c r="U47" s="37">
        <v>1591.28504</v>
      </c>
    </row>
    <row r="48" spans="1:21" ht="15.75" customHeight="1">
      <c r="A48" s="101" t="s">
        <v>75</v>
      </c>
      <c r="B48" s="128" t="s">
        <v>76</v>
      </c>
      <c r="C48" s="37">
        <v>0</v>
      </c>
      <c r="D48" s="37">
        <v>4470</v>
      </c>
      <c r="E48" s="37">
        <v>4574</v>
      </c>
      <c r="F48" s="37">
        <v>2393</v>
      </c>
      <c r="G48" s="37">
        <v>2587</v>
      </c>
      <c r="H48" s="37">
        <v>692</v>
      </c>
      <c r="I48" s="37">
        <v>2671</v>
      </c>
      <c r="J48" s="37">
        <v>14980</v>
      </c>
      <c r="K48" s="37">
        <v>614</v>
      </c>
      <c r="L48" s="37">
        <v>2710</v>
      </c>
      <c r="M48" s="37">
        <v>1199</v>
      </c>
      <c r="N48" s="37">
        <v>2265</v>
      </c>
      <c r="O48" s="37">
        <v>2846</v>
      </c>
      <c r="P48" s="37">
        <v>786</v>
      </c>
      <c r="Q48" s="37">
        <v>3609.63549</v>
      </c>
      <c r="R48" s="37">
        <v>799</v>
      </c>
      <c r="S48" s="37">
        <v>360.52610000000004</v>
      </c>
      <c r="T48" s="37">
        <v>591.4230200000001</v>
      </c>
      <c r="U48" s="37">
        <v>48147.584610000005</v>
      </c>
    </row>
    <row r="49" spans="1:21" ht="15.75" customHeight="1">
      <c r="A49" s="102"/>
      <c r="B49" s="131" t="s">
        <v>90</v>
      </c>
      <c r="C49" s="37">
        <v>0</v>
      </c>
      <c r="D49" s="37">
        <v>5264</v>
      </c>
      <c r="E49" s="37">
        <v>6185.157999999999</v>
      </c>
      <c r="F49" s="37">
        <v>2393</v>
      </c>
      <c r="G49" s="37">
        <v>2587</v>
      </c>
      <c r="H49" s="37">
        <v>692</v>
      </c>
      <c r="I49" s="37">
        <v>2671</v>
      </c>
      <c r="J49" s="37">
        <v>15133</v>
      </c>
      <c r="K49" s="37">
        <v>818</v>
      </c>
      <c r="L49" s="37">
        <v>2801</v>
      </c>
      <c r="M49" s="37">
        <v>1199</v>
      </c>
      <c r="N49" s="37">
        <v>2308</v>
      </c>
      <c r="O49" s="37">
        <v>2846</v>
      </c>
      <c r="P49" s="37">
        <v>809</v>
      </c>
      <c r="Q49" s="37">
        <v>3738.76253</v>
      </c>
      <c r="R49" s="37">
        <v>799</v>
      </c>
      <c r="S49" s="37">
        <v>360.52610000000004</v>
      </c>
      <c r="T49" s="37">
        <v>591.4230200000001</v>
      </c>
      <c r="U49" s="37">
        <v>51195.86965</v>
      </c>
    </row>
    <row r="50" spans="1:21" ht="15.75" customHeight="1">
      <c r="A50" s="98" t="s">
        <v>41</v>
      </c>
      <c r="B50" s="128" t="s">
        <v>77</v>
      </c>
      <c r="C50" s="37">
        <v>7124</v>
      </c>
      <c r="D50" s="37">
        <v>356</v>
      </c>
      <c r="E50" s="37">
        <v>3601</v>
      </c>
      <c r="F50" s="37">
        <v>1522</v>
      </c>
      <c r="G50" s="37">
        <v>2451</v>
      </c>
      <c r="H50" s="37">
        <v>1184</v>
      </c>
      <c r="I50" s="37">
        <v>0</v>
      </c>
      <c r="J50" s="37">
        <v>361</v>
      </c>
      <c r="K50" s="37">
        <v>4086</v>
      </c>
      <c r="L50" s="37">
        <v>36</v>
      </c>
      <c r="M50" s="37">
        <v>45</v>
      </c>
      <c r="N50" s="37">
        <v>337</v>
      </c>
      <c r="O50" s="37">
        <v>658</v>
      </c>
      <c r="P50" s="37">
        <v>1461</v>
      </c>
      <c r="Q50" s="37">
        <v>53.22625</v>
      </c>
      <c r="R50" s="37">
        <v>64</v>
      </c>
      <c r="S50" s="37">
        <v>0</v>
      </c>
      <c r="T50" s="37">
        <v>2E-05</v>
      </c>
      <c r="U50" s="37">
        <v>23339.22627</v>
      </c>
    </row>
    <row r="51" spans="1:21" ht="15.75" customHeight="1">
      <c r="A51" s="98" t="s">
        <v>44</v>
      </c>
      <c r="B51" s="128" t="s">
        <v>78</v>
      </c>
      <c r="C51" s="37">
        <v>1418</v>
      </c>
      <c r="D51" s="37">
        <v>761</v>
      </c>
      <c r="E51" s="37">
        <v>1166.86361</v>
      </c>
      <c r="F51" s="37">
        <v>75</v>
      </c>
      <c r="G51" s="37">
        <v>1130</v>
      </c>
      <c r="H51" s="37">
        <v>0</v>
      </c>
      <c r="I51" s="37">
        <v>0</v>
      </c>
      <c r="J51" s="37">
        <v>0</v>
      </c>
      <c r="K51" s="37">
        <v>289</v>
      </c>
      <c r="L51" s="37">
        <v>795</v>
      </c>
      <c r="M51" s="37">
        <v>0</v>
      </c>
      <c r="N51" s="37">
        <v>73</v>
      </c>
      <c r="O51" s="37">
        <v>455</v>
      </c>
      <c r="P51" s="37">
        <v>21</v>
      </c>
      <c r="Q51" s="37">
        <v>153.676</v>
      </c>
      <c r="R51" s="37">
        <v>0</v>
      </c>
      <c r="S51" s="37">
        <v>88.36374</v>
      </c>
      <c r="T51" s="37">
        <v>25.2</v>
      </c>
      <c r="U51" s="37">
        <v>6451.10335</v>
      </c>
    </row>
    <row r="52" spans="1:21" ht="15.75" customHeight="1">
      <c r="A52" s="94"/>
      <c r="B52" s="129" t="s">
        <v>91</v>
      </c>
      <c r="C52" s="37">
        <v>8542</v>
      </c>
      <c r="D52" s="37">
        <v>6381</v>
      </c>
      <c r="E52" s="37">
        <v>10953.02161</v>
      </c>
      <c r="F52" s="37">
        <v>3996</v>
      </c>
      <c r="G52" s="37">
        <v>6168</v>
      </c>
      <c r="H52" s="37">
        <v>1876</v>
      </c>
      <c r="I52" s="37">
        <v>3182</v>
      </c>
      <c r="J52" s="37">
        <v>15494</v>
      </c>
      <c r="K52" s="37">
        <v>5207</v>
      </c>
      <c r="L52" s="37">
        <v>3658</v>
      </c>
      <c r="M52" s="37">
        <v>1244</v>
      </c>
      <c r="N52" s="37">
        <v>2729</v>
      </c>
      <c r="O52" s="37">
        <v>3959</v>
      </c>
      <c r="P52" s="37">
        <v>2291</v>
      </c>
      <c r="Q52" s="37">
        <v>3945.66478</v>
      </c>
      <c r="R52" s="37">
        <v>863</v>
      </c>
      <c r="S52" s="37">
        <v>448.88984000000005</v>
      </c>
      <c r="T52" s="37">
        <v>616.6230400000001</v>
      </c>
      <c r="U52" s="37">
        <v>81554.19927000001</v>
      </c>
    </row>
    <row r="53" spans="1:21" ht="30.75" customHeight="1">
      <c r="A53" s="100" t="s">
        <v>48</v>
      </c>
      <c r="B53" s="128" t="s">
        <v>306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</row>
    <row r="54" spans="1:21" ht="15.75" customHeight="1">
      <c r="A54" s="97" t="s">
        <v>56</v>
      </c>
      <c r="B54" s="128" t="s">
        <v>105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</row>
    <row r="55" spans="1:21" ht="15.75" customHeight="1">
      <c r="A55" s="90" t="s">
        <v>38</v>
      </c>
      <c r="B55" s="128" t="s">
        <v>106</v>
      </c>
      <c r="C55" s="37">
        <v>0</v>
      </c>
      <c r="D55" s="37">
        <v>-150</v>
      </c>
      <c r="E55" s="37">
        <v>-261.1609</v>
      </c>
      <c r="F55" s="37">
        <v>-544</v>
      </c>
      <c r="G55" s="37">
        <v>-171</v>
      </c>
      <c r="H55" s="37">
        <v>0</v>
      </c>
      <c r="I55" s="37">
        <v>-367</v>
      </c>
      <c r="J55" s="37">
        <v>-54</v>
      </c>
      <c r="K55" s="37">
        <v>-56</v>
      </c>
      <c r="L55" s="37">
        <v>-5</v>
      </c>
      <c r="M55" s="37">
        <v>0</v>
      </c>
      <c r="N55" s="37">
        <v>-146</v>
      </c>
      <c r="O55" s="37">
        <v>-189</v>
      </c>
      <c r="P55" s="37">
        <v>-64</v>
      </c>
      <c r="Q55" s="37">
        <v>-21.354189999999996</v>
      </c>
      <c r="R55" s="37">
        <v>0</v>
      </c>
      <c r="S55" s="37">
        <v>-27.8827</v>
      </c>
      <c r="T55" s="37">
        <v>-72.59125999999999</v>
      </c>
      <c r="U55" s="37">
        <v>-2128.98905</v>
      </c>
    </row>
    <row r="56" spans="1:21" ht="15.75" customHeight="1">
      <c r="A56" s="90" t="s">
        <v>39</v>
      </c>
      <c r="B56" s="128" t="s">
        <v>79</v>
      </c>
      <c r="C56" s="37">
        <v>-7825</v>
      </c>
      <c r="D56" s="37">
        <v>-1490</v>
      </c>
      <c r="E56" s="37">
        <v>-3690</v>
      </c>
      <c r="F56" s="37">
        <v>-749</v>
      </c>
      <c r="G56" s="37">
        <v>-2554</v>
      </c>
      <c r="H56" s="37">
        <v>-343</v>
      </c>
      <c r="I56" s="37">
        <v>-3883</v>
      </c>
      <c r="J56" s="37">
        <v>-356</v>
      </c>
      <c r="K56" s="37">
        <v>-180</v>
      </c>
      <c r="L56" s="37">
        <v>-418</v>
      </c>
      <c r="M56" s="37">
        <v>-30</v>
      </c>
      <c r="N56" s="37">
        <v>-389</v>
      </c>
      <c r="O56" s="37">
        <v>-1508</v>
      </c>
      <c r="P56" s="37">
        <v>-122</v>
      </c>
      <c r="Q56" s="37">
        <v>-50.822990000000004</v>
      </c>
      <c r="R56" s="37">
        <v>-108</v>
      </c>
      <c r="S56" s="37">
        <v>0</v>
      </c>
      <c r="T56" s="37">
        <v>-2E-05</v>
      </c>
      <c r="U56" s="37">
        <v>-23695.82301</v>
      </c>
    </row>
    <row r="57" spans="1:21" ht="15.75" customHeight="1">
      <c r="A57" s="90" t="s">
        <v>41</v>
      </c>
      <c r="B57" s="128" t="s">
        <v>111</v>
      </c>
      <c r="C57" s="37">
        <v>0</v>
      </c>
      <c r="D57" s="37">
        <v>-716</v>
      </c>
      <c r="E57" s="37">
        <v>-477.73812</v>
      </c>
      <c r="F57" s="37">
        <v>-1326</v>
      </c>
      <c r="G57" s="37">
        <v>-1035</v>
      </c>
      <c r="H57" s="37">
        <v>0</v>
      </c>
      <c r="I57" s="37">
        <v>-25</v>
      </c>
      <c r="J57" s="37">
        <v>-445</v>
      </c>
      <c r="K57" s="37">
        <v>-24</v>
      </c>
      <c r="L57" s="37">
        <v>-596</v>
      </c>
      <c r="M57" s="37">
        <v>0</v>
      </c>
      <c r="N57" s="37">
        <v>0</v>
      </c>
      <c r="O57" s="37">
        <v>-264</v>
      </c>
      <c r="P57" s="37">
        <v>0</v>
      </c>
      <c r="Q57" s="37">
        <v>-118.46059</v>
      </c>
      <c r="R57" s="37">
        <v>0</v>
      </c>
      <c r="S57" s="37">
        <v>-81.13261</v>
      </c>
      <c r="T57" s="37">
        <v>0</v>
      </c>
      <c r="U57" s="37">
        <v>-5108.331319999999</v>
      </c>
    </row>
    <row r="58" spans="1:21" ht="15.75" customHeight="1">
      <c r="A58" s="90"/>
      <c r="B58" s="129" t="s">
        <v>107</v>
      </c>
      <c r="C58" s="37">
        <v>-7825</v>
      </c>
      <c r="D58" s="37">
        <v>-2356</v>
      </c>
      <c r="E58" s="37">
        <v>-4428.89902</v>
      </c>
      <c r="F58" s="37">
        <v>-2619</v>
      </c>
      <c r="G58" s="37">
        <v>-3760</v>
      </c>
      <c r="H58" s="37">
        <v>-343</v>
      </c>
      <c r="I58" s="37">
        <v>-4275</v>
      </c>
      <c r="J58" s="37">
        <v>-855</v>
      </c>
      <c r="K58" s="37">
        <v>-260</v>
      </c>
      <c r="L58" s="37">
        <v>-1019</v>
      </c>
      <c r="M58" s="37">
        <v>-30</v>
      </c>
      <c r="N58" s="37">
        <v>-535</v>
      </c>
      <c r="O58" s="37">
        <v>-1961</v>
      </c>
      <c r="P58" s="37">
        <v>-186</v>
      </c>
      <c r="Q58" s="37">
        <v>-190.63777</v>
      </c>
      <c r="R58" s="37">
        <v>-108</v>
      </c>
      <c r="S58" s="37">
        <v>-109.01531</v>
      </c>
      <c r="T58" s="37">
        <v>-72.59128</v>
      </c>
      <c r="U58" s="37">
        <v>-30933.14338</v>
      </c>
    </row>
    <row r="59" spans="1:21" ht="30.75" customHeight="1">
      <c r="A59" s="100" t="s">
        <v>59</v>
      </c>
      <c r="B59" s="128" t="s">
        <v>307</v>
      </c>
      <c r="C59" s="37">
        <v>0</v>
      </c>
      <c r="D59" s="37">
        <v>-3220</v>
      </c>
      <c r="E59" s="37">
        <v>-6524</v>
      </c>
      <c r="F59" s="37">
        <v>-3948</v>
      </c>
      <c r="G59" s="37">
        <v>0</v>
      </c>
      <c r="H59" s="37">
        <v>-497</v>
      </c>
      <c r="I59" s="37">
        <v>0</v>
      </c>
      <c r="J59" s="37">
        <v>-8631</v>
      </c>
      <c r="K59" s="37">
        <v>0</v>
      </c>
      <c r="L59" s="37">
        <v>-763</v>
      </c>
      <c r="M59" s="37">
        <v>-940</v>
      </c>
      <c r="N59" s="37">
        <v>0</v>
      </c>
      <c r="O59" s="37">
        <v>0</v>
      </c>
      <c r="P59" s="37">
        <v>-808</v>
      </c>
      <c r="Q59" s="37">
        <v>0</v>
      </c>
      <c r="R59" s="37">
        <v>-593</v>
      </c>
      <c r="S59" s="37">
        <v>0</v>
      </c>
      <c r="T59" s="37">
        <v>-152.960518439611</v>
      </c>
      <c r="U59" s="37">
        <v>-26076.96051843961</v>
      </c>
    </row>
    <row r="60" spans="1:21" ht="15.75" customHeight="1">
      <c r="A60" s="100" t="s">
        <v>60</v>
      </c>
      <c r="B60" s="128" t="s">
        <v>108</v>
      </c>
      <c r="C60" s="37">
        <v>1572</v>
      </c>
      <c r="D60" s="37">
        <v>1750</v>
      </c>
      <c r="E60" s="37">
        <v>159</v>
      </c>
      <c r="F60" s="37">
        <v>263</v>
      </c>
      <c r="G60" s="37">
        <v>266</v>
      </c>
      <c r="H60" s="37">
        <v>19</v>
      </c>
      <c r="I60" s="37">
        <v>368</v>
      </c>
      <c r="J60" s="37">
        <v>0</v>
      </c>
      <c r="K60" s="37">
        <v>7</v>
      </c>
      <c r="L60" s="37">
        <v>10071</v>
      </c>
      <c r="M60" s="37">
        <v>190</v>
      </c>
      <c r="N60" s="37">
        <v>5405</v>
      </c>
      <c r="O60" s="37">
        <v>337</v>
      </c>
      <c r="P60" s="37">
        <v>1387</v>
      </c>
      <c r="Q60" s="37">
        <v>182.17717000000002</v>
      </c>
      <c r="R60" s="37">
        <v>5</v>
      </c>
      <c r="S60" s="37">
        <v>22.063850000000002</v>
      </c>
      <c r="T60" s="37">
        <v>0.98002</v>
      </c>
      <c r="U60" s="37">
        <v>22004.221039999997</v>
      </c>
    </row>
    <row r="61" spans="1:21" ht="15.75" customHeight="1">
      <c r="A61" s="100" t="s">
        <v>66</v>
      </c>
      <c r="B61" s="128" t="s">
        <v>85</v>
      </c>
      <c r="C61" s="37">
        <v>-1930</v>
      </c>
      <c r="D61" s="37">
        <v>94</v>
      </c>
      <c r="E61" s="37">
        <v>-25.648130000000002</v>
      </c>
      <c r="F61" s="37">
        <v>-400</v>
      </c>
      <c r="G61" s="37">
        <v>0</v>
      </c>
      <c r="H61" s="37">
        <v>-76</v>
      </c>
      <c r="I61" s="37">
        <v>-675</v>
      </c>
      <c r="J61" s="37">
        <v>0</v>
      </c>
      <c r="K61" s="37">
        <v>-174</v>
      </c>
      <c r="L61" s="37">
        <v>-487</v>
      </c>
      <c r="M61" s="37">
        <v>0</v>
      </c>
      <c r="N61" s="37">
        <v>-6618</v>
      </c>
      <c r="O61" s="37">
        <v>-596</v>
      </c>
      <c r="P61" s="37">
        <v>-1942</v>
      </c>
      <c r="Q61" s="37">
        <v>-430.616070999997</v>
      </c>
      <c r="R61" s="37">
        <v>-29</v>
      </c>
      <c r="S61" s="37">
        <v>-336.25246999999996</v>
      </c>
      <c r="T61" s="37">
        <v>-0.161008</v>
      </c>
      <c r="U61" s="37">
        <v>-13625.677678999995</v>
      </c>
    </row>
    <row r="62" spans="1:21" ht="15.75" customHeight="1">
      <c r="A62" s="100" t="s">
        <v>68</v>
      </c>
      <c r="B62" s="128" t="s">
        <v>92</v>
      </c>
      <c r="C62" s="37">
        <v>936</v>
      </c>
      <c r="D62" s="37">
        <v>13292</v>
      </c>
      <c r="E62" s="37">
        <v>4357.647413185618</v>
      </c>
      <c r="F62" s="37">
        <v>2080</v>
      </c>
      <c r="G62" s="37">
        <v>-2052</v>
      </c>
      <c r="H62" s="37">
        <v>3299</v>
      </c>
      <c r="I62" s="37">
        <v>-4796</v>
      </c>
      <c r="J62" s="37">
        <v>12256</v>
      </c>
      <c r="K62" s="37">
        <v>556</v>
      </c>
      <c r="L62" s="37">
        <v>26490</v>
      </c>
      <c r="M62" s="37">
        <v>-12840.82308</v>
      </c>
      <c r="N62" s="37">
        <v>10602</v>
      </c>
      <c r="O62" s="37">
        <v>1063</v>
      </c>
      <c r="P62" s="37">
        <v>76</v>
      </c>
      <c r="Q62" s="37">
        <v>-1749.3489306779038</v>
      </c>
      <c r="R62" s="37">
        <v>311</v>
      </c>
      <c r="S62" s="37">
        <v>-217.4152400000024</v>
      </c>
      <c r="T62" s="37">
        <v>2253.838797</v>
      </c>
      <c r="U62" s="37">
        <v>55916.89895950771</v>
      </c>
    </row>
    <row r="63" spans="1:21" ht="15.75" customHeight="1">
      <c r="A63" s="100" t="s">
        <v>69</v>
      </c>
      <c r="B63" s="128" t="s">
        <v>4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102</v>
      </c>
      <c r="K63" s="37">
        <v>94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196</v>
      </c>
    </row>
    <row r="64" spans="1:21" ht="15.75" customHeight="1">
      <c r="A64" s="100" t="s">
        <v>71</v>
      </c>
      <c r="B64" s="128" t="s">
        <v>3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-141</v>
      </c>
      <c r="K64" s="37">
        <v>-93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-234</v>
      </c>
    </row>
    <row r="65" spans="1:21" ht="15.75" customHeight="1">
      <c r="A65" s="100" t="s">
        <v>80</v>
      </c>
      <c r="B65" s="128" t="s">
        <v>109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-39</v>
      </c>
      <c r="K65" s="37">
        <v>1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-38</v>
      </c>
    </row>
    <row r="66" spans="1:21" ht="15.75" customHeight="1">
      <c r="A66" s="100" t="s">
        <v>81</v>
      </c>
      <c r="B66" s="128" t="s">
        <v>112</v>
      </c>
      <c r="C66" s="37">
        <v>-37</v>
      </c>
      <c r="D66" s="37">
        <v>-1305</v>
      </c>
      <c r="E66" s="37">
        <v>0</v>
      </c>
      <c r="F66" s="37">
        <v>-253</v>
      </c>
      <c r="G66" s="37">
        <v>0</v>
      </c>
      <c r="H66" s="37">
        <v>-177</v>
      </c>
      <c r="I66" s="37">
        <v>0</v>
      </c>
      <c r="J66" s="37">
        <v>159</v>
      </c>
      <c r="K66" s="37">
        <v>-72</v>
      </c>
      <c r="L66" s="37">
        <v>-2776</v>
      </c>
      <c r="M66" s="37">
        <v>0</v>
      </c>
      <c r="N66" s="37">
        <v>0</v>
      </c>
      <c r="O66" s="37">
        <v>0</v>
      </c>
      <c r="P66" s="37">
        <v>0</v>
      </c>
      <c r="Q66" s="37">
        <v>273.79515000000004</v>
      </c>
      <c r="R66" s="37">
        <v>-33</v>
      </c>
      <c r="S66" s="37">
        <v>47</v>
      </c>
      <c r="T66" s="37">
        <v>-225.14804999999998</v>
      </c>
      <c r="U66" s="37">
        <v>-4398.3529</v>
      </c>
    </row>
    <row r="67" spans="1:21" ht="15.75" customHeight="1">
      <c r="A67" s="100" t="s">
        <v>82</v>
      </c>
      <c r="B67" s="128" t="s">
        <v>86</v>
      </c>
      <c r="C67" s="37">
        <v>0</v>
      </c>
      <c r="D67" s="37">
        <v>0</v>
      </c>
      <c r="E67" s="37">
        <v>-18</v>
      </c>
      <c r="F67" s="37">
        <v>0</v>
      </c>
      <c r="G67" s="37">
        <v>11</v>
      </c>
      <c r="H67" s="37">
        <v>0</v>
      </c>
      <c r="I67" s="37">
        <v>-100</v>
      </c>
      <c r="J67" s="37">
        <v>64</v>
      </c>
      <c r="K67" s="37">
        <v>0</v>
      </c>
      <c r="L67" s="37">
        <v>0</v>
      </c>
      <c r="M67" s="37">
        <v>17</v>
      </c>
      <c r="N67" s="37">
        <v>-1</v>
      </c>
      <c r="O67" s="37">
        <v>93</v>
      </c>
      <c r="P67" s="37">
        <v>-19</v>
      </c>
      <c r="Q67" s="37">
        <v>0</v>
      </c>
      <c r="R67" s="37">
        <v>0</v>
      </c>
      <c r="S67" s="37">
        <v>0</v>
      </c>
      <c r="T67" s="37">
        <v>0</v>
      </c>
      <c r="U67" s="37">
        <v>47</v>
      </c>
    </row>
    <row r="68" spans="1:21" ht="15.75" customHeight="1">
      <c r="A68" s="100" t="s">
        <v>113</v>
      </c>
      <c r="B68" s="128" t="s">
        <v>110</v>
      </c>
      <c r="C68" s="37">
        <v>899</v>
      </c>
      <c r="D68" s="37">
        <v>11987</v>
      </c>
      <c r="E68" s="37">
        <v>4339.647413185618</v>
      </c>
      <c r="F68" s="37">
        <v>1827</v>
      </c>
      <c r="G68" s="37">
        <v>-2041</v>
      </c>
      <c r="H68" s="37">
        <v>3122</v>
      </c>
      <c r="I68" s="37">
        <v>-4896</v>
      </c>
      <c r="J68" s="37">
        <v>12440</v>
      </c>
      <c r="K68" s="37">
        <v>485</v>
      </c>
      <c r="L68" s="37">
        <v>23714</v>
      </c>
      <c r="M68" s="37">
        <v>-12823.82308</v>
      </c>
      <c r="N68" s="37">
        <v>10601</v>
      </c>
      <c r="O68" s="37">
        <v>1156</v>
      </c>
      <c r="P68" s="37">
        <v>57</v>
      </c>
      <c r="Q68" s="37">
        <v>-1475.553780677904</v>
      </c>
      <c r="R68" s="37">
        <v>278</v>
      </c>
      <c r="S68" s="37">
        <v>-170.4152400000024</v>
      </c>
      <c r="T68" s="37">
        <v>2028.6907469999999</v>
      </c>
      <c r="U68" s="37">
        <v>51527.54605950771</v>
      </c>
    </row>
    <row r="69" spans="1:2" ht="15.75" customHeight="1">
      <c r="A69" s="33"/>
      <c r="B69" s="33"/>
    </row>
    <row r="70" spans="1:7" ht="15.75" customHeight="1">
      <c r="A70" s="58" t="s">
        <v>222</v>
      </c>
      <c r="B70" s="42"/>
      <c r="G70" s="38"/>
    </row>
    <row r="71" spans="1:2" ht="15.75" customHeight="1">
      <c r="A71" s="138" t="s">
        <v>324</v>
      </c>
      <c r="B71" s="43"/>
    </row>
  </sheetData>
  <sheetProtection/>
  <mergeCells count="2">
    <mergeCell ref="A3:B3"/>
    <mergeCell ref="A2:U2"/>
  </mergeCells>
  <printOptions horizontalCentered="1"/>
  <pageMargins left="0.31496062992125984" right="0.2755905511811024" top="0.27" bottom="0.15748031496062992" header="0.17" footer="0.15748031496062992"/>
  <pageSetup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3" width="17.8515625" style="2" customWidth="1"/>
    <col min="4" max="4" width="17.7109375" style="2" customWidth="1"/>
    <col min="5" max="5" width="17.8515625" style="2" customWidth="1"/>
    <col min="6" max="16384" width="9.140625" style="2" customWidth="1"/>
  </cols>
  <sheetData>
    <row r="1" ht="21.75" customHeight="1"/>
    <row r="2" spans="2:5" ht="21.75" customHeight="1">
      <c r="B2" s="184" t="s">
        <v>313</v>
      </c>
      <c r="C2" s="184"/>
      <c r="D2" s="184"/>
      <c r="E2" s="184"/>
    </row>
    <row r="3" ht="21.75" customHeight="1"/>
    <row r="4" spans="1:5" ht="75" customHeight="1">
      <c r="A4" s="104" t="s">
        <v>250</v>
      </c>
      <c r="B4" s="104" t="s">
        <v>0</v>
      </c>
      <c r="C4" s="34" t="s">
        <v>246</v>
      </c>
      <c r="D4" s="34" t="s">
        <v>247</v>
      </c>
      <c r="E4" s="34" t="s">
        <v>248</v>
      </c>
    </row>
    <row r="5" spans="1:5" ht="16.5" customHeight="1">
      <c r="A5" s="113">
        <v>1</v>
      </c>
      <c r="B5" s="122" t="s">
        <v>280</v>
      </c>
      <c r="C5" s="105">
        <v>0.2592996852534652</v>
      </c>
      <c r="D5" s="105">
        <v>0.4366298582546961</v>
      </c>
      <c r="E5" s="105">
        <v>0.6959295435081613</v>
      </c>
    </row>
    <row r="6" spans="1:5" ht="16.5" customHeight="1">
      <c r="A6" s="113">
        <v>2</v>
      </c>
      <c r="B6" s="122" t="s">
        <v>281</v>
      </c>
      <c r="C6" s="105">
        <v>0.21570392559717583</v>
      </c>
      <c r="D6" s="105">
        <v>-0.5906990841756008</v>
      </c>
      <c r="E6" s="105">
        <v>-0.37499515857842497</v>
      </c>
    </row>
    <row r="7" spans="1:5" ht="27.75" customHeight="1">
      <c r="A7" s="113">
        <v>3</v>
      </c>
      <c r="B7" s="122" t="s">
        <v>282</v>
      </c>
      <c r="C7" s="105">
        <v>0.5906447440839186</v>
      </c>
      <c r="D7" s="105">
        <v>0.4617170436284497</v>
      </c>
      <c r="E7" s="105">
        <v>1.0523617877123683</v>
      </c>
    </row>
    <row r="8" spans="1:5" ht="16.5" customHeight="1">
      <c r="A8" s="113">
        <v>4</v>
      </c>
      <c r="B8" s="122" t="s">
        <v>283</v>
      </c>
      <c r="C8" s="105">
        <v>0.046758539448352475</v>
      </c>
      <c r="D8" s="105">
        <v>0.4853076706381092</v>
      </c>
      <c r="E8" s="105">
        <v>0.5320662100864617</v>
      </c>
    </row>
    <row r="9" spans="1:5" ht="16.5" customHeight="1">
      <c r="A9" s="113">
        <v>5</v>
      </c>
      <c r="B9" s="122" t="s">
        <v>284</v>
      </c>
      <c r="C9" s="105">
        <v>0.14043258595709585</v>
      </c>
      <c r="D9" s="105">
        <v>0.13098811966690105</v>
      </c>
      <c r="E9" s="105">
        <v>0.2714207056239969</v>
      </c>
    </row>
    <row r="10" spans="1:5" ht="16.5" customHeight="1">
      <c r="A10" s="113">
        <v>6</v>
      </c>
      <c r="B10" s="122" t="s">
        <v>285</v>
      </c>
      <c r="C10" s="105">
        <v>0.3568765893355272</v>
      </c>
      <c r="D10" s="105">
        <v>0.3825943742623682</v>
      </c>
      <c r="E10" s="105">
        <v>0.7394709635978953</v>
      </c>
    </row>
    <row r="11" spans="1:5" ht="16.5" customHeight="1">
      <c r="A11" s="113">
        <v>7</v>
      </c>
      <c r="B11" s="122" t="s">
        <v>286</v>
      </c>
      <c r="C11" s="105">
        <v>0.28267565947150525</v>
      </c>
      <c r="D11" s="105">
        <v>0.4697069657422432</v>
      </c>
      <c r="E11" s="105">
        <v>0.7523826252137484</v>
      </c>
    </row>
    <row r="12" spans="1:5" ht="16.5" customHeight="1">
      <c r="A12" s="113">
        <v>8</v>
      </c>
      <c r="B12" s="122" t="s">
        <v>287</v>
      </c>
      <c r="C12" s="105">
        <v>0.19068312483941607</v>
      </c>
      <c r="D12" s="105">
        <v>0.346181047159396</v>
      </c>
      <c r="E12" s="105">
        <v>0.5368641719988121</v>
      </c>
    </row>
    <row r="13" spans="1:5" ht="16.5" customHeight="1">
      <c r="A13" s="113">
        <v>9</v>
      </c>
      <c r="B13" s="122" t="s">
        <v>288</v>
      </c>
      <c r="C13" s="105">
        <v>0.174853626604221</v>
      </c>
      <c r="D13" s="105">
        <v>0.4780583936819598</v>
      </c>
      <c r="E13" s="105">
        <v>0.6529120202861808</v>
      </c>
    </row>
    <row r="14" spans="1:5" ht="27.75" customHeight="1">
      <c r="A14" s="113">
        <v>10</v>
      </c>
      <c r="B14" s="122" t="s">
        <v>289</v>
      </c>
      <c r="C14" s="105">
        <v>0.665270718025156</v>
      </c>
      <c r="D14" s="105">
        <v>0.24659722858035807</v>
      </c>
      <c r="E14" s="105">
        <v>0.9118679466055141</v>
      </c>
    </row>
    <row r="15" spans="1:5" ht="27.75" customHeight="1">
      <c r="A15" s="113">
        <v>11</v>
      </c>
      <c r="B15" s="122" t="s">
        <v>290</v>
      </c>
      <c r="C15" s="105">
        <v>0.07498705595538568</v>
      </c>
      <c r="D15" s="105">
        <v>0.12321648782845891</v>
      </c>
      <c r="E15" s="105">
        <v>0.19820354378384458</v>
      </c>
    </row>
    <row r="16" spans="1:5" ht="27.75" customHeight="1">
      <c r="A16" s="113">
        <v>12</v>
      </c>
      <c r="B16" s="122" t="s">
        <v>291</v>
      </c>
      <c r="C16" s="105">
        <v>0.3211947111581527</v>
      </c>
      <c r="D16" s="105">
        <v>0.3045749741183654</v>
      </c>
      <c r="E16" s="105">
        <v>0.6257696852765181</v>
      </c>
    </row>
    <row r="17" spans="1:5" ht="16.5" customHeight="1">
      <c r="A17" s="113">
        <v>13</v>
      </c>
      <c r="B17" s="122" t="s">
        <v>292</v>
      </c>
      <c r="C17" s="105">
        <v>0.3481246186183786</v>
      </c>
      <c r="D17" s="105">
        <v>0.3434111831280312</v>
      </c>
      <c r="E17" s="105">
        <v>0.6915358017464098</v>
      </c>
    </row>
    <row r="18" spans="1:5" ht="16.5" customHeight="1">
      <c r="A18" s="113">
        <v>14</v>
      </c>
      <c r="B18" s="122" t="s">
        <v>293</v>
      </c>
      <c r="C18" s="105">
        <v>0.6436195396716856</v>
      </c>
      <c r="D18" s="105">
        <v>0.2973722213041291</v>
      </c>
      <c r="E18" s="105">
        <v>0.9409917609758147</v>
      </c>
    </row>
    <row r="19" spans="1:5" ht="16.5" customHeight="1">
      <c r="A19" s="113">
        <v>15</v>
      </c>
      <c r="B19" s="122" t="s">
        <v>294</v>
      </c>
      <c r="C19" s="105">
        <v>0.8124442013379374</v>
      </c>
      <c r="D19" s="105">
        <v>0.29108702136218023</v>
      </c>
      <c r="E19" s="105">
        <v>1.1035312227001177</v>
      </c>
    </row>
    <row r="20" spans="1:5" ht="16.5" customHeight="1">
      <c r="A20" s="113">
        <v>16</v>
      </c>
      <c r="B20" s="122" t="s">
        <v>295</v>
      </c>
      <c r="C20" s="105">
        <v>0.7883010624724985</v>
      </c>
      <c r="D20" s="105">
        <v>0.6304060046160929</v>
      </c>
      <c r="E20" s="105">
        <v>1.4187070670885915</v>
      </c>
    </row>
    <row r="21" spans="1:5" ht="16.5" customHeight="1">
      <c r="A21" s="113">
        <v>17</v>
      </c>
      <c r="B21" s="56" t="s">
        <v>296</v>
      </c>
      <c r="C21" s="105">
        <v>-0.09668131781758894</v>
      </c>
      <c r="D21" s="105">
        <v>0.6575357830886326</v>
      </c>
      <c r="E21" s="105">
        <v>0.5608544652710437</v>
      </c>
    </row>
    <row r="22" spans="1:5" ht="16.5" customHeight="1">
      <c r="A22" s="113">
        <v>18</v>
      </c>
      <c r="B22" s="57" t="s">
        <v>297</v>
      </c>
      <c r="C22" s="105">
        <v>0.29414082121521795</v>
      </c>
      <c r="D22" s="105">
        <v>0.6318214151062078</v>
      </c>
      <c r="E22" s="105">
        <v>0.9259622363214257</v>
      </c>
    </row>
    <row r="23" spans="1:5" ht="16.5" customHeight="1">
      <c r="A23" s="174" t="s">
        <v>14</v>
      </c>
      <c r="B23" s="174"/>
      <c r="C23" s="106">
        <v>0.5165531036441717</v>
      </c>
      <c r="D23" s="106">
        <v>0.3539766557978271</v>
      </c>
      <c r="E23" s="106">
        <v>0.8705297594419988</v>
      </c>
    </row>
    <row r="25" spans="1:11" ht="39" customHeight="1">
      <c r="A25" s="185" t="s">
        <v>249</v>
      </c>
      <c r="B25" s="185"/>
      <c r="C25" s="185"/>
      <c r="D25" s="185"/>
      <c r="E25" s="185"/>
      <c r="F25" s="107"/>
      <c r="G25" s="107"/>
      <c r="H25" s="107"/>
      <c r="I25" s="107"/>
      <c r="J25" s="107"/>
      <c r="K25" s="107"/>
    </row>
  </sheetData>
  <mergeCells count="3">
    <mergeCell ref="B2:E2"/>
    <mergeCell ref="A23:B23"/>
    <mergeCell ref="A25:E25"/>
  </mergeCells>
  <printOptions/>
  <pageMargins left="0.75" right="0.75" top="1" bottom="1" header="0.5" footer="0.5"/>
  <pageSetup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0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00390625" style="51" customWidth="1"/>
    <col min="2" max="2" width="48.140625" style="51" customWidth="1"/>
    <col min="3" max="4" width="21.421875" style="51" customWidth="1"/>
    <col min="5" max="5" width="17.57421875" style="51" customWidth="1"/>
    <col min="6" max="6" width="23.28125" style="51" customWidth="1"/>
    <col min="7" max="7" width="20.8515625" style="51" customWidth="1"/>
    <col min="8" max="16384" width="9.140625" style="51" customWidth="1"/>
  </cols>
  <sheetData>
    <row r="1" ht="23.25" customHeight="1"/>
    <row r="2" spans="1:7" ht="23.25" customHeight="1">
      <c r="A2" s="188" t="s">
        <v>312</v>
      </c>
      <c r="B2" s="188"/>
      <c r="C2" s="188"/>
      <c r="D2" s="188"/>
      <c r="E2" s="188"/>
      <c r="F2" s="188"/>
      <c r="G2" s="188"/>
    </row>
    <row r="3" spans="2:7" ht="23.25" customHeight="1">
      <c r="B3" s="52"/>
      <c r="C3" s="52"/>
      <c r="D3" s="52"/>
      <c r="E3" s="52"/>
      <c r="F3" s="52"/>
      <c r="G3" s="52"/>
    </row>
    <row r="4" spans="1:7" ht="99.75" customHeight="1">
      <c r="A4" s="193" t="s">
        <v>250</v>
      </c>
      <c r="B4" s="191" t="s">
        <v>16</v>
      </c>
      <c r="C4" s="134" t="s">
        <v>262</v>
      </c>
      <c r="D4" s="134" t="s">
        <v>253</v>
      </c>
      <c r="E4" s="134" t="s">
        <v>263</v>
      </c>
      <c r="F4" s="195" t="s">
        <v>267</v>
      </c>
      <c r="G4" s="195" t="s">
        <v>268</v>
      </c>
    </row>
    <row r="5" spans="1:7" ht="15.75">
      <c r="A5" s="194"/>
      <c r="B5" s="192"/>
      <c r="C5" s="135" t="s">
        <v>254</v>
      </c>
      <c r="D5" s="135" t="s">
        <v>255</v>
      </c>
      <c r="E5" s="135" t="s">
        <v>256</v>
      </c>
      <c r="F5" s="196"/>
      <c r="G5" s="196"/>
    </row>
    <row r="6" spans="1:7" ht="15.75">
      <c r="A6" s="132">
        <v>1</v>
      </c>
      <c r="B6" s="133" t="s">
        <v>251</v>
      </c>
      <c r="C6" s="53">
        <v>33856.57965</v>
      </c>
      <c r="D6" s="53">
        <v>25749.825303299</v>
      </c>
      <c r="E6" s="53">
        <v>8583.27510109967</v>
      </c>
      <c r="F6" s="108">
        <v>1.3148275474188318</v>
      </c>
      <c r="G6" s="108">
        <v>3.9444826422564936</v>
      </c>
    </row>
    <row r="7" spans="1:7" ht="15.75">
      <c r="A7" s="132">
        <v>2</v>
      </c>
      <c r="B7" s="133" t="s">
        <v>227</v>
      </c>
      <c r="C7" s="53">
        <v>44397</v>
      </c>
      <c r="D7" s="53">
        <v>23100</v>
      </c>
      <c r="E7" s="53">
        <v>7700</v>
      </c>
      <c r="F7" s="108">
        <v>1.9219480519480518</v>
      </c>
      <c r="G7" s="108">
        <v>5.765844155844156</v>
      </c>
    </row>
    <row r="8" spans="1:7" ht="15.75">
      <c r="A8" s="132">
        <v>3</v>
      </c>
      <c r="B8" s="133" t="s">
        <v>224</v>
      </c>
      <c r="C8" s="53">
        <v>42738.31687</v>
      </c>
      <c r="D8" s="53">
        <v>27000.216452805</v>
      </c>
      <c r="E8" s="53">
        <v>9000.07215093499</v>
      </c>
      <c r="F8" s="108">
        <v>1.5828879351654235</v>
      </c>
      <c r="G8" s="108">
        <v>4.748663805496276</v>
      </c>
    </row>
    <row r="9" spans="1:7" ht="15.75">
      <c r="A9" s="132">
        <v>4</v>
      </c>
      <c r="B9" s="133" t="s">
        <v>212</v>
      </c>
      <c r="C9" s="53">
        <v>28841.75609</v>
      </c>
      <c r="D9" s="53">
        <v>22817.829</v>
      </c>
      <c r="E9" s="53">
        <v>7605.943</v>
      </c>
      <c r="F9" s="108">
        <v>1.264000886762715</v>
      </c>
      <c r="G9" s="108">
        <v>3.7920026602881456</v>
      </c>
    </row>
    <row r="10" spans="1:7" ht="15.75">
      <c r="A10" s="132">
        <v>5</v>
      </c>
      <c r="B10" s="133" t="s">
        <v>213</v>
      </c>
      <c r="C10" s="53">
        <v>7968.54223</v>
      </c>
      <c r="D10" s="53">
        <v>7600.73183791422</v>
      </c>
      <c r="E10" s="53">
        <v>7000</v>
      </c>
      <c r="F10" s="108">
        <v>1.0483914443936906</v>
      </c>
      <c r="G10" s="108">
        <v>1.1383631757142858</v>
      </c>
    </row>
    <row r="11" spans="1:7" ht="15.75">
      <c r="A11" s="132">
        <v>6</v>
      </c>
      <c r="B11" s="133" t="s">
        <v>233</v>
      </c>
      <c r="C11" s="53">
        <v>14973.5</v>
      </c>
      <c r="D11" s="53">
        <v>600.497013031956</v>
      </c>
      <c r="E11" s="53">
        <v>7000</v>
      </c>
      <c r="F11" s="108">
        <v>24.935178152506765</v>
      </c>
      <c r="G11" s="108">
        <v>2.1390714285714285</v>
      </c>
    </row>
    <row r="12" spans="1:7" ht="15.75">
      <c r="A12" s="132">
        <v>7</v>
      </c>
      <c r="B12" s="133" t="s">
        <v>252</v>
      </c>
      <c r="C12" s="53">
        <v>13062.36644</v>
      </c>
      <c r="D12" s="53">
        <v>6890.146</v>
      </c>
      <c r="E12" s="53">
        <v>7000</v>
      </c>
      <c r="F12" s="108">
        <v>1.8958040134418053</v>
      </c>
      <c r="G12" s="108">
        <v>1.8660523485714284</v>
      </c>
    </row>
    <row r="13" spans="1:7" ht="15.75">
      <c r="A13" s="132">
        <v>8</v>
      </c>
      <c r="B13" s="133" t="s">
        <v>225</v>
      </c>
      <c r="C13" s="53">
        <v>94195</v>
      </c>
      <c r="D13" s="53">
        <v>28920.787772777134</v>
      </c>
      <c r="E13" s="53">
        <v>9640.262590925711</v>
      </c>
      <c r="F13" s="108">
        <v>3.2569998002843086</v>
      </c>
      <c r="G13" s="108">
        <v>9.770999400852926</v>
      </c>
    </row>
    <row r="14" spans="1:7" ht="15.75">
      <c r="A14" s="132">
        <v>9</v>
      </c>
      <c r="B14" s="133" t="s">
        <v>228</v>
      </c>
      <c r="C14" s="53">
        <v>11438.61675</v>
      </c>
      <c r="D14" s="53">
        <v>9472.44511499829</v>
      </c>
      <c r="E14" s="53">
        <v>7000</v>
      </c>
      <c r="F14" s="108">
        <v>1.2075674877111244</v>
      </c>
      <c r="G14" s="108">
        <v>1.634088107142857</v>
      </c>
    </row>
    <row r="15" spans="1:7" ht="15.75">
      <c r="A15" s="132">
        <v>10</v>
      </c>
      <c r="B15" s="133" t="s">
        <v>214</v>
      </c>
      <c r="C15" s="53">
        <v>31101.53557</v>
      </c>
      <c r="D15" s="53">
        <v>12114.3550653</v>
      </c>
      <c r="E15" s="53">
        <v>7000</v>
      </c>
      <c r="F15" s="108">
        <v>2.567329040824164</v>
      </c>
      <c r="G15" s="108">
        <v>4.44307651</v>
      </c>
    </row>
    <row r="16" spans="1:7" ht="15.75">
      <c r="A16" s="132">
        <v>11</v>
      </c>
      <c r="B16" s="133" t="s">
        <v>231</v>
      </c>
      <c r="C16" s="53">
        <v>7699.55603</v>
      </c>
      <c r="D16" s="53">
        <v>5460.69342698513</v>
      </c>
      <c r="E16" s="53">
        <v>7000</v>
      </c>
      <c r="F16" s="108">
        <v>1.4099960257704771</v>
      </c>
      <c r="G16" s="108">
        <v>1.0999365757142856</v>
      </c>
    </row>
    <row r="17" spans="1:7" ht="15.75">
      <c r="A17" s="141">
        <v>12</v>
      </c>
      <c r="B17" s="142" t="s">
        <v>215</v>
      </c>
      <c r="C17" s="53">
        <v>25938.117</v>
      </c>
      <c r="D17" s="53">
        <v>19782.9831291353</v>
      </c>
      <c r="E17" s="53">
        <v>7000</v>
      </c>
      <c r="F17" s="108">
        <v>1.311132746294453</v>
      </c>
      <c r="G17" s="108">
        <v>3.7054452857142857</v>
      </c>
    </row>
    <row r="18" spans="1:7" ht="15.75">
      <c r="A18" s="132">
        <v>13</v>
      </c>
      <c r="B18" s="133" t="s">
        <v>216</v>
      </c>
      <c r="C18" s="53">
        <v>10292.81886</v>
      </c>
      <c r="D18" s="53">
        <v>8829.65333641214</v>
      </c>
      <c r="E18" s="53">
        <v>7000</v>
      </c>
      <c r="F18" s="108">
        <v>1.1657104155554996</v>
      </c>
      <c r="G18" s="108">
        <v>1.4704026942857142</v>
      </c>
    </row>
    <row r="19" spans="1:7" ht="15.75">
      <c r="A19" s="132">
        <v>14</v>
      </c>
      <c r="B19" s="133" t="s">
        <v>277</v>
      </c>
      <c r="C19" s="53">
        <v>9795.098</v>
      </c>
      <c r="D19" s="53">
        <v>5590.32777068109</v>
      </c>
      <c r="E19" s="53">
        <v>7000</v>
      </c>
      <c r="F19" s="108">
        <v>1.7521509295700253</v>
      </c>
      <c r="G19" s="108">
        <v>1.3992997142857142</v>
      </c>
    </row>
    <row r="20" spans="1:7" ht="15.75">
      <c r="A20" s="132">
        <v>15</v>
      </c>
      <c r="B20" s="133" t="s">
        <v>230</v>
      </c>
      <c r="C20" s="53">
        <v>23375.4345993221</v>
      </c>
      <c r="D20" s="53">
        <v>10918.5656409649</v>
      </c>
      <c r="E20" s="53">
        <v>7000</v>
      </c>
      <c r="F20" s="108">
        <v>2.1408887731206017</v>
      </c>
      <c r="G20" s="108">
        <v>3.339347799903157</v>
      </c>
    </row>
    <row r="21" spans="1:7" ht="15.75">
      <c r="A21" s="132">
        <v>16</v>
      </c>
      <c r="B21" s="133" t="s">
        <v>278</v>
      </c>
      <c r="C21" s="53">
        <v>8010.02</v>
      </c>
      <c r="D21" s="53">
        <v>2846.81712618731</v>
      </c>
      <c r="E21" s="53">
        <v>7000</v>
      </c>
      <c r="F21" s="108">
        <v>2.813675640179836</v>
      </c>
      <c r="G21" s="108">
        <v>1.1442885714285715</v>
      </c>
    </row>
    <row r="22" spans="1:7" ht="15.75">
      <c r="A22" s="132">
        <v>17</v>
      </c>
      <c r="B22" s="133" t="s">
        <v>310</v>
      </c>
      <c r="C22" s="53">
        <v>7853.34862</v>
      </c>
      <c r="D22" s="53">
        <v>1200.44916762406</v>
      </c>
      <c r="E22" s="53">
        <v>7000</v>
      </c>
      <c r="F22" s="108">
        <v>6.542008467999874</v>
      </c>
      <c r="G22" s="108">
        <v>1.1219069457142856</v>
      </c>
    </row>
    <row r="23" spans="1:7" ht="15.75">
      <c r="A23" s="132">
        <v>18</v>
      </c>
      <c r="B23" s="133" t="s">
        <v>279</v>
      </c>
      <c r="C23" s="53">
        <v>7742.58939</v>
      </c>
      <c r="D23" s="53">
        <v>853.235488282417</v>
      </c>
      <c r="E23" s="53">
        <v>7000</v>
      </c>
      <c r="F23" s="108">
        <v>9.074387430351747</v>
      </c>
      <c r="G23" s="108">
        <v>1.1060841985714285</v>
      </c>
    </row>
    <row r="24" spans="1:7" ht="15.75">
      <c r="A24" s="189" t="s">
        <v>14</v>
      </c>
      <c r="B24" s="190"/>
      <c r="C24" s="136">
        <v>423280.19609932206</v>
      </c>
      <c r="D24" s="136">
        <v>219749.55864639796</v>
      </c>
      <c r="E24" s="136">
        <v>133529.55284296037</v>
      </c>
      <c r="F24" s="137">
        <v>1.9261936119763865</v>
      </c>
      <c r="G24" s="137">
        <v>3.1699364454333767</v>
      </c>
    </row>
    <row r="25" ht="15.75">
      <c r="D25" s="54"/>
    </row>
    <row r="26" spans="1:7" ht="25.5" customHeight="1">
      <c r="A26" s="185" t="s">
        <v>249</v>
      </c>
      <c r="B26" s="185"/>
      <c r="C26" s="185"/>
      <c r="D26" s="185"/>
      <c r="E26" s="185"/>
      <c r="F26" s="185"/>
      <c r="G26" s="185"/>
    </row>
    <row r="27" spans="1:7" ht="15.75">
      <c r="A27" s="2" t="s">
        <v>257</v>
      </c>
      <c r="B27" s="85"/>
      <c r="C27" s="85"/>
      <c r="D27" s="85"/>
      <c r="E27" s="85"/>
      <c r="F27" s="85"/>
      <c r="G27" s="85"/>
    </row>
    <row r="28" spans="1:7" ht="27" customHeight="1">
      <c r="A28" s="186" t="s">
        <v>258</v>
      </c>
      <c r="B28" s="186"/>
      <c r="C28" s="186"/>
      <c r="D28" s="186"/>
      <c r="E28" s="186"/>
      <c r="F28" s="186"/>
      <c r="G28" s="186"/>
    </row>
    <row r="29" spans="1:7" ht="27" customHeight="1">
      <c r="A29" s="187" t="s">
        <v>259</v>
      </c>
      <c r="B29" s="187"/>
      <c r="C29" s="187"/>
      <c r="D29" s="187"/>
      <c r="E29" s="187"/>
      <c r="F29" s="187"/>
      <c r="G29" s="187"/>
    </row>
    <row r="30" spans="1:7" ht="51.75" customHeight="1">
      <c r="A30" s="187" t="s">
        <v>311</v>
      </c>
      <c r="B30" s="187"/>
      <c r="C30" s="187"/>
      <c r="D30" s="187"/>
      <c r="E30" s="187"/>
      <c r="F30" s="187"/>
      <c r="G30" s="187"/>
    </row>
  </sheetData>
  <mergeCells count="10">
    <mergeCell ref="A28:G28"/>
    <mergeCell ref="A29:G29"/>
    <mergeCell ref="A30:G30"/>
    <mergeCell ref="A2:G2"/>
    <mergeCell ref="A26:G26"/>
    <mergeCell ref="A24:B24"/>
    <mergeCell ref="B4:B5"/>
    <mergeCell ref="A4:A5"/>
    <mergeCell ref="F4:F5"/>
    <mergeCell ref="G4:G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76" r:id="rId1"/>
  <colBreaks count="1" manualBreakCount="1">
    <brk id="7" max="30" man="1"/>
  </colBreaks>
  <ignoredErrors>
    <ignoredError sqref="E5 C5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3.25" customHeight="1">
      <c r="A2" s="166" t="s">
        <v>322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2:19" s="14" customFormat="1" ht="23.25" customHeight="1">
      <c r="B3" s="50"/>
      <c r="D3" s="50"/>
      <c r="G3" s="50"/>
      <c r="H3" s="50"/>
      <c r="J3" s="50"/>
      <c r="L3" s="50"/>
      <c r="P3" s="50"/>
      <c r="Q3" s="50"/>
      <c r="R3" s="50"/>
      <c r="S3" s="50"/>
    </row>
    <row r="4" spans="1:20" s="20" customFormat="1" ht="81" customHeight="1">
      <c r="A4" s="55" t="s">
        <v>250</v>
      </c>
      <c r="B4" s="55" t="s">
        <v>0</v>
      </c>
      <c r="C4" s="45" t="s">
        <v>225</v>
      </c>
      <c r="D4" s="45" t="s">
        <v>226</v>
      </c>
      <c r="E4" s="45" t="s">
        <v>224</v>
      </c>
      <c r="F4" s="45" t="s">
        <v>215</v>
      </c>
      <c r="G4" s="45" t="s">
        <v>227</v>
      </c>
      <c r="H4" s="45" t="s">
        <v>212</v>
      </c>
      <c r="I4" s="45" t="s">
        <v>229</v>
      </c>
      <c r="J4" s="45" t="s">
        <v>228</v>
      </c>
      <c r="K4" s="45" t="s">
        <v>214</v>
      </c>
      <c r="L4" s="45" t="s">
        <v>216</v>
      </c>
      <c r="M4" s="45" t="s">
        <v>230</v>
      </c>
      <c r="N4" s="45" t="s">
        <v>231</v>
      </c>
      <c r="O4" s="45" t="s">
        <v>277</v>
      </c>
      <c r="P4" s="45" t="s">
        <v>213</v>
      </c>
      <c r="Q4" s="45" t="s">
        <v>278</v>
      </c>
      <c r="R4" s="45" t="s">
        <v>232</v>
      </c>
      <c r="S4" s="45" t="s">
        <v>233</v>
      </c>
      <c r="T4" s="45" t="s">
        <v>279</v>
      </c>
    </row>
    <row r="5" spans="1:21" ht="17.25" customHeight="1">
      <c r="A5" s="113">
        <v>1</v>
      </c>
      <c r="B5" s="122" t="s">
        <v>280</v>
      </c>
      <c r="C5" s="68">
        <v>0.11784891621377715</v>
      </c>
      <c r="D5" s="68">
        <v>0.11170809583603876</v>
      </c>
      <c r="E5" s="68">
        <v>0.12824362637265588</v>
      </c>
      <c r="F5" s="68">
        <v>0.04355685045824007</v>
      </c>
      <c r="G5" s="68">
        <v>0.11318761468430023</v>
      </c>
      <c r="H5" s="68">
        <v>0.025805442352665343</v>
      </c>
      <c r="I5" s="68">
        <v>0.017350264945350784</v>
      </c>
      <c r="J5" s="68">
        <v>0.050048764955608296</v>
      </c>
      <c r="K5" s="68">
        <v>0.023042101283096538</v>
      </c>
      <c r="L5" s="68">
        <v>0.14350237015832532</v>
      </c>
      <c r="M5" s="68">
        <v>0.029311031913050203</v>
      </c>
      <c r="N5" s="68">
        <v>0.04874766322026591</v>
      </c>
      <c r="O5" s="68">
        <v>0.0821133411171873</v>
      </c>
      <c r="P5" s="68">
        <v>0.021587365415825597</v>
      </c>
      <c r="Q5" s="68">
        <v>0.015435112808758596</v>
      </c>
      <c r="R5" s="68">
        <v>-3.5127078407564147E-06</v>
      </c>
      <c r="S5" s="68">
        <v>0</v>
      </c>
      <c r="T5" s="68">
        <v>0.028514950972694797</v>
      </c>
      <c r="U5" s="67"/>
    </row>
    <row r="6" spans="1:21" ht="27" customHeight="1">
      <c r="A6" s="121" t="s">
        <v>272</v>
      </c>
      <c r="B6" s="122" t="s">
        <v>223</v>
      </c>
      <c r="C6" s="68">
        <v>0.06288866236679357</v>
      </c>
      <c r="D6" s="68">
        <v>0.04992263130892713</v>
      </c>
      <c r="E6" s="68">
        <v>0.18101489957526445</v>
      </c>
      <c r="F6" s="68">
        <v>0.10328384047492507</v>
      </c>
      <c r="G6" s="68">
        <v>0.14073026068012565</v>
      </c>
      <c r="H6" s="68">
        <v>0.028501052720736633</v>
      </c>
      <c r="I6" s="68">
        <v>0.015005857105643425</v>
      </c>
      <c r="J6" s="68">
        <v>0.06673578573347273</v>
      </c>
      <c r="K6" s="68">
        <v>0</v>
      </c>
      <c r="L6" s="68">
        <v>0.18711788668746523</v>
      </c>
      <c r="M6" s="68">
        <v>0.040496487339007604</v>
      </c>
      <c r="N6" s="68">
        <v>0.023086300173848683</v>
      </c>
      <c r="O6" s="68">
        <v>0.04415048658856837</v>
      </c>
      <c r="P6" s="68">
        <v>0.057065849245221324</v>
      </c>
      <c r="Q6" s="68">
        <v>0</v>
      </c>
      <c r="R6" s="68">
        <v>0</v>
      </c>
      <c r="S6" s="68">
        <v>0</v>
      </c>
      <c r="T6" s="68">
        <v>0</v>
      </c>
      <c r="U6" s="67"/>
    </row>
    <row r="7" spans="1:21" ht="17.25" customHeight="1">
      <c r="A7" s="113">
        <v>2</v>
      </c>
      <c r="B7" s="122" t="s">
        <v>281</v>
      </c>
      <c r="C7" s="68">
        <v>-0.0004882232661520593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0.4252311230164146</v>
      </c>
      <c r="K7" s="68">
        <v>0</v>
      </c>
      <c r="L7" s="68">
        <v>0</v>
      </c>
      <c r="M7" s="68">
        <v>0</v>
      </c>
      <c r="N7" s="68">
        <v>0</v>
      </c>
      <c r="O7" s="68">
        <v>0.4614310755310686</v>
      </c>
      <c r="P7" s="68">
        <v>0</v>
      </c>
      <c r="Q7" s="68">
        <v>0.11382602471866886</v>
      </c>
      <c r="R7" s="68">
        <v>0</v>
      </c>
      <c r="S7" s="68">
        <v>0</v>
      </c>
      <c r="T7" s="68">
        <v>0</v>
      </c>
      <c r="U7" s="67"/>
    </row>
    <row r="8" spans="1:21" ht="27.75" customHeight="1">
      <c r="A8" s="113">
        <v>3</v>
      </c>
      <c r="B8" s="122" t="s">
        <v>282</v>
      </c>
      <c r="C8" s="68">
        <v>0.15542564500334763</v>
      </c>
      <c r="D8" s="68">
        <v>0.17591511876011</v>
      </c>
      <c r="E8" s="68">
        <v>0.11327860295503853</v>
      </c>
      <c r="F8" s="68">
        <v>0.04674904793718607</v>
      </c>
      <c r="G8" s="68">
        <v>0.11178145511236148</v>
      </c>
      <c r="H8" s="68">
        <v>0.1571315733029713</v>
      </c>
      <c r="I8" s="68">
        <v>0.06450799400630845</v>
      </c>
      <c r="J8" s="68">
        <v>0.04728395653912068</v>
      </c>
      <c r="K8" s="68">
        <v>0.00207480837098809</v>
      </c>
      <c r="L8" s="68">
        <v>0.03478973816116409</v>
      </c>
      <c r="M8" s="68">
        <v>0.025396230880512852</v>
      </c>
      <c r="N8" s="68">
        <v>0.019039116364819732</v>
      </c>
      <c r="O8" s="68">
        <v>0.01869960698075542</v>
      </c>
      <c r="P8" s="68">
        <v>0.016160555785594805</v>
      </c>
      <c r="Q8" s="68">
        <v>0.01176654983972102</v>
      </c>
      <c r="R8" s="68">
        <v>0</v>
      </c>
      <c r="S8" s="68">
        <v>0</v>
      </c>
      <c r="T8" s="68">
        <v>0</v>
      </c>
      <c r="U8" s="67"/>
    </row>
    <row r="9" spans="1:21" ht="16.5" customHeight="1">
      <c r="A9" s="113">
        <v>4</v>
      </c>
      <c r="B9" s="122" t="s">
        <v>283</v>
      </c>
      <c r="C9" s="68">
        <v>0.10694908548013805</v>
      </c>
      <c r="D9" s="68">
        <v>0</v>
      </c>
      <c r="E9" s="68">
        <v>0.8833413274472011</v>
      </c>
      <c r="F9" s="68">
        <v>0</v>
      </c>
      <c r="G9" s="68">
        <v>0.006357414987762007</v>
      </c>
      <c r="H9" s="68">
        <v>0</v>
      </c>
      <c r="I9" s="68">
        <v>0.003352172084898874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7"/>
    </row>
    <row r="10" spans="1:21" ht="16.5" customHeight="1">
      <c r="A10" s="113">
        <v>5</v>
      </c>
      <c r="B10" s="122" t="s">
        <v>284</v>
      </c>
      <c r="C10" s="68">
        <v>0</v>
      </c>
      <c r="D10" s="68">
        <v>0.40003952536975684</v>
      </c>
      <c r="E10" s="68">
        <v>0.3284298291407014</v>
      </c>
      <c r="F10" s="68">
        <v>0</v>
      </c>
      <c r="G10" s="68">
        <v>0.24677689589764046</v>
      </c>
      <c r="H10" s="68">
        <v>0</v>
      </c>
      <c r="I10" s="68">
        <v>0.014676896252264024</v>
      </c>
      <c r="J10" s="68">
        <v>0.002345517837570062</v>
      </c>
      <c r="K10" s="68">
        <v>0</v>
      </c>
      <c r="L10" s="68">
        <v>0.007731335502067273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7"/>
    </row>
    <row r="11" spans="1:21" ht="16.5" customHeight="1">
      <c r="A11" s="113">
        <v>6</v>
      </c>
      <c r="B11" s="122" t="s">
        <v>285</v>
      </c>
      <c r="C11" s="68">
        <v>0.09029442411573957</v>
      </c>
      <c r="D11" s="68">
        <v>0.07746190672320336</v>
      </c>
      <c r="E11" s="68">
        <v>0.36048687184850414</v>
      </c>
      <c r="F11" s="68">
        <v>0</v>
      </c>
      <c r="G11" s="68">
        <v>0.4012901408801135</v>
      </c>
      <c r="H11" s="68">
        <v>0.002522057022898563</v>
      </c>
      <c r="I11" s="68">
        <v>0.011601971169949125</v>
      </c>
      <c r="J11" s="68">
        <v>0.025129040609919672</v>
      </c>
      <c r="K11" s="68">
        <v>0</v>
      </c>
      <c r="L11" s="68">
        <v>0.02985550316628834</v>
      </c>
      <c r="M11" s="68">
        <v>0.0013580844633838077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7"/>
    </row>
    <row r="12" spans="1:21" ht="16.5" customHeight="1">
      <c r="A12" s="113">
        <v>7</v>
      </c>
      <c r="B12" s="122" t="s">
        <v>286</v>
      </c>
      <c r="C12" s="68">
        <v>0.18952889464403527</v>
      </c>
      <c r="D12" s="68">
        <v>0.048283545888585445</v>
      </c>
      <c r="E12" s="68">
        <v>0.30875113902487566</v>
      </c>
      <c r="F12" s="68">
        <v>0.0013281000739438127</v>
      </c>
      <c r="G12" s="68">
        <v>0.13480431675945187</v>
      </c>
      <c r="H12" s="68">
        <v>0.012901525713976797</v>
      </c>
      <c r="I12" s="68">
        <v>0.048790091439109895</v>
      </c>
      <c r="J12" s="68">
        <v>0.07592401411614665</v>
      </c>
      <c r="K12" s="68">
        <v>0.0009914271021207758</v>
      </c>
      <c r="L12" s="68">
        <v>0.04363531735817765</v>
      </c>
      <c r="M12" s="68">
        <v>0.025501604597213158</v>
      </c>
      <c r="N12" s="68">
        <v>0.09728825753799751</v>
      </c>
      <c r="O12" s="68">
        <v>0.009061127476995317</v>
      </c>
      <c r="P12" s="68">
        <v>0.0021631896337380436</v>
      </c>
      <c r="Q12" s="68">
        <v>0.0010474486336319623</v>
      </c>
      <c r="R12" s="68">
        <v>0</v>
      </c>
      <c r="S12" s="68">
        <v>0</v>
      </c>
      <c r="T12" s="68">
        <v>0</v>
      </c>
      <c r="U12" s="67"/>
    </row>
    <row r="13" spans="1:21" ht="16.5" customHeight="1">
      <c r="A13" s="113">
        <v>8</v>
      </c>
      <c r="B13" s="122" t="s">
        <v>287</v>
      </c>
      <c r="C13" s="68">
        <v>0.09983038481897395</v>
      </c>
      <c r="D13" s="68">
        <v>0.04661437368840886</v>
      </c>
      <c r="E13" s="68">
        <v>0.1127859038401643</v>
      </c>
      <c r="F13" s="68">
        <v>0.011673259942040297</v>
      </c>
      <c r="G13" s="68">
        <v>0.19378957911037992</v>
      </c>
      <c r="H13" s="68">
        <v>0.000430262348429417</v>
      </c>
      <c r="I13" s="68">
        <v>0.0037418737906287068</v>
      </c>
      <c r="J13" s="68">
        <v>0.04022866036292334</v>
      </c>
      <c r="K13" s="68">
        <v>0.2642890251656849</v>
      </c>
      <c r="L13" s="68">
        <v>0.08601881640185466</v>
      </c>
      <c r="M13" s="68">
        <v>0.04741540624188113</v>
      </c>
      <c r="N13" s="68">
        <v>0.011889808043549374</v>
      </c>
      <c r="O13" s="68">
        <v>0.022872785189719125</v>
      </c>
      <c r="P13" s="68">
        <v>0.004016430235015589</v>
      </c>
      <c r="Q13" s="68">
        <v>0.015837847870395615</v>
      </c>
      <c r="R13" s="68">
        <v>0.025843744181082845</v>
      </c>
      <c r="S13" s="68">
        <v>0</v>
      </c>
      <c r="T13" s="68">
        <v>0.012721838768868048</v>
      </c>
      <c r="U13" s="67"/>
    </row>
    <row r="14" spans="1:21" ht="16.5" customHeight="1">
      <c r="A14" s="113">
        <v>9</v>
      </c>
      <c r="B14" s="122" t="s">
        <v>288</v>
      </c>
      <c r="C14" s="68">
        <v>0.03499362086233766</v>
      </c>
      <c r="D14" s="68">
        <v>0.03022799165123056</v>
      </c>
      <c r="E14" s="68">
        <v>0.08429902797569686</v>
      </c>
      <c r="F14" s="68">
        <v>0.021586411671098447</v>
      </c>
      <c r="G14" s="68">
        <v>0.16183625804726623</v>
      </c>
      <c r="H14" s="68">
        <v>0.04599711906479743</v>
      </c>
      <c r="I14" s="68">
        <v>0.2681634253933183</v>
      </c>
      <c r="J14" s="68">
        <v>0.03786511477274055</v>
      </c>
      <c r="K14" s="68">
        <v>0.0073089340056279985</v>
      </c>
      <c r="L14" s="68">
        <v>0.013528683598395933</v>
      </c>
      <c r="M14" s="68">
        <v>0.15817666836873792</v>
      </c>
      <c r="N14" s="68">
        <v>0.09617612893205273</v>
      </c>
      <c r="O14" s="68">
        <v>0.019713189530217706</v>
      </c>
      <c r="P14" s="68">
        <v>0.012666831839523137</v>
      </c>
      <c r="Q14" s="68">
        <v>0.00746059428695847</v>
      </c>
      <c r="R14" s="68">
        <v>0</v>
      </c>
      <c r="S14" s="68">
        <v>0</v>
      </c>
      <c r="T14" s="68">
        <v>0</v>
      </c>
      <c r="U14" s="67"/>
    </row>
    <row r="15" spans="1:21" ht="27.75" customHeight="1">
      <c r="A15" s="113">
        <v>10</v>
      </c>
      <c r="B15" s="122" t="s">
        <v>289</v>
      </c>
      <c r="C15" s="68">
        <v>0.1205981481918293</v>
      </c>
      <c r="D15" s="68">
        <v>0.09474015932574466</v>
      </c>
      <c r="E15" s="68">
        <v>0.07568043077317198</v>
      </c>
      <c r="F15" s="68">
        <v>0.22279409837887404</v>
      </c>
      <c r="G15" s="68">
        <v>0.0354513124473275</v>
      </c>
      <c r="H15" s="68">
        <v>0.12153258552000243</v>
      </c>
      <c r="I15" s="68">
        <v>0.0597499689037295</v>
      </c>
      <c r="J15" s="68">
        <v>0.07529486992405168</v>
      </c>
      <c r="K15" s="68">
        <v>0.0010109826830209925</v>
      </c>
      <c r="L15" s="68">
        <v>0.029155200869122325</v>
      </c>
      <c r="M15" s="68">
        <v>0.04207741735142966</v>
      </c>
      <c r="N15" s="68">
        <v>0.02666009817268347</v>
      </c>
      <c r="O15" s="68">
        <v>0.02696340073015822</v>
      </c>
      <c r="P15" s="68">
        <v>0.043462115531895905</v>
      </c>
      <c r="Q15" s="68">
        <v>0.024837976700438295</v>
      </c>
      <c r="R15" s="68">
        <v>-8.765503479982406E-06</v>
      </c>
      <c r="S15" s="68">
        <v>0</v>
      </c>
      <c r="T15" s="68">
        <v>0</v>
      </c>
      <c r="U15" s="67"/>
    </row>
    <row r="16" spans="1:21" ht="16.5" customHeight="1">
      <c r="A16" s="121" t="s">
        <v>273</v>
      </c>
      <c r="B16" s="122" t="s">
        <v>218</v>
      </c>
      <c r="C16" s="68">
        <v>0.12204850542051489</v>
      </c>
      <c r="D16" s="68">
        <v>0.0936989619760737</v>
      </c>
      <c r="E16" s="68">
        <v>0.07660609690537681</v>
      </c>
      <c r="F16" s="68">
        <v>0.22545770208124447</v>
      </c>
      <c r="G16" s="68">
        <v>0.0353326333263728</v>
      </c>
      <c r="H16" s="68">
        <v>0.12222298638619909</v>
      </c>
      <c r="I16" s="68">
        <v>0.05945392741022118</v>
      </c>
      <c r="J16" s="68">
        <v>0.07555620380078189</v>
      </c>
      <c r="K16" s="68">
        <v>0.0010233693554236444</v>
      </c>
      <c r="L16" s="68">
        <v>0.02950931160814474</v>
      </c>
      <c r="M16" s="68">
        <v>0.04205302886542869</v>
      </c>
      <c r="N16" s="68">
        <v>0.02591189156769831</v>
      </c>
      <c r="O16" s="68">
        <v>0.025615032114268493</v>
      </c>
      <c r="P16" s="68">
        <v>0.043748656241753885</v>
      </c>
      <c r="Q16" s="68">
        <v>0.0217705658399022</v>
      </c>
      <c r="R16" s="68">
        <v>-8.872899404635045E-06</v>
      </c>
      <c r="S16" s="68">
        <v>0</v>
      </c>
      <c r="T16" s="68">
        <v>0</v>
      </c>
      <c r="U16" s="67"/>
    </row>
    <row r="17" spans="1:21" ht="16.5" customHeight="1">
      <c r="A17" s="121" t="s">
        <v>274</v>
      </c>
      <c r="B17" s="122" t="s">
        <v>219</v>
      </c>
      <c r="C17" s="68">
        <v>0.00012629107422175526</v>
      </c>
      <c r="D17" s="68">
        <v>0.44168265108056437</v>
      </c>
      <c r="E17" s="68">
        <v>0.0009158785169379311</v>
      </c>
      <c r="F17" s="68">
        <v>0</v>
      </c>
      <c r="G17" s="68">
        <v>0</v>
      </c>
      <c r="H17" s="68">
        <v>0</v>
      </c>
      <c r="I17" s="68">
        <v>0</v>
      </c>
      <c r="J17" s="68">
        <v>0.3552801388702267</v>
      </c>
      <c r="K17" s="68">
        <v>0</v>
      </c>
      <c r="L17" s="68">
        <v>0</v>
      </c>
      <c r="M17" s="68">
        <v>0.10587527268251286</v>
      </c>
      <c r="N17" s="68">
        <v>0.008315093736370434</v>
      </c>
      <c r="O17" s="68">
        <v>0.018504436423801784</v>
      </c>
      <c r="P17" s="68">
        <v>0</v>
      </c>
      <c r="Q17" s="68">
        <v>0.06930023761536418</v>
      </c>
      <c r="R17" s="68">
        <v>0</v>
      </c>
      <c r="S17" s="68">
        <v>0</v>
      </c>
      <c r="T17" s="68">
        <v>0</v>
      </c>
      <c r="U17" s="67"/>
    </row>
    <row r="18" spans="1:21" ht="27.75" customHeight="1">
      <c r="A18" s="121" t="s">
        <v>275</v>
      </c>
      <c r="B18" s="122" t="s">
        <v>220</v>
      </c>
      <c r="C18" s="68">
        <v>0.0040962986477658895</v>
      </c>
      <c r="D18" s="68">
        <v>0.11973293646839162</v>
      </c>
      <c r="E18" s="68">
        <v>0</v>
      </c>
      <c r="F18" s="68">
        <v>0.010024900322247853</v>
      </c>
      <c r="G18" s="68">
        <v>0</v>
      </c>
      <c r="H18" s="68">
        <v>0.11049482599973483</v>
      </c>
      <c r="I18" s="68">
        <v>0.0014611853314843537</v>
      </c>
      <c r="J18" s="68">
        <v>0.007386692215434234</v>
      </c>
      <c r="K18" s="68">
        <v>0</v>
      </c>
      <c r="L18" s="68">
        <v>0.0004705016767379619</v>
      </c>
      <c r="M18" s="68">
        <v>0.0033346733279536475</v>
      </c>
      <c r="N18" s="68">
        <v>0</v>
      </c>
      <c r="O18" s="68">
        <v>0.24978320320179173</v>
      </c>
      <c r="P18" s="68">
        <v>0</v>
      </c>
      <c r="Q18" s="68">
        <v>0.493214782808458</v>
      </c>
      <c r="R18" s="68">
        <v>0</v>
      </c>
      <c r="S18" s="68">
        <v>0</v>
      </c>
      <c r="T18" s="68">
        <v>0</v>
      </c>
      <c r="U18" s="67"/>
    </row>
    <row r="19" spans="1:21" ht="16.5" customHeight="1">
      <c r="A19" s="121" t="s">
        <v>276</v>
      </c>
      <c r="B19" s="122" t="s">
        <v>221</v>
      </c>
      <c r="C19" s="68">
        <v>0</v>
      </c>
      <c r="D19" s="68">
        <v>0.16546366470250612</v>
      </c>
      <c r="E19" s="68">
        <v>0</v>
      </c>
      <c r="F19" s="68">
        <v>0</v>
      </c>
      <c r="G19" s="68">
        <v>0.14053714644857354</v>
      </c>
      <c r="H19" s="68">
        <v>0.017822764810360377</v>
      </c>
      <c r="I19" s="68">
        <v>0.25881483419182455</v>
      </c>
      <c r="J19" s="68">
        <v>0</v>
      </c>
      <c r="K19" s="68">
        <v>0</v>
      </c>
      <c r="L19" s="68">
        <v>0</v>
      </c>
      <c r="M19" s="68">
        <v>0.08523622875427164</v>
      </c>
      <c r="N19" s="68">
        <v>0.26949887103965153</v>
      </c>
      <c r="O19" s="68">
        <v>0</v>
      </c>
      <c r="P19" s="68">
        <v>0.06250408472015787</v>
      </c>
      <c r="Q19" s="68">
        <v>0.0001224053326543275</v>
      </c>
      <c r="R19" s="68">
        <v>0</v>
      </c>
      <c r="S19" s="68">
        <v>0</v>
      </c>
      <c r="T19" s="68">
        <v>0</v>
      </c>
      <c r="U19" s="67"/>
    </row>
    <row r="20" spans="1:21" ht="27.75" customHeight="1">
      <c r="A20" s="113">
        <v>11</v>
      </c>
      <c r="B20" s="122" t="s">
        <v>290</v>
      </c>
      <c r="C20" s="68">
        <v>0</v>
      </c>
      <c r="D20" s="68">
        <v>0.6589933285351144</v>
      </c>
      <c r="E20" s="68">
        <v>0.006330371353635933</v>
      </c>
      <c r="F20" s="68">
        <v>0</v>
      </c>
      <c r="G20" s="68">
        <v>0.3238597809694629</v>
      </c>
      <c r="H20" s="68">
        <v>0</v>
      </c>
      <c r="I20" s="68">
        <v>0.01081651914178682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7"/>
    </row>
    <row r="21" spans="1:21" ht="27.75" customHeight="1">
      <c r="A21" s="113">
        <v>12</v>
      </c>
      <c r="B21" s="122" t="s">
        <v>291</v>
      </c>
      <c r="C21" s="68">
        <v>0.016771545307320276</v>
      </c>
      <c r="D21" s="68">
        <v>0.03220563056183244</v>
      </c>
      <c r="E21" s="68">
        <v>0.2500405588772761</v>
      </c>
      <c r="F21" s="68">
        <v>0</v>
      </c>
      <c r="G21" s="68">
        <v>0.6512878292055604</v>
      </c>
      <c r="H21" s="68">
        <v>0.0016091011397809931</v>
      </c>
      <c r="I21" s="68">
        <v>0.04808533490822978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7"/>
    </row>
    <row r="22" spans="1:21" ht="16.5" customHeight="1">
      <c r="A22" s="113">
        <v>13</v>
      </c>
      <c r="B22" s="122" t="s">
        <v>292</v>
      </c>
      <c r="C22" s="68">
        <v>0.12732262951636306</v>
      </c>
      <c r="D22" s="68">
        <v>0.08425270146042524</v>
      </c>
      <c r="E22" s="68">
        <v>0.2753683835164421</v>
      </c>
      <c r="F22" s="68">
        <v>0.026154314272762522</v>
      </c>
      <c r="G22" s="68">
        <v>0.16854976858025492</v>
      </c>
      <c r="H22" s="68">
        <v>0.015446753606369983</v>
      </c>
      <c r="I22" s="68">
        <v>0.040945343128624884</v>
      </c>
      <c r="J22" s="68">
        <v>0.0490369447562511</v>
      </c>
      <c r="K22" s="68">
        <v>0.011194937185016495</v>
      </c>
      <c r="L22" s="68">
        <v>0.04683609546051144</v>
      </c>
      <c r="M22" s="68">
        <v>0.03720474922287934</v>
      </c>
      <c r="N22" s="68">
        <v>0.046108783361847934</v>
      </c>
      <c r="O22" s="68">
        <v>0.06573450283738995</v>
      </c>
      <c r="P22" s="68">
        <v>0.0025584623213403337</v>
      </c>
      <c r="Q22" s="68">
        <v>0.0032856307735207443</v>
      </c>
      <c r="R22" s="68">
        <v>0</v>
      </c>
      <c r="S22" s="68">
        <v>0</v>
      </c>
      <c r="T22" s="68">
        <v>0</v>
      </c>
      <c r="U22" s="67"/>
    </row>
    <row r="23" spans="1:21" ht="16.5" customHeight="1">
      <c r="A23" s="113">
        <v>14</v>
      </c>
      <c r="B23" s="122" t="s">
        <v>293</v>
      </c>
      <c r="C23" s="68">
        <v>0.12156895649112691</v>
      </c>
      <c r="D23" s="68">
        <v>0.08271001736736233</v>
      </c>
      <c r="E23" s="68">
        <v>0</v>
      </c>
      <c r="F23" s="68">
        <v>0.00021292119755583752</v>
      </c>
      <c r="G23" s="68">
        <v>0</v>
      </c>
      <c r="H23" s="68">
        <v>0.014210290894564395</v>
      </c>
      <c r="I23" s="68">
        <v>0.014465471681934322</v>
      </c>
      <c r="J23" s="68">
        <v>0.018682967719541605</v>
      </c>
      <c r="K23" s="68">
        <v>0</v>
      </c>
      <c r="L23" s="68">
        <v>0.0021119344862078004</v>
      </c>
      <c r="M23" s="68">
        <v>0</v>
      </c>
      <c r="N23" s="68">
        <v>0.04133177283226057</v>
      </c>
      <c r="O23" s="68">
        <v>0</v>
      </c>
      <c r="P23" s="68">
        <v>0</v>
      </c>
      <c r="Q23" s="68">
        <v>0</v>
      </c>
      <c r="R23" s="68">
        <v>0</v>
      </c>
      <c r="S23" s="68">
        <v>0.7047056673294463</v>
      </c>
      <c r="T23" s="68">
        <v>0</v>
      </c>
      <c r="U23" s="67"/>
    </row>
    <row r="24" spans="1:21" ht="16.5" customHeight="1">
      <c r="A24" s="113">
        <v>15</v>
      </c>
      <c r="B24" s="122" t="s">
        <v>294</v>
      </c>
      <c r="C24" s="68">
        <v>0.009915401029752862</v>
      </c>
      <c r="D24" s="68">
        <v>0.21578090219093837</v>
      </c>
      <c r="E24" s="68">
        <v>0</v>
      </c>
      <c r="F24" s="68">
        <v>0.012305478544657895</v>
      </c>
      <c r="G24" s="68">
        <v>0.7114774448193353</v>
      </c>
      <c r="H24" s="68">
        <v>0</v>
      </c>
      <c r="I24" s="68">
        <v>0</v>
      </c>
      <c r="J24" s="68">
        <v>0.044550024837169376</v>
      </c>
      <c r="K24" s="68">
        <v>0</v>
      </c>
      <c r="L24" s="68">
        <v>0.005970748578146101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7"/>
    </row>
    <row r="25" spans="1:21" ht="16.5" customHeight="1">
      <c r="A25" s="113">
        <v>16</v>
      </c>
      <c r="B25" s="122" t="s">
        <v>295</v>
      </c>
      <c r="C25" s="68">
        <v>0.1922501622345419</v>
      </c>
      <c r="D25" s="68">
        <v>0.11903607112035666</v>
      </c>
      <c r="E25" s="68">
        <v>0.028303099629627508</v>
      </c>
      <c r="F25" s="68">
        <v>0</v>
      </c>
      <c r="G25" s="68">
        <v>0.11191285842288035</v>
      </c>
      <c r="H25" s="68">
        <v>0.06509679987501585</v>
      </c>
      <c r="I25" s="68">
        <v>0.0007297216377248417</v>
      </c>
      <c r="J25" s="68">
        <v>0.05367429127246505</v>
      </c>
      <c r="K25" s="68">
        <v>0</v>
      </c>
      <c r="L25" s="68">
        <v>0.06742671350592971</v>
      </c>
      <c r="M25" s="68">
        <v>0</v>
      </c>
      <c r="N25" s="68">
        <v>0</v>
      </c>
      <c r="O25" s="68">
        <v>0.0474543562912962</v>
      </c>
      <c r="P25" s="68">
        <v>0</v>
      </c>
      <c r="Q25" s="68">
        <v>0.01831092756347682</v>
      </c>
      <c r="R25" s="68">
        <v>0.059547255191710266</v>
      </c>
      <c r="S25" s="68">
        <v>0</v>
      </c>
      <c r="T25" s="68">
        <v>0.23625774325497484</v>
      </c>
      <c r="U25" s="67"/>
    </row>
    <row r="26" spans="1:21" ht="16.5" customHeight="1">
      <c r="A26" s="113">
        <v>17</v>
      </c>
      <c r="B26" s="56" t="s">
        <v>296</v>
      </c>
      <c r="C26" s="68">
        <v>0</v>
      </c>
      <c r="D26" s="68">
        <v>0</v>
      </c>
      <c r="E26" s="68">
        <v>0</v>
      </c>
      <c r="F26" s="68">
        <v>0</v>
      </c>
      <c r="G26" s="68">
        <v>1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7"/>
    </row>
    <row r="27" spans="1:21" ht="16.5" customHeight="1">
      <c r="A27" s="113">
        <v>18</v>
      </c>
      <c r="B27" s="57" t="s">
        <v>297</v>
      </c>
      <c r="C27" s="68">
        <v>0.15164859389555949</v>
      </c>
      <c r="D27" s="68">
        <v>0.23417598884183888</v>
      </c>
      <c r="E27" s="68">
        <v>0.032175652408358575</v>
      </c>
      <c r="F27" s="68">
        <v>0.022464706181345336</v>
      </c>
      <c r="G27" s="68">
        <v>0.2017609934394813</v>
      </c>
      <c r="H27" s="68">
        <v>0.048285108290397824</v>
      </c>
      <c r="I27" s="68">
        <v>0.004330598682150522</v>
      </c>
      <c r="J27" s="68">
        <v>0.08610628365483662</v>
      </c>
      <c r="K27" s="68">
        <v>0</v>
      </c>
      <c r="L27" s="68">
        <v>0.024297211419286778</v>
      </c>
      <c r="M27" s="68">
        <v>0.08137333737783405</v>
      </c>
      <c r="N27" s="68">
        <v>0.04595350917693752</v>
      </c>
      <c r="O27" s="68">
        <v>0.009309954699463142</v>
      </c>
      <c r="P27" s="68">
        <v>0.005270305693796717</v>
      </c>
      <c r="Q27" s="68">
        <v>0.037300329594258747</v>
      </c>
      <c r="R27" s="68">
        <v>0.01554742664445439</v>
      </c>
      <c r="S27" s="68">
        <v>0</v>
      </c>
      <c r="T27" s="68">
        <v>0</v>
      </c>
      <c r="U27" s="67"/>
    </row>
    <row r="28" spans="2:20" ht="12.7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8" ht="15.75">
      <c r="A29" s="58" t="s">
        <v>222</v>
      </c>
      <c r="C29" s="24"/>
      <c r="F29" s="24"/>
      <c r="G29" s="24"/>
      <c r="H29" s="24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1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2.5" customHeight="1">
      <c r="A2" s="167" t="s">
        <v>321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s="14" customFormat="1" ht="23.25" customHeight="1">
      <c r="B3" s="50"/>
      <c r="C3" s="50"/>
      <c r="D3" s="50"/>
      <c r="G3" s="50"/>
      <c r="H3" s="50"/>
      <c r="J3" s="50"/>
      <c r="L3" s="50"/>
      <c r="M3" s="50"/>
      <c r="N3" s="50"/>
      <c r="P3" s="50"/>
      <c r="Q3" s="50"/>
      <c r="R3" s="50"/>
      <c r="S3" s="50"/>
      <c r="T3" s="50"/>
    </row>
    <row r="4" spans="1:20" s="25" customFormat="1" ht="81" customHeight="1">
      <c r="A4" s="55" t="s">
        <v>250</v>
      </c>
      <c r="B4" s="55" t="s">
        <v>0</v>
      </c>
      <c r="C4" s="45" t="s">
        <v>225</v>
      </c>
      <c r="D4" s="45" t="s">
        <v>226</v>
      </c>
      <c r="E4" s="45" t="s">
        <v>224</v>
      </c>
      <c r="F4" s="45" t="s">
        <v>215</v>
      </c>
      <c r="G4" s="45" t="s">
        <v>227</v>
      </c>
      <c r="H4" s="45" t="s">
        <v>212</v>
      </c>
      <c r="I4" s="45" t="s">
        <v>229</v>
      </c>
      <c r="J4" s="45" t="s">
        <v>228</v>
      </c>
      <c r="K4" s="45" t="s">
        <v>214</v>
      </c>
      <c r="L4" s="45" t="s">
        <v>216</v>
      </c>
      <c r="M4" s="45" t="s">
        <v>230</v>
      </c>
      <c r="N4" s="45" t="s">
        <v>231</v>
      </c>
      <c r="O4" s="45" t="s">
        <v>277</v>
      </c>
      <c r="P4" s="45" t="s">
        <v>213</v>
      </c>
      <c r="Q4" s="45" t="s">
        <v>278</v>
      </c>
      <c r="R4" s="45" t="s">
        <v>232</v>
      </c>
      <c r="S4" s="45" t="s">
        <v>233</v>
      </c>
      <c r="T4" s="45" t="s">
        <v>279</v>
      </c>
    </row>
    <row r="5" spans="1:20" ht="17.25" customHeight="1">
      <c r="A5" s="113">
        <v>1</v>
      </c>
      <c r="B5" s="122" t="s">
        <v>280</v>
      </c>
      <c r="C5" s="68">
        <v>0.017259033329509416</v>
      </c>
      <c r="D5" s="68">
        <v>0.01710654524246343</v>
      </c>
      <c r="E5" s="68">
        <v>0.02188081836096932</v>
      </c>
      <c r="F5" s="68">
        <v>0.007518454339455165</v>
      </c>
      <c r="G5" s="68">
        <v>0.019736154952170654</v>
      </c>
      <c r="H5" s="68">
        <v>0.004612452327582996</v>
      </c>
      <c r="I5" s="68">
        <v>0.005448863401260944</v>
      </c>
      <c r="J5" s="68">
        <v>0.01620209541717287</v>
      </c>
      <c r="K5" s="68">
        <v>0.010149213019234618</v>
      </c>
      <c r="L5" s="68">
        <v>0.06391798162914643</v>
      </c>
      <c r="M5" s="68">
        <v>0.01320591874317259</v>
      </c>
      <c r="N5" s="68">
        <v>0.03435701885069464</v>
      </c>
      <c r="O5" s="68">
        <v>0.061986970940186986</v>
      </c>
      <c r="P5" s="68">
        <v>0.016595372758381247</v>
      </c>
      <c r="Q5" s="68">
        <v>0.01665969946428542</v>
      </c>
      <c r="R5" s="68">
        <v>-1.4883363010217443E-05</v>
      </c>
      <c r="S5" s="68">
        <v>0</v>
      </c>
      <c r="T5" s="68">
        <v>0.13942971540957752</v>
      </c>
    </row>
    <row r="6" spans="1:20" ht="27" customHeight="1">
      <c r="A6" s="121" t="s">
        <v>272</v>
      </c>
      <c r="B6" s="122" t="s">
        <v>223</v>
      </c>
      <c r="C6" s="68">
        <v>0.0022928399251493817</v>
      </c>
      <c r="D6" s="68">
        <v>0.0019032052756055929</v>
      </c>
      <c r="E6" s="68">
        <v>0.00768869437391559</v>
      </c>
      <c r="F6" s="68">
        <v>0.004438282882661683</v>
      </c>
      <c r="G6" s="68">
        <v>0.0061088805633969815</v>
      </c>
      <c r="H6" s="68">
        <v>0.0012682123773785831</v>
      </c>
      <c r="I6" s="68">
        <v>0.0011731974751592576</v>
      </c>
      <c r="J6" s="68">
        <v>0.0053783257442447455</v>
      </c>
      <c r="K6" s="68">
        <v>0</v>
      </c>
      <c r="L6" s="68">
        <v>0.020748647182958383</v>
      </c>
      <c r="M6" s="68">
        <v>0.004542190766612227</v>
      </c>
      <c r="N6" s="68">
        <v>0.004050666728751586</v>
      </c>
      <c r="O6" s="68">
        <v>0.008297221594172835</v>
      </c>
      <c r="P6" s="68">
        <v>0.010921295474801467</v>
      </c>
      <c r="Q6" s="68">
        <v>0</v>
      </c>
      <c r="R6" s="68">
        <v>0</v>
      </c>
      <c r="S6" s="68">
        <v>0</v>
      </c>
      <c r="T6" s="68">
        <v>0</v>
      </c>
    </row>
    <row r="7" spans="1:20" ht="17.25" customHeight="1">
      <c r="A7" s="113">
        <v>2</v>
      </c>
      <c r="B7" s="122" t="s">
        <v>281</v>
      </c>
      <c r="C7" s="68">
        <v>-3.843501090584239E-07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0.0007399809276229701</v>
      </c>
      <c r="K7" s="68">
        <v>0</v>
      </c>
      <c r="L7" s="68">
        <v>0</v>
      </c>
      <c r="M7" s="68">
        <v>0</v>
      </c>
      <c r="N7" s="68">
        <v>0</v>
      </c>
      <c r="O7" s="68">
        <v>0.0018724541521068089</v>
      </c>
      <c r="P7" s="68">
        <v>0</v>
      </c>
      <c r="Q7" s="68">
        <v>0.0006604144783826346</v>
      </c>
      <c r="R7" s="68">
        <v>0</v>
      </c>
      <c r="S7" s="68">
        <v>0</v>
      </c>
      <c r="T7" s="68">
        <v>0</v>
      </c>
    </row>
    <row r="8" spans="1:20" ht="27.75" customHeight="1">
      <c r="A8" s="113">
        <v>3</v>
      </c>
      <c r="B8" s="122" t="s">
        <v>282</v>
      </c>
      <c r="C8" s="68">
        <v>0.4069861788309238</v>
      </c>
      <c r="D8" s="68">
        <v>0.4816670470301041</v>
      </c>
      <c r="E8" s="68">
        <v>0.3455745595645624</v>
      </c>
      <c r="F8" s="68">
        <v>0.14428160886595834</v>
      </c>
      <c r="G8" s="68">
        <v>0.34849737031615524</v>
      </c>
      <c r="H8" s="68">
        <v>0.502169289348406</v>
      </c>
      <c r="I8" s="68">
        <v>0.36222586201288304</v>
      </c>
      <c r="J8" s="68">
        <v>0.27368924914876264</v>
      </c>
      <c r="K8" s="68">
        <v>0.016340087817422175</v>
      </c>
      <c r="L8" s="68">
        <v>0.27706473159124356</v>
      </c>
      <c r="M8" s="68">
        <v>0.20458457542071912</v>
      </c>
      <c r="N8" s="68">
        <v>0.23992448287673415</v>
      </c>
      <c r="O8" s="68">
        <v>0.2523976331482144</v>
      </c>
      <c r="P8" s="68">
        <v>0.22213130579344567</v>
      </c>
      <c r="Q8" s="68">
        <v>0.22707671427044843</v>
      </c>
      <c r="R8" s="68">
        <v>0</v>
      </c>
      <c r="S8" s="68">
        <v>0</v>
      </c>
      <c r="T8" s="68">
        <v>0</v>
      </c>
    </row>
    <row r="9" spans="1:20" ht="16.5" customHeight="1">
      <c r="A9" s="113">
        <v>4</v>
      </c>
      <c r="B9" s="122" t="s">
        <v>283</v>
      </c>
      <c r="C9" s="68">
        <v>0.002452492988242864</v>
      </c>
      <c r="D9" s="68">
        <v>0</v>
      </c>
      <c r="E9" s="68">
        <v>0.023599138274440747</v>
      </c>
      <c r="F9" s="68">
        <v>0</v>
      </c>
      <c r="G9" s="68">
        <v>0.00017357374130183377</v>
      </c>
      <c r="H9" s="68">
        <v>0</v>
      </c>
      <c r="I9" s="68">
        <v>0.00016484126527875953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</row>
    <row r="10" spans="1:20" ht="16.5" customHeight="1">
      <c r="A10" s="113">
        <v>5</v>
      </c>
      <c r="B10" s="122" t="s">
        <v>284</v>
      </c>
      <c r="C10" s="68">
        <v>0</v>
      </c>
      <c r="D10" s="68">
        <v>0.034871368001507766</v>
      </c>
      <c r="E10" s="68">
        <v>0.031897657131796715</v>
      </c>
      <c r="F10" s="68">
        <v>0</v>
      </c>
      <c r="G10" s="68">
        <v>0.024493821917881377</v>
      </c>
      <c r="H10" s="68">
        <v>0</v>
      </c>
      <c r="I10" s="68">
        <v>0.0026237500160239983</v>
      </c>
      <c r="J10" s="68">
        <v>0.00043222012138424817</v>
      </c>
      <c r="K10" s="68">
        <v>0</v>
      </c>
      <c r="L10" s="68">
        <v>0.0019602294908669968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</row>
    <row r="11" spans="1:20" ht="16.5" customHeight="1">
      <c r="A11" s="113">
        <v>6</v>
      </c>
      <c r="B11" s="122" t="s">
        <v>285</v>
      </c>
      <c r="C11" s="68">
        <v>0.0037205835604759143</v>
      </c>
      <c r="D11" s="68">
        <v>0.0033375294006121217</v>
      </c>
      <c r="E11" s="68">
        <v>0.017305194301275476</v>
      </c>
      <c r="F11" s="68">
        <v>0</v>
      </c>
      <c r="G11" s="68">
        <v>0.019687083541790315</v>
      </c>
      <c r="H11" s="68">
        <v>0.00012683372276420176</v>
      </c>
      <c r="I11" s="68">
        <v>0.001025158099647442</v>
      </c>
      <c r="J11" s="68">
        <v>0.0022888270874131997</v>
      </c>
      <c r="K11" s="68">
        <v>0</v>
      </c>
      <c r="L11" s="68">
        <v>0.003741516192962343</v>
      </c>
      <c r="M11" s="68">
        <v>0.00017215654929602728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</row>
    <row r="12" spans="1:20" ht="16.5" customHeight="1">
      <c r="A12" s="113">
        <v>7</v>
      </c>
      <c r="B12" s="122" t="s">
        <v>286</v>
      </c>
      <c r="C12" s="68">
        <v>0.016940860563097883</v>
      </c>
      <c r="D12" s="68">
        <v>0.004512798908753578</v>
      </c>
      <c r="E12" s="68">
        <v>0.03215181563473118</v>
      </c>
      <c r="F12" s="68">
        <v>0.00013991750818877392</v>
      </c>
      <c r="G12" s="68">
        <v>0.01434619077388627</v>
      </c>
      <c r="H12" s="68">
        <v>0.0014074430096240158</v>
      </c>
      <c r="I12" s="68">
        <v>0.009351916171680779</v>
      </c>
      <c r="J12" s="68">
        <v>0.015001204980928306</v>
      </c>
      <c r="K12" s="68">
        <v>0.00026652640233252933</v>
      </c>
      <c r="L12" s="68">
        <v>0.011862364945759962</v>
      </c>
      <c r="M12" s="68">
        <v>0.007012521143959273</v>
      </c>
      <c r="N12" s="68">
        <v>0.04184959503626922</v>
      </c>
      <c r="O12" s="68">
        <v>0.004174823265479819</v>
      </c>
      <c r="P12" s="68">
        <v>0.0010149651382624493</v>
      </c>
      <c r="Q12" s="68">
        <v>0.000690016145668675</v>
      </c>
      <c r="R12" s="68">
        <v>0</v>
      </c>
      <c r="S12" s="68">
        <v>0</v>
      </c>
      <c r="T12" s="68">
        <v>0</v>
      </c>
    </row>
    <row r="13" spans="1:20" ht="16.5" customHeight="1">
      <c r="A13" s="113">
        <v>8</v>
      </c>
      <c r="B13" s="122" t="s">
        <v>287</v>
      </c>
      <c r="C13" s="68">
        <v>0.11939185758384627</v>
      </c>
      <c r="D13" s="68">
        <v>0.05829329501468981</v>
      </c>
      <c r="E13" s="68">
        <v>0.15714612797792368</v>
      </c>
      <c r="F13" s="68">
        <v>0.01645452477129157</v>
      </c>
      <c r="G13" s="68">
        <v>0.2759403098502664</v>
      </c>
      <c r="H13" s="68">
        <v>0.0006280222281353459</v>
      </c>
      <c r="I13" s="68">
        <v>0.009596437393362198</v>
      </c>
      <c r="J13" s="68">
        <v>0.10634926205248493</v>
      </c>
      <c r="K13" s="68">
        <v>0.9506277884364768</v>
      </c>
      <c r="L13" s="68">
        <v>0.31288052416430784</v>
      </c>
      <c r="M13" s="68">
        <v>0.174452853619012</v>
      </c>
      <c r="N13" s="68">
        <v>0.06843174330989484</v>
      </c>
      <c r="O13" s="68">
        <v>0.14100250621677454</v>
      </c>
      <c r="P13" s="68">
        <v>0.02521440278256307</v>
      </c>
      <c r="Q13" s="68">
        <v>0.13959652625920263</v>
      </c>
      <c r="R13" s="68">
        <v>0.8942018569657253</v>
      </c>
      <c r="S13" s="68">
        <v>0</v>
      </c>
      <c r="T13" s="68">
        <v>0.507988275232128</v>
      </c>
    </row>
    <row r="14" spans="1:20" ht="16.5" customHeight="1">
      <c r="A14" s="113">
        <v>9</v>
      </c>
      <c r="B14" s="122" t="s">
        <v>288</v>
      </c>
      <c r="C14" s="68">
        <v>0.011655186388000484</v>
      </c>
      <c r="D14" s="68">
        <v>0.010527528393382005</v>
      </c>
      <c r="E14" s="68">
        <v>0.03271069745101285</v>
      </c>
      <c r="F14" s="68">
        <v>0.00847406945465799</v>
      </c>
      <c r="G14" s="68">
        <v>0.0641769292642182</v>
      </c>
      <c r="H14" s="68">
        <v>0.018697807327048156</v>
      </c>
      <c r="I14" s="68">
        <v>0.1915308872429691</v>
      </c>
      <c r="J14" s="68">
        <v>0.02787767588457993</v>
      </c>
      <c r="K14" s="68">
        <v>0.007321562829646468</v>
      </c>
      <c r="L14" s="68">
        <v>0.013704367135168621</v>
      </c>
      <c r="M14" s="68">
        <v>0.16207625856538224</v>
      </c>
      <c r="N14" s="68">
        <v>0.1541588388051243</v>
      </c>
      <c r="O14" s="68">
        <v>0.03384410664768315</v>
      </c>
      <c r="P14" s="68">
        <v>0.022145976781532524</v>
      </c>
      <c r="Q14" s="68">
        <v>0.01831345326465259</v>
      </c>
      <c r="R14" s="68">
        <v>0</v>
      </c>
      <c r="S14" s="68">
        <v>0</v>
      </c>
      <c r="T14" s="68">
        <v>0</v>
      </c>
    </row>
    <row r="15" spans="1:20" ht="27.75" customHeight="1">
      <c r="A15" s="113">
        <v>10</v>
      </c>
      <c r="B15" s="122" t="s">
        <v>289</v>
      </c>
      <c r="C15" s="68">
        <v>0.3746477178835936</v>
      </c>
      <c r="D15" s="68">
        <v>0.30775374745804956</v>
      </c>
      <c r="E15" s="68">
        <v>0.2739068818928589</v>
      </c>
      <c r="F15" s="68">
        <v>0.8157693011466844</v>
      </c>
      <c r="G15" s="68">
        <v>0.1311256138270379</v>
      </c>
      <c r="H15" s="68">
        <v>0.46079196503161984</v>
      </c>
      <c r="I15" s="68">
        <v>0.3980421569862653</v>
      </c>
      <c r="J15" s="68">
        <v>0.5170526707283007</v>
      </c>
      <c r="K15" s="68">
        <v>0.009445948667499779</v>
      </c>
      <c r="L15" s="68">
        <v>0.2754682779837064</v>
      </c>
      <c r="M15" s="68">
        <v>0.4021408261855803</v>
      </c>
      <c r="N15" s="68">
        <v>0.39857953231232246</v>
      </c>
      <c r="O15" s="68">
        <v>0.43177046875269554</v>
      </c>
      <c r="P15" s="68">
        <v>0.7087446743133818</v>
      </c>
      <c r="Q15" s="68">
        <v>0.5686763245966643</v>
      </c>
      <c r="R15" s="68">
        <v>-0.0007878208831467019</v>
      </c>
      <c r="S15" s="68">
        <v>0</v>
      </c>
      <c r="T15" s="68">
        <v>0</v>
      </c>
    </row>
    <row r="16" spans="1:20" ht="17.25" customHeight="1">
      <c r="A16" s="121" t="s">
        <v>273</v>
      </c>
      <c r="B16" s="122" t="s">
        <v>218</v>
      </c>
      <c r="C16" s="68">
        <v>0.3745641658464397</v>
      </c>
      <c r="D16" s="68">
        <v>0.3006874676975819</v>
      </c>
      <c r="E16" s="68">
        <v>0.27390123649951786</v>
      </c>
      <c r="F16" s="68">
        <v>0.8155302231330908</v>
      </c>
      <c r="G16" s="68">
        <v>0.12910484228451133</v>
      </c>
      <c r="H16" s="68">
        <v>0.4578006025876648</v>
      </c>
      <c r="I16" s="68">
        <v>0.3912760311840402</v>
      </c>
      <c r="J16" s="68">
        <v>0.5125672294067412</v>
      </c>
      <c r="K16" s="68">
        <v>0.009445948667499779</v>
      </c>
      <c r="L16" s="68">
        <v>0.27543932371290286</v>
      </c>
      <c r="M16" s="68">
        <v>0.3970431248223787</v>
      </c>
      <c r="N16" s="68">
        <v>0.3827045937469462</v>
      </c>
      <c r="O16" s="68">
        <v>0.40521403791066635</v>
      </c>
      <c r="P16" s="68">
        <v>0.7047822752126631</v>
      </c>
      <c r="Q16" s="68">
        <v>0.49241350811595885</v>
      </c>
      <c r="R16" s="68">
        <v>-0.0007878208831467019</v>
      </c>
      <c r="S16" s="68">
        <v>0</v>
      </c>
      <c r="T16" s="68">
        <v>0</v>
      </c>
    </row>
    <row r="17" spans="1:20" ht="17.25" customHeight="1">
      <c r="A17" s="121" t="s">
        <v>274</v>
      </c>
      <c r="B17" s="122" t="s">
        <v>219</v>
      </c>
      <c r="C17" s="68">
        <v>6.681778819015677E-07</v>
      </c>
      <c r="D17" s="68">
        <v>0.0024435237576472995</v>
      </c>
      <c r="E17" s="68">
        <v>5.645393341053646E-06</v>
      </c>
      <c r="F17" s="68">
        <v>0</v>
      </c>
      <c r="G17" s="68">
        <v>0</v>
      </c>
      <c r="H17" s="68">
        <v>0</v>
      </c>
      <c r="I17" s="68">
        <v>0</v>
      </c>
      <c r="J17" s="68">
        <v>0.004155060139980135</v>
      </c>
      <c r="K17" s="68">
        <v>0</v>
      </c>
      <c r="L17" s="68">
        <v>0</v>
      </c>
      <c r="M17" s="68">
        <v>0.0017232989281822956</v>
      </c>
      <c r="N17" s="68">
        <v>0.0002117178056679341</v>
      </c>
      <c r="O17" s="68">
        <v>0.0005046509758018075</v>
      </c>
      <c r="P17" s="68">
        <v>0</v>
      </c>
      <c r="Q17" s="68">
        <v>0.0027022196145150474</v>
      </c>
      <c r="R17" s="68">
        <v>0</v>
      </c>
      <c r="S17" s="68">
        <v>0</v>
      </c>
      <c r="T17" s="68">
        <v>0</v>
      </c>
    </row>
    <row r="18" spans="1:20" ht="27.75" customHeight="1">
      <c r="A18" s="121" t="s">
        <v>275</v>
      </c>
      <c r="B18" s="122" t="s">
        <v>220</v>
      </c>
      <c r="C18" s="68">
        <v>8.288385927194293E-05</v>
      </c>
      <c r="D18" s="68">
        <v>0.0025332542107998728</v>
      </c>
      <c r="E18" s="68">
        <v>0</v>
      </c>
      <c r="F18" s="68">
        <v>0.00023907801359372886</v>
      </c>
      <c r="G18" s="68">
        <v>0</v>
      </c>
      <c r="H18" s="68">
        <v>0.002728663633474501</v>
      </c>
      <c r="I18" s="68">
        <v>6.340048664567674E-05</v>
      </c>
      <c r="J18" s="68">
        <v>0.00033038118157953893</v>
      </c>
      <c r="K18" s="68">
        <v>0</v>
      </c>
      <c r="L18" s="68">
        <v>2.895427080354534E-05</v>
      </c>
      <c r="M18" s="68">
        <v>0.00020757654846488685</v>
      </c>
      <c r="N18" s="68">
        <v>0</v>
      </c>
      <c r="O18" s="68">
        <v>0.02605177986622741</v>
      </c>
      <c r="P18" s="68">
        <v>0</v>
      </c>
      <c r="Q18" s="68">
        <v>0.07354970204414658</v>
      </c>
      <c r="R18" s="68">
        <v>0</v>
      </c>
      <c r="S18" s="68">
        <v>0</v>
      </c>
      <c r="T18" s="68">
        <v>0</v>
      </c>
    </row>
    <row r="19" spans="1:20" ht="17.25" customHeight="1">
      <c r="A19" s="121" t="s">
        <v>276</v>
      </c>
      <c r="B19" s="122" t="s">
        <v>221</v>
      </c>
      <c r="C19" s="68">
        <v>0</v>
      </c>
      <c r="D19" s="68">
        <v>0.0020895017920204402</v>
      </c>
      <c r="E19" s="68">
        <v>0</v>
      </c>
      <c r="F19" s="68">
        <v>0</v>
      </c>
      <c r="G19" s="68">
        <v>0.002020771542526588</v>
      </c>
      <c r="H19" s="68">
        <v>0.0002626988104805757</v>
      </c>
      <c r="I19" s="68">
        <v>0.006702725315579497</v>
      </c>
      <c r="J19" s="68">
        <v>0</v>
      </c>
      <c r="K19" s="68">
        <v>0</v>
      </c>
      <c r="L19" s="68">
        <v>0</v>
      </c>
      <c r="M19" s="68">
        <v>0.0031668258865543988</v>
      </c>
      <c r="N19" s="68">
        <v>0.015663220759708284</v>
      </c>
      <c r="O19" s="68">
        <v>0</v>
      </c>
      <c r="P19" s="68">
        <v>0.003962399100718669</v>
      </c>
      <c r="Q19" s="68">
        <v>1.0894822043856713E-05</v>
      </c>
      <c r="R19" s="68">
        <v>0</v>
      </c>
      <c r="S19" s="68">
        <v>0</v>
      </c>
      <c r="T19" s="68">
        <v>0</v>
      </c>
    </row>
    <row r="20" spans="1:20" ht="27.75" customHeight="1">
      <c r="A20" s="113">
        <v>11</v>
      </c>
      <c r="B20" s="122" t="s">
        <v>290</v>
      </c>
      <c r="C20" s="68">
        <v>0</v>
      </c>
      <c r="D20" s="68">
        <v>0.036407454039007074</v>
      </c>
      <c r="E20" s="68">
        <v>0.00038966247872110256</v>
      </c>
      <c r="F20" s="68">
        <v>0</v>
      </c>
      <c r="G20" s="68">
        <v>0.020372873424791646</v>
      </c>
      <c r="H20" s="68">
        <v>0</v>
      </c>
      <c r="I20" s="68">
        <v>0.0012255159371421897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ht="27.75" customHeight="1">
      <c r="A21" s="113">
        <v>12</v>
      </c>
      <c r="B21" s="122" t="s">
        <v>291</v>
      </c>
      <c r="C21" s="68">
        <v>0.00021693642595519184</v>
      </c>
      <c r="D21" s="68">
        <v>0.00043559009405194</v>
      </c>
      <c r="E21" s="68">
        <v>0.0037679641174282893</v>
      </c>
      <c r="F21" s="68">
        <v>0</v>
      </c>
      <c r="G21" s="68">
        <v>0.010030096873793106</v>
      </c>
      <c r="H21" s="68">
        <v>2.5402265535304226E-05</v>
      </c>
      <c r="I21" s="68">
        <v>0.0013337701124731369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ht="16.5" customHeight="1">
      <c r="A22" s="113">
        <v>13</v>
      </c>
      <c r="B22" s="122" t="s">
        <v>292</v>
      </c>
      <c r="C22" s="68">
        <v>0.02211753405248968</v>
      </c>
      <c r="D22" s="68">
        <v>0.01530388618239475</v>
      </c>
      <c r="E22" s="68">
        <v>0.05572910607367485</v>
      </c>
      <c r="F22" s="68">
        <v>0.005354953036928124</v>
      </c>
      <c r="G22" s="68">
        <v>0.03486037302035987</v>
      </c>
      <c r="H22" s="68">
        <v>0.003274899918087402</v>
      </c>
      <c r="I22" s="68">
        <v>0.015252623682779812</v>
      </c>
      <c r="J22" s="68">
        <v>0.018829615639226513</v>
      </c>
      <c r="K22" s="68">
        <v>0.005848872827387754</v>
      </c>
      <c r="L22" s="68">
        <v>0.024744853774237893</v>
      </c>
      <c r="M22" s="68">
        <v>0.019882735025305614</v>
      </c>
      <c r="N22" s="68">
        <v>0.03854655453224698</v>
      </c>
      <c r="O22" s="68">
        <v>0.05886000633854061</v>
      </c>
      <c r="P22" s="68">
        <v>0.0023329564140981388</v>
      </c>
      <c r="Q22" s="68">
        <v>0.004206455927702536</v>
      </c>
      <c r="R22" s="68">
        <v>0</v>
      </c>
      <c r="S22" s="68">
        <v>0</v>
      </c>
      <c r="T22" s="68">
        <v>0</v>
      </c>
    </row>
    <row r="23" spans="1:20" ht="16.5" customHeight="1">
      <c r="A23" s="113">
        <v>14</v>
      </c>
      <c r="B23" s="122" t="s">
        <v>293</v>
      </c>
      <c r="C23" s="68">
        <v>0.00586769069652012</v>
      </c>
      <c r="D23" s="68">
        <v>0.00417435541151901</v>
      </c>
      <c r="E23" s="68">
        <v>0</v>
      </c>
      <c r="F23" s="68">
        <v>1.2112802810922946E-05</v>
      </c>
      <c r="G23" s="68">
        <v>0</v>
      </c>
      <c r="H23" s="68">
        <v>0.0008370997268331077</v>
      </c>
      <c r="I23" s="68">
        <v>0.00149722151228365</v>
      </c>
      <c r="J23" s="68">
        <v>0.0019933214189117787</v>
      </c>
      <c r="K23" s="68">
        <v>0</v>
      </c>
      <c r="L23" s="68">
        <v>0.0003100259663069528</v>
      </c>
      <c r="M23" s="68">
        <v>0</v>
      </c>
      <c r="N23" s="68">
        <v>0.009600621635348939</v>
      </c>
      <c r="O23" s="68">
        <v>0</v>
      </c>
      <c r="P23" s="68">
        <v>0</v>
      </c>
      <c r="Q23" s="68">
        <v>0</v>
      </c>
      <c r="R23" s="68">
        <v>0</v>
      </c>
      <c r="S23" s="68">
        <v>1</v>
      </c>
      <c r="T23" s="68">
        <v>0</v>
      </c>
    </row>
    <row r="24" spans="1:20" ht="16.5" customHeight="1">
      <c r="A24" s="113">
        <v>15</v>
      </c>
      <c r="B24" s="122" t="s">
        <v>294</v>
      </c>
      <c r="C24" s="68">
        <v>0.00017284975365339638</v>
      </c>
      <c r="D24" s="68">
        <v>0.0039333108706071625</v>
      </c>
      <c r="E24" s="68">
        <v>0</v>
      </c>
      <c r="F24" s="68">
        <v>0.000252835592850784</v>
      </c>
      <c r="G24" s="68">
        <v>0.014767003629905818</v>
      </c>
      <c r="H24" s="68">
        <v>0</v>
      </c>
      <c r="I24" s="68">
        <v>0</v>
      </c>
      <c r="J24" s="68">
        <v>0.001716695929864305</v>
      </c>
      <c r="K24" s="68">
        <v>0</v>
      </c>
      <c r="L24" s="68">
        <v>0.0003165631572616663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ht="16.5" customHeight="1">
      <c r="A25" s="113">
        <v>16</v>
      </c>
      <c r="B25" s="122" t="s">
        <v>295</v>
      </c>
      <c r="C25" s="68">
        <v>0.008593082373558871</v>
      </c>
      <c r="D25" s="68">
        <v>0.005563494090798921</v>
      </c>
      <c r="E25" s="68">
        <v>0.0014738495610589401</v>
      </c>
      <c r="F25" s="68">
        <v>0</v>
      </c>
      <c r="G25" s="68">
        <v>0.005955730157022353</v>
      </c>
      <c r="H25" s="68">
        <v>0.003551171179055617</v>
      </c>
      <c r="I25" s="68">
        <v>6.994367046945717E-05</v>
      </c>
      <c r="J25" s="68">
        <v>0.0053031697004294566</v>
      </c>
      <c r="K25" s="68">
        <v>0</v>
      </c>
      <c r="L25" s="68">
        <v>0.009166158355109892</v>
      </c>
      <c r="M25" s="68">
        <v>0</v>
      </c>
      <c r="N25" s="68">
        <v>0</v>
      </c>
      <c r="O25" s="68">
        <v>0.010933372964959965</v>
      </c>
      <c r="P25" s="68">
        <v>0</v>
      </c>
      <c r="Q25" s="68">
        <v>0.006031968776555553</v>
      </c>
      <c r="R25" s="68">
        <v>0.07700380357343284</v>
      </c>
      <c r="S25" s="68">
        <v>0</v>
      </c>
      <c r="T25" s="68">
        <v>0.3525820093582945</v>
      </c>
    </row>
    <row r="26" spans="1:20" ht="16.5" customHeight="1">
      <c r="A26" s="113">
        <v>17</v>
      </c>
      <c r="B26" s="56" t="s">
        <v>296</v>
      </c>
      <c r="C26" s="68">
        <v>0</v>
      </c>
      <c r="D26" s="68">
        <v>0</v>
      </c>
      <c r="E26" s="68">
        <v>0</v>
      </c>
      <c r="F26" s="68">
        <v>0</v>
      </c>
      <c r="G26" s="68">
        <v>3.052380206843797E-05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16.5" customHeight="1">
      <c r="A27" s="113">
        <v>18</v>
      </c>
      <c r="B27" s="57" t="s">
        <v>297</v>
      </c>
      <c r="C27" s="68">
        <v>0.009978379920241429</v>
      </c>
      <c r="D27" s="68">
        <v>0.016112049862058584</v>
      </c>
      <c r="E27" s="68">
        <v>0.00246652717954574</v>
      </c>
      <c r="F27" s="68">
        <v>0.0017422224811738435</v>
      </c>
      <c r="G27" s="68">
        <v>0.01580635090735045</v>
      </c>
      <c r="H27" s="68">
        <v>0.003877613915307823</v>
      </c>
      <c r="I27" s="68">
        <v>0.0006110524954803262</v>
      </c>
      <c r="J27" s="68">
        <v>0.012524010962918164</v>
      </c>
      <c r="K27" s="68">
        <v>0</v>
      </c>
      <c r="L27" s="68">
        <v>0.004862405613921626</v>
      </c>
      <c r="M27" s="68">
        <v>0.016472154747573027</v>
      </c>
      <c r="N27" s="68">
        <v>0.014551612641364552</v>
      </c>
      <c r="O27" s="68">
        <v>0.0031576575733581838</v>
      </c>
      <c r="P27" s="68">
        <v>0.0018203460183351646</v>
      </c>
      <c r="Q27" s="68">
        <v>0.018088426816437107</v>
      </c>
      <c r="R27" s="68">
        <v>0.029597043706998744</v>
      </c>
      <c r="S27" s="68">
        <v>0</v>
      </c>
      <c r="T27" s="68">
        <v>0</v>
      </c>
    </row>
    <row r="28" spans="2:20" ht="12.75"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ht="15.75">
      <c r="A29" s="58" t="s">
        <v>222</v>
      </c>
    </row>
    <row r="31" spans="3:20" ht="12.75"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</sheetData>
  <mergeCells count="1">
    <mergeCell ref="A2:T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37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7109375" style="9" customWidth="1"/>
    <col min="3" max="6" width="12.7109375" style="2" customWidth="1"/>
    <col min="7" max="10" width="12.57421875" style="2" customWidth="1"/>
    <col min="11" max="38" width="12.7109375" style="2" customWidth="1"/>
    <col min="39" max="39" width="12.28125" style="10" customWidth="1"/>
    <col min="40" max="40" width="12.57421875" style="10" customWidth="1"/>
    <col min="41" max="41" width="12.421875" style="2" customWidth="1"/>
    <col min="42" max="42" width="12.7109375" style="2" customWidth="1"/>
    <col min="43" max="16384" width="9.140625" style="2" customWidth="1"/>
  </cols>
  <sheetData>
    <row r="1" ht="23.25" customHeight="1"/>
    <row r="2" spans="1:42" ht="23.25" customHeight="1">
      <c r="A2" s="173" t="s">
        <v>320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40"/>
      <c r="AP2" s="140"/>
    </row>
    <row r="3" spans="2:40" ht="23.25" customHeight="1">
      <c r="B3" s="70"/>
      <c r="C3" s="70"/>
      <c r="D3" s="70"/>
      <c r="E3" s="70"/>
      <c r="F3" s="70"/>
      <c r="K3" s="70"/>
      <c r="L3" s="70"/>
      <c r="M3" s="70"/>
      <c r="N3" s="70"/>
      <c r="O3" s="70"/>
      <c r="P3" s="70"/>
      <c r="S3" s="70"/>
      <c r="T3" s="70"/>
      <c r="W3" s="70"/>
      <c r="X3" s="70"/>
      <c r="AA3" s="70"/>
      <c r="AB3" s="70"/>
      <c r="AE3" s="69"/>
      <c r="AF3" s="69"/>
      <c r="AG3" s="70"/>
      <c r="AH3" s="70"/>
      <c r="AI3" s="70"/>
      <c r="AJ3" s="70"/>
      <c r="AK3" s="70"/>
      <c r="AL3" s="70"/>
      <c r="AM3" s="70"/>
      <c r="AN3" s="16" t="s">
        <v>234</v>
      </c>
    </row>
    <row r="4" spans="1:40" s="10" customFormat="1" ht="36" customHeight="1">
      <c r="A4" s="159" t="s">
        <v>250</v>
      </c>
      <c r="B4" s="159" t="s">
        <v>0</v>
      </c>
      <c r="C4" s="162" t="s">
        <v>225</v>
      </c>
      <c r="D4" s="163"/>
      <c r="E4" s="164" t="s">
        <v>226</v>
      </c>
      <c r="F4" s="165"/>
      <c r="G4" s="164" t="s">
        <v>224</v>
      </c>
      <c r="H4" s="165"/>
      <c r="I4" s="145" t="s">
        <v>215</v>
      </c>
      <c r="J4" s="146"/>
      <c r="K4" s="147" t="s">
        <v>227</v>
      </c>
      <c r="L4" s="148"/>
      <c r="M4" s="145" t="s">
        <v>212</v>
      </c>
      <c r="N4" s="146"/>
      <c r="O4" s="149" t="s">
        <v>229</v>
      </c>
      <c r="P4" s="161"/>
      <c r="Q4" s="145" t="s">
        <v>228</v>
      </c>
      <c r="R4" s="146"/>
      <c r="S4" s="145" t="s">
        <v>214</v>
      </c>
      <c r="T4" s="146"/>
      <c r="U4" s="145" t="s">
        <v>216</v>
      </c>
      <c r="V4" s="146"/>
      <c r="W4" s="149" t="s">
        <v>230</v>
      </c>
      <c r="X4" s="161"/>
      <c r="Y4" s="145" t="s">
        <v>231</v>
      </c>
      <c r="Z4" s="146"/>
      <c r="AA4" s="145" t="s">
        <v>277</v>
      </c>
      <c r="AB4" s="146"/>
      <c r="AC4" s="145" t="s">
        <v>213</v>
      </c>
      <c r="AD4" s="146"/>
      <c r="AE4" s="145" t="s">
        <v>278</v>
      </c>
      <c r="AF4" s="146"/>
      <c r="AG4" s="145" t="s">
        <v>232</v>
      </c>
      <c r="AH4" s="146"/>
      <c r="AI4" s="145" t="s">
        <v>233</v>
      </c>
      <c r="AJ4" s="146"/>
      <c r="AK4" s="147" t="s">
        <v>279</v>
      </c>
      <c r="AL4" s="148"/>
      <c r="AM4" s="170" t="s">
        <v>1</v>
      </c>
      <c r="AN4" s="170"/>
    </row>
    <row r="5" spans="1:40" s="10" customFormat="1" ht="51" customHeight="1">
      <c r="A5" s="171"/>
      <c r="B5" s="171"/>
      <c r="C5" s="113" t="s">
        <v>260</v>
      </c>
      <c r="D5" s="112" t="s">
        <v>261</v>
      </c>
      <c r="E5" s="113" t="s">
        <v>260</v>
      </c>
      <c r="F5" s="112" t="s">
        <v>261</v>
      </c>
      <c r="G5" s="113" t="s">
        <v>260</v>
      </c>
      <c r="H5" s="112" t="s">
        <v>261</v>
      </c>
      <c r="I5" s="113" t="s">
        <v>260</v>
      </c>
      <c r="J5" s="112" t="s">
        <v>261</v>
      </c>
      <c r="K5" s="113" t="s">
        <v>260</v>
      </c>
      <c r="L5" s="112" t="s">
        <v>261</v>
      </c>
      <c r="M5" s="113" t="s">
        <v>260</v>
      </c>
      <c r="N5" s="112" t="s">
        <v>261</v>
      </c>
      <c r="O5" s="113" t="s">
        <v>260</v>
      </c>
      <c r="P5" s="112" t="s">
        <v>261</v>
      </c>
      <c r="Q5" s="113" t="s">
        <v>260</v>
      </c>
      <c r="R5" s="112" t="s">
        <v>261</v>
      </c>
      <c r="S5" s="113" t="s">
        <v>260</v>
      </c>
      <c r="T5" s="112" t="s">
        <v>261</v>
      </c>
      <c r="U5" s="113" t="s">
        <v>260</v>
      </c>
      <c r="V5" s="112" t="s">
        <v>261</v>
      </c>
      <c r="W5" s="113" t="s">
        <v>260</v>
      </c>
      <c r="X5" s="112" t="s">
        <v>261</v>
      </c>
      <c r="Y5" s="113" t="s">
        <v>260</v>
      </c>
      <c r="Z5" s="112" t="s">
        <v>261</v>
      </c>
      <c r="AA5" s="113" t="s">
        <v>260</v>
      </c>
      <c r="AB5" s="112" t="s">
        <v>261</v>
      </c>
      <c r="AC5" s="113" t="s">
        <v>260</v>
      </c>
      <c r="AD5" s="112" t="s">
        <v>261</v>
      </c>
      <c r="AE5" s="113" t="s">
        <v>260</v>
      </c>
      <c r="AF5" s="112" t="s">
        <v>261</v>
      </c>
      <c r="AG5" s="113" t="s">
        <v>260</v>
      </c>
      <c r="AH5" s="112" t="s">
        <v>261</v>
      </c>
      <c r="AI5" s="113" t="s">
        <v>260</v>
      </c>
      <c r="AJ5" s="112" t="s">
        <v>261</v>
      </c>
      <c r="AK5" s="113" t="s">
        <v>260</v>
      </c>
      <c r="AL5" s="112" t="s">
        <v>261</v>
      </c>
      <c r="AM5" s="113" t="s">
        <v>260</v>
      </c>
      <c r="AN5" s="112" t="s">
        <v>261</v>
      </c>
    </row>
    <row r="6" spans="1:40" ht="17.25" customHeight="1">
      <c r="A6" s="113">
        <v>1</v>
      </c>
      <c r="B6" s="122" t="s">
        <v>280</v>
      </c>
      <c r="C6" s="71">
        <v>244671.56934560777</v>
      </c>
      <c r="D6" s="71">
        <v>0</v>
      </c>
      <c r="E6" s="71">
        <v>668401.33</v>
      </c>
      <c r="F6" s="71">
        <v>119957.42</v>
      </c>
      <c r="G6" s="71">
        <v>1071499.0774845001</v>
      </c>
      <c r="H6" s="71">
        <v>0</v>
      </c>
      <c r="I6" s="71">
        <v>149800</v>
      </c>
      <c r="J6" s="71">
        <v>0</v>
      </c>
      <c r="K6" s="71">
        <v>430109.47</v>
      </c>
      <c r="L6" s="71">
        <v>69050.92</v>
      </c>
      <c r="M6" s="71">
        <v>115686.76</v>
      </c>
      <c r="N6" s="71">
        <v>0</v>
      </c>
      <c r="O6" s="71">
        <v>205740.47</v>
      </c>
      <c r="P6" s="71">
        <v>0</v>
      </c>
      <c r="Q6" s="71">
        <v>400555.95</v>
      </c>
      <c r="R6" s="71">
        <v>0</v>
      </c>
      <c r="S6" s="71">
        <v>240130.63</v>
      </c>
      <c r="T6" s="71">
        <v>0</v>
      </c>
      <c r="U6" s="71">
        <v>302446.01</v>
      </c>
      <c r="V6" s="71">
        <v>0</v>
      </c>
      <c r="W6" s="71">
        <v>77739.89403430665</v>
      </c>
      <c r="X6" s="71">
        <v>0</v>
      </c>
      <c r="Y6" s="71">
        <v>221783.6</v>
      </c>
      <c r="Z6" s="71">
        <v>0</v>
      </c>
      <c r="AA6" s="71">
        <v>259861</v>
      </c>
      <c r="AB6" s="71">
        <v>0</v>
      </c>
      <c r="AC6" s="71">
        <v>37510.14</v>
      </c>
      <c r="AD6" s="71">
        <v>0</v>
      </c>
      <c r="AE6" s="71">
        <v>405222.45</v>
      </c>
      <c r="AF6" s="71">
        <v>0</v>
      </c>
      <c r="AG6" s="71">
        <v>0</v>
      </c>
      <c r="AH6" s="71">
        <v>0</v>
      </c>
      <c r="AI6" s="71">
        <v>0</v>
      </c>
      <c r="AJ6" s="71">
        <v>0</v>
      </c>
      <c r="AK6" s="71">
        <v>123560.17</v>
      </c>
      <c r="AL6" s="71">
        <v>123560.17</v>
      </c>
      <c r="AM6" s="71">
        <v>4954718.520864414</v>
      </c>
      <c r="AN6" s="71">
        <v>312568.51</v>
      </c>
    </row>
    <row r="7" spans="1:40" ht="27" customHeight="1">
      <c r="A7" s="121" t="s">
        <v>272</v>
      </c>
      <c r="B7" s="122" t="s">
        <v>223</v>
      </c>
      <c r="C7" s="71">
        <v>14327.4</v>
      </c>
      <c r="D7" s="71">
        <v>0</v>
      </c>
      <c r="E7" s="71">
        <v>0</v>
      </c>
      <c r="F7" s="71">
        <v>0</v>
      </c>
      <c r="G7" s="71">
        <v>112000</v>
      </c>
      <c r="H7" s="71">
        <v>0</v>
      </c>
      <c r="I7" s="71">
        <v>0</v>
      </c>
      <c r="J7" s="71">
        <v>0</v>
      </c>
      <c r="K7" s="71">
        <v>48015</v>
      </c>
      <c r="L7" s="71">
        <v>0</v>
      </c>
      <c r="M7" s="71">
        <v>0</v>
      </c>
      <c r="N7" s="71">
        <v>0</v>
      </c>
      <c r="O7" s="71">
        <v>6600</v>
      </c>
      <c r="P7" s="71">
        <v>0</v>
      </c>
      <c r="Q7" s="71">
        <v>2971.62</v>
      </c>
      <c r="R7" s="71">
        <v>0</v>
      </c>
      <c r="S7" s="71">
        <v>0</v>
      </c>
      <c r="T7" s="71">
        <v>0</v>
      </c>
      <c r="U7" s="71">
        <v>400</v>
      </c>
      <c r="V7" s="71">
        <v>0</v>
      </c>
      <c r="W7" s="71">
        <v>25525.062399550992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12000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221839.08239955097</v>
      </c>
      <c r="AN7" s="71">
        <v>0</v>
      </c>
    </row>
    <row r="8" spans="1:40" ht="17.25" customHeight="1">
      <c r="A8" s="113">
        <v>2</v>
      </c>
      <c r="B8" s="122" t="s">
        <v>281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6123.66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9006</v>
      </c>
      <c r="AB8" s="71">
        <v>0</v>
      </c>
      <c r="AC8" s="71">
        <v>0</v>
      </c>
      <c r="AD8" s="71">
        <v>0</v>
      </c>
      <c r="AE8" s="71">
        <v>8616.06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23745.72</v>
      </c>
      <c r="AN8" s="71">
        <v>0</v>
      </c>
    </row>
    <row r="9" spans="1:40" ht="27.75" customHeight="1">
      <c r="A9" s="113">
        <v>3</v>
      </c>
      <c r="B9" s="122" t="s">
        <v>282</v>
      </c>
      <c r="C9" s="71">
        <v>41457252.12562014</v>
      </c>
      <c r="D9" s="71">
        <v>0</v>
      </c>
      <c r="E9" s="71">
        <v>43094405.410000004</v>
      </c>
      <c r="F9" s="71">
        <v>0</v>
      </c>
      <c r="G9" s="71">
        <v>40502784.54749598</v>
      </c>
      <c r="H9" s="71">
        <v>0</v>
      </c>
      <c r="I9" s="71">
        <v>15587979</v>
      </c>
      <c r="J9" s="71">
        <v>0</v>
      </c>
      <c r="K9" s="71">
        <v>34553028.96999996</v>
      </c>
      <c r="L9" s="71">
        <v>31343.62</v>
      </c>
      <c r="M9" s="71">
        <v>42639939.2399999</v>
      </c>
      <c r="N9" s="71">
        <v>0</v>
      </c>
      <c r="O9" s="71">
        <v>18531327.58</v>
      </c>
      <c r="P9" s="71">
        <v>0</v>
      </c>
      <c r="Q9" s="71">
        <v>14958932.18</v>
      </c>
      <c r="R9" s="71">
        <v>0</v>
      </c>
      <c r="S9" s="71">
        <v>364341.76</v>
      </c>
      <c r="T9" s="71">
        <v>0</v>
      </c>
      <c r="U9" s="71">
        <v>6380485.300000006</v>
      </c>
      <c r="V9" s="71">
        <v>0</v>
      </c>
      <c r="W9" s="71">
        <v>8349975.980263386</v>
      </c>
      <c r="X9" s="71">
        <v>0</v>
      </c>
      <c r="Y9" s="71">
        <v>5523280.37</v>
      </c>
      <c r="Z9" s="71">
        <v>0</v>
      </c>
      <c r="AA9" s="71">
        <v>3514481</v>
      </c>
      <c r="AB9" s="71">
        <v>0</v>
      </c>
      <c r="AC9" s="71">
        <v>8130003.951011721</v>
      </c>
      <c r="AD9" s="71">
        <v>0</v>
      </c>
      <c r="AE9" s="71">
        <v>3477593.93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287065811.3443911</v>
      </c>
      <c r="AN9" s="71">
        <v>31343.62</v>
      </c>
    </row>
    <row r="10" spans="1:40" ht="16.5" customHeight="1">
      <c r="A10" s="113">
        <v>4</v>
      </c>
      <c r="B10" s="122" t="s">
        <v>283</v>
      </c>
      <c r="C10" s="71">
        <v>11308.083480329708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178313.6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189621.68348032972</v>
      </c>
      <c r="AN10" s="71">
        <v>0</v>
      </c>
    </row>
    <row r="11" spans="1:40" ht="16.5" customHeight="1">
      <c r="A11" s="113">
        <v>5</v>
      </c>
      <c r="B11" s="122" t="s">
        <v>284</v>
      </c>
      <c r="C11" s="71">
        <v>0</v>
      </c>
      <c r="D11" s="71">
        <v>0</v>
      </c>
      <c r="E11" s="71">
        <v>2463842.78</v>
      </c>
      <c r="F11" s="71">
        <v>257321.32</v>
      </c>
      <c r="G11" s="71">
        <v>252899.83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2716742.61</v>
      </c>
      <c r="AN11" s="71">
        <v>257321.32</v>
      </c>
    </row>
    <row r="12" spans="1:40" ht="16.5" customHeight="1">
      <c r="A12" s="113">
        <v>6</v>
      </c>
      <c r="B12" s="122" t="s">
        <v>285</v>
      </c>
      <c r="C12" s="71">
        <v>445155.24673895026</v>
      </c>
      <c r="D12" s="71">
        <v>0</v>
      </c>
      <c r="E12" s="71">
        <v>213845.95</v>
      </c>
      <c r="F12" s="71">
        <v>0</v>
      </c>
      <c r="G12" s="71">
        <v>1393120.4725718999</v>
      </c>
      <c r="H12" s="71">
        <v>0</v>
      </c>
      <c r="I12" s="71">
        <v>0</v>
      </c>
      <c r="J12" s="71">
        <v>0</v>
      </c>
      <c r="K12" s="71">
        <v>1013708.56</v>
      </c>
      <c r="L12" s="71">
        <v>46858.98</v>
      </c>
      <c r="M12" s="71">
        <v>3123.54</v>
      </c>
      <c r="N12" s="71">
        <v>0</v>
      </c>
      <c r="O12" s="71">
        <v>100477.36</v>
      </c>
      <c r="P12" s="71">
        <v>0</v>
      </c>
      <c r="Q12" s="71">
        <v>12262.81</v>
      </c>
      <c r="R12" s="71">
        <v>6665.5468732</v>
      </c>
      <c r="S12" s="71">
        <v>0</v>
      </c>
      <c r="T12" s="71">
        <v>0</v>
      </c>
      <c r="U12" s="71">
        <v>0</v>
      </c>
      <c r="V12" s="71">
        <v>0</v>
      </c>
      <c r="W12" s="71">
        <v>759.4759938976217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3182453.415304748</v>
      </c>
      <c r="AN12" s="71">
        <v>53524.526873200004</v>
      </c>
    </row>
    <row r="13" spans="1:40" ht="16.5" customHeight="1">
      <c r="A13" s="113">
        <v>7</v>
      </c>
      <c r="B13" s="122" t="s">
        <v>286</v>
      </c>
      <c r="C13" s="71">
        <v>1598001.4493979984</v>
      </c>
      <c r="D13" s="71">
        <v>0</v>
      </c>
      <c r="E13" s="71">
        <v>62631.56</v>
      </c>
      <c r="F13" s="71">
        <v>0</v>
      </c>
      <c r="G13" s="71">
        <v>691733.6077452002</v>
      </c>
      <c r="H13" s="71">
        <v>0</v>
      </c>
      <c r="I13" s="71">
        <v>6177</v>
      </c>
      <c r="J13" s="71">
        <v>0</v>
      </c>
      <c r="K13" s="71">
        <v>190144.28</v>
      </c>
      <c r="L13" s="71">
        <v>0</v>
      </c>
      <c r="M13" s="71">
        <v>6011.97</v>
      </c>
      <c r="N13" s="71">
        <v>0</v>
      </c>
      <c r="O13" s="71">
        <v>34648.17</v>
      </c>
      <c r="P13" s="71">
        <v>0</v>
      </c>
      <c r="Q13" s="71">
        <v>28350.85</v>
      </c>
      <c r="R13" s="71">
        <v>10210.7625644</v>
      </c>
      <c r="S13" s="71">
        <v>0</v>
      </c>
      <c r="T13" s="71">
        <v>0</v>
      </c>
      <c r="U13" s="71">
        <v>1707.22</v>
      </c>
      <c r="V13" s="71">
        <v>0</v>
      </c>
      <c r="W13" s="71">
        <v>51179.71750374111</v>
      </c>
      <c r="X13" s="71">
        <v>0</v>
      </c>
      <c r="Y13" s="71">
        <v>129291.59</v>
      </c>
      <c r="Z13" s="71">
        <v>0</v>
      </c>
      <c r="AA13" s="71">
        <v>3169</v>
      </c>
      <c r="AB13" s="71">
        <v>0</v>
      </c>
      <c r="AC13" s="71">
        <v>1759.55</v>
      </c>
      <c r="AD13" s="71">
        <v>0</v>
      </c>
      <c r="AE13" s="71">
        <v>55.04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2804861.0046469397</v>
      </c>
      <c r="AN13" s="71">
        <v>10210.7625644</v>
      </c>
    </row>
    <row r="14" spans="1:40" ht="16.5" customHeight="1">
      <c r="A14" s="113">
        <v>8</v>
      </c>
      <c r="B14" s="122" t="s">
        <v>287</v>
      </c>
      <c r="C14" s="71">
        <v>7536073.55104044</v>
      </c>
      <c r="D14" s="71">
        <v>0</v>
      </c>
      <c r="E14" s="71">
        <v>999539.97</v>
      </c>
      <c r="F14" s="71">
        <v>123026.76</v>
      </c>
      <c r="G14" s="71">
        <v>3544227.839447401</v>
      </c>
      <c r="H14" s="71">
        <v>0</v>
      </c>
      <c r="I14" s="71">
        <v>677725</v>
      </c>
      <c r="J14" s="71">
        <v>0</v>
      </c>
      <c r="K14" s="71">
        <v>6955682.5</v>
      </c>
      <c r="L14" s="71">
        <v>37496.86</v>
      </c>
      <c r="M14" s="71">
        <v>1283</v>
      </c>
      <c r="N14" s="71">
        <v>0</v>
      </c>
      <c r="O14" s="71">
        <v>172463.34</v>
      </c>
      <c r="P14" s="71">
        <v>0</v>
      </c>
      <c r="Q14" s="71">
        <v>2022316.7908971738</v>
      </c>
      <c r="R14" s="71">
        <v>369060.34877479996</v>
      </c>
      <c r="S14" s="71">
        <v>1329205.54</v>
      </c>
      <c r="T14" s="71">
        <v>0</v>
      </c>
      <c r="U14" s="71">
        <v>1317872.12</v>
      </c>
      <c r="V14" s="71">
        <v>0</v>
      </c>
      <c r="W14" s="71">
        <v>2947898.123963348</v>
      </c>
      <c r="X14" s="71">
        <v>0</v>
      </c>
      <c r="Y14" s="71">
        <v>567734.26</v>
      </c>
      <c r="Z14" s="71">
        <v>0</v>
      </c>
      <c r="AA14" s="71">
        <v>866836</v>
      </c>
      <c r="AB14" s="71">
        <v>0</v>
      </c>
      <c r="AC14" s="71">
        <v>450036.16052884323</v>
      </c>
      <c r="AD14" s="71">
        <v>0</v>
      </c>
      <c r="AE14" s="71">
        <v>1023084.15</v>
      </c>
      <c r="AF14" s="71">
        <v>0</v>
      </c>
      <c r="AG14" s="71">
        <v>241883.1471335513</v>
      </c>
      <c r="AH14" s="71">
        <v>0</v>
      </c>
      <c r="AI14" s="71">
        <v>0</v>
      </c>
      <c r="AJ14" s="71">
        <v>0</v>
      </c>
      <c r="AK14" s="71">
        <v>71856.4</v>
      </c>
      <c r="AL14" s="71">
        <v>0</v>
      </c>
      <c r="AM14" s="71">
        <v>30725717.893010754</v>
      </c>
      <c r="AN14" s="71">
        <v>529583.9687748</v>
      </c>
    </row>
    <row r="15" spans="1:40" ht="16.5" customHeight="1">
      <c r="A15" s="113">
        <v>9</v>
      </c>
      <c r="B15" s="122" t="s">
        <v>288</v>
      </c>
      <c r="C15" s="71">
        <v>556334.8391144315</v>
      </c>
      <c r="D15" s="71">
        <v>0</v>
      </c>
      <c r="E15" s="71">
        <v>464992.29</v>
      </c>
      <c r="F15" s="71">
        <v>970.39</v>
      </c>
      <c r="G15" s="71">
        <v>2326935.9147568005</v>
      </c>
      <c r="H15" s="71">
        <v>0</v>
      </c>
      <c r="I15" s="71">
        <v>71407</v>
      </c>
      <c r="J15" s="71">
        <v>0</v>
      </c>
      <c r="K15" s="71">
        <v>3661859.92</v>
      </c>
      <c r="L15" s="71">
        <v>0</v>
      </c>
      <c r="M15" s="71">
        <v>178648.61</v>
      </c>
      <c r="N15" s="71">
        <v>0</v>
      </c>
      <c r="O15" s="71">
        <v>1501375.69</v>
      </c>
      <c r="P15" s="71">
        <v>0</v>
      </c>
      <c r="Q15" s="71">
        <v>209321.4591028263</v>
      </c>
      <c r="R15" s="71">
        <v>0</v>
      </c>
      <c r="S15" s="71">
        <v>66099.15</v>
      </c>
      <c r="T15" s="71">
        <v>0</v>
      </c>
      <c r="U15" s="71">
        <v>203374.48</v>
      </c>
      <c r="V15" s="71">
        <v>0</v>
      </c>
      <c r="W15" s="71">
        <v>2662097.1071772706</v>
      </c>
      <c r="X15" s="71">
        <v>0</v>
      </c>
      <c r="Y15" s="71">
        <v>302028.24</v>
      </c>
      <c r="Z15" s="71">
        <v>0</v>
      </c>
      <c r="AA15" s="71">
        <v>116680</v>
      </c>
      <c r="AB15" s="71">
        <v>0</v>
      </c>
      <c r="AC15" s="71">
        <v>83282.81105667897</v>
      </c>
      <c r="AD15" s="71">
        <v>0</v>
      </c>
      <c r="AE15" s="71">
        <v>59564.35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12464001.861208009</v>
      </c>
      <c r="AN15" s="71">
        <v>970.39</v>
      </c>
    </row>
    <row r="16" spans="1:40" ht="27.75" customHeight="1">
      <c r="A16" s="113">
        <v>10</v>
      </c>
      <c r="B16" s="122" t="s">
        <v>289</v>
      </c>
      <c r="C16" s="71">
        <v>36107218.55573138</v>
      </c>
      <c r="D16" s="71">
        <v>0</v>
      </c>
      <c r="E16" s="71">
        <v>14949647.53</v>
      </c>
      <c r="F16" s="71">
        <v>0</v>
      </c>
      <c r="G16" s="71">
        <v>45081044.01629896</v>
      </c>
      <c r="H16" s="71">
        <v>0</v>
      </c>
      <c r="I16" s="71">
        <v>38639909</v>
      </c>
      <c r="J16" s="71">
        <v>0</v>
      </c>
      <c r="K16" s="71">
        <v>11503851.89</v>
      </c>
      <c r="L16" s="71">
        <v>444852.05</v>
      </c>
      <c r="M16" s="71">
        <v>12651110.973727098</v>
      </c>
      <c r="N16" s="71">
        <v>0</v>
      </c>
      <c r="O16" s="71">
        <v>14058792.84</v>
      </c>
      <c r="P16" s="71">
        <v>0</v>
      </c>
      <c r="Q16" s="71">
        <v>17563409.410000004</v>
      </c>
      <c r="R16" s="71">
        <v>0</v>
      </c>
      <c r="S16" s="71">
        <v>39180.37</v>
      </c>
      <c r="T16" s="71">
        <v>0</v>
      </c>
      <c r="U16" s="71">
        <v>8048150.81</v>
      </c>
      <c r="V16" s="71">
        <v>0</v>
      </c>
      <c r="W16" s="71">
        <v>10031538.620558161</v>
      </c>
      <c r="X16" s="71">
        <v>0</v>
      </c>
      <c r="Y16" s="71">
        <v>8055002.829999999</v>
      </c>
      <c r="Z16" s="71">
        <v>0</v>
      </c>
      <c r="AA16" s="71">
        <v>6688766</v>
      </c>
      <c r="AB16" s="71">
        <v>0</v>
      </c>
      <c r="AC16" s="71">
        <v>39491984.359853745</v>
      </c>
      <c r="AD16" s="71">
        <v>0</v>
      </c>
      <c r="AE16" s="71">
        <v>4729530.70000001</v>
      </c>
      <c r="AF16" s="71">
        <v>0</v>
      </c>
      <c r="AG16" s="71">
        <v>358696.74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267997834.6461694</v>
      </c>
      <c r="AN16" s="71">
        <v>444852.05</v>
      </c>
    </row>
    <row r="17" spans="1:40" s="24" customFormat="1" ht="16.5" customHeight="1">
      <c r="A17" s="121" t="s">
        <v>273</v>
      </c>
      <c r="B17" s="122" t="s">
        <v>218</v>
      </c>
      <c r="C17" s="66">
        <v>34376887.83846257</v>
      </c>
      <c r="D17" s="71">
        <v>0</v>
      </c>
      <c r="E17" s="66">
        <v>14541969.73</v>
      </c>
      <c r="F17" s="71">
        <v>0</v>
      </c>
      <c r="G17" s="66">
        <v>41775815.79138808</v>
      </c>
      <c r="H17" s="71">
        <v>0</v>
      </c>
      <c r="I17" s="66">
        <v>38639909</v>
      </c>
      <c r="J17" s="71">
        <v>0</v>
      </c>
      <c r="K17" s="66">
        <v>11125287.55</v>
      </c>
      <c r="L17" s="71">
        <v>0</v>
      </c>
      <c r="M17" s="66">
        <v>12642480.766040098</v>
      </c>
      <c r="N17" s="71">
        <v>0</v>
      </c>
      <c r="O17" s="66">
        <v>13658906.699999997</v>
      </c>
      <c r="P17" s="71">
        <v>0</v>
      </c>
      <c r="Q17" s="66">
        <v>16471852.483274113</v>
      </c>
      <c r="R17" s="71">
        <v>0</v>
      </c>
      <c r="S17" s="66">
        <v>38360.07</v>
      </c>
      <c r="T17" s="71">
        <v>0</v>
      </c>
      <c r="U17" s="66">
        <v>8048150.81</v>
      </c>
      <c r="V17" s="71">
        <v>0</v>
      </c>
      <c r="W17" s="66">
        <v>9869270.180288978</v>
      </c>
      <c r="X17" s="71">
        <v>0</v>
      </c>
      <c r="Y17" s="66">
        <v>7712424.93</v>
      </c>
      <c r="Z17" s="71">
        <v>0</v>
      </c>
      <c r="AA17" s="66">
        <v>6658700</v>
      </c>
      <c r="AB17" s="71">
        <v>0</v>
      </c>
      <c r="AC17" s="66">
        <v>39479912.02985375</v>
      </c>
      <c r="AD17" s="71">
        <v>0</v>
      </c>
      <c r="AE17" s="66">
        <v>4683221.980000011</v>
      </c>
      <c r="AF17" s="71">
        <v>0</v>
      </c>
      <c r="AG17" s="66">
        <v>358696.74</v>
      </c>
      <c r="AH17" s="71">
        <v>0</v>
      </c>
      <c r="AI17" s="66">
        <v>0</v>
      </c>
      <c r="AJ17" s="71">
        <v>0</v>
      </c>
      <c r="AK17" s="66">
        <v>0</v>
      </c>
      <c r="AL17" s="71">
        <v>0</v>
      </c>
      <c r="AM17" s="71">
        <v>260081846.5993076</v>
      </c>
      <c r="AN17" s="71">
        <v>0</v>
      </c>
    </row>
    <row r="18" spans="1:40" s="24" customFormat="1" ht="16.5" customHeight="1">
      <c r="A18" s="121" t="s">
        <v>274</v>
      </c>
      <c r="B18" s="122" t="s">
        <v>219</v>
      </c>
      <c r="C18" s="66">
        <v>1730051.3672688068</v>
      </c>
      <c r="D18" s="71">
        <v>0</v>
      </c>
      <c r="E18" s="66">
        <v>64494.01</v>
      </c>
      <c r="F18" s="71">
        <v>0</v>
      </c>
      <c r="G18" s="66">
        <v>3305228.2249108814</v>
      </c>
      <c r="H18" s="71">
        <v>0</v>
      </c>
      <c r="I18" s="66">
        <v>0</v>
      </c>
      <c r="J18" s="71">
        <v>0</v>
      </c>
      <c r="K18" s="66">
        <v>112025.93</v>
      </c>
      <c r="L18" s="71">
        <v>0</v>
      </c>
      <c r="M18" s="66">
        <v>0</v>
      </c>
      <c r="N18" s="71">
        <v>0</v>
      </c>
      <c r="O18" s="66">
        <v>115799.04</v>
      </c>
      <c r="P18" s="71">
        <v>0</v>
      </c>
      <c r="Q18" s="66">
        <v>1084527.024</v>
      </c>
      <c r="R18" s="71">
        <v>0</v>
      </c>
      <c r="S18" s="66">
        <v>0</v>
      </c>
      <c r="T18" s="71">
        <v>0</v>
      </c>
      <c r="U18" s="66">
        <v>0</v>
      </c>
      <c r="V18" s="71">
        <v>0</v>
      </c>
      <c r="W18" s="66">
        <v>139706.91956200605</v>
      </c>
      <c r="X18" s="71">
        <v>0</v>
      </c>
      <c r="Y18" s="66">
        <v>0</v>
      </c>
      <c r="Z18" s="71">
        <v>0</v>
      </c>
      <c r="AA18" s="66">
        <v>0</v>
      </c>
      <c r="AB18" s="71">
        <v>0</v>
      </c>
      <c r="AC18" s="66">
        <v>0</v>
      </c>
      <c r="AD18" s="71">
        <v>0</v>
      </c>
      <c r="AE18" s="66">
        <v>21408.77</v>
      </c>
      <c r="AF18" s="71">
        <v>0</v>
      </c>
      <c r="AG18" s="66">
        <v>0</v>
      </c>
      <c r="AH18" s="71">
        <v>0</v>
      </c>
      <c r="AI18" s="66">
        <v>0</v>
      </c>
      <c r="AJ18" s="71">
        <v>0</v>
      </c>
      <c r="AK18" s="66">
        <v>0</v>
      </c>
      <c r="AL18" s="71">
        <v>0</v>
      </c>
      <c r="AM18" s="71">
        <v>6573241.285741694</v>
      </c>
      <c r="AN18" s="71">
        <v>0</v>
      </c>
    </row>
    <row r="19" spans="1:40" s="24" customFormat="1" ht="28.5" customHeight="1">
      <c r="A19" s="121" t="s">
        <v>275</v>
      </c>
      <c r="B19" s="122" t="s">
        <v>220</v>
      </c>
      <c r="C19" s="66">
        <v>279.35</v>
      </c>
      <c r="D19" s="71">
        <v>0</v>
      </c>
      <c r="E19" s="66">
        <v>160491.13</v>
      </c>
      <c r="F19" s="71">
        <v>0</v>
      </c>
      <c r="G19" s="66">
        <v>0</v>
      </c>
      <c r="H19" s="71">
        <v>0</v>
      </c>
      <c r="I19" s="66">
        <v>0</v>
      </c>
      <c r="J19" s="71">
        <v>0</v>
      </c>
      <c r="K19" s="66">
        <v>0</v>
      </c>
      <c r="L19" s="71">
        <v>0</v>
      </c>
      <c r="M19" s="66">
        <v>7622.527687</v>
      </c>
      <c r="N19" s="71">
        <v>0</v>
      </c>
      <c r="O19" s="66">
        <v>0</v>
      </c>
      <c r="P19" s="71">
        <v>0</v>
      </c>
      <c r="Q19" s="66">
        <v>7029.90272588711</v>
      </c>
      <c r="R19" s="71">
        <v>0</v>
      </c>
      <c r="S19" s="66">
        <v>0</v>
      </c>
      <c r="T19" s="71">
        <v>0</v>
      </c>
      <c r="U19" s="66">
        <v>0</v>
      </c>
      <c r="V19" s="71">
        <v>0</v>
      </c>
      <c r="W19" s="66">
        <v>1541.8044079153228</v>
      </c>
      <c r="X19" s="71">
        <v>0</v>
      </c>
      <c r="Y19" s="66">
        <v>0</v>
      </c>
      <c r="Z19" s="71">
        <v>0</v>
      </c>
      <c r="AA19" s="66">
        <v>30066</v>
      </c>
      <c r="AB19" s="71">
        <v>0</v>
      </c>
      <c r="AC19" s="66">
        <v>0</v>
      </c>
      <c r="AD19" s="71">
        <v>0</v>
      </c>
      <c r="AE19" s="66">
        <v>24899.08</v>
      </c>
      <c r="AF19" s="71">
        <v>0</v>
      </c>
      <c r="AG19" s="66">
        <v>0</v>
      </c>
      <c r="AH19" s="71">
        <v>0</v>
      </c>
      <c r="AI19" s="66">
        <v>0</v>
      </c>
      <c r="AJ19" s="71">
        <v>0</v>
      </c>
      <c r="AK19" s="66">
        <v>0</v>
      </c>
      <c r="AL19" s="71">
        <v>0</v>
      </c>
      <c r="AM19" s="71">
        <v>231929.79482080246</v>
      </c>
      <c r="AN19" s="71">
        <v>0</v>
      </c>
    </row>
    <row r="20" spans="1:40" s="24" customFormat="1" ht="17.25" customHeight="1">
      <c r="A20" s="121" t="s">
        <v>276</v>
      </c>
      <c r="B20" s="122" t="s">
        <v>221</v>
      </c>
      <c r="C20" s="66">
        <v>0</v>
      </c>
      <c r="D20" s="71">
        <v>0</v>
      </c>
      <c r="E20" s="66">
        <v>182692.66</v>
      </c>
      <c r="F20" s="71">
        <v>0</v>
      </c>
      <c r="G20" s="66">
        <v>0</v>
      </c>
      <c r="H20" s="71">
        <v>0</v>
      </c>
      <c r="I20" s="66">
        <v>0</v>
      </c>
      <c r="J20" s="71">
        <v>0</v>
      </c>
      <c r="K20" s="66">
        <v>266538.41</v>
      </c>
      <c r="L20" s="71">
        <v>0</v>
      </c>
      <c r="M20" s="66">
        <v>1007.68</v>
      </c>
      <c r="N20" s="71">
        <v>0</v>
      </c>
      <c r="O20" s="66">
        <v>284087.1</v>
      </c>
      <c r="P20" s="71">
        <v>0</v>
      </c>
      <c r="Q20" s="66">
        <v>-5.1386450650170445E-11</v>
      </c>
      <c r="R20" s="71">
        <v>0</v>
      </c>
      <c r="S20" s="66">
        <v>0</v>
      </c>
      <c r="T20" s="71">
        <v>0</v>
      </c>
      <c r="U20" s="66">
        <v>0</v>
      </c>
      <c r="V20" s="71">
        <v>0</v>
      </c>
      <c r="W20" s="66">
        <v>21019.71629926211</v>
      </c>
      <c r="X20" s="71">
        <v>0</v>
      </c>
      <c r="Y20" s="66">
        <v>342577.9</v>
      </c>
      <c r="Z20" s="71">
        <v>0</v>
      </c>
      <c r="AA20" s="66">
        <v>0</v>
      </c>
      <c r="AB20" s="71">
        <v>0</v>
      </c>
      <c r="AC20" s="66">
        <v>12072.33</v>
      </c>
      <c r="AD20" s="71">
        <v>0</v>
      </c>
      <c r="AE20" s="66">
        <v>0.87</v>
      </c>
      <c r="AF20" s="71">
        <v>0</v>
      </c>
      <c r="AG20" s="66">
        <v>0</v>
      </c>
      <c r="AH20" s="71">
        <v>0</v>
      </c>
      <c r="AI20" s="66">
        <v>0</v>
      </c>
      <c r="AJ20" s="71">
        <v>0</v>
      </c>
      <c r="AK20" s="66">
        <v>0</v>
      </c>
      <c r="AL20" s="71">
        <v>0</v>
      </c>
      <c r="AM20" s="71">
        <v>1109996.666299262</v>
      </c>
      <c r="AN20" s="71">
        <v>0</v>
      </c>
    </row>
    <row r="21" spans="1:40" ht="28.5" customHeight="1">
      <c r="A21" s="113">
        <v>11</v>
      </c>
      <c r="B21" s="122" t="s">
        <v>290</v>
      </c>
      <c r="C21" s="71">
        <v>0</v>
      </c>
      <c r="D21" s="71">
        <v>0</v>
      </c>
      <c r="E21" s="71">
        <v>5221.82</v>
      </c>
      <c r="F21" s="71">
        <v>5221.82</v>
      </c>
      <c r="G21" s="71">
        <v>3815.37</v>
      </c>
      <c r="H21" s="71">
        <v>0</v>
      </c>
      <c r="I21" s="71">
        <v>0</v>
      </c>
      <c r="J21" s="71">
        <v>0</v>
      </c>
      <c r="K21" s="71">
        <v>486915.56</v>
      </c>
      <c r="L21" s="71">
        <v>0</v>
      </c>
      <c r="M21" s="71">
        <v>0</v>
      </c>
      <c r="N21" s="71">
        <v>0</v>
      </c>
      <c r="O21" s="71">
        <v>55466.48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551419.23</v>
      </c>
      <c r="AN21" s="71">
        <v>5221.82</v>
      </c>
    </row>
    <row r="22" spans="1:40" ht="28.5" customHeight="1">
      <c r="A22" s="113">
        <v>12</v>
      </c>
      <c r="B22" s="122" t="s">
        <v>291</v>
      </c>
      <c r="C22" s="71">
        <v>0</v>
      </c>
      <c r="D22" s="71">
        <v>0</v>
      </c>
      <c r="E22" s="71">
        <v>72540.73</v>
      </c>
      <c r="F22" s="71">
        <v>0</v>
      </c>
      <c r="G22" s="71">
        <v>80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72620.73</v>
      </c>
      <c r="AN22" s="71">
        <v>0</v>
      </c>
    </row>
    <row r="23" spans="1:40" ht="16.5" customHeight="1">
      <c r="A23" s="113">
        <v>13</v>
      </c>
      <c r="B23" s="122" t="s">
        <v>292</v>
      </c>
      <c r="C23" s="71">
        <v>282588.3234753807</v>
      </c>
      <c r="D23" s="71">
        <v>0</v>
      </c>
      <c r="E23" s="71">
        <v>525949.1</v>
      </c>
      <c r="F23" s="71">
        <v>0</v>
      </c>
      <c r="G23" s="71">
        <v>3684570.3626615005</v>
      </c>
      <c r="H23" s="71">
        <v>0</v>
      </c>
      <c r="I23" s="71">
        <v>52262</v>
      </c>
      <c r="J23" s="71">
        <v>0</v>
      </c>
      <c r="K23" s="71">
        <v>405048.48</v>
      </c>
      <c r="L23" s="71">
        <v>0</v>
      </c>
      <c r="M23" s="71">
        <v>39604.21</v>
      </c>
      <c r="N23" s="71">
        <v>0</v>
      </c>
      <c r="O23" s="71">
        <v>376474.31</v>
      </c>
      <c r="P23" s="71">
        <v>0</v>
      </c>
      <c r="Q23" s="71">
        <v>66886.82</v>
      </c>
      <c r="R23" s="71">
        <v>0</v>
      </c>
      <c r="S23" s="71">
        <v>10985.49</v>
      </c>
      <c r="T23" s="71">
        <v>0</v>
      </c>
      <c r="U23" s="71">
        <v>153733.28</v>
      </c>
      <c r="V23" s="71">
        <v>0</v>
      </c>
      <c r="W23" s="71">
        <v>194618.54599836248</v>
      </c>
      <c r="X23" s="71">
        <v>0</v>
      </c>
      <c r="Y23" s="71">
        <v>26974.2</v>
      </c>
      <c r="Z23" s="71">
        <v>0</v>
      </c>
      <c r="AA23" s="71">
        <v>50092</v>
      </c>
      <c r="AB23" s="71">
        <v>0</v>
      </c>
      <c r="AC23" s="71">
        <v>23938.8</v>
      </c>
      <c r="AD23" s="71">
        <v>0</v>
      </c>
      <c r="AE23" s="71">
        <v>15277.52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5909003.442135244</v>
      </c>
      <c r="AN23" s="71">
        <v>0</v>
      </c>
    </row>
    <row r="24" spans="1:40" ht="16.5" customHeight="1">
      <c r="A24" s="113">
        <v>14</v>
      </c>
      <c r="B24" s="122" t="s">
        <v>293</v>
      </c>
      <c r="C24" s="71">
        <v>343711.71526011894</v>
      </c>
      <c r="D24" s="71">
        <v>0</v>
      </c>
      <c r="E24" s="71">
        <v>1649403.4</v>
      </c>
      <c r="F24" s="71">
        <v>0</v>
      </c>
      <c r="G24" s="71">
        <v>0</v>
      </c>
      <c r="H24" s="71">
        <v>0</v>
      </c>
      <c r="I24" s="71">
        <v>377508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108720.44</v>
      </c>
      <c r="P24" s="71">
        <v>0</v>
      </c>
      <c r="Q24" s="71">
        <v>-44124.19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92913.72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2124626.12</v>
      </c>
      <c r="AJ24" s="71">
        <v>0</v>
      </c>
      <c r="AK24" s="71">
        <v>0</v>
      </c>
      <c r="AL24" s="71">
        <v>0</v>
      </c>
      <c r="AM24" s="71">
        <v>4652759.2052601185</v>
      </c>
      <c r="AN24" s="71">
        <v>0</v>
      </c>
    </row>
    <row r="25" spans="1:40" ht="16.5" customHeight="1">
      <c r="A25" s="113">
        <v>15</v>
      </c>
      <c r="B25" s="122" t="s">
        <v>294</v>
      </c>
      <c r="C25" s="71">
        <v>0</v>
      </c>
      <c r="D25" s="71">
        <v>0</v>
      </c>
      <c r="E25" s="71">
        <v>-1345.18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112848.16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4775.82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-9.89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116268.91</v>
      </c>
      <c r="AN25" s="71">
        <v>0</v>
      </c>
    </row>
    <row r="26" spans="1:40" ht="16.5" customHeight="1">
      <c r="A26" s="113">
        <v>16</v>
      </c>
      <c r="B26" s="122" t="s">
        <v>295</v>
      </c>
      <c r="C26" s="71">
        <v>784038.390440238</v>
      </c>
      <c r="D26" s="71">
        <v>0</v>
      </c>
      <c r="E26" s="71">
        <v>-3527.54</v>
      </c>
      <c r="F26" s="71">
        <v>0</v>
      </c>
      <c r="G26" s="71">
        <v>86458.94</v>
      </c>
      <c r="H26" s="71">
        <v>0</v>
      </c>
      <c r="I26" s="71">
        <v>43337</v>
      </c>
      <c r="J26" s="71">
        <v>0</v>
      </c>
      <c r="K26" s="71">
        <v>1806195.32</v>
      </c>
      <c r="L26" s="71">
        <v>0</v>
      </c>
      <c r="M26" s="71">
        <v>3602991.67</v>
      </c>
      <c r="N26" s="71">
        <v>0</v>
      </c>
      <c r="O26" s="71">
        <v>0</v>
      </c>
      <c r="P26" s="71">
        <v>0</v>
      </c>
      <c r="Q26" s="71">
        <v>287200.17</v>
      </c>
      <c r="R26" s="71">
        <v>0</v>
      </c>
      <c r="S26" s="71">
        <v>0</v>
      </c>
      <c r="T26" s="71">
        <v>0</v>
      </c>
      <c r="U26" s="71">
        <v>217650.82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-386</v>
      </c>
      <c r="AB26" s="71">
        <v>0</v>
      </c>
      <c r="AC26" s="71">
        <v>0</v>
      </c>
      <c r="AD26" s="71">
        <v>0</v>
      </c>
      <c r="AE26" s="71">
        <v>123684.39</v>
      </c>
      <c r="AF26" s="71">
        <v>0</v>
      </c>
      <c r="AG26" s="71">
        <v>21546.012398662016</v>
      </c>
      <c r="AH26" s="71">
        <v>0</v>
      </c>
      <c r="AI26" s="71">
        <v>0</v>
      </c>
      <c r="AJ26" s="71">
        <v>0</v>
      </c>
      <c r="AK26" s="71">
        <v>31927.03</v>
      </c>
      <c r="AL26" s="71">
        <v>0</v>
      </c>
      <c r="AM26" s="71">
        <v>7001116.2028389005</v>
      </c>
      <c r="AN26" s="71">
        <v>0</v>
      </c>
    </row>
    <row r="27" spans="1:40" ht="16.5" customHeight="1">
      <c r="A27" s="113">
        <v>17</v>
      </c>
      <c r="B27" s="56" t="s">
        <v>296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</row>
    <row r="28" spans="1:40" ht="16.5" customHeight="1">
      <c r="A28" s="113">
        <v>18</v>
      </c>
      <c r="B28" s="57" t="s">
        <v>297</v>
      </c>
      <c r="C28" s="71">
        <v>196187.8303546732</v>
      </c>
      <c r="D28" s="71">
        <v>0</v>
      </c>
      <c r="E28" s="71">
        <v>979934.38</v>
      </c>
      <c r="F28" s="71">
        <v>0</v>
      </c>
      <c r="G28" s="71">
        <v>126230.2229753</v>
      </c>
      <c r="H28" s="71">
        <v>0</v>
      </c>
      <c r="I28" s="71">
        <v>92730</v>
      </c>
      <c r="J28" s="71">
        <v>0</v>
      </c>
      <c r="K28" s="71">
        <v>436960.04</v>
      </c>
      <c r="L28" s="71">
        <v>0</v>
      </c>
      <c r="M28" s="71">
        <v>92318.65</v>
      </c>
      <c r="N28" s="71">
        <v>0</v>
      </c>
      <c r="O28" s="71">
        <v>485.73</v>
      </c>
      <c r="P28" s="71">
        <v>0</v>
      </c>
      <c r="Q28" s="71">
        <v>144019.853</v>
      </c>
      <c r="R28" s="71">
        <v>0</v>
      </c>
      <c r="S28" s="71">
        <v>0</v>
      </c>
      <c r="T28" s="71">
        <v>0</v>
      </c>
      <c r="U28" s="71">
        <v>98543.22</v>
      </c>
      <c r="V28" s="71">
        <v>0</v>
      </c>
      <c r="W28" s="71">
        <v>224131.69645751844</v>
      </c>
      <c r="X28" s="71">
        <v>0</v>
      </c>
      <c r="Y28" s="71">
        <v>262962.06</v>
      </c>
      <c r="Z28" s="71">
        <v>0</v>
      </c>
      <c r="AA28" s="71">
        <v>11384</v>
      </c>
      <c r="AB28" s="71">
        <v>0</v>
      </c>
      <c r="AC28" s="71">
        <v>6641.98</v>
      </c>
      <c r="AD28" s="71">
        <v>0</v>
      </c>
      <c r="AE28" s="71">
        <v>40201.71</v>
      </c>
      <c r="AF28" s="71">
        <v>0</v>
      </c>
      <c r="AG28" s="71">
        <v>146095.7904677867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2858827.163255278</v>
      </c>
      <c r="AN28" s="71">
        <v>0</v>
      </c>
    </row>
    <row r="29" spans="1:40" ht="16.5" customHeight="1">
      <c r="A29" s="153" t="s">
        <v>14</v>
      </c>
      <c r="B29" s="153"/>
      <c r="C29" s="71">
        <v>89562541.67999968</v>
      </c>
      <c r="D29" s="71">
        <v>0</v>
      </c>
      <c r="E29" s="71">
        <v>66145483.52999999</v>
      </c>
      <c r="F29" s="71">
        <v>506497.71</v>
      </c>
      <c r="G29" s="71">
        <v>98765400.20143758</v>
      </c>
      <c r="H29" s="71">
        <v>0</v>
      </c>
      <c r="I29" s="71">
        <v>55698834</v>
      </c>
      <c r="J29" s="71">
        <v>0</v>
      </c>
      <c r="K29" s="71">
        <v>61734666.74999998</v>
      </c>
      <c r="L29" s="71">
        <v>629602.43</v>
      </c>
      <c r="M29" s="71">
        <v>59330718.623727</v>
      </c>
      <c r="N29" s="71">
        <v>0</v>
      </c>
      <c r="O29" s="71">
        <v>35145972.41</v>
      </c>
      <c r="P29" s="71">
        <v>0</v>
      </c>
      <c r="Q29" s="71">
        <v>35660031.58300001</v>
      </c>
      <c r="R29" s="71">
        <v>385936.6582124</v>
      </c>
      <c r="S29" s="71">
        <v>2049942.94</v>
      </c>
      <c r="T29" s="71">
        <v>0</v>
      </c>
      <c r="U29" s="71">
        <v>16723963.260000005</v>
      </c>
      <c r="V29" s="71">
        <v>0</v>
      </c>
      <c r="W29" s="71">
        <v>24539929.271950003</v>
      </c>
      <c r="X29" s="71">
        <v>0</v>
      </c>
      <c r="Y29" s="71">
        <v>15181970.869999995</v>
      </c>
      <c r="Z29" s="71">
        <v>0</v>
      </c>
      <c r="AA29" s="71">
        <v>11519889</v>
      </c>
      <c r="AB29" s="71">
        <v>0</v>
      </c>
      <c r="AC29" s="71">
        <v>48225157.75245099</v>
      </c>
      <c r="AD29" s="71">
        <v>0</v>
      </c>
      <c r="AE29" s="71">
        <v>9882830.300000012</v>
      </c>
      <c r="AF29" s="71">
        <v>0</v>
      </c>
      <c r="AG29" s="71">
        <v>768221.69</v>
      </c>
      <c r="AH29" s="71">
        <v>0</v>
      </c>
      <c r="AI29" s="71">
        <v>2124626.12</v>
      </c>
      <c r="AJ29" s="71">
        <v>0</v>
      </c>
      <c r="AK29" s="71">
        <v>227343.6</v>
      </c>
      <c r="AL29" s="71">
        <v>123560.17</v>
      </c>
      <c r="AM29" s="71">
        <v>633287523.5825653</v>
      </c>
      <c r="AN29" s="71">
        <v>1645596.9682124</v>
      </c>
    </row>
    <row r="30" spans="1:40" ht="27" customHeight="1">
      <c r="A30" s="172" t="s">
        <v>266</v>
      </c>
      <c r="B30" s="172"/>
      <c r="C30" s="168">
        <v>89562541.67999968</v>
      </c>
      <c r="D30" s="169"/>
      <c r="E30" s="168">
        <v>65638985.819999985</v>
      </c>
      <c r="F30" s="169"/>
      <c r="G30" s="168">
        <v>98765400.20143758</v>
      </c>
      <c r="H30" s="169"/>
      <c r="I30" s="168">
        <v>55698834</v>
      </c>
      <c r="J30" s="169"/>
      <c r="K30" s="168">
        <v>61105064.31999998</v>
      </c>
      <c r="L30" s="169"/>
      <c r="M30" s="168">
        <v>59330718.623727</v>
      </c>
      <c r="N30" s="169"/>
      <c r="O30" s="168">
        <v>35145972.41</v>
      </c>
      <c r="P30" s="169"/>
      <c r="Q30" s="168">
        <v>35274094.92478761</v>
      </c>
      <c r="R30" s="169"/>
      <c r="S30" s="168">
        <v>2049942.94</v>
      </c>
      <c r="T30" s="169"/>
      <c r="U30" s="168">
        <v>16723963.260000005</v>
      </c>
      <c r="V30" s="169"/>
      <c r="W30" s="168">
        <v>24539929.271950003</v>
      </c>
      <c r="X30" s="169"/>
      <c r="Y30" s="168">
        <v>15181970.869999995</v>
      </c>
      <c r="Z30" s="169"/>
      <c r="AA30" s="168">
        <v>11519889</v>
      </c>
      <c r="AB30" s="169"/>
      <c r="AC30" s="168">
        <v>48225157.75245099</v>
      </c>
      <c r="AD30" s="169"/>
      <c r="AE30" s="168">
        <v>9882830.300000012</v>
      </c>
      <c r="AF30" s="169"/>
      <c r="AG30" s="168">
        <v>768221.69</v>
      </c>
      <c r="AH30" s="169"/>
      <c r="AI30" s="168">
        <v>2124626.12</v>
      </c>
      <c r="AJ30" s="169"/>
      <c r="AK30" s="168">
        <v>103783.43</v>
      </c>
      <c r="AL30" s="169"/>
      <c r="AM30" s="168">
        <v>631641926.614353</v>
      </c>
      <c r="AN30" s="169"/>
    </row>
    <row r="31" spans="39:40" ht="16.5" customHeight="1">
      <c r="AM31" s="2"/>
      <c r="AN31" s="2"/>
    </row>
    <row r="32" ht="16.5" customHeight="1">
      <c r="A32" s="58" t="s">
        <v>222</v>
      </c>
    </row>
    <row r="33" spans="1:40" ht="17.25" customHeight="1">
      <c r="A33" s="117" t="s">
        <v>270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6" spans="2:41" ht="12.75">
      <c r="B36" s="2"/>
      <c r="C36" s="61" t="s">
        <v>235</v>
      </c>
      <c r="D36" s="62" t="s">
        <v>236</v>
      </c>
      <c r="E36" s="61" t="s">
        <v>242</v>
      </c>
      <c r="F36" s="61" t="s">
        <v>243</v>
      </c>
      <c r="G36" s="61" t="s">
        <v>244</v>
      </c>
      <c r="H36" s="61" t="s">
        <v>237</v>
      </c>
      <c r="I36" s="61" t="s">
        <v>238</v>
      </c>
      <c r="J36" s="61" t="s">
        <v>239</v>
      </c>
      <c r="K36" s="61" t="s">
        <v>240</v>
      </c>
      <c r="L36" s="63" t="s">
        <v>241</v>
      </c>
      <c r="P36" s="115"/>
      <c r="Q36" s="77"/>
      <c r="R36" s="115"/>
      <c r="S36" s="77"/>
      <c r="T36" s="115"/>
      <c r="U36" s="77"/>
      <c r="V36" s="115"/>
      <c r="X36" s="10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0" ht="12.75">
      <c r="B37" s="2"/>
      <c r="C37" s="64">
        <f>(AM6+AM8)/AM29</f>
        <v>0.007861301629156986</v>
      </c>
      <c r="D37" s="64">
        <f>(AM9+AM16)/AM29</f>
        <v>0.876479679957241</v>
      </c>
      <c r="E37" s="64">
        <f>AM10/AM29</f>
        <v>0.0002994243158425458</v>
      </c>
      <c r="F37" s="64">
        <f>(AM11+AM21)/AM29</f>
        <v>0.005160628811241551</v>
      </c>
      <c r="G37" s="64">
        <f>(AM12+AM22)/AM29</f>
        <v>0.00513996253532755</v>
      </c>
      <c r="H37" s="64">
        <f>AM13/AM29</f>
        <v>0.0044290482603850856</v>
      </c>
      <c r="I37" s="64">
        <f>(AM14+AM15)/AM29</f>
        <v>0.06819922727972055</v>
      </c>
      <c r="J37" s="64">
        <f>AM23/AM29</f>
        <v>0.009330680334119757</v>
      </c>
      <c r="K37" s="64">
        <f>(AM24+AM25+AM26+AM27)/AM29</f>
        <v>0.018585782728695235</v>
      </c>
      <c r="L37" s="64">
        <f>AM28/AM29</f>
        <v>0.004514264148269702</v>
      </c>
      <c r="P37" s="64"/>
      <c r="R37" s="64"/>
      <c r="T37" s="64"/>
      <c r="V37" s="64"/>
      <c r="X37" s="64"/>
      <c r="AM37" s="2"/>
      <c r="AN37" s="2"/>
    </row>
  </sheetData>
  <mergeCells count="43">
    <mergeCell ref="A2:AN2"/>
    <mergeCell ref="U30:V30"/>
    <mergeCell ref="S30:T30"/>
    <mergeCell ref="Q30:R30"/>
    <mergeCell ref="O30:P30"/>
    <mergeCell ref="M30:N30"/>
    <mergeCell ref="AC30:AD30"/>
    <mergeCell ref="AA30:AB30"/>
    <mergeCell ref="Y30:Z30"/>
    <mergeCell ref="W30:X30"/>
    <mergeCell ref="AE4:AF4"/>
    <mergeCell ref="AA4:AB4"/>
    <mergeCell ref="Q4:R4"/>
    <mergeCell ref="W4:X4"/>
    <mergeCell ref="S4:T4"/>
    <mergeCell ref="A30:B30"/>
    <mergeCell ref="A29:B29"/>
    <mergeCell ref="A4:A5"/>
    <mergeCell ref="O4:P4"/>
    <mergeCell ref="E4:F4"/>
    <mergeCell ref="C4:D4"/>
    <mergeCell ref="K4:L4"/>
    <mergeCell ref="I4:J4"/>
    <mergeCell ref="G30:H30"/>
    <mergeCell ref="E30:F30"/>
    <mergeCell ref="G4:H4"/>
    <mergeCell ref="AM4:AN4"/>
    <mergeCell ref="B4:B5"/>
    <mergeCell ref="U4:V4"/>
    <mergeCell ref="AK4:AL4"/>
    <mergeCell ref="AI4:AJ4"/>
    <mergeCell ref="AG4:AH4"/>
    <mergeCell ref="AC4:AD4"/>
    <mergeCell ref="M4:N4"/>
    <mergeCell ref="Y4:Z4"/>
    <mergeCell ref="C30:D30"/>
    <mergeCell ref="I30:J30"/>
    <mergeCell ref="K30:L30"/>
    <mergeCell ref="AM30:AN30"/>
    <mergeCell ref="AE30:AF30"/>
    <mergeCell ref="AK30:AL30"/>
    <mergeCell ref="AI30:AJ30"/>
    <mergeCell ref="AG30:AH30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37" r:id="rId2"/>
  <headerFooter alignWithMargins="0">
    <oddFooter>&amp;CPage &amp;P of &amp;N</oddFooter>
  </headerFooter>
  <colBreaks count="1" manualBreakCount="1">
    <brk id="2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9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5742187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3.25" customHeight="1">
      <c r="A2" s="167" t="s">
        <v>319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s="14" customFormat="1" ht="23.25" customHeight="1">
      <c r="B3" s="50"/>
      <c r="C3" s="50"/>
      <c r="D3" s="50"/>
      <c r="G3" s="50"/>
      <c r="H3" s="50"/>
      <c r="J3" s="50"/>
      <c r="L3" s="50"/>
      <c r="M3" s="50"/>
      <c r="P3" s="50"/>
      <c r="Q3" s="50"/>
      <c r="R3" s="50"/>
      <c r="S3" s="50"/>
      <c r="T3" s="50"/>
    </row>
    <row r="4" spans="1:20" s="20" customFormat="1" ht="81" customHeight="1">
      <c r="A4" s="55" t="s">
        <v>250</v>
      </c>
      <c r="B4" s="55" t="s">
        <v>0</v>
      </c>
      <c r="C4" s="45" t="s">
        <v>225</v>
      </c>
      <c r="D4" s="45" t="s">
        <v>226</v>
      </c>
      <c r="E4" s="45" t="s">
        <v>224</v>
      </c>
      <c r="F4" s="45" t="s">
        <v>215</v>
      </c>
      <c r="G4" s="45" t="s">
        <v>227</v>
      </c>
      <c r="H4" s="45" t="s">
        <v>212</v>
      </c>
      <c r="I4" s="45" t="s">
        <v>229</v>
      </c>
      <c r="J4" s="45" t="s">
        <v>228</v>
      </c>
      <c r="K4" s="45" t="s">
        <v>214</v>
      </c>
      <c r="L4" s="45" t="s">
        <v>216</v>
      </c>
      <c r="M4" s="45" t="s">
        <v>230</v>
      </c>
      <c r="N4" s="45" t="s">
        <v>231</v>
      </c>
      <c r="O4" s="45" t="s">
        <v>277</v>
      </c>
      <c r="P4" s="45" t="s">
        <v>213</v>
      </c>
      <c r="Q4" s="45" t="s">
        <v>278</v>
      </c>
      <c r="R4" s="45" t="s">
        <v>232</v>
      </c>
      <c r="S4" s="45" t="s">
        <v>233</v>
      </c>
      <c r="T4" s="45" t="s">
        <v>279</v>
      </c>
    </row>
    <row r="5" spans="1:21" ht="17.25" customHeight="1">
      <c r="A5" s="113">
        <v>1</v>
      </c>
      <c r="B5" s="122" t="s">
        <v>280</v>
      </c>
      <c r="C5" s="72">
        <v>0.049381527591384075</v>
      </c>
      <c r="D5" s="72">
        <v>0.1349019782224458</v>
      </c>
      <c r="E5" s="72">
        <v>0.21625831477053584</v>
      </c>
      <c r="F5" s="72">
        <v>0.030233806293776196</v>
      </c>
      <c r="G5" s="72">
        <v>0.08680805341187411</v>
      </c>
      <c r="H5" s="72">
        <v>0.023348805691552576</v>
      </c>
      <c r="I5" s="72">
        <v>0.041524148977105955</v>
      </c>
      <c r="J5" s="72">
        <v>0.08084333112229308</v>
      </c>
      <c r="K5" s="72">
        <v>0.04846503973713246</v>
      </c>
      <c r="L5" s="72">
        <v>0.06104201655984979</v>
      </c>
      <c r="M5" s="72">
        <v>0.015690072747209044</v>
      </c>
      <c r="N5" s="72">
        <v>0.04476209880865382</v>
      </c>
      <c r="O5" s="72">
        <v>0.052447177151581946</v>
      </c>
      <c r="P5" s="72">
        <v>0.007570589498080282</v>
      </c>
      <c r="Q5" s="72">
        <v>0.08178516060874105</v>
      </c>
      <c r="R5" s="72">
        <v>0</v>
      </c>
      <c r="S5" s="72">
        <v>0</v>
      </c>
      <c r="T5" s="72">
        <v>0.02493787880778409</v>
      </c>
      <c r="U5" s="123"/>
    </row>
    <row r="6" spans="1:21" ht="27" customHeight="1">
      <c r="A6" s="121" t="s">
        <v>272</v>
      </c>
      <c r="B6" s="122" t="s">
        <v>223</v>
      </c>
      <c r="C6" s="72">
        <v>0.06458465228500693</v>
      </c>
      <c r="D6" s="72">
        <v>0</v>
      </c>
      <c r="E6" s="72">
        <v>0.5048704619066108</v>
      </c>
      <c r="F6" s="72">
        <v>0</v>
      </c>
      <c r="G6" s="72">
        <v>0.21644067168255285</v>
      </c>
      <c r="H6" s="72">
        <v>0</v>
      </c>
      <c r="I6" s="72">
        <v>0.029751295076639567</v>
      </c>
      <c r="J6" s="72">
        <v>0.013395385375097525</v>
      </c>
      <c r="K6" s="72">
        <v>0</v>
      </c>
      <c r="L6" s="72">
        <v>0.0018031087925236102</v>
      </c>
      <c r="M6" s="72">
        <v>0.11506116110586048</v>
      </c>
      <c r="N6" s="72">
        <v>0</v>
      </c>
      <c r="O6" s="72">
        <v>0</v>
      </c>
      <c r="P6" s="72">
        <v>0.054093263775708306</v>
      </c>
      <c r="Q6" s="72">
        <v>0</v>
      </c>
      <c r="R6" s="72">
        <v>0</v>
      </c>
      <c r="S6" s="72">
        <v>0</v>
      </c>
      <c r="T6" s="72">
        <v>0</v>
      </c>
      <c r="U6" s="123"/>
    </row>
    <row r="7" spans="1:21" ht="18" customHeight="1">
      <c r="A7" s="113">
        <v>2</v>
      </c>
      <c r="B7" s="122" t="s">
        <v>281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0.25788478934309</v>
      </c>
      <c r="K7" s="72">
        <v>0</v>
      </c>
      <c r="L7" s="72">
        <v>0</v>
      </c>
      <c r="M7" s="72">
        <v>0</v>
      </c>
      <c r="N7" s="72">
        <v>0</v>
      </c>
      <c r="O7" s="72">
        <v>0.37926834814863475</v>
      </c>
      <c r="P7" s="72">
        <v>0</v>
      </c>
      <c r="Q7" s="72">
        <v>0.36284686250827514</v>
      </c>
      <c r="R7" s="72">
        <v>0</v>
      </c>
      <c r="S7" s="72">
        <v>0</v>
      </c>
      <c r="T7" s="72">
        <v>0</v>
      </c>
      <c r="U7" s="123"/>
    </row>
    <row r="8" spans="1:21" ht="27" customHeight="1">
      <c r="A8" s="113">
        <v>3</v>
      </c>
      <c r="B8" s="122" t="s">
        <v>282</v>
      </c>
      <c r="C8" s="72">
        <v>0.1444172398359348</v>
      </c>
      <c r="D8" s="72">
        <v>0.150120298924416</v>
      </c>
      <c r="E8" s="72">
        <v>0.1410923312595558</v>
      </c>
      <c r="F8" s="72">
        <v>0.054301064020818544</v>
      </c>
      <c r="G8" s="72">
        <v>0.1203662282463407</v>
      </c>
      <c r="H8" s="72">
        <v>0.14853715613262292</v>
      </c>
      <c r="I8" s="72">
        <v>0.06455428284271747</v>
      </c>
      <c r="J8" s="72">
        <v>0.05210976573610105</v>
      </c>
      <c r="K8" s="72">
        <v>0.0012691924485667902</v>
      </c>
      <c r="L8" s="72">
        <v>0.02222655937368096</v>
      </c>
      <c r="M8" s="72">
        <v>0.029087323011955508</v>
      </c>
      <c r="N8" s="72">
        <v>0.019240467348352237</v>
      </c>
      <c r="O8" s="72">
        <v>0.012242771034073782</v>
      </c>
      <c r="P8" s="72">
        <v>0.028321045661749686</v>
      </c>
      <c r="Q8" s="72">
        <v>0.012114274123113713</v>
      </c>
      <c r="R8" s="72">
        <v>0</v>
      </c>
      <c r="S8" s="72">
        <v>0</v>
      </c>
      <c r="T8" s="72">
        <v>0</v>
      </c>
      <c r="U8" s="123"/>
    </row>
    <row r="9" spans="1:21" ht="17.25" customHeight="1">
      <c r="A9" s="113">
        <v>4</v>
      </c>
      <c r="B9" s="122" t="s">
        <v>283</v>
      </c>
      <c r="C9" s="72">
        <v>0.05963497039357708</v>
      </c>
      <c r="D9" s="72">
        <v>0</v>
      </c>
      <c r="E9" s="72">
        <v>0</v>
      </c>
      <c r="F9" s="72">
        <v>0</v>
      </c>
      <c r="G9" s="72">
        <v>0.9403650296064229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23"/>
    </row>
    <row r="10" spans="1:21" ht="17.25" customHeight="1">
      <c r="A10" s="113">
        <v>5</v>
      </c>
      <c r="B10" s="122" t="s">
        <v>284</v>
      </c>
      <c r="C10" s="72">
        <v>0</v>
      </c>
      <c r="D10" s="72">
        <v>0.9069106403127383</v>
      </c>
      <c r="E10" s="72">
        <v>0.09308935968726165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123"/>
    </row>
    <row r="11" spans="1:21" ht="17.25" customHeight="1">
      <c r="A11" s="113">
        <v>6</v>
      </c>
      <c r="B11" s="122" t="s">
        <v>285</v>
      </c>
      <c r="C11" s="72">
        <v>0.13987800877089124</v>
      </c>
      <c r="D11" s="72">
        <v>0.06719531194756621</v>
      </c>
      <c r="E11" s="72">
        <v>0.4377504681992325</v>
      </c>
      <c r="F11" s="72">
        <v>0</v>
      </c>
      <c r="G11" s="72">
        <v>0.31853052589080194</v>
      </c>
      <c r="H11" s="72">
        <v>0.0009814880510044775</v>
      </c>
      <c r="I11" s="72">
        <v>0.03157229561218209</v>
      </c>
      <c r="J11" s="72">
        <v>0.003853256717294549</v>
      </c>
      <c r="K11" s="72">
        <v>0</v>
      </c>
      <c r="L11" s="72">
        <v>0</v>
      </c>
      <c r="M11" s="72">
        <v>0.00023864481102699666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123"/>
    </row>
    <row r="12" spans="1:21" ht="17.25" customHeight="1">
      <c r="A12" s="113">
        <v>7</v>
      </c>
      <c r="B12" s="122" t="s">
        <v>286</v>
      </c>
      <c r="C12" s="72">
        <v>0.5697257178699826</v>
      </c>
      <c r="D12" s="72">
        <v>0.022329648384085868</v>
      </c>
      <c r="E12" s="72">
        <v>0.24661956745777203</v>
      </c>
      <c r="F12" s="72">
        <v>0.002202248164798999</v>
      </c>
      <c r="G12" s="72">
        <v>0.06779098133026179</v>
      </c>
      <c r="H12" s="72">
        <v>0.0021434110246602947</v>
      </c>
      <c r="I12" s="72">
        <v>0.012352900889775576</v>
      </c>
      <c r="J12" s="72">
        <v>0.01010775576865658</v>
      </c>
      <c r="K12" s="72">
        <v>0</v>
      </c>
      <c r="L12" s="72">
        <v>0.0006086647420929492</v>
      </c>
      <c r="M12" s="72">
        <v>0.01824679277117453</v>
      </c>
      <c r="N12" s="72">
        <v>0.04609554262610403</v>
      </c>
      <c r="O12" s="72">
        <v>0.001129824256799098</v>
      </c>
      <c r="P12" s="72">
        <v>0.0006273216380722161</v>
      </c>
      <c r="Q12" s="72">
        <v>1.9623075763402447E-05</v>
      </c>
      <c r="R12" s="72">
        <v>0</v>
      </c>
      <c r="S12" s="72">
        <v>0</v>
      </c>
      <c r="T12" s="72">
        <v>0</v>
      </c>
      <c r="U12" s="123"/>
    </row>
    <row r="13" spans="1:21" ht="17.25" customHeight="1">
      <c r="A13" s="113">
        <v>8</v>
      </c>
      <c r="B13" s="122" t="s">
        <v>287</v>
      </c>
      <c r="C13" s="72">
        <v>0.24526924243988737</v>
      </c>
      <c r="D13" s="72">
        <v>0.03253105341526837</v>
      </c>
      <c r="E13" s="72">
        <v>0.1153505298651985</v>
      </c>
      <c r="F13" s="72">
        <v>0.022057255174960894</v>
      </c>
      <c r="G13" s="72">
        <v>0.22637982045595179</v>
      </c>
      <c r="H13" s="72">
        <v>4.1756550797852855E-05</v>
      </c>
      <c r="I13" s="72">
        <v>0.005612996272390778</v>
      </c>
      <c r="J13" s="72">
        <v>0.06581837397384926</v>
      </c>
      <c r="K13" s="72">
        <v>0.04326035748386394</v>
      </c>
      <c r="L13" s="72">
        <v>0.0428914997068231</v>
      </c>
      <c r="M13" s="72">
        <v>0.09594236770083452</v>
      </c>
      <c r="N13" s="72">
        <v>0.0184774937391827</v>
      </c>
      <c r="O13" s="72">
        <v>0.028212066615282604</v>
      </c>
      <c r="P13" s="72">
        <v>0.014646888385029855</v>
      </c>
      <c r="Q13" s="72">
        <v>0.03329732289941786</v>
      </c>
      <c r="R13" s="72">
        <v>0.007872335089966213</v>
      </c>
      <c r="S13" s="72">
        <v>0</v>
      </c>
      <c r="T13" s="72">
        <v>0.0023386402312944926</v>
      </c>
      <c r="U13" s="123"/>
    </row>
    <row r="14" spans="1:21" ht="18" customHeight="1">
      <c r="A14" s="113">
        <v>9</v>
      </c>
      <c r="B14" s="122" t="s">
        <v>288</v>
      </c>
      <c r="C14" s="72">
        <v>0.044635330234178226</v>
      </c>
      <c r="D14" s="72">
        <v>0.03730682129045615</v>
      </c>
      <c r="E14" s="72">
        <v>0.1866925198397936</v>
      </c>
      <c r="F14" s="72">
        <v>0.00572905883641125</v>
      </c>
      <c r="G14" s="72">
        <v>0.2937948791067569</v>
      </c>
      <c r="H14" s="72">
        <v>0.014333166184450923</v>
      </c>
      <c r="I14" s="72">
        <v>0.12045695328983903</v>
      </c>
      <c r="J14" s="72">
        <v>0.0167940811814464</v>
      </c>
      <c r="K14" s="72">
        <v>0.005303204439155441</v>
      </c>
      <c r="L14" s="72">
        <v>0.016316948782956055</v>
      </c>
      <c r="M14" s="72">
        <v>0.21358285539595231</v>
      </c>
      <c r="N14" s="72">
        <v>0.02423204387829957</v>
      </c>
      <c r="O14" s="72">
        <v>0.009361359320969436</v>
      </c>
      <c r="P14" s="72">
        <v>0.006681867668511983</v>
      </c>
      <c r="Q14" s="72">
        <v>0.004778910550822642</v>
      </c>
      <c r="R14" s="72">
        <v>0</v>
      </c>
      <c r="S14" s="72">
        <v>0</v>
      </c>
      <c r="T14" s="72">
        <v>0</v>
      </c>
      <c r="U14" s="123"/>
    </row>
    <row r="15" spans="1:21" ht="27.75" customHeight="1">
      <c r="A15" s="113">
        <v>10</v>
      </c>
      <c r="B15" s="122" t="s">
        <v>289</v>
      </c>
      <c r="C15" s="72">
        <v>0.13472951601792904</v>
      </c>
      <c r="D15" s="72">
        <v>0.05578271760940767</v>
      </c>
      <c r="E15" s="72">
        <v>0.16821420992381633</v>
      </c>
      <c r="F15" s="72">
        <v>0.14417992985284853</v>
      </c>
      <c r="G15" s="72">
        <v>0.042925167306624844</v>
      </c>
      <c r="H15" s="72">
        <v>0.047206019371126756</v>
      </c>
      <c r="I15" s="72">
        <v>0.05245860608747627</v>
      </c>
      <c r="J15" s="72">
        <v>0.06553563924569958</v>
      </c>
      <c r="K15" s="72">
        <v>0.00014619659166921565</v>
      </c>
      <c r="L15" s="72">
        <v>0.03003065610819492</v>
      </c>
      <c r="M15" s="72">
        <v>0.03743141668962565</v>
      </c>
      <c r="N15" s="72">
        <v>0.030056223553577628</v>
      </c>
      <c r="O15" s="72">
        <v>0.024958283744460116</v>
      </c>
      <c r="P15" s="72">
        <v>0.1473593412125661</v>
      </c>
      <c r="Q15" s="72">
        <v>0.017647645199239344</v>
      </c>
      <c r="R15" s="72">
        <v>0.001338431485737853</v>
      </c>
      <c r="S15" s="72">
        <v>0</v>
      </c>
      <c r="T15" s="72">
        <v>0</v>
      </c>
      <c r="U15" s="123"/>
    </row>
    <row r="16" spans="1:21" ht="17.25" customHeight="1">
      <c r="A16" s="121" t="s">
        <v>273</v>
      </c>
      <c r="B16" s="122" t="s">
        <v>218</v>
      </c>
      <c r="C16" s="72">
        <v>0.13217719071114165</v>
      </c>
      <c r="D16" s="72">
        <v>0.05591305168024255</v>
      </c>
      <c r="E16" s="72">
        <v>0.16062565049282182</v>
      </c>
      <c r="F16" s="72">
        <v>0.1485682661255869</v>
      </c>
      <c r="G16" s="72">
        <v>0.042776101813595854</v>
      </c>
      <c r="H16" s="72">
        <v>0.048609623975477245</v>
      </c>
      <c r="I16" s="72">
        <v>0.05251772424179781</v>
      </c>
      <c r="J16" s="72">
        <v>0.06333334178702331</v>
      </c>
      <c r="K16" s="72">
        <v>0.00014749230098746202</v>
      </c>
      <c r="L16" s="72">
        <v>0.03094468497218608</v>
      </c>
      <c r="M16" s="72">
        <v>0.037946786018841085</v>
      </c>
      <c r="N16" s="72">
        <v>0.02965383793926251</v>
      </c>
      <c r="O16" s="72">
        <v>0.02560232514135697</v>
      </c>
      <c r="P16" s="72">
        <v>0.15179803029727817</v>
      </c>
      <c r="Q16" s="72">
        <v>0.018006723811120767</v>
      </c>
      <c r="R16" s="72">
        <v>0.0013791686912797971</v>
      </c>
      <c r="S16" s="72">
        <v>0</v>
      </c>
      <c r="T16" s="72">
        <v>0</v>
      </c>
      <c r="U16" s="123"/>
    </row>
    <row r="17" spans="1:21" ht="17.25" customHeight="1">
      <c r="A17" s="121" t="s">
        <v>274</v>
      </c>
      <c r="B17" s="122" t="s">
        <v>219</v>
      </c>
      <c r="C17" s="72">
        <v>0.26319608425474006</v>
      </c>
      <c r="D17" s="72">
        <v>0.00981159936117008</v>
      </c>
      <c r="E17" s="72">
        <v>0.5028308076991479</v>
      </c>
      <c r="F17" s="72">
        <v>0</v>
      </c>
      <c r="G17" s="72">
        <v>0.017042722932292222</v>
      </c>
      <c r="H17" s="72">
        <v>0</v>
      </c>
      <c r="I17" s="72">
        <v>0.017616733505764464</v>
      </c>
      <c r="J17" s="72">
        <v>0.16499120857658078</v>
      </c>
      <c r="K17" s="72">
        <v>0</v>
      </c>
      <c r="L17" s="72">
        <v>0</v>
      </c>
      <c r="M17" s="72">
        <v>0.021253885790721003</v>
      </c>
      <c r="N17" s="72">
        <v>0</v>
      </c>
      <c r="O17" s="72">
        <v>0</v>
      </c>
      <c r="P17" s="72">
        <v>0</v>
      </c>
      <c r="Q17" s="72">
        <v>0.003256957879583502</v>
      </c>
      <c r="R17" s="72">
        <v>0</v>
      </c>
      <c r="S17" s="72">
        <v>0</v>
      </c>
      <c r="T17" s="72">
        <v>0</v>
      </c>
      <c r="U17" s="123"/>
    </row>
    <row r="18" spans="1:21" ht="27" customHeight="1">
      <c r="A18" s="121" t="s">
        <v>275</v>
      </c>
      <c r="B18" s="122" t="s">
        <v>220</v>
      </c>
      <c r="C18" s="72">
        <v>0.0012044593072478512</v>
      </c>
      <c r="D18" s="72">
        <v>0.6919815115776797</v>
      </c>
      <c r="E18" s="72">
        <v>0</v>
      </c>
      <c r="F18" s="72">
        <v>0</v>
      </c>
      <c r="G18" s="72">
        <v>0</v>
      </c>
      <c r="H18" s="72">
        <v>0.032865668220374386</v>
      </c>
      <c r="I18" s="72">
        <v>0</v>
      </c>
      <c r="J18" s="72">
        <v>0.030310477061900015</v>
      </c>
      <c r="K18" s="72">
        <v>0</v>
      </c>
      <c r="L18" s="72">
        <v>0</v>
      </c>
      <c r="M18" s="72">
        <v>0.006647720311685603</v>
      </c>
      <c r="N18" s="72">
        <v>0</v>
      </c>
      <c r="O18" s="72">
        <v>0.12963405595745084</v>
      </c>
      <c r="P18" s="72">
        <v>0</v>
      </c>
      <c r="Q18" s="72">
        <v>0.10735610756366146</v>
      </c>
      <c r="R18" s="72">
        <v>0</v>
      </c>
      <c r="S18" s="72">
        <v>0</v>
      </c>
      <c r="T18" s="72">
        <v>0</v>
      </c>
      <c r="U18" s="123"/>
    </row>
    <row r="19" spans="1:21" ht="17.25" customHeight="1">
      <c r="A19" s="121" t="s">
        <v>276</v>
      </c>
      <c r="B19" s="122" t="s">
        <v>221</v>
      </c>
      <c r="C19" s="72">
        <v>0</v>
      </c>
      <c r="D19" s="72">
        <v>0.16458847629614853</v>
      </c>
      <c r="E19" s="72">
        <v>0</v>
      </c>
      <c r="F19" s="72">
        <v>0</v>
      </c>
      <c r="G19" s="72">
        <v>0.24012541487051597</v>
      </c>
      <c r="H19" s="72">
        <v>0.0009078225463141373</v>
      </c>
      <c r="I19" s="72">
        <v>0.25593509298289036</v>
      </c>
      <c r="J19" s="72">
        <v>-4.629423872189931E-17</v>
      </c>
      <c r="K19" s="72">
        <v>0</v>
      </c>
      <c r="L19" s="72">
        <v>0</v>
      </c>
      <c r="M19" s="72">
        <v>0.018936738224036305</v>
      </c>
      <c r="N19" s="72">
        <v>0.30862966565670646</v>
      </c>
      <c r="O19" s="72">
        <v>0</v>
      </c>
      <c r="P19" s="72">
        <v>0.010876005637250467</v>
      </c>
      <c r="Q19" s="72">
        <v>7.837861377553386E-07</v>
      </c>
      <c r="R19" s="72">
        <v>0</v>
      </c>
      <c r="S19" s="72">
        <v>0</v>
      </c>
      <c r="T19" s="72">
        <v>0</v>
      </c>
      <c r="U19" s="123"/>
    </row>
    <row r="20" spans="1:21" ht="27" customHeight="1">
      <c r="A20" s="113">
        <v>11</v>
      </c>
      <c r="B20" s="122" t="s">
        <v>290</v>
      </c>
      <c r="C20" s="72">
        <v>0</v>
      </c>
      <c r="D20" s="72">
        <v>0.009469782183693522</v>
      </c>
      <c r="E20" s="72">
        <v>0.006919181980650185</v>
      </c>
      <c r="F20" s="72">
        <v>0</v>
      </c>
      <c r="G20" s="72">
        <v>0.8830224509943189</v>
      </c>
      <c r="H20" s="72">
        <v>0</v>
      </c>
      <c r="I20" s="72">
        <v>0.10058858484133752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123"/>
    </row>
    <row r="21" spans="1:21" ht="27" customHeight="1">
      <c r="A21" s="113">
        <v>12</v>
      </c>
      <c r="B21" s="122" t="s">
        <v>291</v>
      </c>
      <c r="C21" s="72">
        <v>0</v>
      </c>
      <c r="D21" s="72">
        <v>0.99889838617706</v>
      </c>
      <c r="E21" s="72">
        <v>0.0011016138229400889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123"/>
    </row>
    <row r="22" spans="1:21" ht="17.25" customHeight="1">
      <c r="A22" s="113">
        <v>13</v>
      </c>
      <c r="B22" s="122" t="s">
        <v>292</v>
      </c>
      <c r="C22" s="72">
        <v>0.04782334724334942</v>
      </c>
      <c r="D22" s="72">
        <v>0.0890080882758711</v>
      </c>
      <c r="E22" s="72">
        <v>0.6235519066358954</v>
      </c>
      <c r="F22" s="72">
        <v>0.008844469378260321</v>
      </c>
      <c r="G22" s="72">
        <v>0.0685476804957883</v>
      </c>
      <c r="H22" s="72">
        <v>0.006702350131935081</v>
      </c>
      <c r="I22" s="72">
        <v>0.0637119801480365</v>
      </c>
      <c r="J22" s="72">
        <v>0.011319475552011215</v>
      </c>
      <c r="K22" s="72">
        <v>0.0018591104418159462</v>
      </c>
      <c r="L22" s="72">
        <v>0.026016786333847155</v>
      </c>
      <c r="M22" s="72">
        <v>0.03293593376686818</v>
      </c>
      <c r="N22" s="72">
        <v>0.00456493218596819</v>
      </c>
      <c r="O22" s="72">
        <v>0.008477233173162452</v>
      </c>
      <c r="P22" s="72">
        <v>0.004051241505344192</v>
      </c>
      <c r="Q22" s="72">
        <v>0.002585464731846459</v>
      </c>
      <c r="R22" s="72">
        <v>0</v>
      </c>
      <c r="S22" s="72">
        <v>0</v>
      </c>
      <c r="T22" s="72">
        <v>0</v>
      </c>
      <c r="U22" s="123"/>
    </row>
    <row r="23" spans="1:21" ht="17.25" customHeight="1">
      <c r="A23" s="113">
        <v>14</v>
      </c>
      <c r="B23" s="122" t="s">
        <v>293</v>
      </c>
      <c r="C23" s="72">
        <v>0.07387266353082274</v>
      </c>
      <c r="D23" s="72">
        <v>0.35450005625377895</v>
      </c>
      <c r="E23" s="72">
        <v>0</v>
      </c>
      <c r="F23" s="72">
        <v>0.08113637163367772</v>
      </c>
      <c r="G23" s="72">
        <v>0</v>
      </c>
      <c r="H23" s="72">
        <v>0</v>
      </c>
      <c r="I23" s="72">
        <v>0.023366874408004498</v>
      </c>
      <c r="J23" s="72">
        <v>-0.009483445855120969</v>
      </c>
      <c r="K23" s="72">
        <v>0</v>
      </c>
      <c r="L23" s="72">
        <v>0</v>
      </c>
      <c r="M23" s="72">
        <v>0</v>
      </c>
      <c r="N23" s="72">
        <v>0.019969595653039074</v>
      </c>
      <c r="O23" s="72">
        <v>0</v>
      </c>
      <c r="P23" s="72">
        <v>0</v>
      </c>
      <c r="Q23" s="72">
        <v>0</v>
      </c>
      <c r="R23" s="72">
        <v>0</v>
      </c>
      <c r="S23" s="72">
        <v>0.45663788437579805</v>
      </c>
      <c r="T23" s="72">
        <v>0</v>
      </c>
      <c r="U23" s="123"/>
    </row>
    <row r="24" spans="1:21" ht="17.25" customHeight="1">
      <c r="A24" s="113">
        <v>15</v>
      </c>
      <c r="B24" s="122" t="s">
        <v>294</v>
      </c>
      <c r="C24" s="72">
        <v>0</v>
      </c>
      <c r="D24" s="72">
        <v>-0.011569558878637462</v>
      </c>
      <c r="E24" s="72">
        <v>0</v>
      </c>
      <c r="F24" s="72">
        <v>0</v>
      </c>
      <c r="G24" s="72">
        <v>0.9705789793677433</v>
      </c>
      <c r="H24" s="72">
        <v>0</v>
      </c>
      <c r="I24" s="72">
        <v>0</v>
      </c>
      <c r="J24" s="72">
        <v>0.04107564094305175</v>
      </c>
      <c r="K24" s="72">
        <v>0</v>
      </c>
      <c r="L24" s="72">
        <v>0</v>
      </c>
      <c r="M24" s="72">
        <v>-8.506143215757334E-05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123"/>
    </row>
    <row r="25" spans="1:21" ht="17.25" customHeight="1">
      <c r="A25" s="113">
        <v>16</v>
      </c>
      <c r="B25" s="122" t="s">
        <v>295</v>
      </c>
      <c r="C25" s="72">
        <v>0.11198762707613913</v>
      </c>
      <c r="D25" s="72">
        <v>-0.0005038539423998718</v>
      </c>
      <c r="E25" s="72">
        <v>0.012349307952486425</v>
      </c>
      <c r="F25" s="72">
        <v>0.006190012955709429</v>
      </c>
      <c r="G25" s="72">
        <v>0.2579867649200854</v>
      </c>
      <c r="H25" s="72">
        <v>0.5146310339112803</v>
      </c>
      <c r="I25" s="72">
        <v>0</v>
      </c>
      <c r="J25" s="72">
        <v>0.0410220544380541</v>
      </c>
      <c r="K25" s="72">
        <v>0</v>
      </c>
      <c r="L25" s="72">
        <v>0.03108801706672776</v>
      </c>
      <c r="M25" s="72">
        <v>0</v>
      </c>
      <c r="N25" s="72">
        <v>0</v>
      </c>
      <c r="O25" s="72">
        <v>-5.5134065599922464E-05</v>
      </c>
      <c r="P25" s="72">
        <v>0</v>
      </c>
      <c r="Q25" s="72">
        <v>0.01766638153353988</v>
      </c>
      <c r="R25" s="72">
        <v>0.0030775110388719545</v>
      </c>
      <c r="S25" s="72">
        <v>0</v>
      </c>
      <c r="T25" s="72">
        <v>0.004560277115105421</v>
      </c>
      <c r="U25" s="123"/>
    </row>
    <row r="26" spans="1:21" ht="17.25" customHeight="1">
      <c r="A26" s="113">
        <v>17</v>
      </c>
      <c r="B26" s="56" t="s">
        <v>296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123"/>
    </row>
    <row r="27" spans="1:21" ht="17.25" customHeight="1">
      <c r="A27" s="113">
        <v>18</v>
      </c>
      <c r="B27" s="57" t="s">
        <v>297</v>
      </c>
      <c r="C27" s="72">
        <v>0.06862528552837689</v>
      </c>
      <c r="D27" s="72">
        <v>0.3427749647111133</v>
      </c>
      <c r="E27" s="72">
        <v>0.04415454861970902</v>
      </c>
      <c r="F27" s="72">
        <v>0.03243637852328595</v>
      </c>
      <c r="G27" s="72">
        <v>0.1528459102446907</v>
      </c>
      <c r="H27" s="72">
        <v>0.03229249084609891</v>
      </c>
      <c r="I27" s="72">
        <v>0.00016990533958929888</v>
      </c>
      <c r="J27" s="72">
        <v>0.050377250800992125</v>
      </c>
      <c r="K27" s="72">
        <v>0</v>
      </c>
      <c r="L27" s="72">
        <v>0.03446980680279783</v>
      </c>
      <c r="M27" s="72">
        <v>0.07839987647322653</v>
      </c>
      <c r="N27" s="72">
        <v>0.09198249666152304</v>
      </c>
      <c r="O27" s="72">
        <v>0.00398205255159158</v>
      </c>
      <c r="P27" s="72">
        <v>0.0023233233842779553</v>
      </c>
      <c r="Q27" s="72">
        <v>0.014062308668644129</v>
      </c>
      <c r="R27" s="72">
        <v>0.051103400844082825</v>
      </c>
      <c r="S27" s="72">
        <v>0</v>
      </c>
      <c r="T27" s="72">
        <v>0</v>
      </c>
      <c r="U27" s="123"/>
    </row>
    <row r="28" spans="7:9" ht="16.5" customHeight="1">
      <c r="G28" s="124"/>
      <c r="H28" s="124"/>
      <c r="I28" s="124"/>
    </row>
    <row r="29" spans="1:10" ht="16.5" customHeight="1">
      <c r="A29" s="58" t="s">
        <v>222</v>
      </c>
      <c r="B29" s="124"/>
      <c r="G29" s="77"/>
      <c r="H29" s="77"/>
      <c r="I29" s="77"/>
      <c r="J29" s="77"/>
    </row>
  </sheetData>
  <mergeCells count="1"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51.8515625" style="2" customWidth="1"/>
    <col min="3" max="20" width="12.7109375" style="2" customWidth="1"/>
    <col min="21" max="16384" width="9.140625" style="2" customWidth="1"/>
  </cols>
  <sheetData>
    <row r="1" ht="23.25" customHeight="1"/>
    <row r="2" spans="1:20" s="14" customFormat="1" ht="22.5" customHeight="1">
      <c r="A2" s="167" t="s">
        <v>318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20" s="14" customFormat="1" ht="23.25" customHeight="1">
      <c r="B3" s="50"/>
      <c r="C3" s="50"/>
      <c r="D3" s="50"/>
      <c r="G3" s="50"/>
      <c r="H3" s="50"/>
      <c r="J3" s="50"/>
      <c r="K3" s="50"/>
      <c r="N3" s="50"/>
      <c r="P3" s="50"/>
      <c r="Q3" s="50"/>
      <c r="R3" s="50"/>
      <c r="S3" s="50"/>
      <c r="T3" s="50"/>
    </row>
    <row r="4" spans="1:20" s="20" customFormat="1" ht="81" customHeight="1">
      <c r="A4" s="55" t="s">
        <v>250</v>
      </c>
      <c r="B4" s="55" t="s">
        <v>0</v>
      </c>
      <c r="C4" s="45" t="s">
        <v>225</v>
      </c>
      <c r="D4" s="45" t="s">
        <v>226</v>
      </c>
      <c r="E4" s="45" t="s">
        <v>224</v>
      </c>
      <c r="F4" s="45" t="s">
        <v>215</v>
      </c>
      <c r="G4" s="45" t="s">
        <v>227</v>
      </c>
      <c r="H4" s="45" t="s">
        <v>212</v>
      </c>
      <c r="I4" s="45" t="s">
        <v>229</v>
      </c>
      <c r="J4" s="45" t="s">
        <v>228</v>
      </c>
      <c r="K4" s="45" t="s">
        <v>214</v>
      </c>
      <c r="L4" s="45" t="s">
        <v>216</v>
      </c>
      <c r="M4" s="45" t="s">
        <v>230</v>
      </c>
      <c r="N4" s="45" t="s">
        <v>231</v>
      </c>
      <c r="O4" s="45" t="s">
        <v>277</v>
      </c>
      <c r="P4" s="45" t="s">
        <v>213</v>
      </c>
      <c r="Q4" s="45" t="s">
        <v>278</v>
      </c>
      <c r="R4" s="45" t="s">
        <v>232</v>
      </c>
      <c r="S4" s="45" t="s">
        <v>233</v>
      </c>
      <c r="T4" s="45" t="s">
        <v>279</v>
      </c>
    </row>
    <row r="5" spans="1:20" ht="17.25" customHeight="1">
      <c r="A5" s="113">
        <v>1</v>
      </c>
      <c r="B5" s="122" t="s">
        <v>280</v>
      </c>
      <c r="C5" s="72">
        <v>0.0027318515615579685</v>
      </c>
      <c r="D5" s="72">
        <v>0.010105018428005739</v>
      </c>
      <c r="E5" s="72">
        <v>0.010848931663306357</v>
      </c>
      <c r="F5" s="72">
        <v>0.0026894638404818313</v>
      </c>
      <c r="G5" s="72">
        <v>0.006967065550734509</v>
      </c>
      <c r="H5" s="72">
        <v>0.001949862780757481</v>
      </c>
      <c r="I5" s="72">
        <v>0.0058538846955180895</v>
      </c>
      <c r="J5" s="72">
        <v>0.011232630264717842</v>
      </c>
      <c r="K5" s="72">
        <v>0.11714015317909288</v>
      </c>
      <c r="L5" s="72">
        <v>0.018084589477865183</v>
      </c>
      <c r="M5" s="72">
        <v>0.0031678939728308863</v>
      </c>
      <c r="N5" s="72">
        <v>0.014608353678128225</v>
      </c>
      <c r="O5" s="72">
        <v>0.022557595824056986</v>
      </c>
      <c r="P5" s="72">
        <v>0.0007778126966955041</v>
      </c>
      <c r="Q5" s="72">
        <v>0.041002672078665515</v>
      </c>
      <c r="R5" s="72">
        <v>0</v>
      </c>
      <c r="S5" s="72">
        <v>0</v>
      </c>
      <c r="T5" s="72">
        <v>0.543495264436738</v>
      </c>
    </row>
    <row r="6" spans="1:20" ht="27" customHeight="1">
      <c r="A6" s="121" t="s">
        <v>272</v>
      </c>
      <c r="B6" s="122" t="s">
        <v>223</v>
      </c>
      <c r="C6" s="72">
        <v>0.00015997089554683182</v>
      </c>
      <c r="D6" s="72">
        <v>0</v>
      </c>
      <c r="E6" s="72">
        <v>0.0011340003662372623</v>
      </c>
      <c r="F6" s="72">
        <v>0</v>
      </c>
      <c r="G6" s="72">
        <v>0.0007777639781298409</v>
      </c>
      <c r="H6" s="72">
        <v>0</v>
      </c>
      <c r="I6" s="72">
        <v>0.00018778823140833397</v>
      </c>
      <c r="J6" s="72">
        <v>8.333195087288262E-05</v>
      </c>
      <c r="K6" s="72">
        <v>0</v>
      </c>
      <c r="L6" s="72">
        <v>2.391777557636179E-05</v>
      </c>
      <c r="M6" s="72">
        <v>0.0010401440899313035</v>
      </c>
      <c r="N6" s="72">
        <v>0</v>
      </c>
      <c r="O6" s="72">
        <v>0</v>
      </c>
      <c r="P6" s="72">
        <v>0.0002488327785592389</v>
      </c>
      <c r="Q6" s="72">
        <v>0</v>
      </c>
      <c r="R6" s="72">
        <v>0</v>
      </c>
      <c r="S6" s="72">
        <v>0</v>
      </c>
      <c r="T6" s="72">
        <v>0</v>
      </c>
    </row>
    <row r="7" spans="1:20" ht="17.25" customHeight="1">
      <c r="A7" s="113">
        <v>2</v>
      </c>
      <c r="B7" s="122" t="s">
        <v>281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0.00017172334762931884</v>
      </c>
      <c r="K7" s="72">
        <v>0</v>
      </c>
      <c r="L7" s="72">
        <v>0</v>
      </c>
      <c r="M7" s="72">
        <v>0</v>
      </c>
      <c r="N7" s="72">
        <v>0</v>
      </c>
      <c r="O7" s="72">
        <v>0.0007817783660936317</v>
      </c>
      <c r="P7" s="72">
        <v>0</v>
      </c>
      <c r="Q7" s="72">
        <v>0.0008718211016939134</v>
      </c>
      <c r="R7" s="72">
        <v>0</v>
      </c>
      <c r="S7" s="72">
        <v>0</v>
      </c>
      <c r="T7" s="72">
        <v>0</v>
      </c>
    </row>
    <row r="8" spans="1:20" ht="27.75" customHeight="1">
      <c r="A8" s="113">
        <v>3</v>
      </c>
      <c r="B8" s="122" t="s">
        <v>282</v>
      </c>
      <c r="C8" s="72">
        <v>0.462886060935428</v>
      </c>
      <c r="D8" s="72">
        <v>0.6515094169725848</v>
      </c>
      <c r="E8" s="72">
        <v>0.4100908259865123</v>
      </c>
      <c r="F8" s="72">
        <v>0.27986185491782467</v>
      </c>
      <c r="G8" s="72">
        <v>0.5597022028145956</v>
      </c>
      <c r="H8" s="72">
        <v>0.7186823323415422</v>
      </c>
      <c r="I8" s="72">
        <v>0.527267459378285</v>
      </c>
      <c r="J8" s="72">
        <v>0.41948735085056066</v>
      </c>
      <c r="K8" s="72">
        <v>0.17773263484104587</v>
      </c>
      <c r="L8" s="72">
        <v>0.3815175386841889</v>
      </c>
      <c r="M8" s="72">
        <v>0.3402608005805339</v>
      </c>
      <c r="N8" s="72">
        <v>0.36380522774642904</v>
      </c>
      <c r="O8" s="72">
        <v>0.30507941526172694</v>
      </c>
      <c r="P8" s="72">
        <v>0.16858428940231976</v>
      </c>
      <c r="Q8" s="72">
        <v>0.35188238838827335</v>
      </c>
      <c r="R8" s="72">
        <v>0</v>
      </c>
      <c r="S8" s="72">
        <v>0</v>
      </c>
      <c r="T8" s="72">
        <v>0</v>
      </c>
    </row>
    <row r="9" spans="1:20" ht="17.25" customHeight="1">
      <c r="A9" s="113">
        <v>4</v>
      </c>
      <c r="B9" s="122" t="s">
        <v>283</v>
      </c>
      <c r="C9" s="72">
        <v>0.0001262590729139047</v>
      </c>
      <c r="D9" s="72">
        <v>0</v>
      </c>
      <c r="E9" s="72">
        <v>0</v>
      </c>
      <c r="F9" s="72">
        <v>0</v>
      </c>
      <c r="G9" s="72">
        <v>0.0028883868559961097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7.25" customHeight="1">
      <c r="A10" s="113">
        <v>5</v>
      </c>
      <c r="B10" s="122" t="s">
        <v>284</v>
      </c>
      <c r="C10" s="72">
        <v>0</v>
      </c>
      <c r="D10" s="72">
        <v>0.037248843738250624</v>
      </c>
      <c r="E10" s="72">
        <v>0.0025606116057262625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7.25" customHeight="1">
      <c r="A11" s="113">
        <v>6</v>
      </c>
      <c r="B11" s="122" t="s">
        <v>285</v>
      </c>
      <c r="C11" s="72">
        <v>0.004970328425129525</v>
      </c>
      <c r="D11" s="72">
        <v>0.0032329637427627412</v>
      </c>
      <c r="E11" s="72">
        <v>0.01410534934026038</v>
      </c>
      <c r="F11" s="72">
        <v>0</v>
      </c>
      <c r="G11" s="72">
        <v>0.0164204103361423</v>
      </c>
      <c r="H11" s="72">
        <v>5.2646252606670137E-05</v>
      </c>
      <c r="I11" s="72">
        <v>0.0028588584440876483</v>
      </c>
      <c r="J11" s="72">
        <v>0.0003438810751319125</v>
      </c>
      <c r="K11" s="72">
        <v>0</v>
      </c>
      <c r="L11" s="72">
        <v>0</v>
      </c>
      <c r="M11" s="72">
        <v>3.0948581207433604E-05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7.25" customHeight="1">
      <c r="A12" s="113">
        <v>7</v>
      </c>
      <c r="B12" s="122" t="s">
        <v>286</v>
      </c>
      <c r="C12" s="72">
        <v>0.017842296784157143</v>
      </c>
      <c r="D12" s="72">
        <v>0.0009468758357718216</v>
      </c>
      <c r="E12" s="72">
        <v>0.007003805040372141</v>
      </c>
      <c r="F12" s="72">
        <v>0.00011089998760117671</v>
      </c>
      <c r="G12" s="72">
        <v>0.0030800244013627896</v>
      </c>
      <c r="H12" s="72">
        <v>0.0001013298024945167</v>
      </c>
      <c r="I12" s="72">
        <v>0.0009858361463386809</v>
      </c>
      <c r="J12" s="72">
        <v>0.0007950315448827456</v>
      </c>
      <c r="K12" s="72">
        <v>0</v>
      </c>
      <c r="L12" s="72">
        <v>0.00010208226204869094</v>
      </c>
      <c r="M12" s="72">
        <v>0.0020855690713926104</v>
      </c>
      <c r="N12" s="72">
        <v>0.00851612686568144</v>
      </c>
      <c r="O12" s="72">
        <v>0.00027508945615708623</v>
      </c>
      <c r="P12" s="72">
        <v>3.64861429594924E-05</v>
      </c>
      <c r="Q12" s="72">
        <v>5.569254791312154E-06</v>
      </c>
      <c r="R12" s="72">
        <v>0</v>
      </c>
      <c r="S12" s="72">
        <v>0</v>
      </c>
      <c r="T12" s="72">
        <v>0</v>
      </c>
    </row>
    <row r="13" spans="1:20" ht="17.25" customHeight="1">
      <c r="A13" s="113">
        <v>8</v>
      </c>
      <c r="B13" s="122" t="s">
        <v>287</v>
      </c>
      <c r="C13" s="72">
        <v>0.08414314075594541</v>
      </c>
      <c r="D13" s="72">
        <v>0.015111235365702075</v>
      </c>
      <c r="E13" s="72">
        <v>0.03588531846394334</v>
      </c>
      <c r="F13" s="72">
        <v>0.012167669434516349</v>
      </c>
      <c r="G13" s="72">
        <v>0.11267060901401889</v>
      </c>
      <c r="H13" s="72">
        <v>2.1624548459234644E-05</v>
      </c>
      <c r="I13" s="72">
        <v>0.004907058424450633</v>
      </c>
      <c r="J13" s="72">
        <v>0.05671102074573766</v>
      </c>
      <c r="K13" s="72">
        <v>0.6484109943079684</v>
      </c>
      <c r="L13" s="72">
        <v>0.07880142401126033</v>
      </c>
      <c r="M13" s="72">
        <v>0.1201265941435658</v>
      </c>
      <c r="N13" s="72">
        <v>0.03739529372447019</v>
      </c>
      <c r="O13" s="72">
        <v>0.07524690559084381</v>
      </c>
      <c r="P13" s="72">
        <v>0.009331979023043646</v>
      </c>
      <c r="Q13" s="72">
        <v>0.10352137180783108</v>
      </c>
      <c r="R13" s="72">
        <v>0.3148611270446573</v>
      </c>
      <c r="S13" s="72">
        <v>0</v>
      </c>
      <c r="T13" s="72">
        <v>0.3160695968569161</v>
      </c>
    </row>
    <row r="14" spans="1:20" ht="17.25" customHeight="1">
      <c r="A14" s="113">
        <v>9</v>
      </c>
      <c r="B14" s="122" t="s">
        <v>288</v>
      </c>
      <c r="C14" s="72">
        <v>0.006211691056091001</v>
      </c>
      <c r="D14" s="72">
        <v>0.007029841875584821</v>
      </c>
      <c r="E14" s="72">
        <v>0.02356023374593617</v>
      </c>
      <c r="F14" s="72">
        <v>0.0012820196559231384</v>
      </c>
      <c r="G14" s="72">
        <v>0.05931610410774593</v>
      </c>
      <c r="H14" s="72">
        <v>0.0030110643212158308</v>
      </c>
      <c r="I14" s="72">
        <v>0.04271828568251016</v>
      </c>
      <c r="J14" s="72">
        <v>0.005869917939237464</v>
      </c>
      <c r="K14" s="72">
        <v>0.03224438529981717</v>
      </c>
      <c r="L14" s="72">
        <v>0.012160662926498199</v>
      </c>
      <c r="M14" s="72">
        <v>0.10848022737458093</v>
      </c>
      <c r="N14" s="72">
        <v>0.019893875609840378</v>
      </c>
      <c r="O14" s="72">
        <v>0.010128569815212629</v>
      </c>
      <c r="P14" s="72">
        <v>0.0017269577734547942</v>
      </c>
      <c r="Q14" s="72">
        <v>0.0060270538086645</v>
      </c>
      <c r="R14" s="72">
        <v>0</v>
      </c>
      <c r="S14" s="72">
        <v>0</v>
      </c>
      <c r="T14" s="72">
        <v>0</v>
      </c>
    </row>
    <row r="15" spans="1:20" ht="27.75" customHeight="1">
      <c r="A15" s="113">
        <v>10</v>
      </c>
      <c r="B15" s="122" t="s">
        <v>289</v>
      </c>
      <c r="C15" s="72">
        <v>0.40315089186213354</v>
      </c>
      <c r="D15" s="72">
        <v>0.22601161458317337</v>
      </c>
      <c r="E15" s="72">
        <v>0.45644571807893897</v>
      </c>
      <c r="F15" s="72">
        <v>0.6937292260013918</v>
      </c>
      <c r="G15" s="72">
        <v>0.18634346787010078</v>
      </c>
      <c r="H15" s="72">
        <v>0.21323036813290477</v>
      </c>
      <c r="I15" s="72">
        <v>0.4000114913878407</v>
      </c>
      <c r="J15" s="72">
        <v>0.4925236638986293</v>
      </c>
      <c r="K15" s="72">
        <v>0.01911290760122328</v>
      </c>
      <c r="L15" s="72">
        <v>0.48123466219573585</v>
      </c>
      <c r="M15" s="72">
        <v>0.4087843330512187</v>
      </c>
      <c r="N15" s="72">
        <v>0.5305637126413484</v>
      </c>
      <c r="O15" s="72">
        <v>0.5806276432003815</v>
      </c>
      <c r="P15" s="72">
        <v>0.8189083499233678</v>
      </c>
      <c r="Q15" s="72">
        <v>0.47856034723170393</v>
      </c>
      <c r="R15" s="72">
        <v>0.4669182667831209</v>
      </c>
      <c r="S15" s="72">
        <v>0</v>
      </c>
      <c r="T15" s="72">
        <v>0</v>
      </c>
    </row>
    <row r="16" spans="1:20" ht="18" customHeight="1">
      <c r="A16" s="121" t="s">
        <v>273</v>
      </c>
      <c r="B16" s="122" t="s">
        <v>218</v>
      </c>
      <c r="C16" s="72">
        <v>0.38383108823874873</v>
      </c>
      <c r="D16" s="72">
        <v>0.21984826406786423</v>
      </c>
      <c r="E16" s="72">
        <v>0.4229802714937008</v>
      </c>
      <c r="F16" s="72">
        <v>0.6937292260013918</v>
      </c>
      <c r="G16" s="72">
        <v>0.18021134859369764</v>
      </c>
      <c r="H16" s="72">
        <v>0.21308490878423697</v>
      </c>
      <c r="I16" s="72">
        <v>0.3886336260855216</v>
      </c>
      <c r="J16" s="72">
        <v>0.46191356967632746</v>
      </c>
      <c r="K16" s="72">
        <v>0.01871275012171802</v>
      </c>
      <c r="L16" s="72">
        <v>0.48123466219573585</v>
      </c>
      <c r="M16" s="72">
        <v>0.4021719081142544</v>
      </c>
      <c r="N16" s="72">
        <v>0.507998928205031</v>
      </c>
      <c r="O16" s="72">
        <v>0.5780177222193721</v>
      </c>
      <c r="P16" s="72">
        <v>0.8186580173052358</v>
      </c>
      <c r="Q16" s="72">
        <v>0.47387457214559325</v>
      </c>
      <c r="R16" s="72">
        <v>0.4669182667831209</v>
      </c>
      <c r="S16" s="72">
        <v>0</v>
      </c>
      <c r="T16" s="72">
        <v>0</v>
      </c>
    </row>
    <row r="17" spans="1:20" ht="18" customHeight="1">
      <c r="A17" s="121" t="s">
        <v>274</v>
      </c>
      <c r="B17" s="122" t="s">
        <v>219</v>
      </c>
      <c r="C17" s="72">
        <v>0.019316684573894207</v>
      </c>
      <c r="D17" s="72">
        <v>0.0009750327090851038</v>
      </c>
      <c r="E17" s="72">
        <v>0.03346544658523818</v>
      </c>
      <c r="F17" s="72">
        <v>0</v>
      </c>
      <c r="G17" s="72">
        <v>0.0018146356965634716</v>
      </c>
      <c r="H17" s="72">
        <v>0</v>
      </c>
      <c r="I17" s="72">
        <v>0.003294802563694382</v>
      </c>
      <c r="J17" s="72">
        <v>0.03041295747244991</v>
      </c>
      <c r="K17" s="72">
        <v>0</v>
      </c>
      <c r="L17" s="72">
        <v>0</v>
      </c>
      <c r="M17" s="72">
        <v>0.005693044915239261</v>
      </c>
      <c r="N17" s="72">
        <v>0</v>
      </c>
      <c r="O17" s="72">
        <v>0</v>
      </c>
      <c r="P17" s="72">
        <v>0</v>
      </c>
      <c r="Q17" s="72">
        <v>0.002166258991617004</v>
      </c>
      <c r="R17" s="72">
        <v>0</v>
      </c>
      <c r="S17" s="72">
        <v>0</v>
      </c>
      <c r="T17" s="72">
        <v>0</v>
      </c>
    </row>
    <row r="18" spans="1:20" ht="27.75" customHeight="1">
      <c r="A18" s="121" t="s">
        <v>275</v>
      </c>
      <c r="B18" s="122" t="s">
        <v>220</v>
      </c>
      <c r="C18" s="72">
        <v>3.1190494905570773E-06</v>
      </c>
      <c r="D18" s="72">
        <v>0.002426335426623799</v>
      </c>
      <c r="E18" s="72">
        <v>0</v>
      </c>
      <c r="F18" s="72">
        <v>0</v>
      </c>
      <c r="G18" s="72">
        <v>0</v>
      </c>
      <c r="H18" s="72">
        <v>0.00012847522942275078</v>
      </c>
      <c r="I18" s="72">
        <v>0</v>
      </c>
      <c r="J18" s="72">
        <v>0.00019713674985185467</v>
      </c>
      <c r="K18" s="72">
        <v>0</v>
      </c>
      <c r="L18" s="72">
        <v>0</v>
      </c>
      <c r="M18" s="72">
        <v>6.282839656256301E-05</v>
      </c>
      <c r="N18" s="72">
        <v>0</v>
      </c>
      <c r="O18" s="72">
        <v>0.0026099209810094524</v>
      </c>
      <c r="P18" s="72">
        <v>0</v>
      </c>
      <c r="Q18" s="72">
        <v>0.0025194280630316977</v>
      </c>
      <c r="R18" s="72">
        <v>0</v>
      </c>
      <c r="S18" s="72">
        <v>0</v>
      </c>
      <c r="T18" s="72">
        <v>0</v>
      </c>
    </row>
    <row r="19" spans="1:20" ht="18" customHeight="1">
      <c r="A19" s="121" t="s">
        <v>276</v>
      </c>
      <c r="B19" s="122" t="s">
        <v>221</v>
      </c>
      <c r="C19" s="72">
        <v>0</v>
      </c>
      <c r="D19" s="72">
        <v>0.0027619823796002727</v>
      </c>
      <c r="E19" s="72">
        <v>0</v>
      </c>
      <c r="F19" s="72">
        <v>0</v>
      </c>
      <c r="G19" s="72">
        <v>0.004317483579839686</v>
      </c>
      <c r="H19" s="72">
        <v>1.6984119245051884E-05</v>
      </c>
      <c r="I19" s="72">
        <v>0.008083062738624622</v>
      </c>
      <c r="J19" s="72">
        <v>-1.441009678596796E-18</v>
      </c>
      <c r="K19" s="72">
        <v>0</v>
      </c>
      <c r="L19" s="72">
        <v>0</v>
      </c>
      <c r="M19" s="72">
        <v>0.0008565516251625216</v>
      </c>
      <c r="N19" s="72">
        <v>0.0225647844363174</v>
      </c>
      <c r="O19" s="72">
        <v>0</v>
      </c>
      <c r="P19" s="72">
        <v>0.0002503326181320047</v>
      </c>
      <c r="Q19" s="72">
        <v>8.803146199930186E-08</v>
      </c>
      <c r="R19" s="72">
        <v>0</v>
      </c>
      <c r="S19" s="72">
        <v>0</v>
      </c>
      <c r="T19" s="72">
        <v>0</v>
      </c>
    </row>
    <row r="20" spans="1:20" ht="27.75" customHeight="1">
      <c r="A20" s="113">
        <v>11</v>
      </c>
      <c r="B20" s="122" t="s">
        <v>290</v>
      </c>
      <c r="C20" s="72">
        <v>0</v>
      </c>
      <c r="D20" s="72">
        <v>7.894446788088965E-05</v>
      </c>
      <c r="E20" s="72">
        <v>3.863063372616664E-05</v>
      </c>
      <c r="F20" s="72">
        <v>0</v>
      </c>
      <c r="G20" s="72">
        <v>0.007887230718711221</v>
      </c>
      <c r="H20" s="72">
        <v>0</v>
      </c>
      <c r="I20" s="72">
        <v>0.0015781745729766255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27.75" customHeight="1">
      <c r="A21" s="113">
        <v>12</v>
      </c>
      <c r="B21" s="122" t="s">
        <v>291</v>
      </c>
      <c r="C21" s="72">
        <v>0</v>
      </c>
      <c r="D21" s="72">
        <v>0.0010966845524244973</v>
      </c>
      <c r="E21" s="72">
        <v>8.100002615980445E-07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7.25" customHeight="1">
      <c r="A22" s="113">
        <v>13</v>
      </c>
      <c r="B22" s="122" t="s">
        <v>292</v>
      </c>
      <c r="C22" s="72">
        <v>0.003155206609533792</v>
      </c>
      <c r="D22" s="72">
        <v>0.00795139852234141</v>
      </c>
      <c r="E22" s="72">
        <v>0.03730628697040272</v>
      </c>
      <c r="F22" s="72">
        <v>0.0009382961230391286</v>
      </c>
      <c r="G22" s="72">
        <v>0.006561118757476732</v>
      </c>
      <c r="H22" s="72">
        <v>0.0006675161015858965</v>
      </c>
      <c r="I22" s="72">
        <v>0.010711734067511039</v>
      </c>
      <c r="J22" s="72">
        <v>0.0018756803354006717</v>
      </c>
      <c r="K22" s="72">
        <v>0.005358924770852402</v>
      </c>
      <c r="L22" s="72">
        <v>0.00919239522414497</v>
      </c>
      <c r="M22" s="72">
        <v>0.007930688953566719</v>
      </c>
      <c r="N22" s="72">
        <v>0.0017767258435004499</v>
      </c>
      <c r="O22" s="72">
        <v>0.004348305786626937</v>
      </c>
      <c r="P22" s="72">
        <v>0.0004963965099478257</v>
      </c>
      <c r="Q22" s="72">
        <v>0.0015458648520960622</v>
      </c>
      <c r="R22" s="72">
        <v>0</v>
      </c>
      <c r="S22" s="72">
        <v>0</v>
      </c>
      <c r="T22" s="72">
        <v>0</v>
      </c>
    </row>
    <row r="23" spans="1:20" ht="17.25" customHeight="1">
      <c r="A23" s="113">
        <v>14</v>
      </c>
      <c r="B23" s="122" t="s">
        <v>293</v>
      </c>
      <c r="C23" s="72">
        <v>0.003837672634260151</v>
      </c>
      <c r="D23" s="72">
        <v>0.024935994295845164</v>
      </c>
      <c r="E23" s="72">
        <v>0</v>
      </c>
      <c r="F23" s="72">
        <v>0.006777664322380608</v>
      </c>
      <c r="G23" s="72">
        <v>0</v>
      </c>
      <c r="H23" s="72">
        <v>0</v>
      </c>
      <c r="I23" s="72">
        <v>0.0030933968402327102</v>
      </c>
      <c r="J23" s="72">
        <v>-0.0012373570084283116</v>
      </c>
      <c r="K23" s="72">
        <v>0</v>
      </c>
      <c r="L23" s="72">
        <v>0</v>
      </c>
      <c r="M23" s="72">
        <v>0</v>
      </c>
      <c r="N23" s="72">
        <v>0.006120003838473972</v>
      </c>
      <c r="O23" s="72">
        <v>0</v>
      </c>
      <c r="P23" s="72">
        <v>0</v>
      </c>
      <c r="Q23" s="72">
        <v>0</v>
      </c>
      <c r="R23" s="72">
        <v>0</v>
      </c>
      <c r="S23" s="72">
        <v>1</v>
      </c>
      <c r="T23" s="72">
        <v>0</v>
      </c>
    </row>
    <row r="24" spans="1:20" ht="17.25" customHeight="1">
      <c r="A24" s="113">
        <v>15</v>
      </c>
      <c r="B24" s="122" t="s">
        <v>294</v>
      </c>
      <c r="C24" s="72">
        <v>0</v>
      </c>
      <c r="D24" s="72">
        <v>-2.033668707539041E-05</v>
      </c>
      <c r="E24" s="72">
        <v>0</v>
      </c>
      <c r="F24" s="72">
        <v>0</v>
      </c>
      <c r="G24" s="72">
        <v>0.0018279544693581755</v>
      </c>
      <c r="H24" s="72">
        <v>0</v>
      </c>
      <c r="I24" s="72">
        <v>0</v>
      </c>
      <c r="J24" s="72">
        <v>0.0001339264097084184</v>
      </c>
      <c r="K24" s="72">
        <v>0</v>
      </c>
      <c r="L24" s="72">
        <v>0</v>
      </c>
      <c r="M24" s="72">
        <v>-4.0301664647846464E-07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7.25" customHeight="1">
      <c r="A25" s="113">
        <v>16</v>
      </c>
      <c r="B25" s="122" t="s">
        <v>295</v>
      </c>
      <c r="C25" s="72">
        <v>0.008754088212922196</v>
      </c>
      <c r="D25" s="72">
        <v>-5.333002061131052E-05</v>
      </c>
      <c r="E25" s="72">
        <v>0.0008753970502186205</v>
      </c>
      <c r="F25" s="72">
        <v>0.0007780593755337858</v>
      </c>
      <c r="G25" s="72">
        <v>0.029257391593516632</v>
      </c>
      <c r="H25" s="72">
        <v>0.06072725484499903</v>
      </c>
      <c r="I25" s="72">
        <v>0</v>
      </c>
      <c r="J25" s="72">
        <v>0.008053839473796629</v>
      </c>
      <c r="K25" s="72">
        <v>0</v>
      </c>
      <c r="L25" s="72">
        <v>0.01301430866692779</v>
      </c>
      <c r="M25" s="72">
        <v>0</v>
      </c>
      <c r="N25" s="72">
        <v>0</v>
      </c>
      <c r="O25" s="72">
        <v>-3.350726730092625E-05</v>
      </c>
      <c r="P25" s="72">
        <v>0</v>
      </c>
      <c r="Q25" s="72">
        <v>0.012515077791025092</v>
      </c>
      <c r="R25" s="72">
        <v>0.028046607742436974</v>
      </c>
      <c r="S25" s="72">
        <v>0</v>
      </c>
      <c r="T25" s="72">
        <v>0.1404351387063458</v>
      </c>
    </row>
    <row r="26" spans="1:20" ht="17.25" customHeight="1">
      <c r="A26" s="113">
        <v>17</v>
      </c>
      <c r="B26" s="56" t="s">
        <v>296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7.25" customHeight="1">
      <c r="A27" s="113">
        <v>18</v>
      </c>
      <c r="B27" s="57" t="s">
        <v>297</v>
      </c>
      <c r="C27" s="72">
        <v>0.0021905120899274808</v>
      </c>
      <c r="D27" s="72">
        <v>0.014814834327358953</v>
      </c>
      <c r="E27" s="72">
        <v>0.001278081420394656</v>
      </c>
      <c r="F27" s="72">
        <v>0.0016648463413076115</v>
      </c>
      <c r="G27" s="72">
        <v>0.007078033510240017</v>
      </c>
      <c r="H27" s="72">
        <v>0.001556000873434234</v>
      </c>
      <c r="I27" s="72">
        <v>1.3820360248783342E-05</v>
      </c>
      <c r="J27" s="72">
        <v>0.004038691122995463</v>
      </c>
      <c r="K27" s="72">
        <v>0</v>
      </c>
      <c r="L27" s="72">
        <v>0.005892336551330117</v>
      </c>
      <c r="M27" s="72">
        <v>0.009133347287749064</v>
      </c>
      <c r="N27" s="72">
        <v>0.01732068005212818</v>
      </c>
      <c r="O27" s="72">
        <v>0.0009882039662014105</v>
      </c>
      <c r="P27" s="72">
        <v>0.00013772852821124112</v>
      </c>
      <c r="Q27" s="72">
        <v>0.004067833685255119</v>
      </c>
      <c r="R27" s="72">
        <v>0.19017399842978489</v>
      </c>
      <c r="S27" s="72">
        <v>0</v>
      </c>
      <c r="T27" s="72">
        <v>0</v>
      </c>
    </row>
    <row r="28" ht="16.5" customHeight="1">
      <c r="J28" s="73"/>
    </row>
    <row r="29" ht="16.5" customHeight="1">
      <c r="A29" s="58" t="s">
        <v>222</v>
      </c>
    </row>
    <row r="30" spans="3:20" ht="12.75"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</row>
  </sheetData>
  <mergeCells count="1">
    <mergeCell ref="A2:T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49.8515625" style="2" customWidth="1"/>
    <col min="3" max="12" width="12.7109375" style="2" customWidth="1"/>
    <col min="13" max="13" width="11.8515625" style="2" customWidth="1"/>
    <col min="14" max="14" width="12.8515625" style="2" customWidth="1"/>
    <col min="15" max="15" width="11.8515625" style="2" customWidth="1"/>
    <col min="16" max="16" width="13.00390625" style="2" customWidth="1"/>
    <col min="17" max="17" width="12.28125" style="2" customWidth="1"/>
    <col min="18" max="18" width="11.57421875" style="2" customWidth="1"/>
    <col min="19" max="19" width="13.57421875" style="2" customWidth="1"/>
    <col min="20" max="20" width="11.8515625" style="2" customWidth="1"/>
    <col min="21" max="22" width="13.7109375" style="2" customWidth="1"/>
    <col min="23" max="24" width="13.8515625" style="2" customWidth="1"/>
    <col min="25" max="16384" width="9.140625" style="2" customWidth="1"/>
  </cols>
  <sheetData>
    <row r="1" ht="22.5" customHeight="1">
      <c r="B1" s="13"/>
    </row>
    <row r="2" spans="1:24" s="14" customFormat="1" ht="23.25" customHeight="1">
      <c r="A2" s="167" t="s">
        <v>317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2:24" ht="22.5" customHeight="1">
      <c r="B3" s="19"/>
      <c r="D3" s="16"/>
      <c r="J3" s="15"/>
      <c r="X3" s="13" t="s">
        <v>234</v>
      </c>
    </row>
    <row r="4" spans="1:24" ht="84.75" customHeight="1">
      <c r="A4" s="74" t="s">
        <v>250</v>
      </c>
      <c r="B4" s="74" t="s">
        <v>0</v>
      </c>
      <c r="C4" s="34" t="s">
        <v>15</v>
      </c>
      <c r="D4" s="41" t="s">
        <v>17</v>
      </c>
      <c r="E4" s="34" t="s">
        <v>18</v>
      </c>
      <c r="F4" s="41" t="s">
        <v>17</v>
      </c>
      <c r="G4" s="34" t="s">
        <v>19</v>
      </c>
      <c r="H4" s="41" t="s">
        <v>17</v>
      </c>
      <c r="I4" s="34" t="s">
        <v>94</v>
      </c>
      <c r="J4" s="41" t="s">
        <v>17</v>
      </c>
      <c r="K4" s="34" t="s">
        <v>95</v>
      </c>
      <c r="L4" s="41" t="s">
        <v>17</v>
      </c>
      <c r="M4" s="34" t="s">
        <v>114</v>
      </c>
      <c r="N4" s="41" t="s">
        <v>17</v>
      </c>
      <c r="O4" s="34" t="s">
        <v>115</v>
      </c>
      <c r="P4" s="41" t="s">
        <v>17</v>
      </c>
      <c r="Q4" s="34" t="s">
        <v>116</v>
      </c>
      <c r="R4" s="41" t="s">
        <v>17</v>
      </c>
      <c r="S4" s="34" t="s">
        <v>217</v>
      </c>
      <c r="T4" s="41" t="s">
        <v>17</v>
      </c>
      <c r="U4" s="34" t="s">
        <v>298</v>
      </c>
      <c r="V4" s="41" t="s">
        <v>17</v>
      </c>
      <c r="W4" s="34" t="s">
        <v>316</v>
      </c>
      <c r="X4" s="41" t="s">
        <v>17</v>
      </c>
    </row>
    <row r="5" spans="1:24" ht="17.25" customHeight="1">
      <c r="A5" s="113">
        <v>1</v>
      </c>
      <c r="B5" s="122" t="s">
        <v>280</v>
      </c>
      <c r="C5" s="17">
        <v>480382</v>
      </c>
      <c r="D5" s="75">
        <v>0.04267097541467776</v>
      </c>
      <c r="E5" s="18">
        <v>722189.68</v>
      </c>
      <c r="F5" s="75">
        <v>0.07558182468455434</v>
      </c>
      <c r="G5" s="18">
        <v>1423532.73</v>
      </c>
      <c r="H5" s="75">
        <v>0.1209350609311413</v>
      </c>
      <c r="I5" s="26">
        <v>1448336.24</v>
      </c>
      <c r="J5" s="68">
        <v>0.10328438774381707</v>
      </c>
      <c r="K5" s="26">
        <v>6389378.58</v>
      </c>
      <c r="L5" s="68">
        <v>0.30459235718552924</v>
      </c>
      <c r="M5" s="26">
        <v>2646952.13962128</v>
      </c>
      <c r="N5" s="68">
        <v>0.14387966809445732</v>
      </c>
      <c r="O5" s="26">
        <v>2282202.3584999996</v>
      </c>
      <c r="P5" s="68">
        <v>0.10465097566445837</v>
      </c>
      <c r="Q5" s="26">
        <v>2683671.95</v>
      </c>
      <c r="R5" s="76">
        <v>0.09826439126856694</v>
      </c>
      <c r="S5" s="26">
        <v>1419449.7185946393</v>
      </c>
      <c r="T5" s="76">
        <v>0.05723751793925677</v>
      </c>
      <c r="U5" s="26">
        <v>784599.2407700001</v>
      </c>
      <c r="V5" s="68">
        <v>0.03274778927475537</v>
      </c>
      <c r="W5" s="26">
        <v>5051390.901299999</v>
      </c>
      <c r="X5" s="68">
        <v>0.20395471753703584</v>
      </c>
    </row>
    <row r="6" spans="1:24" ht="17.25" customHeight="1">
      <c r="A6" s="113">
        <v>2</v>
      </c>
      <c r="B6" s="122" t="s">
        <v>281</v>
      </c>
      <c r="C6" s="17">
        <v>531884</v>
      </c>
      <c r="D6" s="75">
        <v>0.2771080234683744</v>
      </c>
      <c r="E6" s="18">
        <v>5635</v>
      </c>
      <c r="F6" s="75">
        <v>0.009860719049582776</v>
      </c>
      <c r="G6" s="18">
        <v>7765</v>
      </c>
      <c r="H6" s="75">
        <v>0.14500702439049898</v>
      </c>
      <c r="I6" s="26">
        <v>0</v>
      </c>
      <c r="J6" s="68">
        <v>0</v>
      </c>
      <c r="K6" s="26">
        <v>0</v>
      </c>
      <c r="L6" s="68">
        <v>0</v>
      </c>
      <c r="M6" s="26">
        <v>0</v>
      </c>
      <c r="N6" s="68">
        <v>0</v>
      </c>
      <c r="O6" s="26">
        <v>0</v>
      </c>
      <c r="P6" s="68">
        <v>0</v>
      </c>
      <c r="Q6" s="26">
        <v>0</v>
      </c>
      <c r="R6" s="76">
        <v>0</v>
      </c>
      <c r="S6" s="26">
        <v>0</v>
      </c>
      <c r="T6" s="76">
        <v>0</v>
      </c>
      <c r="U6" s="26">
        <v>0</v>
      </c>
      <c r="V6" s="68">
        <v>0</v>
      </c>
      <c r="W6" s="26">
        <v>0</v>
      </c>
      <c r="X6" s="68">
        <v>0</v>
      </c>
    </row>
    <row r="7" spans="1:24" ht="27.75" customHeight="1">
      <c r="A7" s="113">
        <v>3</v>
      </c>
      <c r="B7" s="122" t="s">
        <v>282</v>
      </c>
      <c r="C7" s="17">
        <v>36089840</v>
      </c>
      <c r="D7" s="75">
        <v>0.29229912654969475</v>
      </c>
      <c r="E7" s="18">
        <v>41123134.806554005</v>
      </c>
      <c r="F7" s="75">
        <v>0.2676956532114167</v>
      </c>
      <c r="G7" s="18">
        <v>72588109.0918319</v>
      </c>
      <c r="H7" s="75">
        <v>0.34825128292546453</v>
      </c>
      <c r="I7" s="26">
        <v>90469406.9349999</v>
      </c>
      <c r="J7" s="68">
        <v>0.3309396270023978</v>
      </c>
      <c r="K7" s="26">
        <v>57963218.99912325</v>
      </c>
      <c r="L7" s="68">
        <v>0.1648863934569348</v>
      </c>
      <c r="M7" s="26">
        <v>17583825.00396596</v>
      </c>
      <c r="N7" s="68">
        <v>0.042879361493938235</v>
      </c>
      <c r="O7" s="26">
        <v>52851613.42212622</v>
      </c>
      <c r="P7" s="68">
        <v>0.094368595850291</v>
      </c>
      <c r="Q7" s="26">
        <v>58953989.4345</v>
      </c>
      <c r="R7" s="76">
        <v>0.08540520628966151</v>
      </c>
      <c r="S7" s="26">
        <v>32989693.473836634</v>
      </c>
      <c r="T7" s="76">
        <v>0.054740383852230526</v>
      </c>
      <c r="U7" s="26">
        <v>28171776.99877213</v>
      </c>
      <c r="V7" s="68">
        <v>0.05639325637455684</v>
      </c>
      <c r="W7" s="26">
        <v>26640004.18230176</v>
      </c>
      <c r="X7" s="68">
        <v>0.06015766322230794</v>
      </c>
    </row>
    <row r="8" spans="1:24" ht="16.5" customHeight="1">
      <c r="A8" s="113">
        <v>4</v>
      </c>
      <c r="B8" s="122" t="s">
        <v>283</v>
      </c>
      <c r="C8" s="17">
        <v>462686</v>
      </c>
      <c r="D8" s="75">
        <v>6.894028997219954</v>
      </c>
      <c r="E8" s="18">
        <v>0</v>
      </c>
      <c r="F8" s="75">
        <v>0</v>
      </c>
      <c r="G8" s="18">
        <v>0</v>
      </c>
      <c r="H8" s="75">
        <v>0</v>
      </c>
      <c r="I8" s="26">
        <v>2034307.58</v>
      </c>
      <c r="J8" s="68">
        <v>14.34881014224264</v>
      </c>
      <c r="K8" s="26">
        <v>206946.32</v>
      </c>
      <c r="L8" s="68">
        <v>0.20040250874509347</v>
      </c>
      <c r="M8" s="26">
        <v>644422.42</v>
      </c>
      <c r="N8" s="68">
        <v>0.2010522309564619</v>
      </c>
      <c r="O8" s="26">
        <v>922910.24</v>
      </c>
      <c r="P8" s="68">
        <v>0.2406201095984939</v>
      </c>
      <c r="Q8" s="26">
        <v>2005605.99</v>
      </c>
      <c r="R8" s="76">
        <v>0.26101841245660684</v>
      </c>
      <c r="S8" s="26">
        <v>557</v>
      </c>
      <c r="T8" s="76">
        <v>0.002018059641089723</v>
      </c>
      <c r="U8" s="26">
        <v>0</v>
      </c>
      <c r="V8" s="68">
        <v>0</v>
      </c>
      <c r="W8" s="26">
        <v>773677.45</v>
      </c>
      <c r="X8" s="68">
        <v>0.19949999620044187</v>
      </c>
    </row>
    <row r="9" spans="1:24" ht="16.5" customHeight="1">
      <c r="A9" s="113">
        <v>5</v>
      </c>
      <c r="B9" s="122" t="s">
        <v>284</v>
      </c>
      <c r="C9" s="17">
        <v>3949357</v>
      </c>
      <c r="D9" s="75">
        <v>0.9452314186808383</v>
      </c>
      <c r="E9" s="18">
        <v>6909095.84</v>
      </c>
      <c r="F9" s="75">
        <v>0.9540436532366898</v>
      </c>
      <c r="G9" s="18">
        <v>7907361.27</v>
      </c>
      <c r="H9" s="75">
        <v>0.9604873975228665</v>
      </c>
      <c r="I9" s="26">
        <v>7102778.32</v>
      </c>
      <c r="J9" s="68">
        <v>0.9981855710887494</v>
      </c>
      <c r="K9" s="26">
        <v>8583430.33</v>
      </c>
      <c r="L9" s="68">
        <v>0.9181994062394376</v>
      </c>
      <c r="M9" s="26">
        <v>15243451.684108363</v>
      </c>
      <c r="N9" s="68">
        <v>1.0103931992952975</v>
      </c>
      <c r="O9" s="26">
        <v>8369687.041792399</v>
      </c>
      <c r="P9" s="68">
        <v>0.9273381304913012</v>
      </c>
      <c r="Q9" s="26">
        <v>6202128.26</v>
      </c>
      <c r="R9" s="76">
        <v>0.8829471476119551</v>
      </c>
      <c r="S9" s="26">
        <v>10881996.030000001</v>
      </c>
      <c r="T9" s="76">
        <v>0.9127883893189905</v>
      </c>
      <c r="U9" s="26">
        <v>12551534.83</v>
      </c>
      <c r="V9" s="68">
        <v>0.8619872288436007</v>
      </c>
      <c r="W9" s="26">
        <v>14263098.22</v>
      </c>
      <c r="X9" s="68">
        <v>1.0116918002543205</v>
      </c>
    </row>
    <row r="10" spans="1:24" ht="16.5" customHeight="1">
      <c r="A10" s="113">
        <v>6</v>
      </c>
      <c r="B10" s="122" t="s">
        <v>285</v>
      </c>
      <c r="C10" s="17">
        <v>6517137</v>
      </c>
      <c r="D10" s="75">
        <v>0.884463663362091</v>
      </c>
      <c r="E10" s="18">
        <v>4129871.5719999988</v>
      </c>
      <c r="F10" s="75">
        <v>0.5107113842675641</v>
      </c>
      <c r="G10" s="18">
        <v>3580900.0719999988</v>
      </c>
      <c r="H10" s="75">
        <v>0.5401618995616355</v>
      </c>
      <c r="I10" s="26">
        <v>3934432.25434999</v>
      </c>
      <c r="J10" s="68">
        <v>0.6367873977561663</v>
      </c>
      <c r="K10" s="26">
        <v>6374925.858200001</v>
      </c>
      <c r="L10" s="68">
        <v>0.6008920790068928</v>
      </c>
      <c r="M10" s="26">
        <v>14578972.986145174</v>
      </c>
      <c r="N10" s="68">
        <v>0.7954369719063035</v>
      </c>
      <c r="O10" s="26">
        <v>11368832.61266171</v>
      </c>
      <c r="P10" s="68">
        <v>0.6697650780549502</v>
      </c>
      <c r="Q10" s="26">
        <v>15228078.92152762</v>
      </c>
      <c r="R10" s="76">
        <v>0.693603805759745</v>
      </c>
      <c r="S10" s="26">
        <v>5590036.085219961</v>
      </c>
      <c r="T10" s="76">
        <v>0.5466131499370392</v>
      </c>
      <c r="U10" s="26">
        <v>6224650.038598005</v>
      </c>
      <c r="V10" s="68">
        <v>0.7358334832370507</v>
      </c>
      <c r="W10" s="26">
        <v>5416564.384303774</v>
      </c>
      <c r="X10" s="68">
        <v>0.7772977873719229</v>
      </c>
    </row>
    <row r="11" spans="1:24" ht="16.5" customHeight="1">
      <c r="A11" s="113">
        <v>7</v>
      </c>
      <c r="B11" s="122" t="s">
        <v>286</v>
      </c>
      <c r="C11" s="17">
        <v>4360645</v>
      </c>
      <c r="D11" s="75">
        <v>0.44455971563829266</v>
      </c>
      <c r="E11" s="18">
        <v>4871038.685</v>
      </c>
      <c r="F11" s="75">
        <v>0.5016811336711746</v>
      </c>
      <c r="G11" s="18">
        <v>4644171.792</v>
      </c>
      <c r="H11" s="75">
        <v>0.4358818447094231</v>
      </c>
      <c r="I11" s="26">
        <v>7003063.549229424</v>
      </c>
      <c r="J11" s="68">
        <v>0.4856005532008258</v>
      </c>
      <c r="K11" s="26">
        <v>6050759.53</v>
      </c>
      <c r="L11" s="68">
        <v>0.39635823461393704</v>
      </c>
      <c r="M11" s="26">
        <v>8679676.492968842</v>
      </c>
      <c r="N11" s="68">
        <v>0.4897401036656001</v>
      </c>
      <c r="O11" s="26">
        <v>8412581.995643495</v>
      </c>
      <c r="P11" s="68">
        <v>0.4474052413360971</v>
      </c>
      <c r="Q11" s="26">
        <v>6330521.716010259</v>
      </c>
      <c r="R11" s="76">
        <v>0.3475471888179342</v>
      </c>
      <c r="S11" s="26">
        <v>4878839.715363183</v>
      </c>
      <c r="T11" s="76">
        <v>0.38141075540012187</v>
      </c>
      <c r="U11" s="26">
        <v>5872840.818016521</v>
      </c>
      <c r="V11" s="68">
        <v>0.4297305009120351</v>
      </c>
      <c r="W11" s="26">
        <v>5440755.2486142</v>
      </c>
      <c r="X11" s="68">
        <v>0.35992565491107326</v>
      </c>
    </row>
    <row r="12" spans="1:24" ht="16.5" customHeight="1">
      <c r="A12" s="113">
        <v>8</v>
      </c>
      <c r="B12" s="122" t="s">
        <v>287</v>
      </c>
      <c r="C12" s="17">
        <v>22547885</v>
      </c>
      <c r="D12" s="75">
        <v>0.29745893915138066</v>
      </c>
      <c r="E12" s="18">
        <v>34535103.03553508</v>
      </c>
      <c r="F12" s="75">
        <v>0.36701980830750214</v>
      </c>
      <c r="G12" s="18">
        <v>47750242.10817874</v>
      </c>
      <c r="H12" s="75">
        <v>0.40686339798594945</v>
      </c>
      <c r="I12" s="26">
        <v>58999847.458143875</v>
      </c>
      <c r="J12" s="68">
        <v>0.4143422960389129</v>
      </c>
      <c r="K12" s="26">
        <v>51090779.382133976</v>
      </c>
      <c r="L12" s="68">
        <v>0.3398668128273894</v>
      </c>
      <c r="M12" s="26">
        <v>74628544.88158076</v>
      </c>
      <c r="N12" s="68">
        <v>0.4401787502336242</v>
      </c>
      <c r="O12" s="26">
        <v>75613879.80986214</v>
      </c>
      <c r="P12" s="68">
        <v>0.41573820496201125</v>
      </c>
      <c r="Q12" s="26">
        <v>75029101.91493924</v>
      </c>
      <c r="R12" s="76">
        <v>0.3742596661450443</v>
      </c>
      <c r="S12" s="26">
        <v>72915127.27949513</v>
      </c>
      <c r="T12" s="76">
        <v>0.34007210743471755</v>
      </c>
      <c r="U12" s="26">
        <v>68282720.15825023</v>
      </c>
      <c r="V12" s="68">
        <v>0.3371480963196426</v>
      </c>
      <c r="W12" s="26">
        <v>71890586.27169098</v>
      </c>
      <c r="X12" s="68">
        <v>0.35544606705511816</v>
      </c>
    </row>
    <row r="13" spans="1:24" ht="16.5" customHeight="1">
      <c r="A13" s="113">
        <v>9</v>
      </c>
      <c r="B13" s="122" t="s">
        <v>288</v>
      </c>
      <c r="C13" s="17">
        <v>8059180</v>
      </c>
      <c r="D13" s="75">
        <v>0.39452891997135886</v>
      </c>
      <c r="E13" s="18">
        <v>8773900.656034801</v>
      </c>
      <c r="F13" s="75">
        <v>0.42378795991997587</v>
      </c>
      <c r="G13" s="18">
        <v>11306223.956678377</v>
      </c>
      <c r="H13" s="75">
        <v>0.42405000149739</v>
      </c>
      <c r="I13" s="26">
        <v>25407891.37814389</v>
      </c>
      <c r="J13" s="68">
        <v>0.5538439577795268</v>
      </c>
      <c r="K13" s="26">
        <v>13684207.201866433</v>
      </c>
      <c r="L13" s="68">
        <v>0.3950047226578644</v>
      </c>
      <c r="M13" s="26">
        <v>27382424.147540733</v>
      </c>
      <c r="N13" s="68">
        <v>0.4743297327373708</v>
      </c>
      <c r="O13" s="26">
        <v>29404824.45230281</v>
      </c>
      <c r="P13" s="68">
        <v>0.49403088912288246</v>
      </c>
      <c r="Q13" s="26">
        <v>24809415.003739294</v>
      </c>
      <c r="R13" s="76">
        <v>0.4196455123509421</v>
      </c>
      <c r="S13" s="26">
        <v>26622784.900910556</v>
      </c>
      <c r="T13" s="76">
        <v>0.4191285101962647</v>
      </c>
      <c r="U13" s="26">
        <v>22883316.330036875</v>
      </c>
      <c r="V13" s="68">
        <v>0.3882403072966076</v>
      </c>
      <c r="W13" s="26">
        <v>21802000.344892997</v>
      </c>
      <c r="X13" s="68">
        <v>0.38706121294573276</v>
      </c>
    </row>
    <row r="14" spans="1:24" ht="27" customHeight="1">
      <c r="A14" s="113">
        <v>10</v>
      </c>
      <c r="B14" s="122" t="s">
        <v>289</v>
      </c>
      <c r="C14" s="17">
        <v>19849376</v>
      </c>
      <c r="D14" s="75">
        <v>0.2914635845412517</v>
      </c>
      <c r="E14" s="18">
        <v>44423160.46879</v>
      </c>
      <c r="F14" s="75">
        <v>0.35846539400631083</v>
      </c>
      <c r="G14" s="18">
        <v>86350844.8780196</v>
      </c>
      <c r="H14" s="75">
        <v>0.5491872336949918</v>
      </c>
      <c r="I14" s="26">
        <v>95685117.33294661</v>
      </c>
      <c r="J14" s="68">
        <v>0.527092955212698</v>
      </c>
      <c r="K14" s="26">
        <v>55083153.286648</v>
      </c>
      <c r="L14" s="68">
        <v>0.21793968310077047</v>
      </c>
      <c r="M14" s="26">
        <v>37972834.89518107</v>
      </c>
      <c r="N14" s="68">
        <v>0.14110605566902396</v>
      </c>
      <c r="O14" s="26">
        <v>30045830.485294007</v>
      </c>
      <c r="P14" s="68">
        <v>0.09703665151844323</v>
      </c>
      <c r="Q14" s="26">
        <v>50914438.81375001</v>
      </c>
      <c r="R14" s="76">
        <v>0.13264370762640604</v>
      </c>
      <c r="S14" s="26">
        <v>20854933.76307057</v>
      </c>
      <c r="T14" s="76">
        <v>0.04734004814606018</v>
      </c>
      <c r="U14" s="26">
        <v>62081981.02540674</v>
      </c>
      <c r="V14" s="68">
        <v>0.12768913029824544</v>
      </c>
      <c r="W14" s="26">
        <v>62372070.62502149</v>
      </c>
      <c r="X14" s="68">
        <v>0.11871930941036579</v>
      </c>
    </row>
    <row r="15" spans="1:24" ht="27" customHeight="1">
      <c r="A15" s="113">
        <v>11</v>
      </c>
      <c r="B15" s="122" t="s">
        <v>290</v>
      </c>
      <c r="C15" s="17">
        <v>2037080</v>
      </c>
      <c r="D15" s="75">
        <v>0.959656087840331</v>
      </c>
      <c r="E15" s="18">
        <v>5517302.35</v>
      </c>
      <c r="F15" s="75">
        <v>0.8838306768377502</v>
      </c>
      <c r="G15" s="18">
        <v>4597165.29</v>
      </c>
      <c r="H15" s="75">
        <v>0.9802537216099054</v>
      </c>
      <c r="I15" s="26">
        <v>5128617.49</v>
      </c>
      <c r="J15" s="68">
        <v>1.0171254361078768</v>
      </c>
      <c r="K15" s="26">
        <v>12315072.149999987</v>
      </c>
      <c r="L15" s="68">
        <v>0.9297030310729903</v>
      </c>
      <c r="M15" s="26">
        <v>8127680.267066637</v>
      </c>
      <c r="N15" s="68">
        <v>0.8647523091052155</v>
      </c>
      <c r="O15" s="26">
        <v>7445661.058884198</v>
      </c>
      <c r="P15" s="68">
        <v>0.8608051814816925</v>
      </c>
      <c r="Q15" s="26">
        <v>7633960.94</v>
      </c>
      <c r="R15" s="76">
        <v>0.9741598204365939</v>
      </c>
      <c r="S15" s="26">
        <v>8799147.999999998</v>
      </c>
      <c r="T15" s="76">
        <v>0.972711182334147</v>
      </c>
      <c r="U15" s="26">
        <v>8811615.809999999</v>
      </c>
      <c r="V15" s="68">
        <v>0.9585583530157753</v>
      </c>
      <c r="W15" s="26">
        <v>8712942.88</v>
      </c>
      <c r="X15" s="68">
        <v>0.9751153966228565</v>
      </c>
    </row>
    <row r="16" spans="1:24" ht="27" customHeight="1">
      <c r="A16" s="113">
        <v>12</v>
      </c>
      <c r="B16" s="122" t="s">
        <v>291</v>
      </c>
      <c r="C16" s="17">
        <v>484949</v>
      </c>
      <c r="D16" s="75">
        <v>0.9496826003218999</v>
      </c>
      <c r="E16" s="18">
        <v>453127.99</v>
      </c>
      <c r="F16" s="75">
        <v>0.9647207797664478</v>
      </c>
      <c r="G16" s="18">
        <v>626244.709999999</v>
      </c>
      <c r="H16" s="75">
        <v>0.8720891298912566</v>
      </c>
      <c r="I16" s="26">
        <v>1042787.88</v>
      </c>
      <c r="J16" s="68">
        <v>0.9424102813493402</v>
      </c>
      <c r="K16" s="26">
        <v>1301763.74</v>
      </c>
      <c r="L16" s="68">
        <v>0.8817090014823257</v>
      </c>
      <c r="M16" s="26">
        <v>1714936.23</v>
      </c>
      <c r="N16" s="68">
        <v>0.7789916579609821</v>
      </c>
      <c r="O16" s="26">
        <v>1650719.1616300002</v>
      </c>
      <c r="P16" s="68">
        <v>0.7769052474636202</v>
      </c>
      <c r="Q16" s="26">
        <v>1374477.48</v>
      </c>
      <c r="R16" s="76">
        <v>0.7127280917640071</v>
      </c>
      <c r="S16" s="26">
        <v>1327393.13</v>
      </c>
      <c r="T16" s="76">
        <v>0.49982668332884855</v>
      </c>
      <c r="U16" s="26">
        <v>1496953.59</v>
      </c>
      <c r="V16" s="68">
        <v>0.6190385015229622</v>
      </c>
      <c r="W16" s="26">
        <v>1459069.52</v>
      </c>
      <c r="X16" s="68">
        <v>0.667006760907786</v>
      </c>
    </row>
    <row r="17" spans="1:24" ht="16.5" customHeight="1">
      <c r="A17" s="113">
        <v>13</v>
      </c>
      <c r="B17" s="122" t="s">
        <v>292</v>
      </c>
      <c r="C17" s="17">
        <v>3766784</v>
      </c>
      <c r="D17" s="75">
        <v>0.3886652715008601</v>
      </c>
      <c r="E17" s="18">
        <v>5732956.52735</v>
      </c>
      <c r="F17" s="75">
        <v>0.4938028046699478</v>
      </c>
      <c r="G17" s="18">
        <v>10086324.7627668</v>
      </c>
      <c r="H17" s="75">
        <v>0.641911244372565</v>
      </c>
      <c r="I17" s="26">
        <v>11846649.47440647</v>
      </c>
      <c r="J17" s="68">
        <v>0.5500134205238175</v>
      </c>
      <c r="K17" s="26">
        <v>8823409.247705312</v>
      </c>
      <c r="L17" s="68">
        <v>0.3326421843367385</v>
      </c>
      <c r="M17" s="26">
        <v>12168406.543148242</v>
      </c>
      <c r="N17" s="68">
        <v>0.3939429338507075</v>
      </c>
      <c r="O17" s="26">
        <v>10573704.524592489</v>
      </c>
      <c r="P17" s="68">
        <v>0.34372750472493097</v>
      </c>
      <c r="Q17" s="26">
        <v>10439014.208</v>
      </c>
      <c r="R17" s="76">
        <v>0.3295892224795507</v>
      </c>
      <c r="S17" s="26">
        <v>11605506.226504052</v>
      </c>
      <c r="T17" s="76">
        <v>0.4101919258665507</v>
      </c>
      <c r="U17" s="26">
        <v>11653717.993773542</v>
      </c>
      <c r="V17" s="68">
        <v>0.3849000464461195</v>
      </c>
      <c r="W17" s="26">
        <v>10787967.713693794</v>
      </c>
      <c r="X17" s="68">
        <v>0.3672164980788295</v>
      </c>
    </row>
    <row r="18" spans="1:24" ht="16.5" customHeight="1">
      <c r="A18" s="113">
        <v>14</v>
      </c>
      <c r="B18" s="122" t="s">
        <v>293</v>
      </c>
      <c r="C18" s="17">
        <v>16232</v>
      </c>
      <c r="D18" s="75">
        <v>0.018960331615172035</v>
      </c>
      <c r="E18" s="18">
        <v>0</v>
      </c>
      <c r="F18" s="75">
        <v>0</v>
      </c>
      <c r="G18" s="18">
        <v>100401.95</v>
      </c>
      <c r="H18" s="75">
        <v>0.06219896117114454</v>
      </c>
      <c r="I18" s="26">
        <v>450638.34</v>
      </c>
      <c r="J18" s="68">
        <v>0.1310644385601274</v>
      </c>
      <c r="K18" s="26">
        <v>820080.79</v>
      </c>
      <c r="L18" s="68">
        <v>0.18684735061041163</v>
      </c>
      <c r="M18" s="26">
        <v>1373892.51</v>
      </c>
      <c r="N18" s="68">
        <v>0.22710558498209873</v>
      </c>
      <c r="O18" s="26">
        <v>1520189.67</v>
      </c>
      <c r="P18" s="68">
        <v>0.16295058871954504</v>
      </c>
      <c r="Q18" s="26">
        <v>1542044.72</v>
      </c>
      <c r="R18" s="76">
        <v>0.05136137070780431</v>
      </c>
      <c r="S18" s="26">
        <v>1322294.1375564903</v>
      </c>
      <c r="T18" s="76">
        <v>0.11190733540729436</v>
      </c>
      <c r="U18" s="26">
        <v>2369417.84040145</v>
      </c>
      <c r="V18" s="68">
        <v>0.29521777446393616</v>
      </c>
      <c r="W18" s="26">
        <v>2008269.367</v>
      </c>
      <c r="X18" s="68">
        <v>0.24603171382988712</v>
      </c>
    </row>
    <row r="19" spans="1:24" ht="16.5" customHeight="1">
      <c r="A19" s="113">
        <v>15</v>
      </c>
      <c r="B19" s="122" t="s">
        <v>294</v>
      </c>
      <c r="C19" s="17">
        <v>5487795</v>
      </c>
      <c r="D19" s="75">
        <v>0.9383045924756391</v>
      </c>
      <c r="E19" s="18">
        <v>6565806.34999999</v>
      </c>
      <c r="F19" s="75">
        <v>0.9177351712831854</v>
      </c>
      <c r="G19" s="18">
        <v>5766444.11</v>
      </c>
      <c r="H19" s="75">
        <v>0.8558837665659124</v>
      </c>
      <c r="I19" s="26">
        <v>4377171.57</v>
      </c>
      <c r="J19" s="68">
        <v>0.789478421863653</v>
      </c>
      <c r="K19" s="26">
        <v>4246764.38999999</v>
      </c>
      <c r="L19" s="68">
        <v>0.7823503072118633</v>
      </c>
      <c r="M19" s="26">
        <v>3194684.56</v>
      </c>
      <c r="N19" s="68">
        <v>0.6727002402372907</v>
      </c>
      <c r="O19" s="26">
        <v>1742233.7053920003</v>
      </c>
      <c r="P19" s="68">
        <v>0.5172500536536365</v>
      </c>
      <c r="Q19" s="26">
        <v>1449917.45</v>
      </c>
      <c r="R19" s="76">
        <v>0.41580283250691996</v>
      </c>
      <c r="S19" s="26">
        <v>1335937.67</v>
      </c>
      <c r="T19" s="76">
        <v>0.49059655407706165</v>
      </c>
      <c r="U19" s="26">
        <v>2516044.98</v>
      </c>
      <c r="V19" s="68">
        <v>0.6597311455128314</v>
      </c>
      <c r="W19" s="26">
        <v>1625626.47</v>
      </c>
      <c r="X19" s="68">
        <v>0.5514116447492406</v>
      </c>
    </row>
    <row r="20" spans="1:24" ht="16.5" customHeight="1">
      <c r="A20" s="113">
        <v>16</v>
      </c>
      <c r="B20" s="122" t="s">
        <v>295</v>
      </c>
      <c r="C20" s="17">
        <v>722006</v>
      </c>
      <c r="D20" s="75">
        <v>0.08108768772703627</v>
      </c>
      <c r="E20" s="18">
        <v>1021532.28</v>
      </c>
      <c r="F20" s="75">
        <v>0.18324393258285054</v>
      </c>
      <c r="G20" s="18">
        <v>972806.76</v>
      </c>
      <c r="H20" s="75">
        <v>0.13188176568973267</v>
      </c>
      <c r="I20" s="26">
        <v>937574.14</v>
      </c>
      <c r="J20" s="68">
        <v>0.08544632236964168</v>
      </c>
      <c r="K20" s="26">
        <v>1450910.93</v>
      </c>
      <c r="L20" s="68">
        <v>0.08908738461069363</v>
      </c>
      <c r="M20" s="26">
        <v>1134964.28755</v>
      </c>
      <c r="N20" s="68">
        <v>0.06582334153153777</v>
      </c>
      <c r="O20" s="26">
        <v>1058508.3060843</v>
      </c>
      <c r="P20" s="68">
        <v>0.045738200687550704</v>
      </c>
      <c r="Q20" s="26">
        <v>1177391.8905497</v>
      </c>
      <c r="R20" s="76">
        <v>0.03794072257446654</v>
      </c>
      <c r="S20" s="26">
        <v>127533.06231977802</v>
      </c>
      <c r="T20" s="76">
        <v>0.01125606466113612</v>
      </c>
      <c r="U20" s="26">
        <v>446641.92</v>
      </c>
      <c r="V20" s="68">
        <v>0.044039288974572335</v>
      </c>
      <c r="W20" s="26">
        <v>398721.16500000004</v>
      </c>
      <c r="X20" s="68">
        <v>0.05274735434595176</v>
      </c>
    </row>
    <row r="21" spans="1:24" ht="16.5" customHeight="1">
      <c r="A21" s="113">
        <v>17</v>
      </c>
      <c r="B21" s="56" t="s">
        <v>296</v>
      </c>
      <c r="C21" s="17">
        <v>0</v>
      </c>
      <c r="D21" s="75">
        <v>0</v>
      </c>
      <c r="E21" s="18">
        <v>0</v>
      </c>
      <c r="F21" s="75">
        <v>0</v>
      </c>
      <c r="G21" s="18">
        <v>0</v>
      </c>
      <c r="H21" s="75">
        <v>0</v>
      </c>
      <c r="I21" s="26">
        <v>0</v>
      </c>
      <c r="J21" s="68">
        <v>0</v>
      </c>
      <c r="K21" s="26">
        <v>0</v>
      </c>
      <c r="L21" s="68">
        <v>0</v>
      </c>
      <c r="M21" s="26">
        <v>0</v>
      </c>
      <c r="N21" s="68">
        <v>0</v>
      </c>
      <c r="O21" s="26">
        <v>0</v>
      </c>
      <c r="P21" s="68">
        <v>0</v>
      </c>
      <c r="Q21" s="26">
        <v>0</v>
      </c>
      <c r="R21" s="76">
        <v>0</v>
      </c>
      <c r="S21" s="26">
        <v>0</v>
      </c>
      <c r="T21" s="76">
        <v>0</v>
      </c>
      <c r="U21" s="26">
        <v>0</v>
      </c>
      <c r="V21" s="68">
        <v>0</v>
      </c>
      <c r="W21" s="26">
        <v>0</v>
      </c>
      <c r="X21" s="68">
        <v>0</v>
      </c>
    </row>
    <row r="22" spans="1:24" ht="16.5" customHeight="1">
      <c r="A22" s="113">
        <v>18</v>
      </c>
      <c r="B22" s="57" t="s">
        <v>297</v>
      </c>
      <c r="C22" s="17">
        <v>1075600</v>
      </c>
      <c r="D22" s="75">
        <v>0.15213925817203255</v>
      </c>
      <c r="E22" s="18">
        <v>1422509.96</v>
      </c>
      <c r="F22" s="75">
        <v>0.21345999646612032</v>
      </c>
      <c r="G22" s="18">
        <v>1303425.64</v>
      </c>
      <c r="H22" s="75">
        <v>0.1706547011191751</v>
      </c>
      <c r="I22" s="26">
        <v>1702469.43</v>
      </c>
      <c r="J22" s="68">
        <v>0.20736657478953818</v>
      </c>
      <c r="K22" s="26">
        <v>1324706.94</v>
      </c>
      <c r="L22" s="68">
        <v>0.1487642471946222</v>
      </c>
      <c r="M22" s="26">
        <v>1814338.7968021636</v>
      </c>
      <c r="N22" s="68">
        <v>0.17470561429686896</v>
      </c>
      <c r="O22" s="26">
        <v>1274143.4715251997</v>
      </c>
      <c r="P22" s="68">
        <v>0.13198189172910638</v>
      </c>
      <c r="Q22" s="26">
        <v>1135077.55</v>
      </c>
      <c r="R22" s="76">
        <v>0.10797341223276855</v>
      </c>
      <c r="S22" s="26">
        <v>1291254.558247804</v>
      </c>
      <c r="T22" s="76">
        <v>0.13185250049298913</v>
      </c>
      <c r="U22" s="26">
        <v>1222052.6791250804</v>
      </c>
      <c r="V22" s="68">
        <v>0.1226890400303119</v>
      </c>
      <c r="W22" s="26">
        <v>987760.4345300001</v>
      </c>
      <c r="X22" s="68">
        <v>0.08876538286466404</v>
      </c>
    </row>
    <row r="23" spans="1:24" ht="16.5" customHeight="1">
      <c r="A23" s="174" t="s">
        <v>14</v>
      </c>
      <c r="B23" s="174"/>
      <c r="C23" s="17">
        <v>132746832</v>
      </c>
      <c r="D23" s="75">
        <v>0.33959832431159054</v>
      </c>
      <c r="E23" s="18">
        <v>166206365.2012639</v>
      </c>
      <c r="F23" s="75">
        <v>0.35608520276725775</v>
      </c>
      <c r="G23" s="18">
        <v>259011964.1214754</v>
      </c>
      <c r="H23" s="75">
        <v>0.4378098387181547</v>
      </c>
      <c r="I23" s="17">
        <v>317571089.37222016</v>
      </c>
      <c r="J23" s="68">
        <v>0.4286084769853621</v>
      </c>
      <c r="K23" s="26">
        <v>235709507.67567694</v>
      </c>
      <c r="L23" s="68">
        <v>0.2554284859959189</v>
      </c>
      <c r="M23" s="26">
        <v>228890007.8456792</v>
      </c>
      <c r="N23" s="68">
        <v>0.2159058751385148</v>
      </c>
      <c r="O23" s="26">
        <v>244537522.31629094</v>
      </c>
      <c r="P23" s="68">
        <v>0.19276444310212065</v>
      </c>
      <c r="Q23" s="26">
        <v>266908836.2430161</v>
      </c>
      <c r="R23" s="76">
        <v>0.17417263187166518</v>
      </c>
      <c r="S23" s="26">
        <v>201962484.7511188</v>
      </c>
      <c r="T23" s="76">
        <v>0.13863054056286547</v>
      </c>
      <c r="U23" s="26">
        <v>235369864.25315055</v>
      </c>
      <c r="V23" s="68">
        <v>0.17029241206785434</v>
      </c>
      <c r="W23" s="26">
        <v>239630505.17746904</v>
      </c>
      <c r="X23" s="68">
        <v>0.1759329138457847</v>
      </c>
    </row>
    <row r="24" spans="3:13" ht="12.75">
      <c r="C24" s="1"/>
      <c r="D24" s="1"/>
      <c r="E24" s="1"/>
      <c r="F24" s="1"/>
      <c r="G24" s="1"/>
      <c r="H24" s="1"/>
      <c r="M24" s="1"/>
    </row>
    <row r="25" spans="1:13" ht="15.75">
      <c r="A25" s="58" t="s">
        <v>222</v>
      </c>
      <c r="M25" s="1"/>
    </row>
    <row r="27" ht="12.75">
      <c r="O27" s="1"/>
    </row>
  </sheetData>
  <mergeCells count="2">
    <mergeCell ref="A23:B23"/>
    <mergeCell ref="A2:X2"/>
  </mergeCells>
  <printOptions horizontalCentered="1"/>
  <pageMargins left="0" right="0" top="0.5905511811023623" bottom="0" header="0.3937007874015748" footer="0"/>
  <pageSetup horizontalDpi="300" verticalDpi="300" orientation="landscape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" customWidth="1"/>
    <col min="2" max="2" width="50.28125" style="2" customWidth="1"/>
    <col min="3" max="8" width="12.7109375" style="2" customWidth="1"/>
    <col min="9" max="10" width="12.00390625" style="2" customWidth="1"/>
    <col min="11" max="13" width="11.00390625" style="2" customWidth="1"/>
    <col min="14" max="16384" width="9.140625" style="2" customWidth="1"/>
  </cols>
  <sheetData>
    <row r="1" ht="23.25" customHeight="1">
      <c r="B1" s="13"/>
    </row>
    <row r="2" spans="1:13" s="14" customFormat="1" ht="23.25" customHeight="1">
      <c r="A2" s="166" t="s">
        <v>315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 ht="22.5" customHeight="1">
      <c r="B3" s="19"/>
      <c r="H3" s="16"/>
      <c r="M3" s="19" t="s">
        <v>234</v>
      </c>
    </row>
    <row r="4" spans="1:13" s="20" customFormat="1" ht="51" customHeight="1">
      <c r="A4" s="74" t="s">
        <v>250</v>
      </c>
      <c r="B4" s="74" t="s">
        <v>0</v>
      </c>
      <c r="C4" s="34" t="s">
        <v>15</v>
      </c>
      <c r="D4" s="34" t="s">
        <v>18</v>
      </c>
      <c r="E4" s="34" t="s">
        <v>19</v>
      </c>
      <c r="F4" s="34" t="s">
        <v>94</v>
      </c>
      <c r="G4" s="34" t="s">
        <v>95</v>
      </c>
      <c r="H4" s="34" t="s">
        <v>114</v>
      </c>
      <c r="I4" s="34" t="s">
        <v>115</v>
      </c>
      <c r="J4" s="34" t="s">
        <v>116</v>
      </c>
      <c r="K4" s="34" t="s">
        <v>217</v>
      </c>
      <c r="L4" s="34" t="s">
        <v>298</v>
      </c>
      <c r="M4" s="34" t="s">
        <v>316</v>
      </c>
    </row>
    <row r="5" spans="1:13" ht="17.25" customHeight="1">
      <c r="A5" s="113">
        <v>1</v>
      </c>
      <c r="B5" s="122" t="s">
        <v>280</v>
      </c>
      <c r="C5" s="17">
        <v>83912</v>
      </c>
      <c r="D5" s="18">
        <v>23940.71</v>
      </c>
      <c r="E5" s="17">
        <v>388051.58</v>
      </c>
      <c r="F5" s="17">
        <v>286218.32</v>
      </c>
      <c r="G5" s="17">
        <v>432304.48</v>
      </c>
      <c r="H5" s="17">
        <v>214969.43</v>
      </c>
      <c r="I5" s="17">
        <v>296386.28</v>
      </c>
      <c r="J5" s="17">
        <v>953081.11</v>
      </c>
      <c r="K5" s="17">
        <v>508824.45</v>
      </c>
      <c r="L5" s="17">
        <v>494277.32</v>
      </c>
      <c r="M5" s="17">
        <v>765010.18</v>
      </c>
    </row>
    <row r="6" spans="1:13" ht="17.25" customHeight="1">
      <c r="A6" s="113">
        <v>2</v>
      </c>
      <c r="B6" s="122" t="s">
        <v>281</v>
      </c>
      <c r="C6" s="17">
        <v>370</v>
      </c>
      <c r="D6" s="18">
        <v>1574</v>
      </c>
      <c r="E6" s="17">
        <v>5064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27.75" customHeight="1">
      <c r="A7" s="113">
        <v>3</v>
      </c>
      <c r="B7" s="122" t="s">
        <v>282</v>
      </c>
      <c r="C7" s="17">
        <v>30151839</v>
      </c>
      <c r="D7" s="18">
        <v>33602570.82779841</v>
      </c>
      <c r="E7" s="17">
        <v>43639552.6667612</v>
      </c>
      <c r="F7" s="17">
        <v>52318639.489999905</v>
      </c>
      <c r="G7" s="17">
        <v>39564107.6219999</v>
      </c>
      <c r="H7" s="17">
        <v>10862630.7483</v>
      </c>
      <c r="I7" s="17">
        <v>31914610.1646275</v>
      </c>
      <c r="J7" s="17">
        <v>37224826.995759994</v>
      </c>
      <c r="K7" s="17">
        <v>31836994.420500007</v>
      </c>
      <c r="L7" s="17">
        <v>20623945.4</v>
      </c>
      <c r="M7" s="17">
        <v>16662156.100000001</v>
      </c>
    </row>
    <row r="8" spans="1:13" ht="17.25" customHeight="1">
      <c r="A8" s="113">
        <v>4</v>
      </c>
      <c r="B8" s="122" t="s">
        <v>283</v>
      </c>
      <c r="C8" s="17">
        <v>202524</v>
      </c>
      <c r="D8" s="18">
        <v>0</v>
      </c>
      <c r="E8" s="17">
        <v>0</v>
      </c>
      <c r="F8" s="17">
        <v>479891.96</v>
      </c>
      <c r="G8" s="17">
        <v>122950</v>
      </c>
      <c r="H8" s="17">
        <v>0</v>
      </c>
      <c r="I8" s="17">
        <v>0</v>
      </c>
      <c r="J8" s="17">
        <v>22365.93</v>
      </c>
      <c r="K8" s="17">
        <v>787710.53</v>
      </c>
      <c r="L8" s="17">
        <v>0</v>
      </c>
      <c r="M8" s="17">
        <v>162468.84</v>
      </c>
    </row>
    <row r="9" spans="1:13" ht="17.25" customHeight="1">
      <c r="A9" s="113">
        <v>5</v>
      </c>
      <c r="B9" s="122" t="s">
        <v>284</v>
      </c>
      <c r="C9" s="17">
        <v>0</v>
      </c>
      <c r="D9" s="18">
        <v>426820.729999999</v>
      </c>
      <c r="E9" s="17">
        <v>22910</v>
      </c>
      <c r="F9" s="17">
        <v>177709.679999999</v>
      </c>
      <c r="G9" s="17">
        <v>184113.293</v>
      </c>
      <c r="H9" s="17">
        <v>361833.44</v>
      </c>
      <c r="I9" s="17">
        <v>128955.63</v>
      </c>
      <c r="J9" s="17">
        <v>945225.11</v>
      </c>
      <c r="K9" s="17">
        <v>2499488.96</v>
      </c>
      <c r="L9" s="17">
        <v>49768.42</v>
      </c>
      <c r="M9" s="17">
        <v>2367501.32</v>
      </c>
    </row>
    <row r="10" spans="1:13" ht="17.25" customHeight="1">
      <c r="A10" s="113">
        <v>6</v>
      </c>
      <c r="B10" s="122" t="s">
        <v>285</v>
      </c>
      <c r="C10" s="17">
        <v>13061731</v>
      </c>
      <c r="D10" s="18">
        <v>1945356.64</v>
      </c>
      <c r="E10" s="17">
        <v>649859.87</v>
      </c>
      <c r="F10" s="17">
        <v>1877447.54</v>
      </c>
      <c r="G10" s="17">
        <v>4787547.57</v>
      </c>
      <c r="H10" s="17">
        <v>3616170.3619292965</v>
      </c>
      <c r="I10" s="17">
        <v>4441331.278046945</v>
      </c>
      <c r="J10" s="17">
        <v>9565006.875286376</v>
      </c>
      <c r="K10" s="17">
        <v>4461752.1765986895</v>
      </c>
      <c r="L10" s="17">
        <v>7062142.2855302</v>
      </c>
      <c r="M10" s="17">
        <v>1279993.89542735</v>
      </c>
    </row>
    <row r="11" spans="1:13" ht="17.25" customHeight="1">
      <c r="A11" s="113">
        <v>7</v>
      </c>
      <c r="B11" s="122" t="s">
        <v>286</v>
      </c>
      <c r="C11" s="17">
        <v>1942551</v>
      </c>
      <c r="D11" s="18">
        <v>997512.95</v>
      </c>
      <c r="E11" s="17">
        <v>674681.379</v>
      </c>
      <c r="F11" s="17">
        <v>1626894.5029999998</v>
      </c>
      <c r="G11" s="17">
        <v>1587791.9669999997</v>
      </c>
      <c r="H11" s="17">
        <v>1400786.2800707037</v>
      </c>
      <c r="I11" s="17">
        <v>2361334.0608374435</v>
      </c>
      <c r="J11" s="17">
        <v>1294825.7529367546</v>
      </c>
      <c r="K11" s="17">
        <v>648752.7453829098</v>
      </c>
      <c r="L11" s="17">
        <v>4425969.2005316</v>
      </c>
      <c r="M11" s="17">
        <v>248723.86176458996</v>
      </c>
    </row>
    <row r="12" spans="1:13" ht="17.25" customHeight="1">
      <c r="A12" s="113">
        <v>8</v>
      </c>
      <c r="B12" s="122" t="s">
        <v>287</v>
      </c>
      <c r="C12" s="17">
        <v>3780911</v>
      </c>
      <c r="D12" s="18">
        <v>4299756.043483429</v>
      </c>
      <c r="E12" s="17">
        <v>5008070.498652883</v>
      </c>
      <c r="F12" s="17">
        <v>6948051.217496945</v>
      </c>
      <c r="G12" s="17">
        <v>10862369.971139934</v>
      </c>
      <c r="H12" s="17">
        <v>9337168.162339041</v>
      </c>
      <c r="I12" s="17">
        <v>11650956.04674763</v>
      </c>
      <c r="J12" s="17">
        <v>11567599.364441432</v>
      </c>
      <c r="K12" s="17">
        <v>5239425.792558532</v>
      </c>
      <c r="L12" s="17">
        <v>10979510.400005216</v>
      </c>
      <c r="M12" s="17">
        <v>9200616.574768169</v>
      </c>
    </row>
    <row r="13" spans="1:13" ht="17.25" customHeight="1">
      <c r="A13" s="113">
        <v>9</v>
      </c>
      <c r="B13" s="122" t="s">
        <v>288</v>
      </c>
      <c r="C13" s="17">
        <v>3050303</v>
      </c>
      <c r="D13" s="18">
        <v>1839905.1134834283</v>
      </c>
      <c r="E13" s="17">
        <v>1831967.3686528835</v>
      </c>
      <c r="F13" s="17">
        <v>886485.2274969447</v>
      </c>
      <c r="G13" s="17">
        <v>2629513.126441547</v>
      </c>
      <c r="H13" s="17">
        <v>3603298.3168209977</v>
      </c>
      <c r="I13" s="17">
        <v>1922068.4095501322</v>
      </c>
      <c r="J13" s="17">
        <v>2491521.103388478</v>
      </c>
      <c r="K13" s="17">
        <v>5707240.957292435</v>
      </c>
      <c r="L13" s="17">
        <v>9586924.08315439</v>
      </c>
      <c r="M13" s="17">
        <v>4033514.3067073487</v>
      </c>
    </row>
    <row r="14" spans="1:13" ht="27.75" customHeight="1">
      <c r="A14" s="113">
        <v>10</v>
      </c>
      <c r="B14" s="122" t="s">
        <v>289</v>
      </c>
      <c r="C14" s="17">
        <v>10223546</v>
      </c>
      <c r="D14" s="18">
        <v>19390711.6206</v>
      </c>
      <c r="E14" s="17">
        <v>34049889.5972812</v>
      </c>
      <c r="F14" s="17">
        <v>39142288.135999985</v>
      </c>
      <c r="G14" s="17">
        <v>22906409.887</v>
      </c>
      <c r="H14" s="17">
        <v>12735584.088000001</v>
      </c>
      <c r="I14" s="17">
        <v>21218769.363500003</v>
      </c>
      <c r="J14" s="17">
        <v>26537438.713287372</v>
      </c>
      <c r="K14" s="17">
        <v>39931434.095000006</v>
      </c>
      <c r="L14" s="17">
        <v>27848125.245892115</v>
      </c>
      <c r="M14" s="17">
        <v>45847831.9673714</v>
      </c>
    </row>
    <row r="15" spans="1:13" ht="27.75" customHeight="1">
      <c r="A15" s="113">
        <v>11</v>
      </c>
      <c r="B15" s="122" t="s">
        <v>290</v>
      </c>
      <c r="C15" s="17">
        <v>83515</v>
      </c>
      <c r="D15" s="18">
        <v>0</v>
      </c>
      <c r="E15" s="17">
        <v>2250</v>
      </c>
      <c r="F15" s="17">
        <v>0</v>
      </c>
      <c r="G15" s="17">
        <v>0</v>
      </c>
      <c r="H15" s="17">
        <v>11494</v>
      </c>
      <c r="I15" s="17">
        <v>0</v>
      </c>
      <c r="J15" s="17">
        <v>130914.6</v>
      </c>
      <c r="K15" s="17">
        <v>0</v>
      </c>
      <c r="L15" s="17">
        <v>0</v>
      </c>
      <c r="M15" s="17">
        <v>486915.56</v>
      </c>
    </row>
    <row r="16" spans="1:13" ht="27.75" customHeight="1">
      <c r="A16" s="113">
        <v>12</v>
      </c>
      <c r="B16" s="122" t="s">
        <v>291</v>
      </c>
      <c r="C16" s="17">
        <v>94768</v>
      </c>
      <c r="D16" s="18">
        <v>4478.31</v>
      </c>
      <c r="E16" s="17">
        <v>329238.98</v>
      </c>
      <c r="F16" s="17">
        <v>0</v>
      </c>
      <c r="G16" s="17">
        <v>0</v>
      </c>
      <c r="H16" s="17">
        <v>0</v>
      </c>
      <c r="I16" s="17">
        <v>709933.93</v>
      </c>
      <c r="J16" s="17">
        <v>33888.94</v>
      </c>
      <c r="K16" s="17">
        <v>1499135.14</v>
      </c>
      <c r="L16" s="17">
        <v>7100</v>
      </c>
      <c r="M16" s="17">
        <v>60618.71</v>
      </c>
    </row>
    <row r="17" spans="1:13" ht="17.25" customHeight="1">
      <c r="A17" s="113">
        <v>13</v>
      </c>
      <c r="B17" s="122" t="s">
        <v>292</v>
      </c>
      <c r="C17" s="17">
        <v>248634</v>
      </c>
      <c r="D17" s="18">
        <v>317321.912</v>
      </c>
      <c r="E17" s="17">
        <v>1784475.91</v>
      </c>
      <c r="F17" s="17">
        <v>5190447.21</v>
      </c>
      <c r="G17" s="17">
        <v>1029593.56</v>
      </c>
      <c r="H17" s="17">
        <v>264635.47</v>
      </c>
      <c r="I17" s="17">
        <v>704261.5713169001</v>
      </c>
      <c r="J17" s="17">
        <v>556384.58</v>
      </c>
      <c r="K17" s="17">
        <v>931740.7</v>
      </c>
      <c r="L17" s="17">
        <v>750486.594793</v>
      </c>
      <c r="M17" s="17">
        <v>927240.1060216</v>
      </c>
    </row>
    <row r="18" spans="1:13" ht="17.25" customHeight="1">
      <c r="A18" s="113">
        <v>14</v>
      </c>
      <c r="B18" s="122" t="s">
        <v>293</v>
      </c>
      <c r="C18" s="17">
        <v>0</v>
      </c>
      <c r="D18" s="18">
        <v>0</v>
      </c>
      <c r="E18" s="17">
        <v>0</v>
      </c>
      <c r="F18" s="17">
        <v>25315</v>
      </c>
      <c r="G18" s="17">
        <v>183455.18</v>
      </c>
      <c r="H18" s="17">
        <v>211926.9</v>
      </c>
      <c r="I18" s="17">
        <v>106389</v>
      </c>
      <c r="J18" s="17">
        <v>607046.6</v>
      </c>
      <c r="K18" s="17">
        <v>938039.094706</v>
      </c>
      <c r="L18" s="17">
        <v>1194146.58</v>
      </c>
      <c r="M18" s="17">
        <v>1299823.785</v>
      </c>
    </row>
    <row r="19" spans="1:13" ht="17.25" customHeight="1">
      <c r="A19" s="113">
        <v>15</v>
      </c>
      <c r="B19" s="122" t="s">
        <v>294</v>
      </c>
      <c r="C19" s="17">
        <v>4234464</v>
      </c>
      <c r="D19" s="18">
        <v>2513262.72</v>
      </c>
      <c r="E19" s="17">
        <v>399210.12</v>
      </c>
      <c r="F19" s="17">
        <v>217170.519999999</v>
      </c>
      <c r="G19" s="17">
        <v>42952.98</v>
      </c>
      <c r="H19" s="17">
        <v>295377.21</v>
      </c>
      <c r="I19" s="17">
        <v>177451.92</v>
      </c>
      <c r="J19" s="17">
        <v>474360.08</v>
      </c>
      <c r="K19" s="17">
        <v>157722.88</v>
      </c>
      <c r="L19" s="17">
        <v>428203.98</v>
      </c>
      <c r="M19" s="17">
        <v>43077.24</v>
      </c>
    </row>
    <row r="20" spans="1:13" ht="17.25" customHeight="1">
      <c r="A20" s="113">
        <v>16</v>
      </c>
      <c r="B20" s="122" t="s">
        <v>295</v>
      </c>
      <c r="C20" s="17">
        <v>0</v>
      </c>
      <c r="D20" s="18">
        <v>10800</v>
      </c>
      <c r="E20" s="17">
        <v>31829.57</v>
      </c>
      <c r="F20" s="17">
        <v>13625.22</v>
      </c>
      <c r="G20" s="17">
        <v>154102.16</v>
      </c>
      <c r="H20" s="17">
        <v>152204.13</v>
      </c>
      <c r="I20" s="17">
        <v>36958.8819092</v>
      </c>
      <c r="J20" s="17">
        <v>23783.52</v>
      </c>
      <c r="K20" s="17">
        <v>146916.79</v>
      </c>
      <c r="L20" s="17">
        <v>345936.05</v>
      </c>
      <c r="M20" s="17">
        <v>62638.793</v>
      </c>
    </row>
    <row r="21" spans="1:13" ht="17.25" customHeight="1">
      <c r="A21" s="113">
        <v>17</v>
      </c>
      <c r="B21" s="122" t="s">
        <v>296</v>
      </c>
      <c r="C21" s="17">
        <v>0</v>
      </c>
      <c r="D21" s="18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7.25" customHeight="1">
      <c r="A22" s="113">
        <v>18</v>
      </c>
      <c r="B22" s="122" t="s">
        <v>297</v>
      </c>
      <c r="C22" s="17">
        <v>63136</v>
      </c>
      <c r="D22" s="18">
        <v>237768.08</v>
      </c>
      <c r="E22" s="17">
        <v>95006.85999999991</v>
      </c>
      <c r="F22" s="17">
        <v>199433.59</v>
      </c>
      <c r="G22" s="17">
        <v>196158.17</v>
      </c>
      <c r="H22" s="17">
        <v>225954.01</v>
      </c>
      <c r="I22" s="17">
        <v>192346.9940138</v>
      </c>
      <c r="J22" s="17">
        <v>190582.67</v>
      </c>
      <c r="K22" s="17">
        <v>376850.08499999996</v>
      </c>
      <c r="L22" s="17">
        <v>195378.4480007</v>
      </c>
      <c r="M22" s="17">
        <v>-12009.45</v>
      </c>
    </row>
    <row r="23" spans="1:13" ht="17.25" customHeight="1">
      <c r="A23" s="175" t="s">
        <v>14</v>
      </c>
      <c r="B23" s="176"/>
      <c r="C23" s="49">
        <v>73406617</v>
      </c>
      <c r="D23" s="49">
        <v>74409367.28336526</v>
      </c>
      <c r="E23" s="49">
        <v>88912058.40034816</v>
      </c>
      <c r="F23" s="49">
        <v>109389617.61399376</v>
      </c>
      <c r="G23" s="49">
        <v>84683369.96658139</v>
      </c>
      <c r="H23" s="49">
        <v>43294032.54746004</v>
      </c>
      <c r="I23" s="49">
        <v>75861753.53054957</v>
      </c>
      <c r="J23" s="49">
        <v>92618851.94510044</v>
      </c>
      <c r="K23" s="49">
        <v>95672028.8170386</v>
      </c>
      <c r="L23" s="49">
        <v>83991914.00790723</v>
      </c>
      <c r="M23" s="49">
        <v>83436121.79006046</v>
      </c>
    </row>
    <row r="24" spans="3:5" ht="12.75">
      <c r="C24" s="1"/>
      <c r="D24" s="1"/>
      <c r="E24" s="1"/>
    </row>
    <row r="25" spans="1:13" ht="26.25" customHeight="1">
      <c r="A25" s="177" t="s">
        <v>222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</row>
  </sheetData>
  <mergeCells count="3">
    <mergeCell ref="A23:B23"/>
    <mergeCell ref="A2:M2"/>
    <mergeCell ref="A25:M25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81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" customWidth="1"/>
    <col min="2" max="2" width="43.57421875" style="2" customWidth="1"/>
    <col min="3" max="20" width="12.7109375" style="1" customWidth="1"/>
    <col min="21" max="21" width="12.57421875" style="1" customWidth="1"/>
    <col min="22" max="22" width="9.28125" style="1" bestFit="1" customWidth="1"/>
    <col min="23" max="29" width="9.140625" style="1" customWidth="1"/>
    <col min="30" max="16384" width="9.140625" style="2" customWidth="1"/>
  </cols>
  <sheetData>
    <row r="1" ht="22.5" customHeight="1"/>
    <row r="2" spans="1:21" ht="22.5" customHeight="1">
      <c r="A2" s="178" t="s">
        <v>325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3:21" ht="23.25" customHeight="1">
      <c r="C3" s="2"/>
      <c r="D3" s="2"/>
      <c r="G3" s="2"/>
      <c r="H3" s="2"/>
      <c r="J3" s="2"/>
      <c r="L3" s="2"/>
      <c r="N3" s="2"/>
      <c r="P3" s="2"/>
      <c r="Q3" s="2"/>
      <c r="R3" s="2"/>
      <c r="S3" s="2"/>
      <c r="T3" s="2"/>
      <c r="U3" s="16" t="s">
        <v>245</v>
      </c>
    </row>
    <row r="4" spans="1:29" s="4" customFormat="1" ht="81" customHeight="1">
      <c r="A4" s="170" t="s">
        <v>20</v>
      </c>
      <c r="B4" s="170"/>
      <c r="C4" s="45" t="s">
        <v>251</v>
      </c>
      <c r="D4" s="45" t="s">
        <v>227</v>
      </c>
      <c r="E4" s="45" t="s">
        <v>224</v>
      </c>
      <c r="F4" s="45" t="s">
        <v>212</v>
      </c>
      <c r="G4" s="45" t="s">
        <v>213</v>
      </c>
      <c r="H4" s="45" t="s">
        <v>233</v>
      </c>
      <c r="I4" s="45" t="s">
        <v>252</v>
      </c>
      <c r="J4" s="45" t="s">
        <v>225</v>
      </c>
      <c r="K4" s="45" t="s">
        <v>228</v>
      </c>
      <c r="L4" s="45" t="s">
        <v>214</v>
      </c>
      <c r="M4" s="45" t="s">
        <v>231</v>
      </c>
      <c r="N4" s="45" t="s">
        <v>215</v>
      </c>
      <c r="O4" s="45" t="s">
        <v>216</v>
      </c>
      <c r="P4" s="45" t="s">
        <v>277</v>
      </c>
      <c r="Q4" s="45" t="s">
        <v>230</v>
      </c>
      <c r="R4" s="45" t="s">
        <v>278</v>
      </c>
      <c r="S4" s="45" t="s">
        <v>310</v>
      </c>
      <c r="T4" s="45" t="s">
        <v>279</v>
      </c>
      <c r="U4" s="34" t="str">
        <f>'[12]а.ГФ.1 (sait)'!W3</f>
        <v>ОБЩО</v>
      </c>
      <c r="V4" s="3"/>
      <c r="W4" s="3"/>
      <c r="X4" s="3"/>
      <c r="Y4" s="3"/>
      <c r="Z4" s="3"/>
      <c r="AA4" s="3"/>
      <c r="AB4" s="3"/>
      <c r="AC4" s="3"/>
    </row>
    <row r="5" spans="1:29" s="6" customFormat="1" ht="23.25" customHeight="1">
      <c r="A5" s="181" t="s">
        <v>21</v>
      </c>
      <c r="B5" s="181"/>
      <c r="C5" s="2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5"/>
      <c r="W5" s="5"/>
      <c r="X5" s="5"/>
      <c r="Y5" s="5"/>
      <c r="Z5" s="5"/>
      <c r="AA5" s="5"/>
      <c r="AB5" s="5"/>
      <c r="AC5" s="5"/>
    </row>
    <row r="6" spans="1:22" ht="15.75">
      <c r="A6" s="48" t="s">
        <v>5</v>
      </c>
      <c r="B6" s="46" t="s">
        <v>117</v>
      </c>
      <c r="C6" s="87">
        <v>6250</v>
      </c>
      <c r="D6" s="87">
        <v>66</v>
      </c>
      <c r="E6" s="87">
        <v>806.6231000000001</v>
      </c>
      <c r="F6" s="87">
        <v>12</v>
      </c>
      <c r="G6" s="87">
        <v>7</v>
      </c>
      <c r="H6" s="87">
        <v>2</v>
      </c>
      <c r="I6" s="87">
        <v>2530</v>
      </c>
      <c r="J6" s="87">
        <v>693</v>
      </c>
      <c r="K6" s="87">
        <v>35</v>
      </c>
      <c r="L6" s="87">
        <v>48</v>
      </c>
      <c r="M6" s="87">
        <v>3185</v>
      </c>
      <c r="N6" s="87">
        <v>199</v>
      </c>
      <c r="O6" s="87">
        <v>203</v>
      </c>
      <c r="P6" s="87">
        <v>1006</v>
      </c>
      <c r="Q6" s="87">
        <v>204.13362999999998</v>
      </c>
      <c r="R6" s="87">
        <v>91</v>
      </c>
      <c r="S6" s="87">
        <v>577.9735000000001</v>
      </c>
      <c r="T6" s="87">
        <v>180.69781</v>
      </c>
      <c r="U6" s="87">
        <v>16096.42804</v>
      </c>
      <c r="V6" s="7"/>
    </row>
    <row r="7" spans="1:22" ht="15.75">
      <c r="A7" s="78" t="s">
        <v>118</v>
      </c>
      <c r="B7" s="81" t="s">
        <v>119</v>
      </c>
      <c r="C7" s="87">
        <v>119</v>
      </c>
      <c r="D7" s="87">
        <v>66</v>
      </c>
      <c r="E7" s="87">
        <v>806.6231000000001</v>
      </c>
      <c r="F7" s="87">
        <v>12</v>
      </c>
      <c r="G7" s="87">
        <v>7</v>
      </c>
      <c r="H7" s="87">
        <v>0</v>
      </c>
      <c r="I7" s="87">
        <v>2523</v>
      </c>
      <c r="J7" s="87">
        <v>498</v>
      </c>
      <c r="K7" s="87">
        <v>35</v>
      </c>
      <c r="L7" s="87">
        <v>41</v>
      </c>
      <c r="M7" s="87">
        <v>3185</v>
      </c>
      <c r="N7" s="87">
        <v>199</v>
      </c>
      <c r="O7" s="87">
        <v>203</v>
      </c>
      <c r="P7" s="87">
        <v>977</v>
      </c>
      <c r="Q7" s="87">
        <v>183.83278</v>
      </c>
      <c r="R7" s="87">
        <v>91</v>
      </c>
      <c r="S7" s="87">
        <v>541.21717</v>
      </c>
      <c r="T7" s="87">
        <v>25.27515</v>
      </c>
      <c r="U7" s="87">
        <v>9512.9482</v>
      </c>
      <c r="V7" s="7"/>
    </row>
    <row r="8" spans="1:22" ht="15.75">
      <c r="A8" s="78" t="s">
        <v>118</v>
      </c>
      <c r="B8" s="81" t="s">
        <v>120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7"/>
    </row>
    <row r="9" spans="1:22" ht="15.75">
      <c r="A9" s="78" t="s">
        <v>118</v>
      </c>
      <c r="B9" s="81" t="s">
        <v>121</v>
      </c>
      <c r="C9" s="87">
        <v>6131</v>
      </c>
      <c r="D9" s="87">
        <v>0</v>
      </c>
      <c r="E9" s="87">
        <v>0</v>
      </c>
      <c r="F9" s="87">
        <v>0</v>
      </c>
      <c r="G9" s="87">
        <v>0</v>
      </c>
      <c r="H9" s="87">
        <v>2</v>
      </c>
      <c r="I9" s="87">
        <v>7</v>
      </c>
      <c r="J9" s="87">
        <v>195</v>
      </c>
      <c r="K9" s="87">
        <v>0</v>
      </c>
      <c r="L9" s="87">
        <v>7</v>
      </c>
      <c r="M9" s="87">
        <v>0</v>
      </c>
      <c r="N9" s="87">
        <v>0</v>
      </c>
      <c r="O9" s="87">
        <v>0</v>
      </c>
      <c r="P9" s="87">
        <v>29</v>
      </c>
      <c r="Q9" s="87">
        <v>20.30084999999998</v>
      </c>
      <c r="R9" s="87">
        <v>0</v>
      </c>
      <c r="S9" s="87">
        <v>36.75632999999999</v>
      </c>
      <c r="T9" s="87">
        <v>155.42266</v>
      </c>
      <c r="U9" s="87">
        <v>6583.47984</v>
      </c>
      <c r="V9" s="7"/>
    </row>
    <row r="10" spans="1:22" ht="19.5" customHeight="1">
      <c r="A10" s="78" t="s">
        <v>6</v>
      </c>
      <c r="B10" s="35" t="s">
        <v>22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7"/>
    </row>
    <row r="11" spans="1:22" ht="15.75">
      <c r="A11" s="78" t="s">
        <v>122</v>
      </c>
      <c r="B11" s="81" t="s">
        <v>123</v>
      </c>
      <c r="C11" s="87">
        <v>25518</v>
      </c>
      <c r="D11" s="87">
        <v>22632</v>
      </c>
      <c r="E11" s="87">
        <v>8976.5036</v>
      </c>
      <c r="F11" s="87">
        <v>372</v>
      </c>
      <c r="G11" s="87">
        <v>64</v>
      </c>
      <c r="H11" s="87">
        <v>0</v>
      </c>
      <c r="I11" s="87">
        <v>4945</v>
      </c>
      <c r="J11" s="87">
        <v>6804</v>
      </c>
      <c r="K11" s="87">
        <v>6936</v>
      </c>
      <c r="L11" s="87">
        <v>3865</v>
      </c>
      <c r="M11" s="87">
        <v>6</v>
      </c>
      <c r="N11" s="87">
        <v>20514</v>
      </c>
      <c r="O11" s="87">
        <v>3205</v>
      </c>
      <c r="P11" s="87">
        <v>2789</v>
      </c>
      <c r="Q11" s="87">
        <v>438.40702000000005</v>
      </c>
      <c r="R11" s="87">
        <v>0</v>
      </c>
      <c r="S11" s="87">
        <v>0</v>
      </c>
      <c r="T11" s="87">
        <v>0</v>
      </c>
      <c r="U11" s="87">
        <v>107064.91062</v>
      </c>
      <c r="V11" s="7"/>
    </row>
    <row r="12" spans="1:22" ht="38.25">
      <c r="A12" s="78" t="s">
        <v>124</v>
      </c>
      <c r="B12" s="81" t="s">
        <v>125</v>
      </c>
      <c r="C12" s="87">
        <v>410</v>
      </c>
      <c r="D12" s="87">
        <v>10019</v>
      </c>
      <c r="E12" s="87">
        <v>12844.177769999998</v>
      </c>
      <c r="F12" s="87">
        <v>3001</v>
      </c>
      <c r="G12" s="87">
        <v>5</v>
      </c>
      <c r="H12" s="87">
        <v>0</v>
      </c>
      <c r="I12" s="87">
        <v>6638</v>
      </c>
      <c r="J12" s="87">
        <v>871</v>
      </c>
      <c r="K12" s="87">
        <v>0</v>
      </c>
      <c r="L12" s="87">
        <v>6934</v>
      </c>
      <c r="M12" s="87">
        <v>0</v>
      </c>
      <c r="N12" s="87">
        <v>8522</v>
      </c>
      <c r="O12" s="87">
        <v>0</v>
      </c>
      <c r="P12" s="87">
        <v>5775</v>
      </c>
      <c r="Q12" s="87">
        <v>0</v>
      </c>
      <c r="R12" s="87">
        <v>5</v>
      </c>
      <c r="S12" s="87">
        <v>0</v>
      </c>
      <c r="T12" s="87">
        <v>0</v>
      </c>
      <c r="U12" s="87">
        <v>55024.177769999995</v>
      </c>
      <c r="V12" s="7"/>
    </row>
    <row r="13" spans="1:22" ht="27" customHeight="1">
      <c r="A13" s="78" t="s">
        <v>37</v>
      </c>
      <c r="B13" s="81" t="s">
        <v>126</v>
      </c>
      <c r="C13" s="87">
        <v>410</v>
      </c>
      <c r="D13" s="87">
        <v>6924</v>
      </c>
      <c r="E13" s="87">
        <v>12287.896869999999</v>
      </c>
      <c r="F13" s="87">
        <v>0</v>
      </c>
      <c r="G13" s="87">
        <v>5</v>
      </c>
      <c r="H13" s="87">
        <v>0</v>
      </c>
      <c r="I13" s="87">
        <v>6638</v>
      </c>
      <c r="J13" s="87">
        <v>871</v>
      </c>
      <c r="K13" s="87">
        <v>0</v>
      </c>
      <c r="L13" s="87">
        <v>6934</v>
      </c>
      <c r="M13" s="87">
        <v>0</v>
      </c>
      <c r="N13" s="87">
        <v>8522</v>
      </c>
      <c r="O13" s="87">
        <v>0</v>
      </c>
      <c r="P13" s="87">
        <v>0</v>
      </c>
      <c r="Q13" s="87">
        <v>0</v>
      </c>
      <c r="R13" s="87">
        <v>5</v>
      </c>
      <c r="S13" s="87">
        <v>0</v>
      </c>
      <c r="T13" s="87">
        <v>0</v>
      </c>
      <c r="U13" s="87">
        <v>42596.89687</v>
      </c>
      <c r="V13" s="7"/>
    </row>
    <row r="14" spans="1:21" ht="39" customHeight="1">
      <c r="A14" s="78" t="s">
        <v>46</v>
      </c>
      <c r="B14" s="81" t="s">
        <v>127</v>
      </c>
      <c r="C14" s="87">
        <v>0</v>
      </c>
      <c r="D14" s="87">
        <v>3095</v>
      </c>
      <c r="E14" s="87">
        <v>462.53009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3557.53009</v>
      </c>
    </row>
    <row r="15" spans="1:21" ht="16.5" customHeight="1">
      <c r="A15" s="78" t="s">
        <v>47</v>
      </c>
      <c r="B15" s="81" t="s">
        <v>128</v>
      </c>
      <c r="C15" s="87">
        <v>0</v>
      </c>
      <c r="D15" s="87">
        <v>0</v>
      </c>
      <c r="E15" s="87">
        <v>92.75081</v>
      </c>
      <c r="F15" s="87">
        <v>3001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5775</v>
      </c>
      <c r="Q15" s="87">
        <v>0</v>
      </c>
      <c r="R15" s="87">
        <v>0</v>
      </c>
      <c r="S15" s="87">
        <v>0</v>
      </c>
      <c r="T15" s="87">
        <v>0</v>
      </c>
      <c r="U15" s="87">
        <v>8868.75081</v>
      </c>
    </row>
    <row r="16" spans="1:21" ht="39.75" customHeight="1">
      <c r="A16" s="78" t="s">
        <v>48</v>
      </c>
      <c r="B16" s="81" t="s">
        <v>129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</row>
    <row r="17" spans="1:21" ht="16.5" customHeight="1">
      <c r="A17" s="78" t="s">
        <v>130</v>
      </c>
      <c r="B17" s="81" t="s">
        <v>131</v>
      </c>
      <c r="C17" s="87">
        <v>90754</v>
      </c>
      <c r="D17" s="87">
        <v>92370</v>
      </c>
      <c r="E17" s="87">
        <v>98567.03928000001</v>
      </c>
      <c r="F17" s="87">
        <v>55287</v>
      </c>
      <c r="G17" s="87">
        <v>34275</v>
      </c>
      <c r="H17" s="87">
        <v>23471</v>
      </c>
      <c r="I17" s="87">
        <v>52128</v>
      </c>
      <c r="J17" s="87">
        <v>268876</v>
      </c>
      <c r="K17" s="87">
        <v>25032</v>
      </c>
      <c r="L17" s="87">
        <v>58797</v>
      </c>
      <c r="M17" s="87">
        <v>32722</v>
      </c>
      <c r="N17" s="87">
        <v>67811</v>
      </c>
      <c r="O17" s="87">
        <v>50295</v>
      </c>
      <c r="P17" s="87">
        <v>12821</v>
      </c>
      <c r="Q17" s="87">
        <v>66552.61035</v>
      </c>
      <c r="R17" s="87">
        <v>19960</v>
      </c>
      <c r="S17" s="87">
        <v>11533.083240000002</v>
      </c>
      <c r="T17" s="87">
        <v>10170.59856</v>
      </c>
      <c r="U17" s="87">
        <v>1071422.33143</v>
      </c>
    </row>
    <row r="18" spans="1:21" ht="25.5">
      <c r="A18" s="78" t="s">
        <v>37</v>
      </c>
      <c r="B18" s="81" t="s">
        <v>132</v>
      </c>
      <c r="C18" s="87">
        <v>46648</v>
      </c>
      <c r="D18" s="87">
        <v>7788</v>
      </c>
      <c r="E18" s="87">
        <v>2686</v>
      </c>
      <c r="F18" s="87">
        <v>13394</v>
      </c>
      <c r="G18" s="87">
        <v>186</v>
      </c>
      <c r="H18" s="87">
        <v>1508</v>
      </c>
      <c r="I18" s="87">
        <v>3529</v>
      </c>
      <c r="J18" s="87">
        <v>0</v>
      </c>
      <c r="K18" s="87">
        <v>10390</v>
      </c>
      <c r="L18" s="87">
        <v>0</v>
      </c>
      <c r="M18" s="87">
        <v>0</v>
      </c>
      <c r="N18" s="87">
        <v>42</v>
      </c>
      <c r="O18" s="87">
        <v>1013</v>
      </c>
      <c r="P18" s="87">
        <v>0</v>
      </c>
      <c r="Q18" s="87">
        <v>0</v>
      </c>
      <c r="R18" s="87">
        <v>0</v>
      </c>
      <c r="S18" s="87">
        <v>2910.61363</v>
      </c>
      <c r="T18" s="87">
        <v>0</v>
      </c>
      <c r="U18" s="87">
        <v>90094.61363</v>
      </c>
    </row>
    <row r="19" spans="1:21" ht="25.5">
      <c r="A19" s="78" t="s">
        <v>46</v>
      </c>
      <c r="B19" s="81" t="s">
        <v>133</v>
      </c>
      <c r="C19" s="87">
        <v>0</v>
      </c>
      <c r="D19" s="87">
        <v>72034</v>
      </c>
      <c r="E19" s="87">
        <v>42717.868129999995</v>
      </c>
      <c r="F19" s="87">
        <v>9021</v>
      </c>
      <c r="G19" s="87">
        <v>13177</v>
      </c>
      <c r="H19" s="87">
        <v>13064</v>
      </c>
      <c r="I19" s="87">
        <v>25422</v>
      </c>
      <c r="J19" s="87">
        <v>142938</v>
      </c>
      <c r="K19" s="87">
        <v>9087</v>
      </c>
      <c r="L19" s="87">
        <v>38855</v>
      </c>
      <c r="M19" s="87">
        <v>10858</v>
      </c>
      <c r="N19" s="87">
        <v>17423</v>
      </c>
      <c r="O19" s="87">
        <v>15977</v>
      </c>
      <c r="P19" s="87">
        <v>9311</v>
      </c>
      <c r="Q19" s="87">
        <v>41357.88463</v>
      </c>
      <c r="R19" s="87">
        <v>4656</v>
      </c>
      <c r="S19" s="87">
        <v>7054.07829</v>
      </c>
      <c r="T19" s="87">
        <v>3171.70024</v>
      </c>
      <c r="U19" s="87">
        <v>476124.5312899999</v>
      </c>
    </row>
    <row r="20" spans="1:21" ht="27" customHeight="1">
      <c r="A20" s="78"/>
      <c r="B20" s="81" t="s">
        <v>134</v>
      </c>
      <c r="C20" s="87">
        <v>12194</v>
      </c>
      <c r="D20" s="87">
        <v>68057</v>
      </c>
      <c r="E20" s="87">
        <v>36721.74097</v>
      </c>
      <c r="F20" s="87">
        <v>5910</v>
      </c>
      <c r="G20" s="87">
        <v>10630</v>
      </c>
      <c r="H20" s="87">
        <v>11312</v>
      </c>
      <c r="I20" s="87">
        <v>20714</v>
      </c>
      <c r="J20" s="87">
        <v>58685</v>
      </c>
      <c r="K20" s="87">
        <v>697</v>
      </c>
      <c r="L20" s="87">
        <v>38746</v>
      </c>
      <c r="M20" s="87">
        <v>10858</v>
      </c>
      <c r="N20" s="87">
        <v>17423</v>
      </c>
      <c r="O20" s="87">
        <v>10300</v>
      </c>
      <c r="P20" s="87">
        <v>8702</v>
      </c>
      <c r="Q20" s="87">
        <v>36110.6849005106</v>
      </c>
      <c r="R20" s="87">
        <v>4170</v>
      </c>
      <c r="S20" s="87">
        <v>6855.34641</v>
      </c>
      <c r="T20" s="87">
        <v>3171.70024</v>
      </c>
      <c r="U20" s="87">
        <v>361257.47252051055</v>
      </c>
    </row>
    <row r="21" spans="1:21" ht="16.5" customHeight="1">
      <c r="A21" s="78" t="s">
        <v>47</v>
      </c>
      <c r="B21" s="81" t="s">
        <v>135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</row>
    <row r="22" spans="1:21" ht="16.5" customHeight="1">
      <c r="A22" s="78" t="s">
        <v>48</v>
      </c>
      <c r="B22" s="81" t="s">
        <v>136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</row>
    <row r="23" spans="1:21" ht="16.5" customHeight="1">
      <c r="A23" s="78" t="s">
        <v>56</v>
      </c>
      <c r="B23" s="81" t="s">
        <v>137</v>
      </c>
      <c r="C23" s="87">
        <v>0</v>
      </c>
      <c r="D23" s="87">
        <v>0</v>
      </c>
      <c r="E23" s="87">
        <v>116.66667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18713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18829.66667</v>
      </c>
    </row>
    <row r="24" spans="1:21" ht="16.5" customHeight="1">
      <c r="A24" s="78" t="s">
        <v>59</v>
      </c>
      <c r="B24" s="81" t="s">
        <v>138</v>
      </c>
      <c r="C24" s="87">
        <v>31912</v>
      </c>
      <c r="D24" s="87">
        <v>12548</v>
      </c>
      <c r="E24" s="87">
        <v>53045.50448</v>
      </c>
      <c r="F24" s="87">
        <v>32872</v>
      </c>
      <c r="G24" s="87">
        <v>20912</v>
      </c>
      <c r="H24" s="87">
        <v>8899</v>
      </c>
      <c r="I24" s="87">
        <v>23177</v>
      </c>
      <c r="J24" s="87">
        <v>125938</v>
      </c>
      <c r="K24" s="87">
        <v>5555</v>
      </c>
      <c r="L24" s="87">
        <v>1229</v>
      </c>
      <c r="M24" s="87">
        <v>21864</v>
      </c>
      <c r="N24" s="87">
        <v>50346</v>
      </c>
      <c r="O24" s="87">
        <v>33305</v>
      </c>
      <c r="P24" s="87">
        <v>3510</v>
      </c>
      <c r="Q24" s="87">
        <v>25194.72572</v>
      </c>
      <c r="R24" s="87">
        <v>15304</v>
      </c>
      <c r="S24" s="87">
        <v>1568.3913200000002</v>
      </c>
      <c r="T24" s="87">
        <v>6998.89832</v>
      </c>
      <c r="U24" s="87">
        <v>474178.51983999996</v>
      </c>
    </row>
    <row r="25" spans="1:21" ht="16.5" customHeight="1">
      <c r="A25" s="78" t="s">
        <v>60</v>
      </c>
      <c r="B25" s="81" t="s">
        <v>121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</row>
    <row r="26" spans="1:29" ht="16.5" customHeight="1">
      <c r="A26" s="78" t="s">
        <v>139</v>
      </c>
      <c r="B26" s="81" t="s">
        <v>140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AB26" s="2"/>
      <c r="AC26" s="2"/>
    </row>
    <row r="27" spans="1:27" s="24" customFormat="1" ht="16.5" customHeight="1">
      <c r="A27" s="78"/>
      <c r="B27" s="35" t="s">
        <v>141</v>
      </c>
      <c r="C27" s="87">
        <v>116682</v>
      </c>
      <c r="D27" s="87">
        <v>125021</v>
      </c>
      <c r="E27" s="87">
        <v>120387.72065</v>
      </c>
      <c r="F27" s="87">
        <v>58660</v>
      </c>
      <c r="G27" s="87">
        <v>34344</v>
      </c>
      <c r="H27" s="87">
        <v>23471</v>
      </c>
      <c r="I27" s="87">
        <v>63711</v>
      </c>
      <c r="J27" s="87">
        <v>276551</v>
      </c>
      <c r="K27" s="87">
        <v>31968</v>
      </c>
      <c r="L27" s="87">
        <v>69596</v>
      </c>
      <c r="M27" s="87">
        <v>32728</v>
      </c>
      <c r="N27" s="87">
        <v>96847</v>
      </c>
      <c r="O27" s="87">
        <v>53500</v>
      </c>
      <c r="P27" s="87">
        <v>21385</v>
      </c>
      <c r="Q27" s="87">
        <v>66991.01737</v>
      </c>
      <c r="R27" s="87">
        <v>19965</v>
      </c>
      <c r="S27" s="87">
        <v>11533.083240000002</v>
      </c>
      <c r="T27" s="87">
        <v>10170.59856</v>
      </c>
      <c r="U27" s="87">
        <v>1233511.4198200002</v>
      </c>
      <c r="V27" s="120"/>
      <c r="W27" s="120"/>
      <c r="X27" s="120"/>
      <c r="Y27" s="120"/>
      <c r="Z27" s="120"/>
      <c r="AA27" s="120"/>
    </row>
    <row r="28" spans="1:29" ht="38.25">
      <c r="A28" s="78" t="s">
        <v>7</v>
      </c>
      <c r="B28" s="35" t="s">
        <v>142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AB28" s="2"/>
      <c r="AC28" s="2"/>
    </row>
    <row r="29" spans="1:29" ht="17.25" customHeight="1">
      <c r="A29" s="78" t="s">
        <v>8</v>
      </c>
      <c r="B29" s="35" t="s">
        <v>23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AB29" s="2"/>
      <c r="AC29" s="2"/>
    </row>
    <row r="30" spans="1:29" ht="16.5" customHeight="1">
      <c r="A30" s="78" t="s">
        <v>122</v>
      </c>
      <c r="B30" s="81" t="s">
        <v>143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AB30" s="2"/>
      <c r="AC30" s="2"/>
    </row>
    <row r="31" spans="1:29" ht="16.5" customHeight="1">
      <c r="A31" s="78" t="s">
        <v>37</v>
      </c>
      <c r="B31" s="81" t="s">
        <v>144</v>
      </c>
      <c r="C31" s="87">
        <v>50058</v>
      </c>
      <c r="D31" s="87">
        <v>27477</v>
      </c>
      <c r="E31" s="87">
        <v>33999.77647</v>
      </c>
      <c r="F31" s="87">
        <v>37117</v>
      </c>
      <c r="G31" s="87">
        <v>3765</v>
      </c>
      <c r="H31" s="87">
        <v>721</v>
      </c>
      <c r="I31" s="87">
        <v>18462</v>
      </c>
      <c r="J31" s="87">
        <v>33542</v>
      </c>
      <c r="K31" s="87">
        <v>22696</v>
      </c>
      <c r="L31" s="87">
        <v>15595</v>
      </c>
      <c r="M31" s="87">
        <v>8828</v>
      </c>
      <c r="N31" s="87">
        <v>42348</v>
      </c>
      <c r="O31" s="87">
        <v>14580</v>
      </c>
      <c r="P31" s="87">
        <v>12833</v>
      </c>
      <c r="Q31" s="87">
        <v>12600.44152</v>
      </c>
      <c r="R31" s="87">
        <v>5152</v>
      </c>
      <c r="S31" s="87">
        <v>406.45328</v>
      </c>
      <c r="T31" s="87">
        <v>1353.4755910000001</v>
      </c>
      <c r="U31" s="87">
        <v>341534.146861</v>
      </c>
      <c r="AB31" s="2"/>
      <c r="AC31" s="2"/>
    </row>
    <row r="32" spans="1:29" ht="25.5">
      <c r="A32" s="78" t="s">
        <v>118</v>
      </c>
      <c r="B32" s="81" t="s">
        <v>145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AB32" s="2"/>
      <c r="AC32" s="2"/>
    </row>
    <row r="33" spans="1:29" ht="25.5">
      <c r="A33" s="78" t="s">
        <v>118</v>
      </c>
      <c r="B33" s="81" t="s">
        <v>146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AB33" s="2"/>
      <c r="AC33" s="2"/>
    </row>
    <row r="34" spans="1:29" ht="15.75" customHeight="1">
      <c r="A34" s="78" t="s">
        <v>46</v>
      </c>
      <c r="B34" s="81" t="s">
        <v>147</v>
      </c>
      <c r="C34" s="87">
        <v>128</v>
      </c>
      <c r="D34" s="87">
        <v>0</v>
      </c>
      <c r="E34" s="87">
        <v>0</v>
      </c>
      <c r="F34" s="87">
        <v>0</v>
      </c>
      <c r="G34" s="87">
        <v>41</v>
      </c>
      <c r="H34" s="87">
        <v>0</v>
      </c>
      <c r="I34" s="87">
        <v>168</v>
      </c>
      <c r="J34" s="87">
        <v>0</v>
      </c>
      <c r="K34" s="87">
        <v>1773</v>
      </c>
      <c r="L34" s="87">
        <v>0</v>
      </c>
      <c r="M34" s="87">
        <v>0</v>
      </c>
      <c r="N34" s="87">
        <v>15321</v>
      </c>
      <c r="O34" s="87">
        <v>113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17544</v>
      </c>
      <c r="AB34" s="2"/>
      <c r="AC34" s="2"/>
    </row>
    <row r="35" spans="1:29" ht="25.5">
      <c r="A35" s="78" t="s">
        <v>118</v>
      </c>
      <c r="B35" s="81" t="s">
        <v>145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AB35" s="2"/>
      <c r="AC35" s="2"/>
    </row>
    <row r="36" spans="1:29" ht="25.5">
      <c r="A36" s="78" t="s">
        <v>118</v>
      </c>
      <c r="B36" s="81" t="s">
        <v>146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AB36" s="2"/>
      <c r="AC36" s="2"/>
    </row>
    <row r="37" spans="1:29" ht="16.5" customHeight="1">
      <c r="A37" s="78" t="s">
        <v>148</v>
      </c>
      <c r="B37" s="35" t="s">
        <v>149</v>
      </c>
      <c r="C37" s="87">
        <v>50186</v>
      </c>
      <c r="D37" s="87">
        <v>27477</v>
      </c>
      <c r="E37" s="87">
        <v>33999.77647</v>
      </c>
      <c r="F37" s="87">
        <v>37117</v>
      </c>
      <c r="G37" s="87">
        <v>3806</v>
      </c>
      <c r="H37" s="87">
        <v>721</v>
      </c>
      <c r="I37" s="87">
        <v>18630</v>
      </c>
      <c r="J37" s="87">
        <v>33542</v>
      </c>
      <c r="K37" s="87">
        <v>24469</v>
      </c>
      <c r="L37" s="87">
        <v>15595</v>
      </c>
      <c r="M37" s="87">
        <v>8828</v>
      </c>
      <c r="N37" s="87">
        <v>57669</v>
      </c>
      <c r="O37" s="87">
        <v>14693</v>
      </c>
      <c r="P37" s="87">
        <v>12833</v>
      </c>
      <c r="Q37" s="87">
        <v>12600.44152</v>
      </c>
      <c r="R37" s="87">
        <v>5152</v>
      </c>
      <c r="S37" s="87">
        <v>406.45328</v>
      </c>
      <c r="T37" s="87">
        <v>1353.4755910000001</v>
      </c>
      <c r="U37" s="87">
        <v>359078.146861</v>
      </c>
      <c r="AB37" s="2"/>
      <c r="AC37" s="2"/>
    </row>
    <row r="38" spans="1:29" ht="15.75" customHeight="1">
      <c r="A38" s="78" t="s">
        <v>124</v>
      </c>
      <c r="B38" s="81" t="s">
        <v>150</v>
      </c>
      <c r="C38" s="87">
        <v>420</v>
      </c>
      <c r="D38" s="87">
        <v>200</v>
      </c>
      <c r="E38" s="87">
        <v>2185.06873</v>
      </c>
      <c r="F38" s="87">
        <v>0</v>
      </c>
      <c r="G38" s="87">
        <v>3739</v>
      </c>
      <c r="H38" s="87">
        <v>3</v>
      </c>
      <c r="I38" s="87">
        <v>0</v>
      </c>
      <c r="J38" s="87">
        <v>73</v>
      </c>
      <c r="K38" s="87">
        <v>1624</v>
      </c>
      <c r="L38" s="87">
        <v>0</v>
      </c>
      <c r="M38" s="87">
        <v>1284</v>
      </c>
      <c r="N38" s="87">
        <v>1196</v>
      </c>
      <c r="O38" s="87">
        <v>1302</v>
      </c>
      <c r="P38" s="87">
        <v>2691</v>
      </c>
      <c r="Q38" s="87">
        <v>307.2795</v>
      </c>
      <c r="R38" s="87">
        <v>513</v>
      </c>
      <c r="S38" s="87">
        <v>0</v>
      </c>
      <c r="T38" s="87">
        <v>-0.032</v>
      </c>
      <c r="U38" s="87">
        <v>15537.31623</v>
      </c>
      <c r="AB38" s="2"/>
      <c r="AC38" s="2"/>
    </row>
    <row r="39" spans="1:29" ht="25.5">
      <c r="A39" s="78" t="s">
        <v>118</v>
      </c>
      <c r="B39" s="81" t="s">
        <v>145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AB39" s="2"/>
      <c r="AC39" s="2"/>
    </row>
    <row r="40" spans="1:29" ht="25.5">
      <c r="A40" s="78" t="s">
        <v>118</v>
      </c>
      <c r="B40" s="81" t="s">
        <v>146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AB40" s="2"/>
      <c r="AC40" s="2"/>
    </row>
    <row r="41" spans="1:29" ht="16.5" customHeight="1">
      <c r="A41" s="78" t="s">
        <v>130</v>
      </c>
      <c r="B41" s="81" t="s">
        <v>151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AB41" s="2"/>
      <c r="AC41" s="2"/>
    </row>
    <row r="42" spans="1:29" ht="16.5" customHeight="1">
      <c r="A42" s="78" t="s">
        <v>37</v>
      </c>
      <c r="B42" s="81" t="s">
        <v>152</v>
      </c>
      <c r="C42" s="87">
        <v>0</v>
      </c>
      <c r="D42" s="87">
        <v>2141</v>
      </c>
      <c r="E42" s="87">
        <v>15174</v>
      </c>
      <c r="F42" s="87">
        <v>19782</v>
      </c>
      <c r="G42" s="87">
        <v>8364</v>
      </c>
      <c r="H42" s="87">
        <v>0</v>
      </c>
      <c r="I42" s="87">
        <v>1152</v>
      </c>
      <c r="J42" s="87">
        <v>6617</v>
      </c>
      <c r="K42" s="87">
        <v>5100</v>
      </c>
      <c r="L42" s="87">
        <v>0</v>
      </c>
      <c r="M42" s="87">
        <v>1383</v>
      </c>
      <c r="N42" s="87">
        <v>6346</v>
      </c>
      <c r="O42" s="87">
        <v>118</v>
      </c>
      <c r="P42" s="87">
        <v>0</v>
      </c>
      <c r="Q42" s="87">
        <v>3487.0866499999997</v>
      </c>
      <c r="R42" s="87">
        <v>260</v>
      </c>
      <c r="S42" s="87">
        <v>0</v>
      </c>
      <c r="T42" s="87">
        <v>0</v>
      </c>
      <c r="U42" s="87">
        <v>69924.08665</v>
      </c>
      <c r="AB42" s="2"/>
      <c r="AC42" s="2"/>
    </row>
    <row r="43" spans="1:29" ht="25.5">
      <c r="A43" s="78" t="s">
        <v>118</v>
      </c>
      <c r="B43" s="81" t="s">
        <v>145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AB43" s="2"/>
      <c r="AC43" s="2"/>
    </row>
    <row r="44" spans="1:29" ht="25.5">
      <c r="A44" s="78" t="s">
        <v>118</v>
      </c>
      <c r="B44" s="81" t="s">
        <v>146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AB44" s="2"/>
      <c r="AC44" s="2"/>
    </row>
    <row r="45" spans="1:21" ht="16.5" customHeight="1">
      <c r="A45" s="78" t="s">
        <v>46</v>
      </c>
      <c r="B45" s="81" t="s">
        <v>153</v>
      </c>
      <c r="C45" s="87">
        <v>21733</v>
      </c>
      <c r="D45" s="87">
        <v>3889</v>
      </c>
      <c r="E45" s="87">
        <v>6556</v>
      </c>
      <c r="F45" s="87">
        <v>19838</v>
      </c>
      <c r="G45" s="87">
        <v>10793</v>
      </c>
      <c r="H45" s="87">
        <v>560</v>
      </c>
      <c r="I45" s="87">
        <v>2291</v>
      </c>
      <c r="J45" s="87">
        <v>4050</v>
      </c>
      <c r="K45" s="87">
        <v>3879</v>
      </c>
      <c r="L45" s="87">
        <v>455</v>
      </c>
      <c r="M45" s="87">
        <v>648</v>
      </c>
      <c r="N45" s="87">
        <v>15652</v>
      </c>
      <c r="O45" s="87">
        <v>148</v>
      </c>
      <c r="P45" s="87">
        <v>857</v>
      </c>
      <c r="Q45" s="87">
        <v>495.51791</v>
      </c>
      <c r="R45" s="87">
        <v>204</v>
      </c>
      <c r="S45" s="87">
        <v>61.984759999999994</v>
      </c>
      <c r="T45" s="87">
        <v>3.12984</v>
      </c>
      <c r="U45" s="87">
        <v>92113.63251</v>
      </c>
    </row>
    <row r="46" spans="1:21" ht="25.5">
      <c r="A46" s="78" t="s">
        <v>118</v>
      </c>
      <c r="B46" s="81" t="s">
        <v>145</v>
      </c>
      <c r="C46" s="87">
        <v>0</v>
      </c>
      <c r="D46" s="87">
        <v>0</v>
      </c>
      <c r="E46" s="87">
        <v>0</v>
      </c>
      <c r="F46" s="87">
        <v>0</v>
      </c>
      <c r="G46" s="87">
        <v>8625</v>
      </c>
      <c r="H46" s="87">
        <v>0</v>
      </c>
      <c r="I46" s="87">
        <v>371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8996</v>
      </c>
    </row>
    <row r="47" spans="1:21" ht="25.5">
      <c r="A47" s="78" t="s">
        <v>118</v>
      </c>
      <c r="B47" s="81" t="s">
        <v>146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</row>
    <row r="48" spans="1:21" ht="16.5" customHeight="1">
      <c r="A48" s="78"/>
      <c r="B48" s="35" t="s">
        <v>154</v>
      </c>
      <c r="C48" s="87">
        <v>21733</v>
      </c>
      <c r="D48" s="87">
        <v>6030</v>
      </c>
      <c r="E48" s="87">
        <v>21730</v>
      </c>
      <c r="F48" s="87">
        <v>39620</v>
      </c>
      <c r="G48" s="87">
        <v>19157</v>
      </c>
      <c r="H48" s="87">
        <v>560</v>
      </c>
      <c r="I48" s="87">
        <v>3443</v>
      </c>
      <c r="J48" s="87">
        <v>10667</v>
      </c>
      <c r="K48" s="87">
        <v>8979</v>
      </c>
      <c r="L48" s="87">
        <v>455</v>
      </c>
      <c r="M48" s="87">
        <v>2031</v>
      </c>
      <c r="N48" s="87">
        <v>21998</v>
      </c>
      <c r="O48" s="87">
        <v>266</v>
      </c>
      <c r="P48" s="87">
        <v>857</v>
      </c>
      <c r="Q48" s="87">
        <v>3982.6045599999998</v>
      </c>
      <c r="R48" s="87">
        <v>464</v>
      </c>
      <c r="S48" s="87">
        <v>61.984759999999994</v>
      </c>
      <c r="T48" s="87">
        <v>3.12984</v>
      </c>
      <c r="U48" s="87">
        <v>162037.71916</v>
      </c>
    </row>
    <row r="49" spans="1:21" ht="16.5" customHeight="1">
      <c r="A49" s="78"/>
      <c r="B49" s="35" t="s">
        <v>155</v>
      </c>
      <c r="C49" s="87">
        <v>72339</v>
      </c>
      <c r="D49" s="87">
        <v>33707</v>
      </c>
      <c r="E49" s="87">
        <v>57915.845199999996</v>
      </c>
      <c r="F49" s="87">
        <v>76737</v>
      </c>
      <c r="G49" s="87">
        <v>26702</v>
      </c>
      <c r="H49" s="87">
        <v>1284</v>
      </c>
      <c r="I49" s="87">
        <v>22073</v>
      </c>
      <c r="J49" s="87">
        <v>44282</v>
      </c>
      <c r="K49" s="87">
        <v>35072</v>
      </c>
      <c r="L49" s="87">
        <v>16050</v>
      </c>
      <c r="M49" s="87">
        <v>12143</v>
      </c>
      <c r="N49" s="87">
        <v>80863</v>
      </c>
      <c r="O49" s="87">
        <v>16261</v>
      </c>
      <c r="P49" s="87">
        <v>16381</v>
      </c>
      <c r="Q49" s="87">
        <v>16890.32558</v>
      </c>
      <c r="R49" s="87">
        <v>6129</v>
      </c>
      <c r="S49" s="87">
        <v>468.43804</v>
      </c>
      <c r="T49" s="87">
        <v>1356.5734310000003</v>
      </c>
      <c r="U49" s="87">
        <v>536654.182251</v>
      </c>
    </row>
    <row r="50" spans="1:21" ht="17.25" customHeight="1">
      <c r="A50" s="78" t="s">
        <v>9</v>
      </c>
      <c r="B50" s="35" t="s">
        <v>24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1:21" ht="16.5" customHeight="1">
      <c r="A51" s="78" t="s">
        <v>122</v>
      </c>
      <c r="B51" s="81" t="s">
        <v>156</v>
      </c>
      <c r="C51" s="87">
        <v>2183</v>
      </c>
      <c r="D51" s="87">
        <v>5437</v>
      </c>
      <c r="E51" s="87">
        <v>20553.42206</v>
      </c>
      <c r="F51" s="87">
        <v>1219</v>
      </c>
      <c r="G51" s="87">
        <v>346</v>
      </c>
      <c r="H51" s="87">
        <v>945</v>
      </c>
      <c r="I51" s="87">
        <v>1395</v>
      </c>
      <c r="J51" s="87">
        <v>6023</v>
      </c>
      <c r="K51" s="87">
        <v>532</v>
      </c>
      <c r="L51" s="87">
        <v>2260</v>
      </c>
      <c r="M51" s="87">
        <v>1138</v>
      </c>
      <c r="N51" s="87">
        <v>908</v>
      </c>
      <c r="O51" s="87">
        <v>4418</v>
      </c>
      <c r="P51" s="87">
        <v>4435</v>
      </c>
      <c r="Q51" s="87">
        <v>3941.1128900000003</v>
      </c>
      <c r="R51" s="87">
        <v>274</v>
      </c>
      <c r="S51" s="87">
        <v>70.14443999999999</v>
      </c>
      <c r="T51" s="87">
        <v>18.60399</v>
      </c>
      <c r="U51" s="87">
        <v>56096.28338</v>
      </c>
    </row>
    <row r="52" spans="1:21" ht="16.5" customHeight="1">
      <c r="A52" s="78" t="s">
        <v>37</v>
      </c>
      <c r="B52" s="81" t="s">
        <v>157</v>
      </c>
      <c r="C52" s="87">
        <v>1109</v>
      </c>
      <c r="D52" s="87">
        <v>247</v>
      </c>
      <c r="E52" s="87">
        <v>1089.2799200000004</v>
      </c>
      <c r="F52" s="87">
        <v>108</v>
      </c>
      <c r="G52" s="87">
        <v>144</v>
      </c>
      <c r="H52" s="87">
        <v>30</v>
      </c>
      <c r="I52" s="87">
        <v>474</v>
      </c>
      <c r="J52" s="87">
        <v>1369</v>
      </c>
      <c r="K52" s="87">
        <v>47</v>
      </c>
      <c r="L52" s="87">
        <v>55</v>
      </c>
      <c r="M52" s="87">
        <v>300</v>
      </c>
      <c r="N52" s="87">
        <v>235</v>
      </c>
      <c r="O52" s="87">
        <v>277</v>
      </c>
      <c r="P52" s="87">
        <v>247</v>
      </c>
      <c r="Q52" s="87">
        <v>463.86401999999987</v>
      </c>
      <c r="R52" s="87">
        <v>274</v>
      </c>
      <c r="S52" s="87">
        <v>18.087449999999983</v>
      </c>
      <c r="T52" s="87">
        <v>0</v>
      </c>
      <c r="U52" s="87">
        <v>6487.231390000001</v>
      </c>
    </row>
    <row r="53" spans="1:21" ht="16.5" customHeight="1">
      <c r="A53" s="78" t="s">
        <v>46</v>
      </c>
      <c r="B53" s="81" t="s">
        <v>121</v>
      </c>
      <c r="C53" s="87">
        <v>1074</v>
      </c>
      <c r="D53" s="87">
        <v>5190</v>
      </c>
      <c r="E53" s="87">
        <v>19464.14214</v>
      </c>
      <c r="F53" s="87">
        <v>1111</v>
      </c>
      <c r="G53" s="87">
        <v>202</v>
      </c>
      <c r="H53" s="87">
        <v>915</v>
      </c>
      <c r="I53" s="87">
        <v>921</v>
      </c>
      <c r="J53" s="87">
        <v>4654</v>
      </c>
      <c r="K53" s="87">
        <v>485</v>
      </c>
      <c r="L53" s="87">
        <v>2205</v>
      </c>
      <c r="M53" s="87">
        <v>838</v>
      </c>
      <c r="N53" s="87">
        <v>673</v>
      </c>
      <c r="O53" s="87">
        <v>4141</v>
      </c>
      <c r="P53" s="87">
        <v>4188</v>
      </c>
      <c r="Q53" s="87">
        <v>3477.2488700000004</v>
      </c>
      <c r="R53" s="87">
        <v>0</v>
      </c>
      <c r="S53" s="87">
        <v>52.056990000000006</v>
      </c>
      <c r="T53" s="87">
        <v>18.60399</v>
      </c>
      <c r="U53" s="87">
        <v>49609.05199</v>
      </c>
    </row>
    <row r="54" spans="1:21" ht="16.5" customHeight="1">
      <c r="A54" s="78" t="s">
        <v>124</v>
      </c>
      <c r="B54" s="81" t="s">
        <v>158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1:21" ht="16.5" customHeight="1">
      <c r="A55" s="78" t="s">
        <v>37</v>
      </c>
      <c r="B55" s="81" t="s">
        <v>159</v>
      </c>
      <c r="C55" s="87">
        <v>214</v>
      </c>
      <c r="D55" s="87">
        <v>4086</v>
      </c>
      <c r="E55" s="87">
        <v>1112.32331</v>
      </c>
      <c r="F55" s="87">
        <v>815</v>
      </c>
      <c r="G55" s="87">
        <v>25</v>
      </c>
      <c r="H55" s="87">
        <v>1599</v>
      </c>
      <c r="I55" s="87">
        <v>1854</v>
      </c>
      <c r="J55" s="87">
        <v>8002</v>
      </c>
      <c r="K55" s="87">
        <v>367</v>
      </c>
      <c r="L55" s="87">
        <v>1100</v>
      </c>
      <c r="M55" s="87">
        <v>980</v>
      </c>
      <c r="N55" s="87">
        <v>1285</v>
      </c>
      <c r="O55" s="87">
        <v>2712</v>
      </c>
      <c r="P55" s="87">
        <v>360</v>
      </c>
      <c r="Q55" s="87">
        <v>2256.1072599999998</v>
      </c>
      <c r="R55" s="87">
        <v>169</v>
      </c>
      <c r="S55" s="87">
        <v>1711.42275</v>
      </c>
      <c r="T55" s="87">
        <v>583.8800500000001</v>
      </c>
      <c r="U55" s="87">
        <v>29231.73337</v>
      </c>
    </row>
    <row r="56" spans="1:21" ht="16.5" customHeight="1">
      <c r="A56" s="78" t="s">
        <v>46</v>
      </c>
      <c r="B56" s="81" t="s">
        <v>160</v>
      </c>
      <c r="C56" s="87">
        <v>4382</v>
      </c>
      <c r="D56" s="87">
        <v>24</v>
      </c>
      <c r="E56" s="87">
        <v>230.02564</v>
      </c>
      <c r="F56" s="87">
        <v>1160</v>
      </c>
      <c r="G56" s="87">
        <v>46</v>
      </c>
      <c r="H56" s="87">
        <v>1</v>
      </c>
      <c r="I56" s="87">
        <v>15</v>
      </c>
      <c r="J56" s="87">
        <v>254</v>
      </c>
      <c r="K56" s="87">
        <v>1518</v>
      </c>
      <c r="L56" s="87">
        <v>83</v>
      </c>
      <c r="M56" s="87">
        <v>6</v>
      </c>
      <c r="N56" s="87">
        <v>2029</v>
      </c>
      <c r="O56" s="87">
        <v>245</v>
      </c>
      <c r="P56" s="87">
        <v>612</v>
      </c>
      <c r="Q56" s="87">
        <v>268.25553</v>
      </c>
      <c r="R56" s="87">
        <v>92</v>
      </c>
      <c r="S56" s="87">
        <v>2.0821899999999998</v>
      </c>
      <c r="T56" s="87">
        <v>0</v>
      </c>
      <c r="U56" s="87">
        <v>10967.36336</v>
      </c>
    </row>
    <row r="57" spans="1:21" ht="16.5" customHeight="1">
      <c r="A57" s="78" t="s">
        <v>47</v>
      </c>
      <c r="B57" s="81" t="s">
        <v>161</v>
      </c>
      <c r="C57" s="87">
        <v>0</v>
      </c>
      <c r="D57" s="87">
        <v>0</v>
      </c>
      <c r="E57" s="87">
        <v>0</v>
      </c>
      <c r="F57" s="87">
        <v>1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1</v>
      </c>
    </row>
    <row r="58" spans="1:21" ht="16.5" customHeight="1">
      <c r="A58" s="78"/>
      <c r="B58" s="35" t="s">
        <v>162</v>
      </c>
      <c r="C58" s="87">
        <v>4596</v>
      </c>
      <c r="D58" s="87">
        <v>4110</v>
      </c>
      <c r="E58" s="87">
        <v>1342.34895</v>
      </c>
      <c r="F58" s="87">
        <v>1976</v>
      </c>
      <c r="G58" s="87">
        <v>71</v>
      </c>
      <c r="H58" s="87">
        <v>1600</v>
      </c>
      <c r="I58" s="87">
        <v>1869</v>
      </c>
      <c r="J58" s="87">
        <v>8256</v>
      </c>
      <c r="K58" s="87">
        <v>1885</v>
      </c>
      <c r="L58" s="87">
        <v>1183</v>
      </c>
      <c r="M58" s="87">
        <v>986</v>
      </c>
      <c r="N58" s="87">
        <v>3314</v>
      </c>
      <c r="O58" s="87">
        <v>2957</v>
      </c>
      <c r="P58" s="87">
        <v>972</v>
      </c>
      <c r="Q58" s="87">
        <v>2524.3627899999997</v>
      </c>
      <c r="R58" s="87">
        <v>261</v>
      </c>
      <c r="S58" s="87">
        <v>1713.50494</v>
      </c>
      <c r="T58" s="87">
        <v>583.8800500000001</v>
      </c>
      <c r="U58" s="87">
        <v>40200.09673</v>
      </c>
    </row>
    <row r="59" spans="1:21" ht="16.5" customHeight="1">
      <c r="A59" s="78" t="s">
        <v>130</v>
      </c>
      <c r="B59" s="81" t="s">
        <v>121</v>
      </c>
      <c r="C59" s="87">
        <v>726</v>
      </c>
      <c r="D59" s="87">
        <v>0</v>
      </c>
      <c r="E59" s="87">
        <v>0</v>
      </c>
      <c r="F59" s="87">
        <v>2172</v>
      </c>
      <c r="G59" s="87">
        <v>0</v>
      </c>
      <c r="H59" s="87">
        <v>0</v>
      </c>
      <c r="I59" s="87">
        <v>784</v>
      </c>
      <c r="J59" s="87">
        <v>201</v>
      </c>
      <c r="K59" s="87">
        <v>1664</v>
      </c>
      <c r="L59" s="87">
        <v>0</v>
      </c>
      <c r="M59" s="87">
        <v>869</v>
      </c>
      <c r="N59" s="87">
        <v>304</v>
      </c>
      <c r="O59" s="87">
        <v>462</v>
      </c>
      <c r="P59" s="87">
        <v>115</v>
      </c>
      <c r="Q59" s="87">
        <v>0</v>
      </c>
      <c r="R59" s="87">
        <v>15</v>
      </c>
      <c r="S59" s="87">
        <v>47</v>
      </c>
      <c r="T59" s="87">
        <v>0</v>
      </c>
      <c r="U59" s="87">
        <v>7359</v>
      </c>
    </row>
    <row r="60" spans="1:21" ht="16.5" customHeight="1">
      <c r="A60" s="78"/>
      <c r="B60" s="35" t="s">
        <v>163</v>
      </c>
      <c r="C60" s="87">
        <v>7505</v>
      </c>
      <c r="D60" s="87">
        <v>9547</v>
      </c>
      <c r="E60" s="87">
        <v>21894.77101</v>
      </c>
      <c r="F60" s="87">
        <v>5367</v>
      </c>
      <c r="G60" s="87">
        <v>417</v>
      </c>
      <c r="H60" s="87">
        <v>2545</v>
      </c>
      <c r="I60" s="87">
        <v>4048</v>
      </c>
      <c r="J60" s="87">
        <v>14480</v>
      </c>
      <c r="K60" s="87">
        <v>4081</v>
      </c>
      <c r="L60" s="87">
        <v>3443</v>
      </c>
      <c r="M60" s="87">
        <v>2993</v>
      </c>
      <c r="N60" s="87">
        <v>4526</v>
      </c>
      <c r="O60" s="87">
        <v>7837</v>
      </c>
      <c r="P60" s="87">
        <v>5522</v>
      </c>
      <c r="Q60" s="87">
        <v>6465.47568</v>
      </c>
      <c r="R60" s="87">
        <v>550</v>
      </c>
      <c r="S60" s="87">
        <v>1830.64938</v>
      </c>
      <c r="T60" s="87">
        <v>602.48404</v>
      </c>
      <c r="U60" s="87">
        <v>103654.38011</v>
      </c>
    </row>
    <row r="61" spans="1:21" ht="25.5">
      <c r="A61" s="78" t="s">
        <v>10</v>
      </c>
      <c r="B61" s="35" t="s">
        <v>25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1:21" ht="16.5" customHeight="1">
      <c r="A62" s="78" t="s">
        <v>122</v>
      </c>
      <c r="B62" s="81" t="s">
        <v>164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126.12159999999999</v>
      </c>
      <c r="T62" s="87">
        <v>110.54913</v>
      </c>
      <c r="U62" s="87">
        <v>236.67073</v>
      </c>
    </row>
    <row r="63" spans="1:21" ht="16.5" customHeight="1">
      <c r="A63" s="78" t="s">
        <v>124</v>
      </c>
      <c r="B63" s="81" t="s">
        <v>165</v>
      </c>
      <c r="C63" s="87">
        <v>0</v>
      </c>
      <c r="D63" s="87">
        <v>0</v>
      </c>
      <c r="E63" s="87">
        <v>12571.853</v>
      </c>
      <c r="F63" s="87">
        <v>0</v>
      </c>
      <c r="G63" s="87">
        <v>1825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15278</v>
      </c>
      <c r="O63" s="87">
        <v>0</v>
      </c>
      <c r="P63" s="87">
        <v>0</v>
      </c>
      <c r="Q63" s="87">
        <v>5325.79384</v>
      </c>
      <c r="R63" s="87">
        <v>0</v>
      </c>
      <c r="S63" s="87">
        <v>0</v>
      </c>
      <c r="T63" s="87">
        <v>602.52663</v>
      </c>
      <c r="U63" s="87">
        <v>35603.17347</v>
      </c>
    </row>
    <row r="64" spans="1:21" ht="16.5" customHeight="1">
      <c r="A64" s="78" t="s">
        <v>130</v>
      </c>
      <c r="B64" s="81" t="s">
        <v>166</v>
      </c>
      <c r="C64" s="87">
        <v>1306</v>
      </c>
      <c r="D64" s="87">
        <v>96</v>
      </c>
      <c r="E64" s="87">
        <v>1056.12669</v>
      </c>
      <c r="F64" s="87">
        <v>0</v>
      </c>
      <c r="G64" s="87">
        <v>170</v>
      </c>
      <c r="H64" s="87">
        <v>3</v>
      </c>
      <c r="I64" s="87">
        <v>125</v>
      </c>
      <c r="J64" s="87">
        <v>47</v>
      </c>
      <c r="K64" s="87">
        <v>0</v>
      </c>
      <c r="L64" s="87">
        <v>110</v>
      </c>
      <c r="M64" s="87">
        <v>53</v>
      </c>
      <c r="N64" s="87">
        <v>504</v>
      </c>
      <c r="O64" s="87">
        <v>82</v>
      </c>
      <c r="P64" s="87">
        <v>153</v>
      </c>
      <c r="Q64" s="87">
        <v>337.46118</v>
      </c>
      <c r="R64" s="87">
        <v>0</v>
      </c>
      <c r="S64" s="87">
        <v>100.48395</v>
      </c>
      <c r="T64" s="87">
        <v>23.59396</v>
      </c>
      <c r="U64" s="87">
        <v>4166.66578</v>
      </c>
    </row>
    <row r="65" spans="1:21" ht="16.5" customHeight="1">
      <c r="A65" s="78"/>
      <c r="B65" s="35" t="s">
        <v>167</v>
      </c>
      <c r="C65" s="87">
        <v>1306</v>
      </c>
      <c r="D65" s="87">
        <v>96</v>
      </c>
      <c r="E65" s="87">
        <v>13627.97969</v>
      </c>
      <c r="F65" s="87">
        <v>0</v>
      </c>
      <c r="G65" s="87">
        <v>1995</v>
      </c>
      <c r="H65" s="87">
        <v>3</v>
      </c>
      <c r="I65" s="87">
        <v>125</v>
      </c>
      <c r="J65" s="87">
        <v>47</v>
      </c>
      <c r="K65" s="87">
        <v>0</v>
      </c>
      <c r="L65" s="87">
        <v>110</v>
      </c>
      <c r="M65" s="87">
        <v>53</v>
      </c>
      <c r="N65" s="87">
        <v>15782</v>
      </c>
      <c r="O65" s="87">
        <v>82</v>
      </c>
      <c r="P65" s="87">
        <v>153</v>
      </c>
      <c r="Q65" s="87">
        <v>5663.2550200000005</v>
      </c>
      <c r="R65" s="87">
        <v>0</v>
      </c>
      <c r="S65" s="87">
        <v>226.60555</v>
      </c>
      <c r="T65" s="87">
        <v>736.66972</v>
      </c>
      <c r="U65" s="87">
        <v>40006.50998</v>
      </c>
    </row>
    <row r="66" spans="1:21" ht="17.25" customHeight="1">
      <c r="A66" s="78"/>
      <c r="B66" s="35" t="s">
        <v>26</v>
      </c>
      <c r="C66" s="87">
        <v>204082</v>
      </c>
      <c r="D66" s="87">
        <v>168437</v>
      </c>
      <c r="E66" s="87">
        <v>214632.93965</v>
      </c>
      <c r="F66" s="87">
        <v>140776</v>
      </c>
      <c r="G66" s="87">
        <v>63465</v>
      </c>
      <c r="H66" s="87">
        <v>27305</v>
      </c>
      <c r="I66" s="87">
        <v>92487</v>
      </c>
      <c r="J66" s="87">
        <v>336053</v>
      </c>
      <c r="K66" s="87">
        <v>71156</v>
      </c>
      <c r="L66" s="87">
        <v>89247</v>
      </c>
      <c r="M66" s="87">
        <v>51102</v>
      </c>
      <c r="N66" s="87">
        <v>198217</v>
      </c>
      <c r="O66" s="87">
        <v>77883</v>
      </c>
      <c r="P66" s="87">
        <v>44447</v>
      </c>
      <c r="Q66" s="87">
        <v>96214.20728</v>
      </c>
      <c r="R66" s="87">
        <v>26735</v>
      </c>
      <c r="S66" s="87">
        <v>14636.749710000002</v>
      </c>
      <c r="T66" s="87">
        <v>13047.023561</v>
      </c>
      <c r="U66" s="87">
        <v>1929922.9202009998</v>
      </c>
    </row>
    <row r="67" spans="1:21" ht="17.25" customHeight="1">
      <c r="A67" s="78" t="s">
        <v>27</v>
      </c>
      <c r="B67" s="35" t="s">
        <v>12</v>
      </c>
      <c r="C67" s="87">
        <v>10084</v>
      </c>
      <c r="D67" s="87">
        <v>0</v>
      </c>
      <c r="E67" s="87">
        <v>0</v>
      </c>
      <c r="F67" s="87">
        <v>1369</v>
      </c>
      <c r="G67" s="87">
        <v>0</v>
      </c>
      <c r="H67" s="87">
        <v>0</v>
      </c>
      <c r="I67" s="87">
        <v>0</v>
      </c>
      <c r="J67" s="87">
        <v>3124</v>
      </c>
      <c r="K67" s="87">
        <v>0</v>
      </c>
      <c r="L67" s="87">
        <v>0</v>
      </c>
      <c r="M67" s="87">
        <v>0</v>
      </c>
      <c r="N67" s="87">
        <v>0</v>
      </c>
      <c r="O67" s="87">
        <v>2410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16987</v>
      </c>
    </row>
    <row r="68" spans="1:29" s="6" customFormat="1" ht="23.25" customHeight="1">
      <c r="A68" s="179" t="s">
        <v>28</v>
      </c>
      <c r="B68" s="180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5"/>
      <c r="W68" s="5"/>
      <c r="X68" s="5"/>
      <c r="Y68" s="5"/>
      <c r="Z68" s="5"/>
      <c r="AA68" s="5"/>
      <c r="AB68" s="5"/>
      <c r="AC68" s="5"/>
    </row>
    <row r="69" spans="1:21" ht="18" customHeight="1">
      <c r="A69" s="79" t="s">
        <v>5</v>
      </c>
      <c r="B69" s="47" t="s">
        <v>29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1:21" ht="27" customHeight="1">
      <c r="A70" s="78" t="s">
        <v>122</v>
      </c>
      <c r="B70" s="86" t="s">
        <v>168</v>
      </c>
      <c r="C70" s="87">
        <v>15019</v>
      </c>
      <c r="D70" s="87">
        <v>18030</v>
      </c>
      <c r="E70" s="87">
        <v>27435.42</v>
      </c>
      <c r="F70" s="87">
        <v>21000</v>
      </c>
      <c r="G70" s="87">
        <v>11640</v>
      </c>
      <c r="H70" s="87">
        <v>10000</v>
      </c>
      <c r="I70" s="87">
        <v>9440</v>
      </c>
      <c r="J70" s="87">
        <v>83685</v>
      </c>
      <c r="K70" s="87">
        <v>11754</v>
      </c>
      <c r="L70" s="87">
        <v>18000</v>
      </c>
      <c r="M70" s="87">
        <v>23457</v>
      </c>
      <c r="N70" s="87">
        <v>43300</v>
      </c>
      <c r="O70" s="87">
        <v>10110</v>
      </c>
      <c r="P70" s="87">
        <v>7067</v>
      </c>
      <c r="Q70" s="87">
        <v>15000</v>
      </c>
      <c r="R70" s="87">
        <v>7303</v>
      </c>
      <c r="S70" s="87">
        <v>7000.00001</v>
      </c>
      <c r="T70" s="87">
        <v>7000</v>
      </c>
      <c r="U70" s="87">
        <v>346240.42001</v>
      </c>
    </row>
    <row r="71" spans="1:21" ht="16.5" customHeight="1">
      <c r="A71" s="40" t="s">
        <v>118</v>
      </c>
      <c r="B71" s="81" t="s">
        <v>169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</row>
    <row r="72" spans="1:21" ht="16.5" customHeight="1">
      <c r="A72" s="40" t="s">
        <v>118</v>
      </c>
      <c r="B72" s="81" t="s">
        <v>170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-542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-542</v>
      </c>
    </row>
    <row r="73" spans="1:21" ht="16.5" customHeight="1">
      <c r="A73" s="78" t="s">
        <v>124</v>
      </c>
      <c r="B73" s="81" t="s">
        <v>171</v>
      </c>
      <c r="C73" s="87">
        <v>0</v>
      </c>
      <c r="D73" s="87">
        <v>0</v>
      </c>
      <c r="E73" s="87">
        <v>23487.84784</v>
      </c>
      <c r="F73" s="87">
        <v>0</v>
      </c>
      <c r="G73" s="87">
        <v>0</v>
      </c>
      <c r="H73" s="87">
        <v>0</v>
      </c>
      <c r="I73" s="87">
        <v>9000</v>
      </c>
      <c r="J73" s="87">
        <v>0</v>
      </c>
      <c r="K73" s="87">
        <v>8612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41099.84784</v>
      </c>
    </row>
    <row r="74" spans="1:21" ht="16.5" customHeight="1">
      <c r="A74" s="78" t="s">
        <v>130</v>
      </c>
      <c r="B74" s="81" t="s">
        <v>172</v>
      </c>
      <c r="C74" s="87">
        <v>-19503</v>
      </c>
      <c r="D74" s="87">
        <v>1299</v>
      </c>
      <c r="E74" s="87">
        <v>16370.76901</v>
      </c>
      <c r="F74" s="87">
        <v>0</v>
      </c>
      <c r="G74" s="87">
        <v>-103</v>
      </c>
      <c r="H74" s="87">
        <v>0</v>
      </c>
      <c r="I74" s="87">
        <v>1908</v>
      </c>
      <c r="J74" s="87">
        <v>1433</v>
      </c>
      <c r="K74" s="87">
        <v>0</v>
      </c>
      <c r="L74" s="87">
        <v>1861</v>
      </c>
      <c r="M74" s="87">
        <v>201</v>
      </c>
      <c r="N74" s="87">
        <v>0</v>
      </c>
      <c r="O74" s="87">
        <v>21</v>
      </c>
      <c r="P74" s="87">
        <v>2378</v>
      </c>
      <c r="Q74" s="87">
        <v>1588.96425</v>
      </c>
      <c r="R74" s="87">
        <v>0</v>
      </c>
      <c r="S74" s="87">
        <v>-486.19223999999997</v>
      </c>
      <c r="T74" s="87">
        <v>0</v>
      </c>
      <c r="U74" s="87">
        <v>6968.54102</v>
      </c>
    </row>
    <row r="75" spans="1:21" ht="16.5" customHeight="1">
      <c r="A75" s="78" t="s">
        <v>139</v>
      </c>
      <c r="B75" s="81" t="s">
        <v>173</v>
      </c>
      <c r="C75" s="87">
        <v>45000</v>
      </c>
      <c r="D75" s="87">
        <v>6165</v>
      </c>
      <c r="E75" s="87">
        <v>0</v>
      </c>
      <c r="F75" s="87">
        <v>7853</v>
      </c>
      <c r="G75" s="87">
        <v>3530</v>
      </c>
      <c r="H75" s="87">
        <v>8095</v>
      </c>
      <c r="I75" s="87">
        <v>3333</v>
      </c>
      <c r="J75" s="87">
        <v>10621</v>
      </c>
      <c r="K75" s="87">
        <v>1309</v>
      </c>
      <c r="L75" s="87">
        <v>2027</v>
      </c>
      <c r="M75" s="87">
        <v>51</v>
      </c>
      <c r="N75" s="87">
        <v>13698</v>
      </c>
      <c r="O75" s="87">
        <v>365</v>
      </c>
      <c r="P75" s="87">
        <v>1356</v>
      </c>
      <c r="Q75" s="87">
        <v>8383.91676</v>
      </c>
      <c r="R75" s="87">
        <v>703</v>
      </c>
      <c r="S75" s="87">
        <v>2087.92959</v>
      </c>
      <c r="T75" s="87">
        <v>834.38142</v>
      </c>
      <c r="U75" s="87">
        <v>115412.22777</v>
      </c>
    </row>
    <row r="76" spans="1:21" ht="16.5" customHeight="1">
      <c r="A76" s="78" t="s">
        <v>174</v>
      </c>
      <c r="B76" s="81" t="s">
        <v>175</v>
      </c>
      <c r="C76" s="87">
        <v>0</v>
      </c>
      <c r="D76" s="87">
        <v>18969</v>
      </c>
      <c r="E76" s="87">
        <v>168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6729</v>
      </c>
      <c r="L76" s="87">
        <v>9608</v>
      </c>
      <c r="M76" s="87">
        <v>0</v>
      </c>
      <c r="N76" s="87">
        <v>957</v>
      </c>
      <c r="O76" s="87">
        <v>0</v>
      </c>
      <c r="P76" s="87">
        <v>0</v>
      </c>
      <c r="Q76" s="87">
        <v>82.24163</v>
      </c>
      <c r="R76" s="87">
        <v>100</v>
      </c>
      <c r="S76" s="87">
        <v>0</v>
      </c>
      <c r="T76" s="87">
        <v>88.90578</v>
      </c>
      <c r="U76" s="87">
        <v>36702.14741</v>
      </c>
    </row>
    <row r="77" spans="1:21" ht="16.5" customHeight="1">
      <c r="A77" s="78" t="s">
        <v>176</v>
      </c>
      <c r="B77" s="81" t="s">
        <v>177</v>
      </c>
      <c r="C77" s="87">
        <v>0</v>
      </c>
      <c r="D77" s="87">
        <v>0</v>
      </c>
      <c r="E77" s="87">
        <v>-11629</v>
      </c>
      <c r="F77" s="87">
        <v>0</v>
      </c>
      <c r="G77" s="87">
        <v>-5045</v>
      </c>
      <c r="H77" s="87">
        <v>0</v>
      </c>
      <c r="I77" s="87">
        <v>0</v>
      </c>
      <c r="J77" s="87">
        <v>0</v>
      </c>
      <c r="K77" s="87">
        <v>-16930</v>
      </c>
      <c r="L77" s="87">
        <v>0</v>
      </c>
      <c r="M77" s="87">
        <v>0</v>
      </c>
      <c r="N77" s="87">
        <v>-25069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-58673</v>
      </c>
    </row>
    <row r="78" spans="1:21" ht="16.5" customHeight="1">
      <c r="A78" s="78" t="s">
        <v>178</v>
      </c>
      <c r="B78" s="81" t="s">
        <v>179</v>
      </c>
      <c r="C78" s="87">
        <v>899</v>
      </c>
      <c r="D78" s="87">
        <v>11987</v>
      </c>
      <c r="E78" s="87">
        <v>4340</v>
      </c>
      <c r="F78" s="87">
        <v>1827</v>
      </c>
      <c r="G78" s="87">
        <v>-2041</v>
      </c>
      <c r="H78" s="87">
        <v>3122</v>
      </c>
      <c r="I78" s="87">
        <v>-4896</v>
      </c>
      <c r="J78" s="87">
        <v>12440</v>
      </c>
      <c r="K78" s="87">
        <v>485</v>
      </c>
      <c r="L78" s="87">
        <v>23714</v>
      </c>
      <c r="M78" s="87">
        <v>-12823.82308</v>
      </c>
      <c r="N78" s="87">
        <v>10601</v>
      </c>
      <c r="O78" s="87">
        <v>1156</v>
      </c>
      <c r="P78" s="87">
        <v>57</v>
      </c>
      <c r="Q78" s="87">
        <v>-1475.5544106779093</v>
      </c>
      <c r="R78" s="87">
        <v>278</v>
      </c>
      <c r="S78" s="87">
        <v>-170.4152400000024</v>
      </c>
      <c r="T78" s="87">
        <v>2028.6907469999999</v>
      </c>
      <c r="U78" s="87">
        <v>51527.898016322084</v>
      </c>
    </row>
    <row r="79" spans="1:21" ht="16.5" customHeight="1">
      <c r="A79" s="40"/>
      <c r="B79" s="35" t="s">
        <v>180</v>
      </c>
      <c r="C79" s="87">
        <v>41415</v>
      </c>
      <c r="D79" s="87">
        <v>56450</v>
      </c>
      <c r="E79" s="87">
        <v>60173.036850000004</v>
      </c>
      <c r="F79" s="87">
        <v>30680</v>
      </c>
      <c r="G79" s="87">
        <v>7981</v>
      </c>
      <c r="H79" s="87">
        <v>21217</v>
      </c>
      <c r="I79" s="87">
        <v>18785</v>
      </c>
      <c r="J79" s="87">
        <v>108179</v>
      </c>
      <c r="K79" s="87">
        <v>11959</v>
      </c>
      <c r="L79" s="87">
        <v>54668</v>
      </c>
      <c r="M79" s="87">
        <v>10885.17692</v>
      </c>
      <c r="N79" s="87">
        <v>43487</v>
      </c>
      <c r="O79" s="87">
        <v>11652</v>
      </c>
      <c r="P79" s="87">
        <v>10858</v>
      </c>
      <c r="Q79" s="87">
        <v>23579.568229322093</v>
      </c>
      <c r="R79" s="87">
        <v>8384</v>
      </c>
      <c r="S79" s="87">
        <v>8431.322119999997</v>
      </c>
      <c r="T79" s="87">
        <v>9951.977947</v>
      </c>
      <c r="U79" s="87">
        <v>538736.0820663221</v>
      </c>
    </row>
    <row r="80" spans="1:21" ht="17.25" customHeight="1">
      <c r="A80" s="78" t="s">
        <v>6</v>
      </c>
      <c r="B80" s="35" t="s">
        <v>30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7739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7739</v>
      </c>
    </row>
    <row r="81" spans="1:21" ht="17.25" customHeight="1">
      <c r="A81" s="78" t="s">
        <v>7</v>
      </c>
      <c r="B81" s="35" t="s">
        <v>181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16.5" customHeight="1">
      <c r="A82" s="78" t="s">
        <v>37</v>
      </c>
      <c r="B82" s="81" t="s">
        <v>182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9" s="24" customFormat="1" ht="16.5" customHeight="1">
      <c r="A83" s="82" t="s">
        <v>38</v>
      </c>
      <c r="B83" s="81" t="s">
        <v>51</v>
      </c>
      <c r="C83" s="87">
        <v>72423</v>
      </c>
      <c r="D83" s="87">
        <v>53641</v>
      </c>
      <c r="E83" s="87">
        <v>55793.524</v>
      </c>
      <c r="F83" s="87">
        <v>50448</v>
      </c>
      <c r="G83" s="87">
        <v>7083</v>
      </c>
      <c r="H83" s="87">
        <v>1836</v>
      </c>
      <c r="I83" s="87">
        <v>32708</v>
      </c>
      <c r="J83" s="87">
        <v>58611</v>
      </c>
      <c r="K83" s="87">
        <v>28728</v>
      </c>
      <c r="L83" s="87">
        <v>11326</v>
      </c>
      <c r="M83" s="87">
        <v>10574</v>
      </c>
      <c r="N83" s="87">
        <v>75809</v>
      </c>
      <c r="O83" s="87">
        <v>20467</v>
      </c>
      <c r="P83" s="87">
        <v>11023</v>
      </c>
      <c r="Q83" s="87">
        <v>29269.15293</v>
      </c>
      <c r="R83" s="87">
        <v>10126</v>
      </c>
      <c r="S83" s="87">
        <v>1900.5208300000002</v>
      </c>
      <c r="T83" s="87">
        <v>1971.96603</v>
      </c>
      <c r="U83" s="87">
        <v>533738.16379</v>
      </c>
      <c r="V83" s="120"/>
      <c r="W83" s="120"/>
      <c r="X83" s="120"/>
      <c r="Y83" s="120"/>
      <c r="Z83" s="120"/>
      <c r="AA83" s="120"/>
      <c r="AB83" s="120"/>
      <c r="AC83" s="120"/>
    </row>
    <row r="84" spans="1:21" ht="16.5" customHeight="1">
      <c r="A84" s="82" t="s">
        <v>39</v>
      </c>
      <c r="B84" s="81" t="s">
        <v>183</v>
      </c>
      <c r="C84" s="87">
        <v>-9294</v>
      </c>
      <c r="D84" s="87">
        <v>-12508</v>
      </c>
      <c r="E84" s="87">
        <v>-17742.473</v>
      </c>
      <c r="F84" s="87">
        <v>-1195</v>
      </c>
      <c r="G84" s="87">
        <v>-2013</v>
      </c>
      <c r="H84" s="87">
        <v>-343</v>
      </c>
      <c r="I84" s="87">
        <v>-16031</v>
      </c>
      <c r="J84" s="87">
        <v>-1029</v>
      </c>
      <c r="K84" s="87">
        <v>-4436</v>
      </c>
      <c r="L84" s="87">
        <v>-2978</v>
      </c>
      <c r="M84" s="87">
        <v>-1482</v>
      </c>
      <c r="N84" s="87">
        <v>0</v>
      </c>
      <c r="O84" s="87">
        <v>-2469</v>
      </c>
      <c r="P84" s="87">
        <v>-722</v>
      </c>
      <c r="Q84" s="87">
        <v>-1317.6371299999998</v>
      </c>
      <c r="R84" s="87">
        <v>0</v>
      </c>
      <c r="S84" s="87">
        <v>-95.45969000000001</v>
      </c>
      <c r="T84" s="87">
        <v>-535.24401</v>
      </c>
      <c r="U84" s="87">
        <v>-74190.81383</v>
      </c>
    </row>
    <row r="85" spans="1:21" ht="25.5">
      <c r="A85" s="40"/>
      <c r="B85" s="83" t="s">
        <v>184</v>
      </c>
      <c r="C85" s="87">
        <v>63129</v>
      </c>
      <c r="D85" s="87">
        <v>41133</v>
      </c>
      <c r="E85" s="87">
        <v>38052.05099999999</v>
      </c>
      <c r="F85" s="87">
        <v>49253</v>
      </c>
      <c r="G85" s="87">
        <v>5070</v>
      </c>
      <c r="H85" s="87">
        <v>1493</v>
      </c>
      <c r="I85" s="87">
        <v>16677</v>
      </c>
      <c r="J85" s="87">
        <v>57582</v>
      </c>
      <c r="K85" s="87">
        <v>24292</v>
      </c>
      <c r="L85" s="87">
        <v>8348</v>
      </c>
      <c r="M85" s="87">
        <v>9092</v>
      </c>
      <c r="N85" s="87">
        <v>75809</v>
      </c>
      <c r="O85" s="87">
        <v>17998</v>
      </c>
      <c r="P85" s="87">
        <v>10301</v>
      </c>
      <c r="Q85" s="87">
        <v>27951.5158</v>
      </c>
      <c r="R85" s="87">
        <v>10126</v>
      </c>
      <c r="S85" s="87">
        <v>1805.0611400000003</v>
      </c>
      <c r="T85" s="87">
        <v>1436.7220200000002</v>
      </c>
      <c r="U85" s="87">
        <v>459548.34995999996</v>
      </c>
    </row>
    <row r="86" spans="1:29" s="24" customFormat="1" ht="15.75" customHeight="1">
      <c r="A86" s="78" t="s">
        <v>46</v>
      </c>
      <c r="B86" s="81" t="s">
        <v>185</v>
      </c>
      <c r="C86" s="87">
        <v>10</v>
      </c>
      <c r="D86" s="87">
        <v>3034</v>
      </c>
      <c r="E86" s="87">
        <v>32.601</v>
      </c>
      <c r="F86" s="87">
        <v>0</v>
      </c>
      <c r="G86" s="87">
        <v>834</v>
      </c>
      <c r="H86" s="87">
        <v>283</v>
      </c>
      <c r="I86" s="87">
        <v>0</v>
      </c>
      <c r="J86" s="87">
        <v>206</v>
      </c>
      <c r="K86" s="87">
        <v>0</v>
      </c>
      <c r="L86" s="87">
        <v>90</v>
      </c>
      <c r="M86" s="87">
        <v>1006</v>
      </c>
      <c r="N86" s="87">
        <v>0</v>
      </c>
      <c r="O86" s="87">
        <v>3809</v>
      </c>
      <c r="P86" s="87">
        <v>0</v>
      </c>
      <c r="Q86" s="87">
        <v>32.25302277174327</v>
      </c>
      <c r="R86" s="87">
        <v>0</v>
      </c>
      <c r="S86" s="87">
        <v>3.77042</v>
      </c>
      <c r="T86" s="87">
        <v>0</v>
      </c>
      <c r="U86" s="87">
        <v>9340.624442771745</v>
      </c>
      <c r="V86" s="120"/>
      <c r="W86" s="120"/>
      <c r="X86" s="120"/>
      <c r="Y86" s="120"/>
      <c r="Z86" s="120"/>
      <c r="AA86" s="120"/>
      <c r="AB86" s="120"/>
      <c r="AC86" s="120"/>
    </row>
    <row r="87" spans="1:21" ht="15.75" customHeight="1">
      <c r="A87" s="78">
        <v>3</v>
      </c>
      <c r="B87" s="81" t="s">
        <v>186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customHeight="1">
      <c r="A88" s="82" t="s">
        <v>38</v>
      </c>
      <c r="B88" s="81" t="s">
        <v>51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</row>
    <row r="89" spans="1:21" ht="15.75" customHeight="1">
      <c r="A89" s="82" t="s">
        <v>39</v>
      </c>
      <c r="B89" s="81" t="s">
        <v>183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</row>
    <row r="90" spans="1:21" ht="25.5">
      <c r="A90" s="78"/>
      <c r="B90" s="83" t="s">
        <v>187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</row>
    <row r="91" spans="1:21" ht="16.5" customHeight="1">
      <c r="A91" s="78" t="s">
        <v>47</v>
      </c>
      <c r="B91" s="81" t="s">
        <v>188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9" s="24" customFormat="1" ht="16.5" customHeight="1">
      <c r="A92" s="82" t="s">
        <v>38</v>
      </c>
      <c r="B92" s="81" t="s">
        <v>51</v>
      </c>
      <c r="C92" s="87">
        <v>70230</v>
      </c>
      <c r="D92" s="87">
        <v>62128</v>
      </c>
      <c r="E92" s="87">
        <v>120598.212</v>
      </c>
      <c r="F92" s="87">
        <v>52040</v>
      </c>
      <c r="G92" s="87">
        <v>61631</v>
      </c>
      <c r="H92" s="87">
        <v>5833</v>
      </c>
      <c r="I92" s="87">
        <v>57067</v>
      </c>
      <c r="J92" s="87">
        <v>152422</v>
      </c>
      <c r="K92" s="87">
        <v>33017</v>
      </c>
      <c r="L92" s="87">
        <v>12414</v>
      </c>
      <c r="M92" s="87">
        <v>24137</v>
      </c>
      <c r="N92" s="87">
        <v>84449</v>
      </c>
      <c r="O92" s="87">
        <v>38560</v>
      </c>
      <c r="P92" s="87">
        <v>15175</v>
      </c>
      <c r="Q92" s="87">
        <v>40354.19729</v>
      </c>
      <c r="R92" s="87">
        <v>15841</v>
      </c>
      <c r="S92" s="87">
        <v>2862.2453899999996</v>
      </c>
      <c r="T92" s="87">
        <v>853.6682900000001</v>
      </c>
      <c r="U92" s="87">
        <v>849612.3229700001</v>
      </c>
      <c r="V92" s="120"/>
      <c r="W92" s="120"/>
      <c r="X92" s="120"/>
      <c r="Y92" s="120"/>
      <c r="Z92" s="120"/>
      <c r="AA92" s="120"/>
      <c r="AB92" s="120"/>
      <c r="AC92" s="120"/>
    </row>
    <row r="93" spans="1:21" ht="16.5" customHeight="1">
      <c r="A93" s="82" t="s">
        <v>39</v>
      </c>
      <c r="B93" s="81" t="s">
        <v>183</v>
      </c>
      <c r="C93" s="87">
        <v>-7602</v>
      </c>
      <c r="D93" s="87">
        <v>-16920</v>
      </c>
      <c r="E93" s="87">
        <v>-51414.745</v>
      </c>
      <c r="F93" s="87">
        <v>-2870</v>
      </c>
      <c r="G93" s="87">
        <v>-33377</v>
      </c>
      <c r="H93" s="87">
        <v>-2645</v>
      </c>
      <c r="I93" s="87">
        <v>-29570</v>
      </c>
      <c r="J93" s="87">
        <v>-14202</v>
      </c>
      <c r="K93" s="87">
        <v>-4948</v>
      </c>
      <c r="L93" s="87">
        <v>0</v>
      </c>
      <c r="M93" s="87">
        <v>-1727</v>
      </c>
      <c r="N93" s="87">
        <v>-20149</v>
      </c>
      <c r="O93" s="87">
        <v>-5750</v>
      </c>
      <c r="P93" s="87">
        <v>-411</v>
      </c>
      <c r="Q93" s="87">
        <v>-6478.935731550578</v>
      </c>
      <c r="R93" s="87">
        <v>-9087</v>
      </c>
      <c r="S93" s="87">
        <v>-147.4747</v>
      </c>
      <c r="T93" s="87">
        <v>-226.19541</v>
      </c>
      <c r="U93" s="87">
        <v>-207525.35084155056</v>
      </c>
    </row>
    <row r="94" spans="1:21" ht="25.5">
      <c r="A94" s="78"/>
      <c r="B94" s="83" t="s">
        <v>189</v>
      </c>
      <c r="C94" s="87">
        <v>62628</v>
      </c>
      <c r="D94" s="87">
        <v>45208</v>
      </c>
      <c r="E94" s="87">
        <v>69183.467</v>
      </c>
      <c r="F94" s="87">
        <v>49170</v>
      </c>
      <c r="G94" s="87">
        <v>28254</v>
      </c>
      <c r="H94" s="87">
        <v>3188</v>
      </c>
      <c r="I94" s="87">
        <v>27497</v>
      </c>
      <c r="J94" s="87">
        <v>138220</v>
      </c>
      <c r="K94" s="87">
        <v>28069</v>
      </c>
      <c r="L94" s="87">
        <v>12414</v>
      </c>
      <c r="M94" s="87">
        <v>22410</v>
      </c>
      <c r="N94" s="87">
        <v>64300</v>
      </c>
      <c r="O94" s="87">
        <v>32810</v>
      </c>
      <c r="P94" s="87">
        <v>14764</v>
      </c>
      <c r="Q94" s="87">
        <v>33875.26155844942</v>
      </c>
      <c r="R94" s="87">
        <v>6754</v>
      </c>
      <c r="S94" s="87">
        <v>2714.7706899999994</v>
      </c>
      <c r="T94" s="87">
        <v>627.47288</v>
      </c>
      <c r="U94" s="87">
        <v>642086.9721284494</v>
      </c>
    </row>
    <row r="95" spans="1:29" s="24" customFormat="1" ht="16.5" customHeight="1">
      <c r="A95" s="78" t="s">
        <v>48</v>
      </c>
      <c r="B95" s="81" t="s">
        <v>190</v>
      </c>
      <c r="C95" s="87">
        <v>310</v>
      </c>
      <c r="D95" s="87">
        <v>0</v>
      </c>
      <c r="E95" s="87">
        <v>0</v>
      </c>
      <c r="F95" s="87">
        <v>58</v>
      </c>
      <c r="G95" s="87">
        <v>9</v>
      </c>
      <c r="H95" s="87">
        <v>477</v>
      </c>
      <c r="I95" s="87">
        <v>56</v>
      </c>
      <c r="J95" s="87">
        <v>309</v>
      </c>
      <c r="K95" s="87">
        <v>69</v>
      </c>
      <c r="L95" s="87">
        <v>0</v>
      </c>
      <c r="M95" s="87">
        <v>0</v>
      </c>
      <c r="N95" s="87">
        <v>192</v>
      </c>
      <c r="O95" s="87">
        <v>273</v>
      </c>
      <c r="P95" s="87">
        <v>128</v>
      </c>
      <c r="Q95" s="87">
        <v>45.07623</v>
      </c>
      <c r="R95" s="87">
        <v>0</v>
      </c>
      <c r="S95" s="87">
        <v>0</v>
      </c>
      <c r="T95" s="87">
        <v>0</v>
      </c>
      <c r="U95" s="87">
        <v>1926.07623</v>
      </c>
      <c r="V95" s="120"/>
      <c r="W95" s="120"/>
      <c r="X95" s="120"/>
      <c r="Y95" s="120"/>
      <c r="Z95" s="120"/>
      <c r="AA95" s="120"/>
      <c r="AB95" s="120"/>
      <c r="AC95" s="120"/>
    </row>
    <row r="96" spans="1:21" ht="16.5" customHeight="1">
      <c r="A96" s="78" t="s">
        <v>56</v>
      </c>
      <c r="B96" s="81" t="s">
        <v>191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ht="16.5" customHeight="1">
      <c r="A97" s="82" t="s">
        <v>38</v>
      </c>
      <c r="B97" s="81" t="s">
        <v>51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</row>
    <row r="98" spans="1:21" ht="16.5" customHeight="1">
      <c r="A98" s="82" t="s">
        <v>39</v>
      </c>
      <c r="B98" s="81" t="s">
        <v>183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</row>
    <row r="99" spans="1:21" ht="25.5">
      <c r="A99" s="78"/>
      <c r="B99" s="83" t="s">
        <v>192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</row>
    <row r="100" spans="1:21" ht="16.5" customHeight="1">
      <c r="A100" s="78" t="s">
        <v>60</v>
      </c>
      <c r="B100" s="81" t="s">
        <v>193</v>
      </c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</row>
    <row r="101" spans="1:29" s="24" customFormat="1" ht="16.5" customHeight="1">
      <c r="A101" s="78" t="s">
        <v>66</v>
      </c>
      <c r="B101" s="81" t="s">
        <v>194</v>
      </c>
      <c r="C101" s="87">
        <v>373</v>
      </c>
      <c r="D101" s="87">
        <v>384</v>
      </c>
      <c r="E101" s="87">
        <v>0</v>
      </c>
      <c r="F101" s="87">
        <v>0</v>
      </c>
      <c r="G101" s="87">
        <v>0</v>
      </c>
      <c r="H101" s="87">
        <v>275</v>
      </c>
      <c r="I101" s="87">
        <v>0</v>
      </c>
      <c r="J101" s="87">
        <v>332</v>
      </c>
      <c r="K101" s="87">
        <v>0</v>
      </c>
      <c r="L101" s="87">
        <v>2611</v>
      </c>
      <c r="M101" s="87">
        <v>0</v>
      </c>
      <c r="N101" s="87">
        <v>0</v>
      </c>
      <c r="O101" s="87">
        <v>796</v>
      </c>
      <c r="P101" s="87">
        <v>0</v>
      </c>
      <c r="Q101" s="87">
        <v>275.5814837852529</v>
      </c>
      <c r="R101" s="87">
        <v>3</v>
      </c>
      <c r="S101" s="87">
        <v>0</v>
      </c>
      <c r="T101" s="87">
        <v>0</v>
      </c>
      <c r="U101" s="87">
        <v>5049.581483785253</v>
      </c>
      <c r="V101" s="120"/>
      <c r="W101" s="120"/>
      <c r="X101" s="120"/>
      <c r="Y101" s="120"/>
      <c r="Z101" s="120"/>
      <c r="AA101" s="120"/>
      <c r="AB101" s="120"/>
      <c r="AC101" s="120"/>
    </row>
    <row r="102" spans="1:21" ht="16.5" customHeight="1">
      <c r="A102" s="78" t="s">
        <v>68</v>
      </c>
      <c r="B102" s="81" t="s">
        <v>195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9" s="24" customFormat="1" ht="16.5" customHeight="1">
      <c r="A103" s="82" t="s">
        <v>38</v>
      </c>
      <c r="B103" s="81" t="s">
        <v>51</v>
      </c>
      <c r="C103" s="87">
        <v>7471</v>
      </c>
      <c r="D103" s="87">
        <v>22</v>
      </c>
      <c r="E103" s="87">
        <v>6406.714935884708</v>
      </c>
      <c r="F103" s="87">
        <v>2307</v>
      </c>
      <c r="G103" s="87">
        <v>1133</v>
      </c>
      <c r="H103" s="87">
        <v>0</v>
      </c>
      <c r="I103" s="87">
        <v>5386</v>
      </c>
      <c r="J103" s="87">
        <v>13430</v>
      </c>
      <c r="K103" s="87">
        <v>2369</v>
      </c>
      <c r="L103" s="87">
        <v>97</v>
      </c>
      <c r="M103" s="87">
        <v>2141</v>
      </c>
      <c r="N103" s="87">
        <v>11537</v>
      </c>
      <c r="O103" s="87">
        <v>2555</v>
      </c>
      <c r="P103" s="87">
        <v>1292</v>
      </c>
      <c r="Q103" s="87">
        <v>2571.6579364796544</v>
      </c>
      <c r="R103" s="87">
        <v>141</v>
      </c>
      <c r="S103" s="87">
        <v>13.92408</v>
      </c>
      <c r="T103" s="87">
        <v>0</v>
      </c>
      <c r="U103" s="87">
        <v>58873.29695236436</v>
      </c>
      <c r="V103" s="120"/>
      <c r="W103" s="120"/>
      <c r="X103" s="120"/>
      <c r="Y103" s="120"/>
      <c r="Z103" s="120"/>
      <c r="AA103" s="120"/>
      <c r="AB103" s="120"/>
      <c r="AC103" s="120"/>
    </row>
    <row r="104" spans="1:21" ht="16.5" customHeight="1">
      <c r="A104" s="82" t="s">
        <v>39</v>
      </c>
      <c r="B104" s="81" t="s">
        <v>183</v>
      </c>
      <c r="C104" s="87">
        <v>-58</v>
      </c>
      <c r="D104" s="87">
        <v>0</v>
      </c>
      <c r="E104" s="87">
        <v>-2792.6665374837435</v>
      </c>
      <c r="F104" s="87">
        <v>0</v>
      </c>
      <c r="G104" s="87">
        <v>-487</v>
      </c>
      <c r="H104" s="87">
        <v>0</v>
      </c>
      <c r="I104" s="87">
        <v>-2693</v>
      </c>
      <c r="J104" s="87">
        <v>0</v>
      </c>
      <c r="K104" s="87">
        <v>-189</v>
      </c>
      <c r="L104" s="87">
        <v>0</v>
      </c>
      <c r="M104" s="87">
        <v>-229</v>
      </c>
      <c r="N104" s="87">
        <v>0</v>
      </c>
      <c r="O104" s="87">
        <v>0</v>
      </c>
      <c r="P104" s="87">
        <v>0</v>
      </c>
      <c r="Q104" s="87">
        <v>-80.81002000000001</v>
      </c>
      <c r="R104" s="87">
        <v>-72</v>
      </c>
      <c r="S104" s="87">
        <v>0</v>
      </c>
      <c r="T104" s="87">
        <v>0</v>
      </c>
      <c r="U104" s="87">
        <v>-6601.476557483743</v>
      </c>
    </row>
    <row r="105" spans="1:21" ht="25.5">
      <c r="A105" s="78"/>
      <c r="B105" s="83" t="s">
        <v>196</v>
      </c>
      <c r="C105" s="87">
        <v>7413</v>
      </c>
      <c r="D105" s="87">
        <v>22</v>
      </c>
      <c r="E105" s="87">
        <v>3614.0483984009647</v>
      </c>
      <c r="F105" s="87">
        <v>2307</v>
      </c>
      <c r="G105" s="87">
        <v>646</v>
      </c>
      <c r="H105" s="87">
        <v>0</v>
      </c>
      <c r="I105" s="87">
        <v>2693</v>
      </c>
      <c r="J105" s="87">
        <v>13430</v>
      </c>
      <c r="K105" s="87">
        <v>2180</v>
      </c>
      <c r="L105" s="87">
        <v>97</v>
      </c>
      <c r="M105" s="87">
        <v>1912</v>
      </c>
      <c r="N105" s="87">
        <v>11537</v>
      </c>
      <c r="O105" s="87">
        <v>2555</v>
      </c>
      <c r="P105" s="87">
        <v>1292</v>
      </c>
      <c r="Q105" s="87">
        <v>2490.8479164796545</v>
      </c>
      <c r="R105" s="87">
        <v>69</v>
      </c>
      <c r="S105" s="87">
        <v>13.92408</v>
      </c>
      <c r="T105" s="87">
        <v>0</v>
      </c>
      <c r="U105" s="87">
        <v>52271.82039488061</v>
      </c>
    </row>
    <row r="106" spans="1:21" ht="18" customHeight="1">
      <c r="A106" s="40"/>
      <c r="B106" s="35" t="s">
        <v>197</v>
      </c>
      <c r="C106" s="87">
        <v>133863</v>
      </c>
      <c r="D106" s="87">
        <v>89781</v>
      </c>
      <c r="E106" s="87">
        <v>110882.16739840095</v>
      </c>
      <c r="F106" s="87">
        <v>100788</v>
      </c>
      <c r="G106" s="87">
        <v>34813</v>
      </c>
      <c r="H106" s="87">
        <v>5716</v>
      </c>
      <c r="I106" s="87">
        <v>46923</v>
      </c>
      <c r="J106" s="87">
        <v>210079</v>
      </c>
      <c r="K106" s="87">
        <v>54610</v>
      </c>
      <c r="L106" s="87">
        <v>23560</v>
      </c>
      <c r="M106" s="87">
        <v>34420</v>
      </c>
      <c r="N106" s="87">
        <v>151838</v>
      </c>
      <c r="O106" s="87">
        <v>58241</v>
      </c>
      <c r="P106" s="87">
        <v>26485</v>
      </c>
      <c r="Q106" s="87">
        <v>64670.53601148607</v>
      </c>
      <c r="R106" s="87">
        <v>16952</v>
      </c>
      <c r="S106" s="87">
        <v>4537.52633</v>
      </c>
      <c r="T106" s="87">
        <v>2064.1949000000004</v>
      </c>
      <c r="U106" s="87">
        <v>1170223.4246398872</v>
      </c>
    </row>
    <row r="107" spans="1:21" ht="25.5">
      <c r="A107" s="78" t="s">
        <v>8</v>
      </c>
      <c r="B107" s="35" t="s">
        <v>198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ht="16.5" customHeight="1">
      <c r="A108" s="82" t="s">
        <v>38</v>
      </c>
      <c r="B108" s="81" t="s">
        <v>51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</row>
    <row r="109" spans="1:21" ht="16.5" customHeight="1">
      <c r="A109" s="82" t="s">
        <v>39</v>
      </c>
      <c r="B109" s="81" t="s">
        <v>183</v>
      </c>
      <c r="C109" s="8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</row>
    <row r="110" spans="1:21" ht="16.5" customHeight="1">
      <c r="A110" s="40"/>
      <c r="B110" s="83" t="s">
        <v>199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</row>
    <row r="111" spans="1:21" ht="25.5">
      <c r="A111" s="78" t="s">
        <v>9</v>
      </c>
      <c r="B111" s="35" t="s">
        <v>31</v>
      </c>
      <c r="C111" s="87">
        <v>0</v>
      </c>
      <c r="D111" s="87">
        <v>0</v>
      </c>
      <c r="E111" s="87">
        <v>19139.09175</v>
      </c>
      <c r="F111" s="87">
        <v>0</v>
      </c>
      <c r="G111" s="87">
        <v>11852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30991.09175</v>
      </c>
    </row>
    <row r="112" spans="1:21" ht="17.25" customHeight="1">
      <c r="A112" s="78" t="s">
        <v>10</v>
      </c>
      <c r="B112" s="35" t="s">
        <v>32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ht="25.5">
      <c r="A113" s="78" t="s">
        <v>122</v>
      </c>
      <c r="B113" s="81" t="s">
        <v>200</v>
      </c>
      <c r="C113" s="87">
        <v>6890</v>
      </c>
      <c r="D113" s="87">
        <v>9593</v>
      </c>
      <c r="E113" s="87">
        <v>4717.41799</v>
      </c>
      <c r="F113" s="87">
        <v>2833</v>
      </c>
      <c r="G113" s="87">
        <v>2339</v>
      </c>
      <c r="H113" s="87">
        <v>2</v>
      </c>
      <c r="I113" s="87">
        <v>8877</v>
      </c>
      <c r="J113" s="87">
        <v>11483</v>
      </c>
      <c r="K113" s="87">
        <v>115</v>
      </c>
      <c r="L113" s="87">
        <v>6735</v>
      </c>
      <c r="M113" s="87">
        <v>2441</v>
      </c>
      <c r="N113" s="87">
        <v>372</v>
      </c>
      <c r="O113" s="87">
        <v>3100</v>
      </c>
      <c r="P113" s="87">
        <v>1813</v>
      </c>
      <c r="Q113" s="87">
        <v>3329.50808</v>
      </c>
      <c r="R113" s="87">
        <v>1102</v>
      </c>
      <c r="S113" s="87">
        <v>245.08339</v>
      </c>
      <c r="T113" s="87">
        <v>354.48300300000005</v>
      </c>
      <c r="U113" s="87">
        <v>66341.492463</v>
      </c>
    </row>
    <row r="114" spans="1:21" ht="25.5">
      <c r="A114" s="78" t="s">
        <v>118</v>
      </c>
      <c r="B114" s="81" t="s">
        <v>201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</row>
    <row r="115" spans="1:21" ht="25.5">
      <c r="A115" s="78" t="s">
        <v>118</v>
      </c>
      <c r="B115" s="81" t="s">
        <v>202</v>
      </c>
      <c r="C115" s="8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</row>
    <row r="116" spans="1:21" ht="16.5" customHeight="1">
      <c r="A116" s="78" t="s">
        <v>124</v>
      </c>
      <c r="B116" s="81" t="s">
        <v>203</v>
      </c>
      <c r="C116" s="87">
        <v>10662</v>
      </c>
      <c r="D116" s="87">
        <v>7633</v>
      </c>
      <c r="E116" s="87">
        <v>5138.450360000001</v>
      </c>
      <c r="F116" s="87">
        <v>1257</v>
      </c>
      <c r="G116" s="87">
        <v>0</v>
      </c>
      <c r="H116" s="87">
        <v>171</v>
      </c>
      <c r="I116" s="87">
        <v>4478</v>
      </c>
      <c r="J116" s="87">
        <v>845</v>
      </c>
      <c r="K116" s="87">
        <v>425</v>
      </c>
      <c r="L116" s="87">
        <v>0</v>
      </c>
      <c r="M116" s="87">
        <v>2547</v>
      </c>
      <c r="N116" s="87">
        <v>0</v>
      </c>
      <c r="O116" s="87">
        <v>2374</v>
      </c>
      <c r="P116" s="87">
        <v>3698</v>
      </c>
      <c r="Q116" s="87">
        <v>1657.2538253130126</v>
      </c>
      <c r="R116" s="87">
        <v>0</v>
      </c>
      <c r="S116" s="87">
        <v>176.17638</v>
      </c>
      <c r="T116" s="87">
        <v>476.79913</v>
      </c>
      <c r="U116" s="87">
        <v>41538.67969531301</v>
      </c>
    </row>
    <row r="117" spans="1:21" ht="25.5">
      <c r="A117" s="78" t="s">
        <v>118</v>
      </c>
      <c r="B117" s="81" t="s">
        <v>201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</row>
    <row r="118" spans="1:21" ht="25.5">
      <c r="A118" s="78" t="s">
        <v>118</v>
      </c>
      <c r="B118" s="81" t="s">
        <v>202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</row>
    <row r="119" spans="1:21" ht="16.5" customHeight="1">
      <c r="A119" s="78" t="s">
        <v>130</v>
      </c>
      <c r="B119" s="81" t="s">
        <v>204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355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  <c r="U119" s="87">
        <v>355</v>
      </c>
    </row>
    <row r="120" spans="1:21" ht="16.5" customHeight="1">
      <c r="A120" s="78" t="s">
        <v>37</v>
      </c>
      <c r="B120" s="81" t="s">
        <v>205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0</v>
      </c>
      <c r="T120" s="87">
        <v>0</v>
      </c>
      <c r="U120" s="87">
        <v>0</v>
      </c>
    </row>
    <row r="121" spans="1:21" ht="25.5">
      <c r="A121" s="78" t="s">
        <v>118</v>
      </c>
      <c r="B121" s="81" t="s">
        <v>201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</row>
    <row r="122" spans="1:21" ht="25.5">
      <c r="A122" s="78" t="s">
        <v>118</v>
      </c>
      <c r="B122" s="81" t="s">
        <v>202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</row>
    <row r="123" spans="1:21" ht="16.5" customHeight="1">
      <c r="A123" s="78" t="s">
        <v>46</v>
      </c>
      <c r="B123" s="81" t="s">
        <v>206</v>
      </c>
      <c r="C123" s="8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355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355</v>
      </c>
    </row>
    <row r="124" spans="1:21" ht="25.5">
      <c r="A124" s="78" t="s">
        <v>118</v>
      </c>
      <c r="B124" s="81" t="s">
        <v>201</v>
      </c>
      <c r="C124" s="8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</row>
    <row r="125" spans="1:21" ht="25.5">
      <c r="A125" s="78" t="s">
        <v>118</v>
      </c>
      <c r="B125" s="81" t="s">
        <v>202</v>
      </c>
      <c r="C125" s="8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87">
        <v>0</v>
      </c>
      <c r="T125" s="87">
        <v>0</v>
      </c>
      <c r="U125" s="87">
        <v>0</v>
      </c>
    </row>
    <row r="126" spans="1:21" ht="16.5" customHeight="1">
      <c r="A126" s="78" t="s">
        <v>139</v>
      </c>
      <c r="B126" s="81" t="s">
        <v>207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309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87">
        <v>0</v>
      </c>
      <c r="T126" s="87">
        <v>0</v>
      </c>
      <c r="U126" s="87">
        <v>309</v>
      </c>
    </row>
    <row r="127" spans="1:21" ht="25.5">
      <c r="A127" s="78" t="s">
        <v>118</v>
      </c>
      <c r="B127" s="81" t="s">
        <v>201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87">
        <v>0</v>
      </c>
    </row>
    <row r="128" spans="1:21" ht="25.5">
      <c r="A128" s="78" t="s">
        <v>118</v>
      </c>
      <c r="B128" s="81" t="s">
        <v>202</v>
      </c>
      <c r="C128" s="8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87">
        <v>0</v>
      </c>
    </row>
    <row r="129" spans="1:21" ht="16.5" customHeight="1">
      <c r="A129" s="78" t="s">
        <v>174</v>
      </c>
      <c r="B129" s="81" t="s">
        <v>208</v>
      </c>
      <c r="C129" s="87">
        <v>11252</v>
      </c>
      <c r="D129" s="87">
        <v>4980</v>
      </c>
      <c r="E129" s="87">
        <v>8354</v>
      </c>
      <c r="F129" s="87">
        <v>5218</v>
      </c>
      <c r="G129" s="87">
        <v>6349</v>
      </c>
      <c r="H129" s="87">
        <v>199</v>
      </c>
      <c r="I129" s="87">
        <v>5685</v>
      </c>
      <c r="J129" s="87">
        <v>5467</v>
      </c>
      <c r="K129" s="87">
        <v>3738</v>
      </c>
      <c r="L129" s="87">
        <v>4125</v>
      </c>
      <c r="M129" s="87">
        <v>809</v>
      </c>
      <c r="N129" s="87">
        <v>2520</v>
      </c>
      <c r="O129" s="87">
        <v>2161</v>
      </c>
      <c r="P129" s="87">
        <v>1593</v>
      </c>
      <c r="Q129" s="87">
        <v>2771.14675</v>
      </c>
      <c r="R129" s="87">
        <v>297</v>
      </c>
      <c r="S129" s="87">
        <v>1246.64149</v>
      </c>
      <c r="T129" s="87">
        <v>185.75233</v>
      </c>
      <c r="U129" s="87">
        <v>66950.54057</v>
      </c>
    </row>
    <row r="130" spans="1:21" ht="25.5">
      <c r="A130" s="78" t="s">
        <v>118</v>
      </c>
      <c r="B130" s="81" t="s">
        <v>201</v>
      </c>
      <c r="C130" s="87">
        <v>43</v>
      </c>
      <c r="D130" s="87">
        <v>0</v>
      </c>
      <c r="E130" s="87">
        <v>1827.76666</v>
      </c>
      <c r="F130" s="87">
        <v>0</v>
      </c>
      <c r="G130" s="87">
        <v>5255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>
        <v>7125.76666</v>
      </c>
    </row>
    <row r="131" spans="1:21" ht="25.5">
      <c r="A131" s="78" t="s">
        <v>118</v>
      </c>
      <c r="B131" s="81" t="s">
        <v>202</v>
      </c>
      <c r="C131" s="8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</row>
    <row r="132" spans="1:21" ht="16.5" customHeight="1">
      <c r="A132" s="78" t="s">
        <v>118</v>
      </c>
      <c r="B132" s="81" t="s">
        <v>209</v>
      </c>
      <c r="C132" s="87">
        <v>1471</v>
      </c>
      <c r="D132" s="87">
        <v>1166</v>
      </c>
      <c r="E132" s="87">
        <v>554.06076</v>
      </c>
      <c r="F132" s="87">
        <v>3249</v>
      </c>
      <c r="G132" s="87">
        <v>131</v>
      </c>
      <c r="H132" s="87">
        <v>41</v>
      </c>
      <c r="I132" s="87">
        <v>824</v>
      </c>
      <c r="J132" s="87">
        <v>1611</v>
      </c>
      <c r="K132" s="87">
        <v>631</v>
      </c>
      <c r="L132" s="87">
        <v>294</v>
      </c>
      <c r="M132" s="87">
        <v>133</v>
      </c>
      <c r="N132" s="87">
        <v>0</v>
      </c>
      <c r="O132" s="87">
        <v>426</v>
      </c>
      <c r="P132" s="87">
        <v>160</v>
      </c>
      <c r="Q132" s="87">
        <v>600.3686</v>
      </c>
      <c r="R132" s="87">
        <v>157</v>
      </c>
      <c r="S132" s="87">
        <v>267.01462</v>
      </c>
      <c r="T132" s="87">
        <v>2.05212</v>
      </c>
      <c r="U132" s="87">
        <v>11717.4961</v>
      </c>
    </row>
    <row r="133" spans="1:21" ht="16.5" customHeight="1">
      <c r="A133" s="78" t="s">
        <v>118</v>
      </c>
      <c r="B133" s="81" t="s">
        <v>210</v>
      </c>
      <c r="C133" s="87">
        <v>456</v>
      </c>
      <c r="D133" s="87">
        <v>314</v>
      </c>
      <c r="E133" s="87">
        <v>1071</v>
      </c>
      <c r="F133" s="87">
        <v>588</v>
      </c>
      <c r="G133" s="87">
        <v>246</v>
      </c>
      <c r="H133" s="87">
        <v>7</v>
      </c>
      <c r="I133" s="87">
        <v>642</v>
      </c>
      <c r="J133" s="87">
        <v>416</v>
      </c>
      <c r="K133" s="87">
        <v>605</v>
      </c>
      <c r="L133" s="87">
        <v>0</v>
      </c>
      <c r="M133" s="87">
        <v>176</v>
      </c>
      <c r="N133" s="87">
        <v>0</v>
      </c>
      <c r="O133" s="87">
        <v>185</v>
      </c>
      <c r="P133" s="87">
        <v>126</v>
      </c>
      <c r="Q133" s="87">
        <v>165.65485999999999</v>
      </c>
      <c r="R133" s="87">
        <v>60</v>
      </c>
      <c r="S133" s="87">
        <v>53.17475</v>
      </c>
      <c r="T133" s="87">
        <v>-20.48223</v>
      </c>
      <c r="U133" s="87">
        <v>5090.34738</v>
      </c>
    </row>
    <row r="134" spans="1:21" ht="16.5" customHeight="1">
      <c r="A134" s="78" t="s">
        <v>118</v>
      </c>
      <c r="B134" s="81" t="s">
        <v>211</v>
      </c>
      <c r="C134" s="87">
        <v>271</v>
      </c>
      <c r="D134" s="87">
        <v>98</v>
      </c>
      <c r="E134" s="87">
        <v>118.81859</v>
      </c>
      <c r="F134" s="87">
        <v>0</v>
      </c>
      <c r="G134" s="87">
        <v>53</v>
      </c>
      <c r="H134" s="87">
        <v>10</v>
      </c>
      <c r="I134" s="87">
        <v>62</v>
      </c>
      <c r="J134" s="87">
        <v>49</v>
      </c>
      <c r="K134" s="87">
        <v>147</v>
      </c>
      <c r="L134" s="87">
        <v>4</v>
      </c>
      <c r="M134" s="87">
        <v>0.8704700000000001</v>
      </c>
      <c r="N134" s="87">
        <v>0</v>
      </c>
      <c r="O134" s="87">
        <v>114</v>
      </c>
      <c r="P134" s="87">
        <v>19</v>
      </c>
      <c r="Q134" s="87">
        <v>0</v>
      </c>
      <c r="R134" s="87">
        <v>0</v>
      </c>
      <c r="S134" s="87">
        <v>0</v>
      </c>
      <c r="T134" s="87">
        <v>0</v>
      </c>
      <c r="U134" s="87">
        <v>946.6890599999999</v>
      </c>
    </row>
    <row r="135" spans="1:21" ht="16.5" customHeight="1">
      <c r="A135" s="40"/>
      <c r="B135" s="35" t="s">
        <v>167</v>
      </c>
      <c r="C135" s="87">
        <v>28804</v>
      </c>
      <c r="D135" s="87">
        <v>22206</v>
      </c>
      <c r="E135" s="87">
        <v>18208.86835</v>
      </c>
      <c r="F135" s="87">
        <v>9308</v>
      </c>
      <c r="G135" s="87">
        <v>8688</v>
      </c>
      <c r="H135" s="87">
        <v>372</v>
      </c>
      <c r="I135" s="87">
        <v>19040</v>
      </c>
      <c r="J135" s="87">
        <v>17795</v>
      </c>
      <c r="K135" s="87">
        <v>4587</v>
      </c>
      <c r="L135" s="87">
        <v>10860</v>
      </c>
      <c r="M135" s="87">
        <v>5797</v>
      </c>
      <c r="N135" s="87">
        <v>2892</v>
      </c>
      <c r="O135" s="87">
        <v>7990</v>
      </c>
      <c r="P135" s="87">
        <v>7104</v>
      </c>
      <c r="Q135" s="87">
        <v>7757.908655313013</v>
      </c>
      <c r="R135" s="87">
        <v>1399</v>
      </c>
      <c r="S135" s="87">
        <v>1667.90126</v>
      </c>
      <c r="T135" s="87">
        <v>1017.0344630000001</v>
      </c>
      <c r="U135" s="87">
        <v>175493.71272831302</v>
      </c>
    </row>
    <row r="136" spans="1:21" ht="25.5">
      <c r="A136" s="78" t="s">
        <v>27</v>
      </c>
      <c r="B136" s="30" t="s">
        <v>33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ht="25.5" customHeight="1">
      <c r="A137" s="125" t="s">
        <v>122</v>
      </c>
      <c r="B137" s="126" t="s">
        <v>299</v>
      </c>
      <c r="C137" s="87">
        <v>0</v>
      </c>
      <c r="D137" s="87">
        <v>0</v>
      </c>
      <c r="E137" s="87">
        <v>1344</v>
      </c>
      <c r="F137" s="87">
        <v>0</v>
      </c>
      <c r="G137" s="87">
        <v>131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206.19420000000002</v>
      </c>
      <c r="R137" s="87">
        <v>0</v>
      </c>
      <c r="S137" s="87">
        <v>0</v>
      </c>
      <c r="T137" s="87">
        <v>0</v>
      </c>
      <c r="U137" s="87">
        <v>1681.1942</v>
      </c>
    </row>
    <row r="138" spans="1:21" ht="16.5" customHeight="1">
      <c r="A138" s="125" t="s">
        <v>124</v>
      </c>
      <c r="B138" s="126" t="s">
        <v>300</v>
      </c>
      <c r="C138" s="87">
        <v>0</v>
      </c>
      <c r="D138" s="87">
        <v>0</v>
      </c>
      <c r="E138" s="87">
        <v>4886.026309999999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159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13.82877</v>
      </c>
      <c r="U138" s="87">
        <v>5058.855079999999</v>
      </c>
    </row>
    <row r="139" spans="1:21" ht="16.5" customHeight="1">
      <c r="A139" s="125"/>
      <c r="B139" s="127" t="s">
        <v>301</v>
      </c>
      <c r="C139" s="87">
        <v>0</v>
      </c>
      <c r="D139" s="87">
        <v>0</v>
      </c>
      <c r="E139" s="87">
        <v>6230.026309999999</v>
      </c>
      <c r="F139" s="87">
        <v>0</v>
      </c>
      <c r="G139" s="87">
        <v>131</v>
      </c>
      <c r="H139" s="87">
        <v>0</v>
      </c>
      <c r="I139" s="87">
        <v>0</v>
      </c>
      <c r="J139" s="87">
        <v>0</v>
      </c>
      <c r="K139" s="87">
        <v>0</v>
      </c>
      <c r="L139" s="87">
        <v>159</v>
      </c>
      <c r="M139" s="87">
        <v>0</v>
      </c>
      <c r="N139" s="87">
        <v>0</v>
      </c>
      <c r="O139" s="87">
        <v>0</v>
      </c>
      <c r="P139" s="87">
        <v>0</v>
      </c>
      <c r="Q139" s="87">
        <v>206.19420000000002</v>
      </c>
      <c r="R139" s="87">
        <v>0</v>
      </c>
      <c r="S139" s="87">
        <v>0</v>
      </c>
      <c r="T139" s="87">
        <v>13.82877</v>
      </c>
      <c r="U139" s="87">
        <v>6740.049279999999</v>
      </c>
    </row>
    <row r="140" spans="1:21" ht="17.25" customHeight="1">
      <c r="A140" s="84"/>
      <c r="B140" s="30" t="s">
        <v>34</v>
      </c>
      <c r="C140" s="87">
        <v>204082</v>
      </c>
      <c r="D140" s="87">
        <v>168437</v>
      </c>
      <c r="E140" s="87">
        <v>214633.19065840094</v>
      </c>
      <c r="F140" s="87">
        <v>140776</v>
      </c>
      <c r="G140" s="87">
        <v>63465</v>
      </c>
      <c r="H140" s="87">
        <v>27305</v>
      </c>
      <c r="I140" s="87">
        <v>92487</v>
      </c>
      <c r="J140" s="87">
        <v>336053</v>
      </c>
      <c r="K140" s="87">
        <v>71156</v>
      </c>
      <c r="L140" s="87">
        <v>89247</v>
      </c>
      <c r="M140" s="87">
        <v>51102.17692</v>
      </c>
      <c r="N140" s="87">
        <v>198217</v>
      </c>
      <c r="O140" s="87">
        <v>77883</v>
      </c>
      <c r="P140" s="87">
        <v>44447</v>
      </c>
      <c r="Q140" s="87">
        <v>96214.20709612117</v>
      </c>
      <c r="R140" s="87">
        <v>26735</v>
      </c>
      <c r="S140" s="87">
        <v>14636.749709999998</v>
      </c>
      <c r="T140" s="87">
        <v>13047.03608</v>
      </c>
      <c r="U140" s="87">
        <v>1929923.3604645221</v>
      </c>
    </row>
    <row r="141" spans="1:21" ht="17.25" customHeight="1">
      <c r="A141" s="80" t="s">
        <v>35</v>
      </c>
      <c r="B141" s="30" t="s">
        <v>13</v>
      </c>
      <c r="C141" s="87">
        <v>10084</v>
      </c>
      <c r="D141" s="87">
        <v>0</v>
      </c>
      <c r="E141" s="87">
        <v>0</v>
      </c>
      <c r="F141" s="87">
        <v>1369</v>
      </c>
      <c r="G141" s="87">
        <v>0</v>
      </c>
      <c r="H141" s="87">
        <v>0</v>
      </c>
      <c r="I141" s="87">
        <v>0</v>
      </c>
      <c r="J141" s="87">
        <v>3124</v>
      </c>
      <c r="K141" s="87">
        <v>0</v>
      </c>
      <c r="L141" s="87">
        <v>0</v>
      </c>
      <c r="M141" s="87">
        <v>0.17691999999806285</v>
      </c>
      <c r="N141" s="87">
        <v>0</v>
      </c>
      <c r="O141" s="87">
        <v>2410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16987.176919999998</v>
      </c>
    </row>
    <row r="142" spans="3:21" ht="15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>
      <c r="A143" s="58" t="s">
        <v>222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3:21" ht="15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3:21" ht="15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3:21" ht="15.75"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</row>
    <row r="147" spans="3:21" ht="15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3:21" ht="15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3:21" ht="15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3:21" ht="15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3:21" ht="15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3:21" ht="15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3:21" ht="15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3:21" ht="15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3:21" ht="15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3:21" ht="15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3:21" ht="15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3:21" ht="15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3:21" ht="15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3:21" ht="15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3:21" ht="15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3:21" ht="15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3:21" ht="15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3:21" ht="15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3:21" ht="15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3:21" ht="15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3:21" ht="15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3:21" ht="15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3:21" ht="15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3:21" ht="15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3:21" ht="15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3:21" ht="15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3:21" ht="15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3:21" ht="15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3:21" ht="15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3:21" ht="15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3:21" ht="15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3:21" ht="15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3:21" ht="15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3:21" ht="15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3:21" ht="15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</sheetData>
  <mergeCells count="4">
    <mergeCell ref="A2:U2"/>
    <mergeCell ref="A68:B68"/>
    <mergeCell ref="A4:B4"/>
    <mergeCell ref="A5:B5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35" r:id="rId1"/>
  <headerFooter alignWithMargins="0">
    <oddFooter>&amp;CPage &amp;P of &amp;N</oddFooter>
  </headerFooter>
  <rowBreaks count="1" manualBreakCount="1">
    <brk id="6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2012-04-27T06:25:15Z</cp:lastPrinted>
  <dcterms:created xsi:type="dcterms:W3CDTF">2002-06-21T09:12:00Z</dcterms:created>
  <dcterms:modified xsi:type="dcterms:W3CDTF">2012-04-27T06:55:35Z</dcterms:modified>
  <cp:category/>
  <cp:version/>
  <cp:contentType/>
  <cp:contentStatus/>
</cp:coreProperties>
</file>