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98" activeTab="0"/>
  </bookViews>
  <sheets>
    <sheet name="Premiums" sheetId="1" r:id="rId1"/>
    <sheet name="Payments" sheetId="2" r:id="rId2"/>
    <sheet name="Balance Sheet" sheetId="3" r:id="rId3"/>
    <sheet name="Income Statement" sheetId="4" r:id="rId4"/>
  </sheets>
  <externalReferences>
    <externalReference r:id="rId7"/>
  </externalReferences>
  <definedNames>
    <definedName name="_xlnm.Print_Area" localSheetId="2">'Balance Sheet'!$A$1:$T$143</definedName>
    <definedName name="_xlnm.Print_Area" localSheetId="3">'Income Statement'!$A$1:$T$71</definedName>
    <definedName name="_xlnm.Print_Area" localSheetId="1">'Payments'!$A$1:$AL$32</definedName>
    <definedName name="_xlnm.Print_Area" localSheetId="0">'Premiums'!$A$1:$AL$34</definedName>
    <definedName name="_xlnm.Print_Titles" localSheetId="2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<sst xmlns="http://schemas.openxmlformats.org/spreadsheetml/2006/main" count="600" uniqueCount="291">
  <si>
    <t>Видове застраховки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</si>
  <si>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</si>
  <si>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</si>
  <si>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</si>
  <si>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</si>
  <si>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ОБЩО:</t>
  </si>
  <si>
    <t>ЗД “Бул инс” АД</t>
  </si>
  <si>
    <t>ЗАД "Виктория"</t>
  </si>
  <si>
    <t>ОБЩО</t>
  </si>
  <si>
    <t>ЗАД “Булстрад Виена Иншурънс Груп”</t>
  </si>
  <si>
    <t>“ДЗИ - Общо застраховане” ЕАД</t>
  </si>
  <si>
    <t>"Дженерали Застраховане" АД</t>
  </si>
  <si>
    <t>"Застрахователно дружество Евро инс" АД</t>
  </si>
  <si>
    <t xml:space="preserve">ЗАД "Алианц България" </t>
  </si>
  <si>
    <t>ЗК "Лев Инс" АД</t>
  </si>
  <si>
    <t>"Интерамерикан България ЗЕАД"</t>
  </si>
  <si>
    <t>"Българска агенция за експортно застраховане" ЕАД</t>
  </si>
  <si>
    <t>"Групама Застраховане" ЕАД</t>
  </si>
  <si>
    <t>ЗАД "Енергия"</t>
  </si>
  <si>
    <t>в лв.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</si>
  <si>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</si>
  <si>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общо</t>
  </si>
  <si>
    <t xml:space="preserve">в т.ч. по активно презаст-
раховане </t>
  </si>
  <si>
    <t xml:space="preserve">    В т.ч. ЗАДЪЛЖИТЕЛНА ЗАСТРАХОВКА "ЗЛОПОЛУКА" НА ПЪТНИЦИТЕ В СРЕДСТВАТА ЗА ОБЩEСТВЕН ТРАНСПОРТ</t>
  </si>
  <si>
    <t>ПАЗАРЕН ДЯЛ НА БАЗА ОБЩИЯ ПРЕМИЕН ПРИХОД:</t>
  </si>
  <si>
    <t>ПРЕМИЕН ПРИХОД ПО ДИРЕКТНО ОБЩО ЗАСТРАХОВАНЕ:</t>
  </si>
  <si>
    <t>ПАЗАРЕН ДЯЛ НА БАЗА ПРЕМИЙНИЯ ПРИХОД ПО ДИРЕКТНО ОБЩО ЗАСТРАХОВАНЕ: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</si>
  <si>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</si>
  <si>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</si>
  <si>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</si>
  <si>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</si>
  <si>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</si>
  <si>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</si>
  <si>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</si>
  <si>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</si>
  <si>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</si>
  <si>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</si>
  <si>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</si>
  <si>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</si>
  <si>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</si>
  <si>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</si>
  <si>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</si>
  <si>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</si>
  <si>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</si>
  <si>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</si>
  <si>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</si>
  <si>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</si>
  <si>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</si>
  <si>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</si>
  <si>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</si>
  <si>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</si>
  <si>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</si>
  <si>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</si>
  <si>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</si>
  <si>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</si>
  <si>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</si>
  <si>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</si>
  <si>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</si>
  <si>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</si>
  <si>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</si>
  <si>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</si>
  <si>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</si>
  <si>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</si>
  <si>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</si>
  <si>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</si>
  <si>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</si>
  <si>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</si>
  <si>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</si>
  <si>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</si>
  <si>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</si>
  <si>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</si>
  <si>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</si>
  <si>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</si>
  <si>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</si>
  <si>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</si>
  <si>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</si>
  <si>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</si>
  <si>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</si>
  <si>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</si>
  <si>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</si>
  <si>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</si>
  <si>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</si>
  <si>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</si>
  <si>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</si>
  <si>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</si>
  <si>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</si>
  <si>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</si>
  <si>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</si>
  <si>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</si>
  <si>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</si>
  <si>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</si>
  <si>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</si>
  <si>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</si>
  <si>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</si>
  <si>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</si>
  <si>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</si>
  <si>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</si>
  <si>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</si>
  <si>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</si>
  <si>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</si>
  <si>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</si>
  <si>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</si>
  <si>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</si>
  <si>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</si>
  <si>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</si>
  <si>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</si>
  <si>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</si>
  <si>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</si>
  <si>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</si>
  <si>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</si>
  <si>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</si>
  <si>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</si>
  <si>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</si>
  <si>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</si>
  <si>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</si>
  <si>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</si>
  <si>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</si>
  <si>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</si>
  <si>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</si>
  <si>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</si>
  <si>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</si>
  <si>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</si>
  <si>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</si>
  <si>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</si>
  <si>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</si>
  <si>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</si>
  <si>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</si>
  <si>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</si>
  <si>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</si>
  <si>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</si>
  <si>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</si>
  <si>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</si>
  <si>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</si>
  <si>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</si>
  <si>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</si>
  <si>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</si>
  <si>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</si>
  <si>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</si>
  <si>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</si>
  <si>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</si>
  <si>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</si>
  <si>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</si>
  <si>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</si>
  <si>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</si>
  <si>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</si>
  <si>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</si>
  <si>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</si>
  <si>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</si>
  <si>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</si>
  <si>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</si>
  <si>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</si>
  <si>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</si>
  <si>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</si>
  <si>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</si>
  <si>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</si>
  <si>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</si>
  <si>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</si>
  <si>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</si>
  <si>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</si>
  <si>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</si>
  <si>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</si>
  <si>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</si>
  <si>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</si>
  <si>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</si>
  <si>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</si>
  <si>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</si>
  <si>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в хил. лв.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</si>
  <si>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</si>
  <si>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</si>
  <si>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</si>
  <si>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</si>
  <si>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</si>
  <si>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</si>
  <si>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</si>
  <si>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</si>
  <si>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</si>
  <si>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</si>
  <si>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</si>
  <si>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1"/>
        <rFont val="Times New Roman"/>
        <family val="1"/>
      </rPr>
      <t>позиция ІІІ 6</t>
    </r>
    <r>
      <rPr>
        <sz val="11"/>
        <rFont val="Times New Roman"/>
        <family val="1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</si>
  <si>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</si>
  <si>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</si>
  <si>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</si>
  <si>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</si>
  <si>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</si>
  <si>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</si>
  <si>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</si>
  <si>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</si>
  <si>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</si>
  <si>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</si>
  <si>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</si>
  <si>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</si>
  <si>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</si>
  <si>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</si>
  <si>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</si>
  <si>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</si>
  <si>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</si>
  <si>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</si>
  <si>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</si>
  <si>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</si>
  <si>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</si>
  <si>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</si>
  <si>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</si>
  <si>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</si>
  <si>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</si>
  <si>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</si>
  <si>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1"/>
        <rFont val="Times New Roman"/>
        <family val="1"/>
      </rPr>
      <t>позиция І 10</t>
    </r>
    <r>
      <rPr>
        <sz val="11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</si>
  <si>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1"/>
        <rFont val="Times New Roman"/>
        <family val="1"/>
      </rPr>
      <t>позиция ІІ 11</t>
    </r>
    <r>
      <rPr>
        <sz val="11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</si>
  <si>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</si>
  <si>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</si>
  <si>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</si>
  <si>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</si>
  <si>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</si>
  <si>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</si>
  <si>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</si>
  <si>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</si>
  <si>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</si>
  <si>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</si>
  <si>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</si>
  <si>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</si>
  <si>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1"/>
        <rFont val="Times New Roman"/>
        <family val="1"/>
      </rPr>
      <t>позиция ІІ 10</t>
    </r>
    <r>
      <rPr>
        <sz val="11"/>
        <rFont val="Times New Roman"/>
        <family val="1"/>
      </rPr>
      <t>)</t>
    </r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</si>
  <si>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</si>
  <si>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</si>
  <si>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</si>
  <si>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</si>
  <si>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</si>
  <si>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r>
      <t>Разпределен приход от инвестиции, пренесен в технически отчет по общо застраховане (</t>
    </r>
    <r>
      <rPr>
        <b/>
        <sz val="11"/>
        <rFont val="Times New Roman"/>
        <family val="1"/>
      </rPr>
      <t>позиция І 2</t>
    </r>
    <r>
      <rPr>
        <sz val="11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</si>
  <si>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</si>
  <si>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</si>
  <si>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</si>
  <si>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</si>
  <si>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</si>
  <si>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</si>
  <si>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</si>
  <si>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</si>
  <si>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</si>
  <si>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</si>
  <si>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</si>
  <si>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</si>
  <si>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</si>
  <si>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</si>
  <si>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ИЗПЛАТЕНИ ОБЕЗЩЕТЕНИЯ ПО ДИРЕКТНО ОБЩО ЗАСТРАХОВАНЕ:</t>
  </si>
  <si>
    <t>"ХДИ Застраховане" АД</t>
  </si>
  <si>
    <t>№</t>
  </si>
  <si>
    <t>1.1</t>
  </si>
  <si>
    <t>10.1</t>
  </si>
  <si>
    <t>10.2</t>
  </si>
  <si>
    <t>10.3</t>
  </si>
  <si>
    <t>10.4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</si>
  <si>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</si>
  <si>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</si>
  <si>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</si>
  <si>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</si>
  <si>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</si>
  <si>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</si>
  <si>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</si>
  <si>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</si>
  <si>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</si>
  <si>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</si>
  <si>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</si>
  <si>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</si>
  <si>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</si>
  <si>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</si>
  <si>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</si>
  <si>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</si>
  <si>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</si>
  <si>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</si>
  <si>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Бонуси, отстъпки и участие в положителния финансов резултат, нетни от презастраховане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</si>
  <si>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</si>
  <si>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</si>
  <si>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</si>
  <si>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</si>
  <si>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</si>
  <si>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 xml:space="preserve">ЗАД “Алианц България” </t>
  </si>
  <si>
    <t>"Застрахователно дружество Евроинс” АД</t>
  </si>
  <si>
    <t>ЗАД “Енергия”</t>
  </si>
  <si>
    <t>“Интерамерикан България ЗЕАД”</t>
  </si>
  <si>
    <t>ЗК “Лев Инс” АД</t>
  </si>
  <si>
    <t>ЗАД “ОЗК - Застраховане” АД</t>
  </si>
  <si>
    <t>“ХДИ Застраховане” АД</t>
  </si>
  <si>
    <t>Депозити в банки</t>
  </si>
  <si>
    <t>"ОББ-Ей Ай Джи ЗД" АД</t>
  </si>
  <si>
    <t>* Премийният приход на "Българска агенция за експортно застраховане" ЕАД по кодекса за застраховането е 1 690 548 лв.</t>
  </si>
  <si>
    <r>
      <t>БРУТЕН ПРЕМИЕН ПРИХОД ПО ОБЩО ЗАСТРАХОВАНЕ КЪМ 30.06.2013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</si>
  <si>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30.06.2013 ГОДИНА</t>
    </r>
    <r>
      <rPr>
        <b/>
        <vertAlign val="superscript"/>
        <sz val="12"/>
        <rFont val="Times New Roman"/>
        <family val="1"/>
      </rPr>
      <t>1</t>
    </r>
  </si>
  <si>
    <r>
      <t>СЧЕТОВОДНИ БАЛАНСИ НА ЗАСТРАХОВАТЕЛИТЕ ПО ОБЩО ЗАСТРАХОВАНЕ КЪМ 30.06.2013 ГОДИНА</t>
    </r>
    <r>
      <rPr>
        <b/>
        <vertAlign val="superscript"/>
        <sz val="12"/>
        <rFont val="Times New Roman"/>
        <family val="1"/>
      </rPr>
      <t>1</t>
    </r>
  </si>
  <si>
    <r>
      <t>ОТЧЕТИ ЗА ДОХОДИТЕ НА ЗАСТРАХОВАТЕЛИТЕ ПО ОБЩО ЗАСТРАХОВАНЕ КЪМ 30.06.2013 ГОДИНА</t>
    </r>
    <r>
      <rPr>
        <b/>
        <vertAlign val="superscript"/>
        <sz val="12"/>
        <rFont val="Times New Roman"/>
        <family val="1"/>
      </rPr>
      <t>1</t>
    </r>
  </si>
  <si>
    <t>ЗАД "ОЗК - Застраховане" АД</t>
  </si>
  <si>
    <t xml:space="preserve"> ЗАД "Армеец"</t>
  </si>
  <si>
    <t>ЗК "Уника" АД</t>
  </si>
  <si>
    <t>ЗК “Уника” АД</t>
  </si>
  <si>
    <t>ЗАД "Армеец"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</si>
</sst>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[$€-1]_-;\-* #,##0.00\ [$€-1]_-;_-* &quot;-&quot;??\ [$€-1]_-"/>
    <numFmt numFmtId="173" formatCode="0.000000"/>
    <numFmt numFmtId="174" formatCode="0.0;\(0.0\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#,##0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_-* #,##0.0\ _л_в_-;\-* #,##0.0\ _л_в_-;_-* &quot;-&quot;??\ _л_в_-;_-@_-"/>
    <numFmt numFmtId="186" formatCode="_-* #,##0\ _л_в_-;\-* #,##0\ _л_в_-;_-* &quot;-&quot;??\ _л_в_-;_-@_-"/>
    <numFmt numFmtId="187" formatCode="#,##0.0"/>
  </numFmts>
  <fonts count="64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 Cyr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1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b/>
      <sz val="13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7" fillId="0" borderId="3" applyFill="0" applyBorder="0">
      <alignment horizontal="center" vertical="center"/>
      <protection/>
    </xf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4" fontId="10" fillId="0" borderId="0" applyFill="0" applyBorder="0">
      <alignment horizontal="center" vertical="center"/>
      <protection/>
    </xf>
    <xf numFmtId="0" fontId="57" fillId="30" borderId="1" applyNumberFormat="0" applyAlignment="0" applyProtection="0"/>
    <xf numFmtId="0" fontId="58" fillId="0" borderId="7" applyNumberForma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0" fontId="0" fillId="32" borderId="8" applyNumberFormat="0" applyFont="0" applyAlignment="0" applyProtection="0"/>
    <xf numFmtId="0" fontId="60" fillId="27" borderId="9" applyNumberFormat="0" applyAlignment="0" applyProtection="0"/>
    <xf numFmtId="9" fontId="0" fillId="0" borderId="0" applyFont="0" applyFill="0" applyBorder="0" applyAlignment="0" applyProtection="0"/>
    <xf numFmtId="1" fontId="11" fillId="0" borderId="10">
      <alignment horizontal="right"/>
      <protection/>
    </xf>
    <xf numFmtId="179" fontId="12" fillId="0" borderId="0" applyFill="0" applyBorder="0">
      <alignment horizontal="right"/>
      <protection/>
    </xf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12" xfId="65" applyFont="1" applyFill="1" applyBorder="1" applyAlignment="1" applyProtection="1">
      <alignment vertical="center" wrapText="1"/>
      <protection/>
    </xf>
    <xf numFmtId="0" fontId="3" fillId="0" borderId="12" xfId="65" applyFont="1" applyFill="1" applyBorder="1" applyAlignment="1" applyProtection="1">
      <alignment horizontal="left" wrapText="1"/>
      <protection/>
    </xf>
    <xf numFmtId="0" fontId="3" fillId="0" borderId="12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13" fillId="0" borderId="12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7" fillId="0" borderId="13" xfId="0" applyFont="1" applyFill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65" applyFont="1" applyFill="1" applyBorder="1" applyAlignment="1">
      <alignment/>
      <protection/>
    </xf>
    <xf numFmtId="184" fontId="7" fillId="0" borderId="0" xfId="68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19" fillId="0" borderId="12" xfId="64" applyNumberFormat="1" applyFont="1" applyFill="1" applyBorder="1" applyAlignment="1" applyProtection="1">
      <alignment horizontal="center" vertical="center" wrapText="1"/>
      <protection/>
    </xf>
    <xf numFmtId="3" fontId="19" fillId="0" borderId="12" xfId="64" applyNumberFormat="1" applyFont="1" applyFill="1" applyBorder="1" applyAlignment="1" applyProtection="1">
      <alignment horizontal="left"/>
      <protection/>
    </xf>
    <xf numFmtId="0" fontId="19" fillId="0" borderId="12" xfId="64" applyNumberFormat="1" applyFont="1" applyFill="1" applyBorder="1" applyAlignment="1" applyProtection="1">
      <alignment horizontal="center" vertical="center" wrapText="1"/>
      <protection/>
    </xf>
    <xf numFmtId="0" fontId="10" fillId="0" borderId="12" xfId="64" applyNumberFormat="1" applyFont="1" applyFill="1" applyBorder="1" applyAlignment="1" applyProtection="1">
      <alignment horizontal="left" vertical="center" wrapText="1"/>
      <protection/>
    </xf>
    <xf numFmtId="0" fontId="19" fillId="0" borderId="12" xfId="64" applyNumberFormat="1" applyFont="1" applyFill="1" applyBorder="1" applyAlignment="1" applyProtection="1">
      <alignment horizontal="left" vertical="center" wrapText="1"/>
      <protection/>
    </xf>
    <xf numFmtId="0" fontId="19" fillId="0" borderId="12" xfId="64" applyNumberFormat="1" applyFont="1" applyFill="1" applyBorder="1" applyAlignment="1" applyProtection="1">
      <alignment horizontal="center"/>
      <protection/>
    </xf>
    <xf numFmtId="0" fontId="19" fillId="0" borderId="12" xfId="64" applyNumberFormat="1" applyFont="1" applyFill="1" applyBorder="1" applyAlignment="1" applyProtection="1">
      <alignment horizontal="left"/>
      <protection/>
    </xf>
    <xf numFmtId="0" fontId="10" fillId="0" borderId="12" xfId="64" applyNumberFormat="1" applyFont="1" applyFill="1" applyBorder="1" applyAlignment="1" applyProtection="1">
      <alignment horizontal="left" wrapText="1"/>
      <protection/>
    </xf>
    <xf numFmtId="0" fontId="10" fillId="0" borderId="12" xfId="64" applyNumberFormat="1" applyFont="1" applyFill="1" applyBorder="1" applyAlignment="1" applyProtection="1">
      <alignment horizontal="center" vertical="center" wrapText="1"/>
      <protection/>
    </xf>
    <xf numFmtId="0" fontId="19" fillId="0" borderId="12" xfId="64" applyNumberFormat="1" applyFont="1" applyFill="1" applyBorder="1" applyAlignment="1" applyProtection="1">
      <alignment horizontal="right" vertical="center" wrapText="1"/>
      <protection/>
    </xf>
    <xf numFmtId="0" fontId="20" fillId="0" borderId="12" xfId="64" applyNumberFormat="1" applyFont="1" applyFill="1" applyBorder="1" applyAlignment="1" applyProtection="1">
      <alignment horizontal="left" vertical="center" wrapText="1"/>
      <protection/>
    </xf>
    <xf numFmtId="3" fontId="19" fillId="0" borderId="12" xfId="64" applyNumberFormat="1" applyFont="1" applyFill="1" applyBorder="1" applyAlignment="1" applyProtection="1">
      <alignment horizontal="left" vertical="center" wrapText="1"/>
      <protection/>
    </xf>
    <xf numFmtId="3" fontId="10" fillId="0" borderId="12" xfId="64" applyNumberFormat="1" applyFont="1" applyFill="1" applyBorder="1" applyProtection="1">
      <alignment horizontal="center" vertical="center" wrapText="1"/>
      <protection/>
    </xf>
    <xf numFmtId="3" fontId="19" fillId="0" borderId="12" xfId="64" applyNumberFormat="1" applyFont="1" applyFill="1" applyBorder="1" applyProtection="1">
      <alignment horizontal="center" vertical="center" wrapText="1"/>
      <protection/>
    </xf>
    <xf numFmtId="3" fontId="10" fillId="0" borderId="12" xfId="64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3" fontId="7" fillId="0" borderId="12" xfId="0" applyNumberFormat="1" applyFont="1" applyBorder="1" applyAlignment="1">
      <alignment/>
    </xf>
    <xf numFmtId="0" fontId="13" fillId="0" borderId="0" xfId="0" applyFont="1" applyAlignment="1">
      <alignment horizontal="right"/>
    </xf>
    <xf numFmtId="3" fontId="19" fillId="0" borderId="12" xfId="64" applyNumberFormat="1" applyFont="1" applyFill="1" applyBorder="1" applyAlignment="1" applyProtection="1">
      <alignment horizontal="center"/>
      <protection/>
    </xf>
    <xf numFmtId="3" fontId="10" fillId="0" borderId="12" xfId="64" applyNumberFormat="1" applyFont="1" applyFill="1" applyBorder="1" applyAlignment="1" applyProtection="1">
      <alignment horizontal="center" vertical="center"/>
      <protection/>
    </xf>
    <xf numFmtId="3" fontId="10" fillId="0" borderId="12" xfId="64" applyNumberFormat="1" applyFont="1" applyFill="1" applyBorder="1" applyAlignment="1" applyProtection="1">
      <alignment horizontal="left" vertical="center" wrapText="1"/>
      <protection/>
    </xf>
    <xf numFmtId="3" fontId="10" fillId="0" borderId="12" xfId="64" applyNumberFormat="1" applyFont="1" applyFill="1" applyBorder="1" applyAlignment="1" applyProtection="1">
      <alignment horizontal="right" vertical="center" wrapText="1"/>
      <protection/>
    </xf>
    <xf numFmtId="3" fontId="10" fillId="0" borderId="12" xfId="64" applyNumberFormat="1" applyFont="1" applyFill="1" applyBorder="1" applyAlignment="1" applyProtection="1">
      <alignment horizontal="right" vertical="center"/>
      <protection/>
    </xf>
    <xf numFmtId="3" fontId="19" fillId="0" borderId="12" xfId="64" applyNumberFormat="1" applyFont="1" applyFill="1" applyBorder="1" applyAlignment="1" applyProtection="1">
      <alignment horizontal="right" vertical="center" wrapText="1"/>
      <protection/>
    </xf>
    <xf numFmtId="3" fontId="10" fillId="0" borderId="12" xfId="64" applyNumberFormat="1" applyFont="1" applyFill="1" applyBorder="1" applyAlignment="1" applyProtection="1">
      <alignment vertical="center" wrapText="1"/>
      <protection/>
    </xf>
    <xf numFmtId="3" fontId="10" fillId="0" borderId="12" xfId="64" applyNumberFormat="1" applyFont="1" applyFill="1" applyBorder="1" applyAlignment="1" applyProtection="1">
      <alignment horizontal="right"/>
      <protection/>
    </xf>
    <xf numFmtId="3" fontId="10" fillId="0" borderId="12" xfId="64" applyNumberFormat="1" applyFont="1" applyFill="1" applyBorder="1" applyAlignment="1" applyProtection="1">
      <alignment horizontal="left"/>
      <protection/>
    </xf>
    <xf numFmtId="3" fontId="7" fillId="0" borderId="12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0" fontId="3" fillId="0" borderId="12" xfId="65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84" fontId="0" fillId="0" borderId="0" xfId="68" applyNumberFormat="1" applyFont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23" fillId="0" borderId="12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187" fontId="7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3" fontId="3" fillId="0" borderId="12" xfId="65" applyNumberFormat="1" applyFont="1" applyFill="1" applyBorder="1" applyAlignment="1" applyProtection="1">
      <alignment vertical="center" wrapText="1"/>
      <protection/>
    </xf>
    <xf numFmtId="3" fontId="3" fillId="0" borderId="12" xfId="65" applyNumberFormat="1" applyFont="1" applyFill="1" applyBorder="1" applyAlignment="1" applyProtection="1">
      <alignment horizontal="right" wrapText="1"/>
      <protection/>
    </xf>
    <xf numFmtId="3" fontId="3" fillId="0" borderId="12" xfId="0" applyNumberFormat="1" applyFont="1" applyBorder="1" applyAlignment="1">
      <alignment wrapText="1"/>
    </xf>
    <xf numFmtId="3" fontId="5" fillId="0" borderId="12" xfId="0" applyNumberFormat="1" applyFont="1" applyBorder="1" applyAlignment="1">
      <alignment horizontal="right" wrapText="1"/>
    </xf>
    <xf numFmtId="184" fontId="3" fillId="0" borderId="14" xfId="0" applyNumberFormat="1" applyFont="1" applyFill="1" applyBorder="1" applyAlignment="1" applyProtection="1">
      <alignment horizontal="center" vertical="center" wrapText="1"/>
      <protection/>
    </xf>
    <xf numFmtId="184" fontId="3" fillId="0" borderId="16" xfId="0" applyNumberFormat="1" applyFont="1" applyFill="1" applyBorder="1" applyAlignment="1" applyProtection="1">
      <alignment horizontal="center" vertical="center" wrapText="1"/>
      <protection/>
    </xf>
    <xf numFmtId="186" fontId="5" fillId="0" borderId="14" xfId="42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/>
    </xf>
    <xf numFmtId="0" fontId="14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wrapText="1"/>
    </xf>
    <xf numFmtId="3" fontId="1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19" fillId="0" borderId="12" xfId="64" applyNumberFormat="1" applyFont="1" applyFill="1" applyBorder="1" applyAlignment="1" applyProtection="1">
      <alignment horizontal="center" vertical="center" wrapText="1"/>
      <protection/>
    </xf>
    <xf numFmtId="3" fontId="10" fillId="0" borderId="12" xfId="64" applyNumberFormat="1" applyFont="1" applyFill="1" applyBorder="1" applyAlignment="1" applyProtection="1">
      <alignment horizontal="center" vertical="center" wrapText="1"/>
      <protection/>
    </xf>
    <xf numFmtId="3" fontId="10" fillId="33" borderId="12" xfId="64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>
      <alignment/>
    </xf>
    <xf numFmtId="0" fontId="10" fillId="33" borderId="12" xfId="64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3" fontId="2" fillId="0" borderId="12" xfId="64" applyNumberFormat="1" applyFont="1" applyFill="1" applyBorder="1" applyAlignment="1" applyProtection="1">
      <alignment horizontal="center" vertical="center" wrapText="1"/>
      <protection/>
    </xf>
    <xf numFmtId="3" fontId="21" fillId="0" borderId="12" xfId="64" applyNumberFormat="1" applyFont="1" applyFill="1" applyBorder="1" applyAlignment="1" applyProtection="1">
      <alignment horizontal="center" vertical="center" wrapText="1"/>
      <protection/>
    </xf>
    <xf numFmtId="184" fontId="0" fillId="0" borderId="0" xfId="0" applyNumberFormat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chang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flation" xfId="56"/>
    <cellStyle name="Input" xfId="57"/>
    <cellStyle name="Linked Cell" xfId="58"/>
    <cellStyle name="Milliers [0]_IBNR" xfId="59"/>
    <cellStyle name="Milliers_IBNR" xfId="60"/>
    <cellStyle name="Monetaire [0]_IBNR" xfId="61"/>
    <cellStyle name="Monetaire_IBNR" xfId="62"/>
    <cellStyle name="Neutral" xfId="63"/>
    <cellStyle name="Normal_Spravki_NonLIfe_New" xfId="64"/>
    <cellStyle name="Normal_Spravki_NonLIfe1999" xfId="65"/>
    <cellStyle name="Note" xfId="66"/>
    <cellStyle name="Output" xfId="67"/>
    <cellStyle name="Percent" xfId="68"/>
    <cellStyle name="spravki" xfId="69"/>
    <cellStyle name="TBI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.2013 ГОДИНА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5"/>
          <c:y val="0.56175"/>
          <c:w val="0.4425"/>
          <c:h val="0.33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Злополука и Заболяване
2.1%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Релсови превозни средства
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Летателни апарати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Плавателни съдове
1.0%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Товари по време на превоз
1.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Пожар и природни бедствия и други щети на имущество
1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Обща гражданска отговорност
2.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Кредити, Гаранции, Разни финансови загуби и правни разноски
1.2%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Помощ при пътуване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'[1]Sheet1'!$B$98:$B$107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'[1]Sheet1'!$D$98:$D$107</c:f>
              <c:numCache>
                <c:ptCount val="10"/>
                <c:pt idx="0">
                  <c:v>0.020660277414609945</c:v>
                </c:pt>
                <c:pt idx="1">
                  <c:v>0.7154631873062299</c:v>
                </c:pt>
                <c:pt idx="2">
                  <c:v>0.0012259383572137547</c:v>
                </c:pt>
                <c:pt idx="3">
                  <c:v>0.013452235774660688</c:v>
                </c:pt>
                <c:pt idx="4">
                  <c:v>0.010152194147484944</c:v>
                </c:pt>
                <c:pt idx="5">
                  <c:v>0.011427816087488477</c:v>
                </c:pt>
                <c:pt idx="6">
                  <c:v>0.18008083277413148</c:v>
                </c:pt>
                <c:pt idx="7">
                  <c:v>0.02611903488427364</c:v>
                </c:pt>
                <c:pt idx="8">
                  <c:v>0.012090453709063335</c:v>
                </c:pt>
                <c:pt idx="9">
                  <c:v>0.009328029544843994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30.06.2013 ГОДИНА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86"/>
          <c:y val="0.5"/>
          <c:w val="0.38025"/>
          <c:h val="0.3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Payments!$C$37:$L$37</c:f>
              <c:strCache/>
            </c:strRef>
          </c:cat>
          <c:val>
            <c:numRef>
              <c:f>Payments!$C$38:$L$38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35</xdr:row>
      <xdr:rowOff>9525</xdr:rowOff>
    </xdr:from>
    <xdr:to>
      <xdr:col>11</xdr:col>
      <xdr:colOff>447675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66675" y="10382250"/>
        <a:ext cx="11572875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32</xdr:row>
      <xdr:rowOff>104775</xdr:rowOff>
    </xdr:from>
    <xdr:to>
      <xdr:col>12</xdr:col>
      <xdr:colOff>752475</xdr:colOff>
      <xdr:row>72</xdr:row>
      <xdr:rowOff>123825</xdr:rowOff>
    </xdr:to>
    <xdr:graphicFrame>
      <xdr:nvGraphicFramePr>
        <xdr:cNvPr id="1" name="Chart 1"/>
        <xdr:cNvGraphicFramePr/>
      </xdr:nvGraphicFramePr>
      <xdr:xfrm>
        <a:off x="76200" y="9286875"/>
        <a:ext cx="124015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NON-LIFE\2013\Data_m05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98">
          <cell r="B98" t="str">
            <v>ЗЛОПОЛУКА И ЗАБОЛЯВАНЕ</v>
          </cell>
          <cell r="D98">
            <v>0.020660277414609945</v>
          </cell>
        </row>
        <row r="99">
          <cell r="B99" t="str">
            <v>МПС</v>
          </cell>
          <cell r="D99">
            <v>0.7154631873062299</v>
          </cell>
        </row>
        <row r="100">
          <cell r="B100" t="str">
            <v>РЕЛСОВИ ПРЕВОЗНИ СРЕДСТВА</v>
          </cell>
          <cell r="D100">
            <v>0.0012259383572137547</v>
          </cell>
        </row>
        <row r="101">
          <cell r="B101" t="str">
            <v>ЛЕТАТЕЛНИ АПАРАТИ</v>
          </cell>
          <cell r="D101">
            <v>0.013452235774660688</v>
          </cell>
        </row>
        <row r="102">
          <cell r="B102" t="str">
            <v>ПЛАВАТЕЛНИ СЪДОВЕ</v>
          </cell>
          <cell r="D102">
            <v>0.010152194147484944</v>
          </cell>
        </row>
        <row r="103">
          <cell r="B103" t="str">
            <v>ТОВАРИ ПО ВРЕМЕ НА ПРЕВОЗ</v>
          </cell>
          <cell r="D103">
            <v>0.011427816087488477</v>
          </cell>
        </row>
        <row r="104">
          <cell r="B104" t="str">
            <v>ПОЖАР И ПРИРОДНИ БЕДСТВИЯ И ДРУГИ ЩЕТИ НА ИМУЩЕСТВО</v>
          </cell>
          <cell r="D104">
            <v>0.18008083277413148</v>
          </cell>
        </row>
        <row r="105">
          <cell r="B105" t="str">
            <v>ОБЩА ГРАЖДАНСКА ОТГОВОРНОСТ</v>
          </cell>
          <cell r="D105">
            <v>0.02611903488427364</v>
          </cell>
        </row>
        <row r="106">
          <cell r="B106" t="str">
            <v>КРЕДИТИ, ГАРАНЦИИ, РАЗНИ ФИНАНСОВИ ЗАГУБИ И ПРАВНИ РАЗНОСКИ</v>
          </cell>
          <cell r="D106">
            <v>0.012090453709063335</v>
          </cell>
        </row>
        <row r="107">
          <cell r="B107" t="str">
            <v>ПОМОЩ ПРИ ПЪТУВАНЕ</v>
          </cell>
          <cell r="D107">
            <v>0.009328029544843994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34"/>
  <sheetViews>
    <sheetView tabSelected="1" zoomScale="85" zoomScaleNormal="85" zoomScalePageLayoutView="0" workbookViewId="0" topLeftCell="A1">
      <selection activeCell="A2" sqref="A2:AL2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4.140625" style="0" customWidth="1"/>
    <col min="4" max="4" width="13.7109375" style="0" customWidth="1"/>
    <col min="5" max="5" width="11.00390625" style="0" customWidth="1"/>
    <col min="6" max="8" width="12.7109375" style="0" customWidth="1"/>
    <col min="9" max="9" width="11.00390625" style="0" customWidth="1"/>
    <col min="10" max="10" width="12.7109375" style="0" customWidth="1"/>
    <col min="11" max="14" width="12.57421875" style="0" customWidth="1"/>
    <col min="15" max="15" width="11.140625" style="0" customWidth="1"/>
    <col min="16" max="22" width="12.57421875" style="0" customWidth="1"/>
    <col min="23" max="23" width="11.140625" style="0" customWidth="1"/>
    <col min="24" max="38" width="12.57421875" style="0" customWidth="1"/>
    <col min="39" max="39" width="15.57421875" style="0" bestFit="1" customWidth="1"/>
  </cols>
  <sheetData>
    <row r="1" ht="21.75" customHeight="1"/>
    <row r="2" spans="1:38" ht="21.75" customHeight="1">
      <c r="A2" s="72" t="s">
        <v>282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</row>
    <row r="3" ht="21.75" customHeight="1">
      <c r="AL3" s="7" t="s">
        <v>19</v>
      </c>
    </row>
    <row r="4" spans="1:38" ht="48" customHeight="1">
      <c r="A4" s="73" t="s">
        <v>242</v>
      </c>
      <c r="B4" s="73" t="s">
        <v>0</v>
      </c>
      <c r="C4" s="76" t="s">
        <v>14</v>
      </c>
      <c r="D4" s="77"/>
      <c r="E4" s="74" t="s">
        <v>9</v>
      </c>
      <c r="F4" s="75"/>
      <c r="G4" s="74" t="s">
        <v>287</v>
      </c>
      <c r="H4" s="75"/>
      <c r="I4" s="74" t="s">
        <v>10</v>
      </c>
      <c r="J4" s="75"/>
      <c r="K4" s="76" t="s">
        <v>6</v>
      </c>
      <c r="L4" s="77"/>
      <c r="M4" s="74" t="s">
        <v>13</v>
      </c>
      <c r="N4" s="75"/>
      <c r="O4" s="74" t="s">
        <v>288</v>
      </c>
      <c r="P4" s="75"/>
      <c r="Q4" s="76" t="s">
        <v>7</v>
      </c>
      <c r="R4" s="77"/>
      <c r="S4" s="76" t="s">
        <v>12</v>
      </c>
      <c r="T4" s="77"/>
      <c r="U4" s="76" t="s">
        <v>286</v>
      </c>
      <c r="V4" s="77"/>
      <c r="W4" s="74" t="s">
        <v>11</v>
      </c>
      <c r="X4" s="75"/>
      <c r="Y4" s="74" t="s">
        <v>241</v>
      </c>
      <c r="Z4" s="75"/>
      <c r="AA4" s="74" t="s">
        <v>15</v>
      </c>
      <c r="AB4" s="75"/>
      <c r="AC4" s="74" t="s">
        <v>18</v>
      </c>
      <c r="AD4" s="75"/>
      <c r="AE4" s="74" t="s">
        <v>16</v>
      </c>
      <c r="AF4" s="75"/>
      <c r="AG4" s="76" t="s">
        <v>17</v>
      </c>
      <c r="AH4" s="77"/>
      <c r="AI4" s="74" t="s">
        <v>280</v>
      </c>
      <c r="AJ4" s="75"/>
      <c r="AK4" s="80" t="s">
        <v>8</v>
      </c>
      <c r="AL4" s="80"/>
    </row>
    <row r="5" spans="1:38" ht="50.25" customHeight="1">
      <c r="A5" s="73"/>
      <c r="B5" s="73"/>
      <c r="C5" s="9" t="s">
        <v>21</v>
      </c>
      <c r="D5" s="10" t="s">
        <v>22</v>
      </c>
      <c r="E5" s="9" t="s">
        <v>21</v>
      </c>
      <c r="F5" s="10" t="s">
        <v>22</v>
      </c>
      <c r="G5" s="9" t="s">
        <v>21</v>
      </c>
      <c r="H5" s="10" t="s">
        <v>22</v>
      </c>
      <c r="I5" s="9" t="s">
        <v>21</v>
      </c>
      <c r="J5" s="10" t="s">
        <v>22</v>
      </c>
      <c r="K5" s="9" t="s">
        <v>21</v>
      </c>
      <c r="L5" s="10" t="s">
        <v>22</v>
      </c>
      <c r="M5" s="9" t="s">
        <v>21</v>
      </c>
      <c r="N5" s="10" t="s">
        <v>22</v>
      </c>
      <c r="O5" s="9" t="s">
        <v>21</v>
      </c>
      <c r="P5" s="10" t="s">
        <v>22</v>
      </c>
      <c r="Q5" s="9" t="s">
        <v>21</v>
      </c>
      <c r="R5" s="10" t="s">
        <v>22</v>
      </c>
      <c r="S5" s="9" t="s">
        <v>21</v>
      </c>
      <c r="T5" s="10" t="s">
        <v>22</v>
      </c>
      <c r="U5" s="9" t="s">
        <v>21</v>
      </c>
      <c r="V5" s="10" t="s">
        <v>22</v>
      </c>
      <c r="W5" s="9" t="s">
        <v>21</v>
      </c>
      <c r="X5" s="10" t="s">
        <v>22</v>
      </c>
      <c r="Y5" s="9" t="s">
        <v>21</v>
      </c>
      <c r="Z5" s="10" t="s">
        <v>22</v>
      </c>
      <c r="AA5" s="9" t="s">
        <v>21</v>
      </c>
      <c r="AB5" s="10" t="s">
        <v>22</v>
      </c>
      <c r="AC5" s="9" t="s">
        <v>21</v>
      </c>
      <c r="AD5" s="10" t="s">
        <v>22</v>
      </c>
      <c r="AE5" s="9" t="s">
        <v>21</v>
      </c>
      <c r="AF5" s="10" t="s">
        <v>22</v>
      </c>
      <c r="AG5" s="9" t="s">
        <v>21</v>
      </c>
      <c r="AH5" s="10" t="s">
        <v>22</v>
      </c>
      <c r="AI5" s="9" t="s">
        <v>21</v>
      </c>
      <c r="AJ5" s="10" t="s">
        <v>22</v>
      </c>
      <c r="AK5" s="9" t="s">
        <v>21</v>
      </c>
      <c r="AL5" s="10" t="s">
        <v>22</v>
      </c>
    </row>
    <row r="6" spans="1:41" ht="18" customHeight="1">
      <c r="A6" s="9">
        <v>1</v>
      </c>
      <c r="B6" s="1" t="s">
        <v>248</v>
      </c>
      <c r="C6" s="64">
        <v>469458</v>
      </c>
      <c r="D6" s="64">
        <v>0</v>
      </c>
      <c r="E6" s="61">
        <v>2810741.709999999</v>
      </c>
      <c r="F6" s="61">
        <v>0</v>
      </c>
      <c r="G6" s="61">
        <v>1307681.6965766</v>
      </c>
      <c r="H6" s="61">
        <v>18384.8</v>
      </c>
      <c r="I6" s="61">
        <v>1728921.2699999998</v>
      </c>
      <c r="J6" s="61">
        <v>0</v>
      </c>
      <c r="K6" s="61">
        <v>342370.13</v>
      </c>
      <c r="L6" s="61">
        <v>0</v>
      </c>
      <c r="M6" s="61">
        <v>979891.35</v>
      </c>
      <c r="N6" s="61">
        <v>0</v>
      </c>
      <c r="O6" s="61">
        <v>181894.14</v>
      </c>
      <c r="P6" s="61">
        <v>0</v>
      </c>
      <c r="Q6" s="61">
        <v>2995616.75</v>
      </c>
      <c r="R6" s="61">
        <v>0</v>
      </c>
      <c r="S6" s="61">
        <v>720989.32</v>
      </c>
      <c r="T6" s="61">
        <v>0</v>
      </c>
      <c r="U6" s="61">
        <v>793761.99</v>
      </c>
      <c r="V6" s="61">
        <v>0</v>
      </c>
      <c r="W6" s="61">
        <v>229205.6</v>
      </c>
      <c r="X6" s="61">
        <v>0</v>
      </c>
      <c r="Y6" s="61">
        <v>263439.78000000096</v>
      </c>
      <c r="Z6" s="61">
        <v>0</v>
      </c>
      <c r="AA6" s="61">
        <v>954760.38</v>
      </c>
      <c r="AB6" s="61">
        <v>0</v>
      </c>
      <c r="AC6" s="61">
        <v>105625.51</v>
      </c>
      <c r="AD6" s="61">
        <v>0</v>
      </c>
      <c r="AE6" s="61">
        <v>0</v>
      </c>
      <c r="AF6" s="61">
        <v>0</v>
      </c>
      <c r="AG6" s="61">
        <v>10.8</v>
      </c>
      <c r="AH6" s="61">
        <v>0</v>
      </c>
      <c r="AI6" s="61">
        <v>0</v>
      </c>
      <c r="AJ6" s="61">
        <v>0</v>
      </c>
      <c r="AK6" s="61">
        <v>13884368.426576598</v>
      </c>
      <c r="AL6" s="61">
        <v>18384.8</v>
      </c>
      <c r="AM6" s="51"/>
      <c r="AO6" s="94"/>
    </row>
    <row r="7" spans="1:39" ht="38.25" customHeight="1">
      <c r="A7" s="46" t="s">
        <v>243</v>
      </c>
      <c r="B7" s="1" t="s">
        <v>23</v>
      </c>
      <c r="C7" s="64">
        <v>245594</v>
      </c>
      <c r="D7" s="64">
        <v>0</v>
      </c>
      <c r="E7" s="61">
        <v>1033142.7499999998</v>
      </c>
      <c r="F7" s="61">
        <v>0</v>
      </c>
      <c r="G7" s="61">
        <v>199841.66</v>
      </c>
      <c r="H7" s="61">
        <v>0</v>
      </c>
      <c r="I7" s="61">
        <v>121049.64</v>
      </c>
      <c r="J7" s="61">
        <v>0</v>
      </c>
      <c r="K7" s="61">
        <v>115433.75</v>
      </c>
      <c r="L7" s="61">
        <v>0</v>
      </c>
      <c r="M7" s="61">
        <v>62286.79</v>
      </c>
      <c r="N7" s="61">
        <v>0</v>
      </c>
      <c r="O7" s="61">
        <v>72504.05</v>
      </c>
      <c r="P7" s="61">
        <v>0</v>
      </c>
      <c r="Q7" s="61">
        <v>1424982.67</v>
      </c>
      <c r="R7" s="61">
        <v>0</v>
      </c>
      <c r="S7" s="61">
        <v>139860.91</v>
      </c>
      <c r="T7" s="61">
        <v>0</v>
      </c>
      <c r="U7" s="61">
        <v>187265.66999999998</v>
      </c>
      <c r="V7" s="61">
        <v>0</v>
      </c>
      <c r="W7" s="61">
        <v>72842.94</v>
      </c>
      <c r="X7" s="61">
        <v>0</v>
      </c>
      <c r="Y7" s="61">
        <v>0</v>
      </c>
      <c r="Z7" s="61">
        <v>0</v>
      </c>
      <c r="AA7" s="61">
        <v>112981.16</v>
      </c>
      <c r="AB7" s="61">
        <v>0</v>
      </c>
      <c r="AC7" s="61">
        <v>0</v>
      </c>
      <c r="AD7" s="61">
        <v>0</v>
      </c>
      <c r="AE7" s="61">
        <v>0</v>
      </c>
      <c r="AF7" s="61">
        <v>0</v>
      </c>
      <c r="AG7" s="61">
        <v>0</v>
      </c>
      <c r="AH7" s="61">
        <v>0</v>
      </c>
      <c r="AI7" s="61">
        <v>0</v>
      </c>
      <c r="AJ7" s="61">
        <v>0</v>
      </c>
      <c r="AK7" s="61">
        <v>3787785.99</v>
      </c>
      <c r="AL7" s="61">
        <v>0</v>
      </c>
      <c r="AM7" s="51"/>
    </row>
    <row r="8" spans="1:39" ht="18" customHeight="1">
      <c r="A8" s="9">
        <v>2</v>
      </c>
      <c r="B8" s="1" t="s">
        <v>249</v>
      </c>
      <c r="C8" s="64">
        <v>0</v>
      </c>
      <c r="D8" s="64">
        <v>0</v>
      </c>
      <c r="E8" s="61"/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/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141786.63</v>
      </c>
      <c r="V8" s="61">
        <v>0</v>
      </c>
      <c r="W8" s="61"/>
      <c r="X8" s="61">
        <v>0</v>
      </c>
      <c r="Y8" s="61">
        <v>10340.999999999996</v>
      </c>
      <c r="Z8" s="61">
        <v>0</v>
      </c>
      <c r="AA8" s="61">
        <v>16980.39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  <c r="AI8" s="61">
        <v>0</v>
      </c>
      <c r="AJ8" s="61">
        <v>0</v>
      </c>
      <c r="AK8" s="61">
        <v>169108.02</v>
      </c>
      <c r="AL8" s="61">
        <v>0</v>
      </c>
      <c r="AM8" s="51"/>
    </row>
    <row r="9" spans="1:41" ht="32.25" customHeight="1">
      <c r="A9" s="9">
        <v>3</v>
      </c>
      <c r="B9" s="1" t="s">
        <v>250</v>
      </c>
      <c r="C9" s="64">
        <v>9997314</v>
      </c>
      <c r="D9" s="64">
        <v>0</v>
      </c>
      <c r="E9" s="61">
        <v>27885377.18000001</v>
      </c>
      <c r="F9" s="61">
        <v>0</v>
      </c>
      <c r="G9" s="61">
        <v>44500795.010904804</v>
      </c>
      <c r="H9" s="61">
        <v>0</v>
      </c>
      <c r="I9" s="61">
        <v>29319379.94</v>
      </c>
      <c r="J9" s="61">
        <v>0</v>
      </c>
      <c r="K9" s="61">
        <v>20268193.61</v>
      </c>
      <c r="L9" s="61">
        <v>0</v>
      </c>
      <c r="M9" s="61">
        <v>24010861.12</v>
      </c>
      <c r="N9" s="61">
        <v>0</v>
      </c>
      <c r="O9" s="61">
        <v>13240213.27</v>
      </c>
      <c r="P9" s="61">
        <v>0</v>
      </c>
      <c r="Q9" s="61">
        <v>8784607.22</v>
      </c>
      <c r="R9" s="61">
        <v>0</v>
      </c>
      <c r="S9" s="61">
        <v>9308847.19</v>
      </c>
      <c r="T9" s="61">
        <v>0</v>
      </c>
      <c r="U9" s="61">
        <v>4190411.43</v>
      </c>
      <c r="V9" s="61">
        <v>0</v>
      </c>
      <c r="W9" s="61">
        <v>6401406.94</v>
      </c>
      <c r="X9" s="61">
        <v>0</v>
      </c>
      <c r="Y9" s="61">
        <v>2637801.719999996</v>
      </c>
      <c r="Z9" s="61">
        <v>0</v>
      </c>
      <c r="AA9" s="61">
        <v>3232938.6399999997</v>
      </c>
      <c r="AB9" s="61">
        <v>0</v>
      </c>
      <c r="AC9" s="61">
        <v>363002.23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  <c r="AI9" s="61">
        <v>0</v>
      </c>
      <c r="AJ9" s="61">
        <v>0</v>
      </c>
      <c r="AK9" s="61">
        <v>204141149.5009048</v>
      </c>
      <c r="AL9" s="61">
        <v>0</v>
      </c>
      <c r="AM9" s="51"/>
      <c r="AO9" s="94"/>
    </row>
    <row r="10" spans="1:41" ht="18" customHeight="1">
      <c r="A10" s="9">
        <v>4</v>
      </c>
      <c r="B10" s="1" t="s">
        <v>251</v>
      </c>
      <c r="C10" s="64">
        <v>0</v>
      </c>
      <c r="D10" s="64">
        <v>0</v>
      </c>
      <c r="E10" s="61">
        <v>610524.11</v>
      </c>
      <c r="F10" s="61">
        <v>0</v>
      </c>
      <c r="G10" s="61">
        <v>0</v>
      </c>
      <c r="H10" s="61">
        <v>0</v>
      </c>
      <c r="I10" s="61">
        <v>148352.62</v>
      </c>
      <c r="J10" s="61">
        <v>0</v>
      </c>
      <c r="K10" s="61"/>
      <c r="L10" s="61">
        <v>0</v>
      </c>
      <c r="M10" s="61">
        <v>53259.14</v>
      </c>
      <c r="N10" s="61">
        <v>0</v>
      </c>
      <c r="O10" s="61">
        <v>21259.6</v>
      </c>
      <c r="P10" s="61">
        <v>0</v>
      </c>
      <c r="Q10" s="61">
        <v>0</v>
      </c>
      <c r="R10" s="61">
        <v>0</v>
      </c>
      <c r="S10" s="61"/>
      <c r="T10" s="61">
        <v>0</v>
      </c>
      <c r="U10" s="61">
        <v>0</v>
      </c>
      <c r="V10" s="61">
        <v>0</v>
      </c>
      <c r="W10" s="61">
        <v>508.91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  <c r="AI10" s="61">
        <v>0</v>
      </c>
      <c r="AJ10" s="61">
        <v>0</v>
      </c>
      <c r="AK10" s="61">
        <v>833904.38</v>
      </c>
      <c r="AL10" s="61">
        <v>0</v>
      </c>
      <c r="AM10" s="51"/>
      <c r="AO10" s="94"/>
    </row>
    <row r="11" spans="1:41" ht="18" customHeight="1">
      <c r="A11" s="9">
        <v>5</v>
      </c>
      <c r="B11" s="1" t="s">
        <v>252</v>
      </c>
      <c r="C11" s="64">
        <v>0</v>
      </c>
      <c r="D11" s="64">
        <v>0</v>
      </c>
      <c r="E11" s="61">
        <v>2606400.88</v>
      </c>
      <c r="F11" s="61">
        <v>0</v>
      </c>
      <c r="G11" s="61">
        <v>1715552.0907598</v>
      </c>
      <c r="H11" s="61">
        <v>186124.26</v>
      </c>
      <c r="I11" s="61">
        <v>0</v>
      </c>
      <c r="J11" s="61">
        <v>0</v>
      </c>
      <c r="K11" s="61">
        <v>9328.9928602</v>
      </c>
      <c r="L11" s="61">
        <v>0</v>
      </c>
      <c r="M11" s="61">
        <v>926304.46</v>
      </c>
      <c r="N11" s="61">
        <v>0</v>
      </c>
      <c r="O11" s="61">
        <v>9963.26</v>
      </c>
      <c r="P11" s="61">
        <v>0</v>
      </c>
      <c r="Q11" s="61">
        <v>76547.27</v>
      </c>
      <c r="R11" s="61">
        <v>0</v>
      </c>
      <c r="S11" s="61">
        <v>25269.18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61">
        <v>0</v>
      </c>
      <c r="AJ11" s="61">
        <v>0</v>
      </c>
      <c r="AK11" s="61">
        <v>5369366.1336199995</v>
      </c>
      <c r="AL11" s="61">
        <v>186124.26</v>
      </c>
      <c r="AM11" s="51"/>
      <c r="AO11" s="94"/>
    </row>
    <row r="12" spans="1:41" ht="18" customHeight="1">
      <c r="A12" s="9">
        <v>6</v>
      </c>
      <c r="B12" s="1" t="s">
        <v>253</v>
      </c>
      <c r="C12" s="64">
        <v>12654</v>
      </c>
      <c r="D12" s="64">
        <v>0</v>
      </c>
      <c r="E12" s="61">
        <v>2942515.4</v>
      </c>
      <c r="F12" s="61">
        <v>0</v>
      </c>
      <c r="G12" s="61">
        <v>283988.2028959</v>
      </c>
      <c r="H12" s="61">
        <v>0</v>
      </c>
      <c r="I12" s="61">
        <v>441334.57</v>
      </c>
      <c r="J12" s="61">
        <v>0</v>
      </c>
      <c r="K12" s="61">
        <v>31420.239999999998</v>
      </c>
      <c r="L12" s="61">
        <v>0</v>
      </c>
      <c r="M12" s="61">
        <v>1886548.14</v>
      </c>
      <c r="N12" s="61">
        <v>0</v>
      </c>
      <c r="O12" s="61">
        <v>115149.01</v>
      </c>
      <c r="P12" s="61">
        <v>0</v>
      </c>
      <c r="Q12" s="61">
        <v>18656.35</v>
      </c>
      <c r="R12" s="61">
        <v>0</v>
      </c>
      <c r="S12" s="61">
        <v>69650.53</v>
      </c>
      <c r="T12" s="61">
        <v>17564.605131199998</v>
      </c>
      <c r="U12" s="61">
        <v>0</v>
      </c>
      <c r="V12" s="61">
        <v>0</v>
      </c>
      <c r="W12" s="61">
        <v>5200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5807116.4428959</v>
      </c>
      <c r="AL12" s="61">
        <v>17564.605131199998</v>
      </c>
      <c r="AM12" s="51"/>
      <c r="AO12" s="94"/>
    </row>
    <row r="13" spans="1:41" ht="18" customHeight="1">
      <c r="A13" s="9">
        <v>7</v>
      </c>
      <c r="B13" s="1" t="s">
        <v>254</v>
      </c>
      <c r="C13" s="64">
        <v>32027</v>
      </c>
      <c r="D13" s="64">
        <v>0</v>
      </c>
      <c r="E13" s="61">
        <v>3040280.5299999993</v>
      </c>
      <c r="F13" s="61">
        <v>0</v>
      </c>
      <c r="G13" s="61">
        <v>225814.07818754</v>
      </c>
      <c r="H13" s="61">
        <v>0</v>
      </c>
      <c r="I13" s="61">
        <v>1387612.32</v>
      </c>
      <c r="J13" s="61">
        <v>0</v>
      </c>
      <c r="K13" s="61">
        <v>37854.09</v>
      </c>
      <c r="L13" s="61">
        <v>0</v>
      </c>
      <c r="M13" s="61">
        <v>670447.8</v>
      </c>
      <c r="N13" s="61">
        <v>0</v>
      </c>
      <c r="O13" s="61">
        <v>364481.36</v>
      </c>
      <c r="P13" s="61">
        <v>0</v>
      </c>
      <c r="Q13" s="61">
        <v>585359.73</v>
      </c>
      <c r="R13" s="61">
        <v>0</v>
      </c>
      <c r="S13" s="61">
        <v>411677.61</v>
      </c>
      <c r="T13" s="61">
        <v>61691.7482167</v>
      </c>
      <c r="U13" s="61">
        <v>101905.87</v>
      </c>
      <c r="V13" s="61">
        <v>0</v>
      </c>
      <c r="W13" s="61">
        <v>199745.07</v>
      </c>
      <c r="X13" s="61">
        <v>0</v>
      </c>
      <c r="Y13" s="61">
        <v>8590.81</v>
      </c>
      <c r="Z13" s="61">
        <v>0</v>
      </c>
      <c r="AA13" s="61">
        <v>699771.7</v>
      </c>
      <c r="AB13" s="61">
        <v>0</v>
      </c>
      <c r="AC13" s="61">
        <v>7829.31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1">
        <v>0</v>
      </c>
      <c r="AK13" s="61">
        <v>7773397.278187539</v>
      </c>
      <c r="AL13" s="61">
        <v>61691.7482167</v>
      </c>
      <c r="AM13" s="51"/>
      <c r="AO13" s="94"/>
    </row>
    <row r="14" spans="1:41" ht="18" customHeight="1">
      <c r="A14" s="9">
        <v>8</v>
      </c>
      <c r="B14" s="1" t="s">
        <v>255</v>
      </c>
      <c r="C14" s="64">
        <v>727268</v>
      </c>
      <c r="D14" s="64">
        <v>0</v>
      </c>
      <c r="E14" s="61">
        <v>18886720.980000008</v>
      </c>
      <c r="F14" s="61">
        <v>0</v>
      </c>
      <c r="G14" s="61">
        <v>4658718.5235670265</v>
      </c>
      <c r="H14" s="61">
        <v>337063.79</v>
      </c>
      <c r="I14" s="61">
        <v>12136345.26</v>
      </c>
      <c r="J14" s="61">
        <v>0</v>
      </c>
      <c r="K14" s="61">
        <v>12938.11</v>
      </c>
      <c r="L14" s="61">
        <v>0</v>
      </c>
      <c r="M14" s="61">
        <v>11176829.459999999</v>
      </c>
      <c r="N14" s="61">
        <v>0</v>
      </c>
      <c r="O14" s="61">
        <v>851368.65</v>
      </c>
      <c r="P14" s="61">
        <v>0</v>
      </c>
      <c r="Q14" s="61">
        <v>15480686.95</v>
      </c>
      <c r="R14" s="61">
        <v>0</v>
      </c>
      <c r="S14" s="61">
        <v>4499032.26</v>
      </c>
      <c r="T14" s="61">
        <v>1334363.844002</v>
      </c>
      <c r="U14" s="61">
        <v>2259659.74</v>
      </c>
      <c r="V14" s="61">
        <v>0</v>
      </c>
      <c r="W14" s="61">
        <v>3339428.9699999997</v>
      </c>
      <c r="X14" s="61">
        <v>0</v>
      </c>
      <c r="Y14" s="61">
        <v>2237087.2800032427</v>
      </c>
      <c r="Z14" s="61">
        <v>0</v>
      </c>
      <c r="AA14" s="61">
        <v>894443.7</v>
      </c>
      <c r="AB14" s="61">
        <v>0</v>
      </c>
      <c r="AC14" s="61">
        <v>12474961.93</v>
      </c>
      <c r="AD14" s="61">
        <v>0</v>
      </c>
      <c r="AE14" s="61">
        <v>0</v>
      </c>
      <c r="AF14" s="61">
        <v>0</v>
      </c>
      <c r="AG14" s="61">
        <v>2104616.38</v>
      </c>
      <c r="AH14" s="61">
        <v>0</v>
      </c>
      <c r="AI14" s="61">
        <v>1473268.701308</v>
      </c>
      <c r="AJ14" s="61">
        <v>0</v>
      </c>
      <c r="AK14" s="61">
        <v>93213374.89487827</v>
      </c>
      <c r="AL14" s="61">
        <v>1671427.634002</v>
      </c>
      <c r="AM14" s="51"/>
      <c r="AO14" s="94"/>
    </row>
    <row r="15" spans="1:39" ht="18" customHeight="1">
      <c r="A15" s="9">
        <v>9</v>
      </c>
      <c r="B15" s="1" t="s">
        <v>256</v>
      </c>
      <c r="C15" s="64">
        <v>526701</v>
      </c>
      <c r="D15" s="64">
        <v>0</v>
      </c>
      <c r="E15" s="61">
        <v>3838806.1999999993</v>
      </c>
      <c r="F15" s="61">
        <v>0</v>
      </c>
      <c r="G15" s="61">
        <v>877774.6585693</v>
      </c>
      <c r="H15" s="61">
        <v>7840.150000000001</v>
      </c>
      <c r="I15" s="61">
        <v>793316.87</v>
      </c>
      <c r="J15" s="61">
        <v>0</v>
      </c>
      <c r="K15" s="61">
        <v>754594.73</v>
      </c>
      <c r="L15" s="61">
        <v>0</v>
      </c>
      <c r="M15" s="61">
        <v>3673722.14</v>
      </c>
      <c r="N15" s="61">
        <v>0</v>
      </c>
      <c r="O15" s="61">
        <v>9541201.59</v>
      </c>
      <c r="P15" s="61">
        <v>0</v>
      </c>
      <c r="Q15" s="61">
        <v>773437.41</v>
      </c>
      <c r="R15" s="61">
        <v>0</v>
      </c>
      <c r="S15" s="61">
        <v>706985.71</v>
      </c>
      <c r="T15" s="61">
        <v>0</v>
      </c>
      <c r="U15" s="61">
        <v>377624.49</v>
      </c>
      <c r="V15" s="61">
        <v>0</v>
      </c>
      <c r="W15" s="61">
        <v>2821626.3099999996</v>
      </c>
      <c r="X15" s="61">
        <v>0</v>
      </c>
      <c r="Y15" s="61">
        <v>221133.10000000006</v>
      </c>
      <c r="Z15" s="61">
        <v>0</v>
      </c>
      <c r="AA15" s="61">
        <v>4214589.53</v>
      </c>
      <c r="AB15" s="61">
        <v>0</v>
      </c>
      <c r="AC15" s="61">
        <v>159194.63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29280708.3685693</v>
      </c>
      <c r="AL15" s="61">
        <v>7840.150000000001</v>
      </c>
      <c r="AM15" s="51"/>
    </row>
    <row r="16" spans="1:39" ht="32.25" customHeight="1">
      <c r="A16" s="9">
        <v>10</v>
      </c>
      <c r="B16" s="1" t="s">
        <v>257</v>
      </c>
      <c r="C16" s="64">
        <v>84797676</v>
      </c>
      <c r="D16" s="64">
        <v>0</v>
      </c>
      <c r="E16" s="61">
        <v>24191224.810000002</v>
      </c>
      <c r="F16" s="61">
        <v>0</v>
      </c>
      <c r="G16" s="61">
        <v>21776413.659946803</v>
      </c>
      <c r="H16" s="61">
        <v>0</v>
      </c>
      <c r="I16" s="61">
        <v>23590269.129999995</v>
      </c>
      <c r="J16" s="61">
        <v>0</v>
      </c>
      <c r="K16" s="61">
        <v>37426612.22999999</v>
      </c>
      <c r="L16" s="61">
        <v>0</v>
      </c>
      <c r="M16" s="61">
        <v>8607699.02</v>
      </c>
      <c r="N16" s="61">
        <v>0</v>
      </c>
      <c r="O16" s="61">
        <v>16092520.28</v>
      </c>
      <c r="P16" s="61">
        <v>0</v>
      </c>
      <c r="Q16" s="61">
        <v>9190994.16</v>
      </c>
      <c r="R16" s="61">
        <v>0</v>
      </c>
      <c r="S16" s="61">
        <v>20987141.990000002</v>
      </c>
      <c r="T16" s="61">
        <v>3509897.6375651998</v>
      </c>
      <c r="U16" s="61">
        <v>14003509.399999999</v>
      </c>
      <c r="V16" s="61">
        <v>0</v>
      </c>
      <c r="W16" s="61">
        <v>9259096.7</v>
      </c>
      <c r="X16" s="61">
        <v>0</v>
      </c>
      <c r="Y16" s="61">
        <v>9063159.420000548</v>
      </c>
      <c r="Z16" s="61">
        <v>0</v>
      </c>
      <c r="AA16" s="61">
        <v>3413913.78</v>
      </c>
      <c r="AB16" s="61">
        <v>0</v>
      </c>
      <c r="AC16" s="61">
        <v>128999.48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282529230.0599473</v>
      </c>
      <c r="AL16" s="61">
        <v>3509897.6375651998</v>
      </c>
      <c r="AM16" s="51"/>
    </row>
    <row r="17" spans="1:39" s="5" customFormat="1" ht="18" customHeight="1">
      <c r="A17" s="46" t="s">
        <v>244</v>
      </c>
      <c r="B17" s="1" t="s">
        <v>1</v>
      </c>
      <c r="C17" s="64">
        <v>84712936</v>
      </c>
      <c r="D17" s="64">
        <v>0</v>
      </c>
      <c r="E17" s="61">
        <v>24191029.230000004</v>
      </c>
      <c r="F17" s="61">
        <v>0</v>
      </c>
      <c r="G17" s="61">
        <v>20994121.750000004</v>
      </c>
      <c r="H17" s="61">
        <v>0</v>
      </c>
      <c r="I17" s="61">
        <v>23580276.729999997</v>
      </c>
      <c r="J17" s="61">
        <v>0</v>
      </c>
      <c r="K17" s="61">
        <v>37244904.36999999</v>
      </c>
      <c r="L17" s="61">
        <v>0</v>
      </c>
      <c r="M17" s="61">
        <v>8361412.04</v>
      </c>
      <c r="N17" s="61">
        <v>0</v>
      </c>
      <c r="O17" s="61">
        <v>15846836.03</v>
      </c>
      <c r="P17" s="61">
        <v>0</v>
      </c>
      <c r="Q17" s="61">
        <v>9190994.16</v>
      </c>
      <c r="R17" s="61">
        <v>0</v>
      </c>
      <c r="S17" s="61">
        <v>20875856.040000003</v>
      </c>
      <c r="T17" s="61">
        <v>3414256.69</v>
      </c>
      <c r="U17" s="61">
        <v>13101276.399999999</v>
      </c>
      <c r="V17" s="61">
        <v>0</v>
      </c>
      <c r="W17" s="61">
        <v>9165827.17</v>
      </c>
      <c r="X17" s="61">
        <v>0</v>
      </c>
      <c r="Y17" s="61">
        <v>8204381.500000548</v>
      </c>
      <c r="Z17" s="61">
        <v>0</v>
      </c>
      <c r="AA17" s="61">
        <v>2995599.78</v>
      </c>
      <c r="AB17" s="61">
        <v>0</v>
      </c>
      <c r="AC17" s="61">
        <v>128999.48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278594450.68000054</v>
      </c>
      <c r="AL17" s="61">
        <v>3414256.69</v>
      </c>
      <c r="AM17" s="51"/>
    </row>
    <row r="18" spans="1:39" s="5" customFormat="1" ht="18" customHeight="1">
      <c r="A18" s="46" t="s">
        <v>245</v>
      </c>
      <c r="B18" s="1" t="s">
        <v>2</v>
      </c>
      <c r="C18" s="64">
        <v>0</v>
      </c>
      <c r="D18" s="64">
        <v>0</v>
      </c>
      <c r="E18" s="61">
        <v>195.58</v>
      </c>
      <c r="F18" s="61">
        <v>0</v>
      </c>
      <c r="G18" s="61">
        <v>253951.10785</v>
      </c>
      <c r="H18" s="61">
        <v>0</v>
      </c>
      <c r="I18" s="61">
        <v>0</v>
      </c>
      <c r="J18" s="61">
        <v>0</v>
      </c>
      <c r="K18" s="61"/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95640.95</v>
      </c>
      <c r="T18" s="61">
        <v>95640.9475652</v>
      </c>
      <c r="U18" s="61">
        <v>196</v>
      </c>
      <c r="V18" s="61">
        <v>0</v>
      </c>
      <c r="W18" s="61">
        <v>3405</v>
      </c>
      <c r="X18" s="61">
        <v>0</v>
      </c>
      <c r="Y18" s="61">
        <v>38773.4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392162.03785</v>
      </c>
      <c r="AL18" s="61">
        <v>95640.9475652</v>
      </c>
      <c r="AM18" s="51"/>
    </row>
    <row r="19" spans="1:39" s="5" customFormat="1" ht="32.25" customHeight="1">
      <c r="A19" s="46" t="s">
        <v>246</v>
      </c>
      <c r="B19" s="1" t="s">
        <v>3</v>
      </c>
      <c r="C19" s="64">
        <v>84740</v>
      </c>
      <c r="D19" s="64">
        <v>0</v>
      </c>
      <c r="E19" s="61"/>
      <c r="F19" s="61">
        <v>0</v>
      </c>
      <c r="G19" s="61">
        <v>233783.66</v>
      </c>
      <c r="H19" s="61">
        <v>0</v>
      </c>
      <c r="I19" s="61">
        <v>9992.4</v>
      </c>
      <c r="J19" s="61">
        <v>0</v>
      </c>
      <c r="K19" s="61">
        <v>150648.74999999997</v>
      </c>
      <c r="L19" s="61">
        <v>0</v>
      </c>
      <c r="M19" s="61">
        <v>0</v>
      </c>
      <c r="N19" s="61">
        <v>0</v>
      </c>
      <c r="O19" s="61">
        <v>1800</v>
      </c>
      <c r="P19" s="61">
        <v>0</v>
      </c>
      <c r="Q19" s="61">
        <v>0</v>
      </c>
      <c r="R19" s="61">
        <v>0</v>
      </c>
      <c r="S19" s="61">
        <v>15645</v>
      </c>
      <c r="T19" s="61">
        <v>0</v>
      </c>
      <c r="U19" s="61">
        <v>902037</v>
      </c>
      <c r="V19" s="61">
        <v>0</v>
      </c>
      <c r="W19" s="61">
        <v>1859.99</v>
      </c>
      <c r="X19" s="61">
        <v>0</v>
      </c>
      <c r="Y19" s="61">
        <v>820004.52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  <c r="AJ19" s="61">
        <v>0</v>
      </c>
      <c r="AK19" s="61">
        <v>2220511.32</v>
      </c>
      <c r="AL19" s="61">
        <v>0</v>
      </c>
      <c r="AM19" s="51"/>
    </row>
    <row r="20" spans="1:39" s="5" customFormat="1" ht="18" customHeight="1">
      <c r="A20" s="46" t="s">
        <v>247</v>
      </c>
      <c r="B20" s="1" t="s">
        <v>4</v>
      </c>
      <c r="C20" s="64">
        <v>0</v>
      </c>
      <c r="D20" s="64">
        <v>0</v>
      </c>
      <c r="E20" s="61"/>
      <c r="F20" s="61">
        <v>0</v>
      </c>
      <c r="G20" s="61">
        <v>294557.1420968</v>
      </c>
      <c r="H20" s="61">
        <v>0</v>
      </c>
      <c r="I20" s="61">
        <v>0</v>
      </c>
      <c r="J20" s="61">
        <v>0</v>
      </c>
      <c r="K20" s="61">
        <v>31059.109999999997</v>
      </c>
      <c r="L20" s="61">
        <v>0</v>
      </c>
      <c r="M20" s="61">
        <v>246286.98</v>
      </c>
      <c r="N20" s="61">
        <v>0</v>
      </c>
      <c r="O20" s="61">
        <v>243884.25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88004.54</v>
      </c>
      <c r="X20" s="61">
        <v>0</v>
      </c>
      <c r="Y20" s="61">
        <v>0</v>
      </c>
      <c r="Z20" s="61">
        <v>0</v>
      </c>
      <c r="AA20" s="61">
        <v>418314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1322106.0220968</v>
      </c>
      <c r="AL20" s="61">
        <v>0</v>
      </c>
      <c r="AM20" s="51"/>
    </row>
    <row r="21" spans="1:39" ht="32.25" customHeight="1">
      <c r="A21" s="9">
        <v>11</v>
      </c>
      <c r="B21" s="1" t="s">
        <v>258</v>
      </c>
      <c r="C21" s="64">
        <v>0</v>
      </c>
      <c r="D21" s="64">
        <v>0</v>
      </c>
      <c r="E21" s="61">
        <v>1548501.1399999997</v>
      </c>
      <c r="F21" s="61">
        <v>0</v>
      </c>
      <c r="G21" s="61">
        <v>1122631.852442</v>
      </c>
      <c r="H21" s="61">
        <v>9580.04</v>
      </c>
      <c r="I21" s="61">
        <v>0</v>
      </c>
      <c r="J21" s="61">
        <v>0</v>
      </c>
      <c r="K21" s="61">
        <v>103292.3318072</v>
      </c>
      <c r="L21" s="61">
        <v>0</v>
      </c>
      <c r="M21" s="61">
        <v>983386.45</v>
      </c>
      <c r="N21" s="61">
        <v>0</v>
      </c>
      <c r="O21" s="61">
        <v>23264.5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3781076.2742492</v>
      </c>
      <c r="AL21" s="61">
        <v>9580.04</v>
      </c>
      <c r="AM21" s="51"/>
    </row>
    <row r="22" spans="1:39" ht="32.25" customHeight="1">
      <c r="A22" s="9">
        <v>12</v>
      </c>
      <c r="B22" s="1" t="s">
        <v>259</v>
      </c>
      <c r="C22" s="64">
        <v>1134</v>
      </c>
      <c r="D22" s="64">
        <v>0</v>
      </c>
      <c r="E22" s="61">
        <v>185398.44</v>
      </c>
      <c r="F22" s="61">
        <v>0</v>
      </c>
      <c r="G22" s="61">
        <v>7962.4067768</v>
      </c>
      <c r="H22" s="61">
        <v>0</v>
      </c>
      <c r="I22" s="61">
        <v>7608.23</v>
      </c>
      <c r="J22" s="61">
        <v>0</v>
      </c>
      <c r="K22" s="61">
        <v>8062.259999999999</v>
      </c>
      <c r="L22" s="61">
        <v>0</v>
      </c>
      <c r="M22" s="61">
        <v>885740.63</v>
      </c>
      <c r="N22" s="61">
        <v>0</v>
      </c>
      <c r="O22" s="61">
        <v>2674.86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1098580.8267768</v>
      </c>
      <c r="AL22" s="61">
        <v>0</v>
      </c>
      <c r="AM22" s="51"/>
    </row>
    <row r="23" spans="1:41" ht="18" customHeight="1">
      <c r="A23" s="9">
        <v>13</v>
      </c>
      <c r="B23" s="1" t="s">
        <v>260</v>
      </c>
      <c r="C23" s="64">
        <v>574718</v>
      </c>
      <c r="D23" s="64">
        <v>0</v>
      </c>
      <c r="E23" s="61">
        <v>5348369.409999995</v>
      </c>
      <c r="F23" s="61">
        <v>0</v>
      </c>
      <c r="G23" s="61">
        <v>1289957.2217449998</v>
      </c>
      <c r="H23" s="61">
        <v>4613.53</v>
      </c>
      <c r="I23" s="61">
        <v>2297374.3</v>
      </c>
      <c r="J23" s="61">
        <v>0</v>
      </c>
      <c r="K23" s="61">
        <v>248620.94999999998</v>
      </c>
      <c r="L23" s="61">
        <v>0</v>
      </c>
      <c r="M23" s="61">
        <v>3079190.7</v>
      </c>
      <c r="N23" s="61">
        <v>0</v>
      </c>
      <c r="O23" s="61">
        <v>819096.8599999999</v>
      </c>
      <c r="P23" s="61">
        <v>0</v>
      </c>
      <c r="Q23" s="61">
        <v>736205.01</v>
      </c>
      <c r="R23" s="61">
        <v>0</v>
      </c>
      <c r="S23" s="61">
        <v>765256.32</v>
      </c>
      <c r="T23" s="61">
        <v>0</v>
      </c>
      <c r="U23" s="61">
        <v>1315102.06</v>
      </c>
      <c r="V23" s="61">
        <v>0</v>
      </c>
      <c r="W23" s="61">
        <v>486310.99000000005</v>
      </c>
      <c r="X23" s="61">
        <v>0</v>
      </c>
      <c r="Y23" s="61">
        <v>54485.76999999998</v>
      </c>
      <c r="Z23" s="61">
        <v>0</v>
      </c>
      <c r="AA23" s="61">
        <v>696625.68</v>
      </c>
      <c r="AB23" s="61">
        <v>0</v>
      </c>
      <c r="AC23" s="61">
        <v>55304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17766617.271744996</v>
      </c>
      <c r="AL23" s="61">
        <v>4613.53</v>
      </c>
      <c r="AM23" s="51"/>
      <c r="AO23" s="94"/>
    </row>
    <row r="24" spans="1:41" ht="18" customHeight="1">
      <c r="A24" s="9">
        <v>14</v>
      </c>
      <c r="B24" s="1" t="s">
        <v>261</v>
      </c>
      <c r="C24" s="64">
        <v>0</v>
      </c>
      <c r="D24" s="64">
        <v>0</v>
      </c>
      <c r="E24" s="61"/>
      <c r="F24" s="61">
        <v>0</v>
      </c>
      <c r="G24" s="61">
        <v>198906.68208300002</v>
      </c>
      <c r="H24" s="61">
        <v>0</v>
      </c>
      <c r="I24" s="61">
        <v>475925.07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132814.83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61760</v>
      </c>
      <c r="AB24" s="61">
        <v>0</v>
      </c>
      <c r="AC24" s="61">
        <v>0</v>
      </c>
      <c r="AD24" s="61">
        <v>0</v>
      </c>
      <c r="AE24" s="61">
        <v>3757844.78</v>
      </c>
      <c r="AF24" s="61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4627251.362083</v>
      </c>
      <c r="AL24" s="61">
        <v>0</v>
      </c>
      <c r="AM24" s="51"/>
      <c r="AO24" s="94"/>
    </row>
    <row r="25" spans="1:39" ht="18" customHeight="1">
      <c r="A25" s="9">
        <v>15</v>
      </c>
      <c r="B25" s="1" t="s">
        <v>262</v>
      </c>
      <c r="C25" s="64">
        <v>0</v>
      </c>
      <c r="D25" s="64">
        <v>0</v>
      </c>
      <c r="E25" s="61"/>
      <c r="F25" s="61">
        <v>0</v>
      </c>
      <c r="G25" s="61">
        <v>372162.41127720004</v>
      </c>
      <c r="H25" s="61">
        <v>0</v>
      </c>
      <c r="I25" s="61">
        <v>0</v>
      </c>
      <c r="J25" s="61">
        <v>0</v>
      </c>
      <c r="K25" s="61"/>
      <c r="L25" s="61">
        <v>0</v>
      </c>
      <c r="M25" s="61">
        <v>123557.74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9864.03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505584.18127720006</v>
      </c>
      <c r="AL25" s="61">
        <v>0</v>
      </c>
      <c r="AM25" s="51"/>
    </row>
    <row r="26" spans="1:39" ht="18" customHeight="1">
      <c r="A26" s="9">
        <v>16</v>
      </c>
      <c r="B26" s="1" t="s">
        <v>263</v>
      </c>
      <c r="C26" s="64">
        <v>0</v>
      </c>
      <c r="D26" s="64">
        <v>0</v>
      </c>
      <c r="E26" s="61">
        <v>20608.75</v>
      </c>
      <c r="F26" s="61">
        <v>0</v>
      </c>
      <c r="G26" s="61">
        <v>137643.5056747</v>
      </c>
      <c r="H26" s="61">
        <v>0</v>
      </c>
      <c r="I26" s="61">
        <v>64873.41</v>
      </c>
      <c r="J26" s="61">
        <v>0</v>
      </c>
      <c r="K26" s="61"/>
      <c r="L26" s="61">
        <v>0</v>
      </c>
      <c r="M26" s="61">
        <v>459639.82</v>
      </c>
      <c r="N26" s="61">
        <v>0</v>
      </c>
      <c r="O26" s="61">
        <v>196628</v>
      </c>
      <c r="P26" s="61">
        <v>0</v>
      </c>
      <c r="Q26" s="61">
        <v>145463.03</v>
      </c>
      <c r="R26" s="61">
        <v>0</v>
      </c>
      <c r="S26" s="61">
        <v>216966.05</v>
      </c>
      <c r="T26" s="61">
        <v>0</v>
      </c>
      <c r="U26" s="61">
        <v>123768.85</v>
      </c>
      <c r="V26" s="61">
        <v>0</v>
      </c>
      <c r="W26" s="61">
        <v>92324.9993</v>
      </c>
      <c r="X26" s="61">
        <v>0</v>
      </c>
      <c r="Y26" s="61">
        <v>13534.119999999999</v>
      </c>
      <c r="Z26" s="61">
        <v>0</v>
      </c>
      <c r="AA26" s="61">
        <v>50853.53</v>
      </c>
      <c r="AB26" s="61">
        <v>0</v>
      </c>
      <c r="AC26" s="61">
        <v>840.65</v>
      </c>
      <c r="AD26" s="61">
        <v>0</v>
      </c>
      <c r="AE26" s="61">
        <v>0</v>
      </c>
      <c r="AF26" s="61">
        <v>0</v>
      </c>
      <c r="AG26" s="61">
        <v>564668.9400000001</v>
      </c>
      <c r="AH26" s="61">
        <v>0</v>
      </c>
      <c r="AI26" s="61">
        <v>1000825.85</v>
      </c>
      <c r="AJ26" s="61">
        <v>0</v>
      </c>
      <c r="AK26" s="61">
        <v>3088639.5049747</v>
      </c>
      <c r="AL26" s="61">
        <v>0</v>
      </c>
      <c r="AM26" s="51"/>
    </row>
    <row r="27" spans="1:41" ht="18" customHeight="1">
      <c r="A27" s="9">
        <v>17</v>
      </c>
      <c r="B27" s="2" t="s">
        <v>264</v>
      </c>
      <c r="C27" s="65">
        <v>0</v>
      </c>
      <c r="D27" s="64">
        <v>0</v>
      </c>
      <c r="E27" s="61"/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/>
      <c r="L27" s="61">
        <v>0</v>
      </c>
      <c r="M27" s="61">
        <v>2659.75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/>
      <c r="T27" s="61">
        <v>0</v>
      </c>
      <c r="U27" s="61"/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2659.75</v>
      </c>
      <c r="AL27" s="61">
        <v>0</v>
      </c>
      <c r="AM27" s="51"/>
      <c r="AO27" s="94"/>
    </row>
    <row r="28" spans="1:39" ht="18" customHeight="1">
      <c r="A28" s="9">
        <v>18</v>
      </c>
      <c r="B28" s="3" t="s">
        <v>265</v>
      </c>
      <c r="C28" s="66">
        <v>165280</v>
      </c>
      <c r="D28" s="64">
        <v>0</v>
      </c>
      <c r="E28" s="61">
        <v>252433.17000000004</v>
      </c>
      <c r="F28" s="61">
        <v>0</v>
      </c>
      <c r="G28" s="61">
        <v>1425364.67567233</v>
      </c>
      <c r="H28" s="61">
        <v>0</v>
      </c>
      <c r="I28" s="61">
        <v>887728.94</v>
      </c>
      <c r="J28" s="61">
        <v>0</v>
      </c>
      <c r="K28" s="61">
        <v>639526.4300000002</v>
      </c>
      <c r="L28" s="61">
        <v>0</v>
      </c>
      <c r="M28" s="61">
        <v>1160203.75</v>
      </c>
      <c r="N28" s="61">
        <v>0</v>
      </c>
      <c r="O28" s="61">
        <v>23731.54</v>
      </c>
      <c r="P28" s="61">
        <v>0</v>
      </c>
      <c r="Q28" s="61">
        <v>261856.95</v>
      </c>
      <c r="R28" s="61">
        <v>0</v>
      </c>
      <c r="S28" s="61">
        <v>395978.89</v>
      </c>
      <c r="T28" s="61">
        <v>0</v>
      </c>
      <c r="U28" s="61">
        <v>84377.22</v>
      </c>
      <c r="V28" s="61">
        <v>0</v>
      </c>
      <c r="W28" s="61">
        <v>419040.76</v>
      </c>
      <c r="X28" s="61">
        <v>0</v>
      </c>
      <c r="Y28" s="61">
        <v>274829.8300000013</v>
      </c>
      <c r="Z28" s="61">
        <v>0</v>
      </c>
      <c r="AA28" s="61">
        <v>266509.98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88224.18</v>
      </c>
      <c r="AH28" s="61">
        <v>0</v>
      </c>
      <c r="AI28" s="61">
        <v>0</v>
      </c>
      <c r="AJ28" s="61">
        <v>0</v>
      </c>
      <c r="AK28" s="61">
        <v>6345086.3156723315</v>
      </c>
      <c r="AL28" s="61">
        <v>0</v>
      </c>
      <c r="AM28" s="51"/>
    </row>
    <row r="29" spans="1:39" ht="18" customHeight="1">
      <c r="A29" s="79" t="s">
        <v>5</v>
      </c>
      <c r="B29" s="79"/>
      <c r="C29" s="67">
        <v>97304230</v>
      </c>
      <c r="D29" s="67">
        <v>0</v>
      </c>
      <c r="E29" s="67">
        <v>94167902.71000002</v>
      </c>
      <c r="F29" s="67">
        <v>0</v>
      </c>
      <c r="G29" s="67">
        <v>79901366.67707881</v>
      </c>
      <c r="H29" s="67">
        <v>563606.5700000001</v>
      </c>
      <c r="I29" s="67">
        <v>73279041.92999998</v>
      </c>
      <c r="J29" s="67">
        <v>0</v>
      </c>
      <c r="K29" s="67">
        <v>59882814.10466739</v>
      </c>
      <c r="L29" s="67">
        <v>0</v>
      </c>
      <c r="M29" s="67">
        <v>58679941.47000002</v>
      </c>
      <c r="N29" s="67">
        <v>0</v>
      </c>
      <c r="O29" s="67">
        <v>41483446.919999994</v>
      </c>
      <c r="P29" s="67">
        <v>0</v>
      </c>
      <c r="Q29" s="67">
        <v>39049430.830000006</v>
      </c>
      <c r="R29" s="67">
        <v>0</v>
      </c>
      <c r="S29" s="67">
        <v>38250473.91</v>
      </c>
      <c r="T29" s="67">
        <v>4923517.8349151</v>
      </c>
      <c r="U29" s="67">
        <v>23391907.679999996</v>
      </c>
      <c r="V29" s="67">
        <v>0</v>
      </c>
      <c r="W29" s="67">
        <v>23253895.2493</v>
      </c>
      <c r="X29" s="67">
        <v>0</v>
      </c>
      <c r="Y29" s="67">
        <v>14784402.830003789</v>
      </c>
      <c r="Z29" s="67">
        <v>0</v>
      </c>
      <c r="AA29" s="67">
        <v>14503147.309999999</v>
      </c>
      <c r="AB29" s="67">
        <v>0</v>
      </c>
      <c r="AC29" s="67">
        <v>13295757.740000002</v>
      </c>
      <c r="AD29" s="67">
        <v>0</v>
      </c>
      <c r="AE29" s="67">
        <v>3757844.78</v>
      </c>
      <c r="AF29" s="67">
        <v>0</v>
      </c>
      <c r="AG29" s="67">
        <v>2757520.3</v>
      </c>
      <c r="AH29" s="67">
        <v>0</v>
      </c>
      <c r="AI29" s="67">
        <v>2474094.551308</v>
      </c>
      <c r="AJ29" s="67">
        <v>0</v>
      </c>
      <c r="AK29" s="67">
        <v>680217218.9923577</v>
      </c>
      <c r="AL29" s="67">
        <v>5487124.4049151</v>
      </c>
      <c r="AM29" s="51"/>
    </row>
    <row r="30" spans="1:38" ht="25.5" customHeight="1">
      <c r="A30" s="78" t="s">
        <v>24</v>
      </c>
      <c r="B30" s="78"/>
      <c r="C30" s="68">
        <v>0.14304876043000203</v>
      </c>
      <c r="D30" s="69"/>
      <c r="E30" s="68">
        <v>0.1384379872792635</v>
      </c>
      <c r="F30" s="69"/>
      <c r="G30" s="68">
        <v>0.11746448699937499</v>
      </c>
      <c r="H30" s="69"/>
      <c r="I30" s="68">
        <v>0.1077288840740494</v>
      </c>
      <c r="J30" s="69"/>
      <c r="K30" s="68">
        <v>0.08803484009619017</v>
      </c>
      <c r="L30" s="69"/>
      <c r="M30" s="68">
        <v>0.08626647463721335</v>
      </c>
      <c r="N30" s="69"/>
      <c r="O30" s="68">
        <v>0.0609855877824611</v>
      </c>
      <c r="P30" s="69"/>
      <c r="Q30" s="68">
        <v>0.05740729540461505</v>
      </c>
      <c r="R30" s="69"/>
      <c r="S30" s="68">
        <v>0.056232733959105705</v>
      </c>
      <c r="T30" s="69"/>
      <c r="U30" s="68">
        <v>0.03438887906226732</v>
      </c>
      <c r="V30" s="69"/>
      <c r="W30" s="68">
        <v>0.03418598441795878</v>
      </c>
      <c r="X30" s="69"/>
      <c r="Y30" s="68">
        <v>0.02173482590150352</v>
      </c>
      <c r="Z30" s="69"/>
      <c r="AA30" s="68">
        <v>0.021321346924272646</v>
      </c>
      <c r="AB30" s="69"/>
      <c r="AC30" s="68">
        <v>0.01954634103455323</v>
      </c>
      <c r="AD30" s="69"/>
      <c r="AE30" s="68">
        <v>0.005524477586096243</v>
      </c>
      <c r="AF30" s="69"/>
      <c r="AG30" s="68">
        <v>0.004053881940955365</v>
      </c>
      <c r="AH30" s="69"/>
      <c r="AI30" s="68">
        <v>0.0036372124701180147</v>
      </c>
      <c r="AJ30" s="69"/>
      <c r="AK30" s="68">
        <v>1</v>
      </c>
      <c r="AL30" s="69"/>
    </row>
    <row r="31" spans="1:39" ht="28.5" customHeight="1">
      <c r="A31" s="78" t="s">
        <v>25</v>
      </c>
      <c r="B31" s="78"/>
      <c r="C31" s="70">
        <v>97304230</v>
      </c>
      <c r="D31" s="71"/>
      <c r="E31" s="70">
        <v>94167902.71000002</v>
      </c>
      <c r="F31" s="71"/>
      <c r="G31" s="70">
        <v>79337760.10707882</v>
      </c>
      <c r="H31" s="71"/>
      <c r="I31" s="70">
        <v>73279041.92999998</v>
      </c>
      <c r="J31" s="71"/>
      <c r="K31" s="70">
        <v>59882814.10466739</v>
      </c>
      <c r="L31" s="71"/>
      <c r="M31" s="70">
        <v>58679941.47000002</v>
      </c>
      <c r="N31" s="71"/>
      <c r="O31" s="70">
        <v>41483446.919999994</v>
      </c>
      <c r="P31" s="71"/>
      <c r="Q31" s="70">
        <v>39049430.830000006</v>
      </c>
      <c r="R31" s="71"/>
      <c r="S31" s="70">
        <v>33326956.075084895</v>
      </c>
      <c r="T31" s="71"/>
      <c r="U31" s="70">
        <v>23391907.679999996</v>
      </c>
      <c r="V31" s="71"/>
      <c r="W31" s="70">
        <v>23253895.2493</v>
      </c>
      <c r="X31" s="71"/>
      <c r="Y31" s="70">
        <v>14784402.830003789</v>
      </c>
      <c r="Z31" s="71"/>
      <c r="AA31" s="70">
        <v>14503147.309999999</v>
      </c>
      <c r="AB31" s="71"/>
      <c r="AC31" s="70">
        <v>13295757.740000002</v>
      </c>
      <c r="AD31" s="71"/>
      <c r="AE31" s="70">
        <v>3757844.78</v>
      </c>
      <c r="AF31" s="71"/>
      <c r="AG31" s="70">
        <v>2757520.3</v>
      </c>
      <c r="AH31" s="71"/>
      <c r="AI31" s="70">
        <v>2474094.551308</v>
      </c>
      <c r="AJ31" s="71"/>
      <c r="AK31" s="70">
        <v>674730094.5874426</v>
      </c>
      <c r="AL31" s="71"/>
      <c r="AM31" s="4"/>
    </row>
    <row r="32" spans="1:38" ht="28.5" customHeight="1">
      <c r="A32" s="78" t="s">
        <v>26</v>
      </c>
      <c r="B32" s="78"/>
      <c r="C32" s="68">
        <v>0.14421207943821707</v>
      </c>
      <c r="D32" s="69"/>
      <c r="E32" s="68">
        <v>0.13956380998179443</v>
      </c>
      <c r="F32" s="69"/>
      <c r="G32" s="68">
        <v>0.1175844396796754</v>
      </c>
      <c r="H32" s="69"/>
      <c r="I32" s="68">
        <v>0.10860497036938267</v>
      </c>
      <c r="J32" s="69"/>
      <c r="K32" s="68">
        <v>0.08875076802566835</v>
      </c>
      <c r="L32" s="69"/>
      <c r="M32" s="68">
        <v>0.08696802164409062</v>
      </c>
      <c r="N32" s="69"/>
      <c r="O32" s="68">
        <v>0.06148154240158008</v>
      </c>
      <c r="P32" s="69"/>
      <c r="Q32" s="68">
        <v>0.057874150187233624</v>
      </c>
      <c r="R32" s="69"/>
      <c r="S32" s="68">
        <v>0.049393018545381986</v>
      </c>
      <c r="T32" s="69"/>
      <c r="U32" s="68">
        <v>0.03466854060259867</v>
      </c>
      <c r="V32" s="69"/>
      <c r="W32" s="68">
        <v>0.03446399595310533</v>
      </c>
      <c r="X32" s="69"/>
      <c r="Y32" s="68">
        <v>0.021911580569180886</v>
      </c>
      <c r="Z32" s="69"/>
      <c r="AA32" s="68">
        <v>0.021494739046533578</v>
      </c>
      <c r="AB32" s="69"/>
      <c r="AC32" s="68">
        <v>0.019705298232072437</v>
      </c>
      <c r="AD32" s="69"/>
      <c r="AE32" s="68">
        <v>0.005569404433187019</v>
      </c>
      <c r="AF32" s="69"/>
      <c r="AG32" s="68">
        <v>0.0040868494263414466</v>
      </c>
      <c r="AH32" s="69"/>
      <c r="AI32" s="68">
        <v>0.0036667914639568018</v>
      </c>
      <c r="AJ32" s="69"/>
      <c r="AK32" s="68">
        <v>1</v>
      </c>
      <c r="AL32" s="69"/>
    </row>
    <row r="33" spans="11:38" ht="18" customHeight="1"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7" ht="18" customHeight="1">
      <c r="A34" s="8" t="s">
        <v>20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ht="11.25" customHeight="1"/>
  </sheetData>
  <sheetProtection/>
  <mergeCells count="79">
    <mergeCell ref="AG32:AH32"/>
    <mergeCell ref="C32:D32"/>
    <mergeCell ref="G31:H31"/>
    <mergeCell ref="G30:H30"/>
    <mergeCell ref="G32:H32"/>
    <mergeCell ref="U31:V31"/>
    <mergeCell ref="U30:V30"/>
    <mergeCell ref="U32:V32"/>
    <mergeCell ref="M32:N32"/>
    <mergeCell ref="S31:T31"/>
    <mergeCell ref="G4:H4"/>
    <mergeCell ref="U4:V4"/>
    <mergeCell ref="AG4:AH4"/>
    <mergeCell ref="C30:D30"/>
    <mergeCell ref="C31:D31"/>
    <mergeCell ref="AG30:AH30"/>
    <mergeCell ref="AG31:AH31"/>
    <mergeCell ref="I4:J4"/>
    <mergeCell ref="Y4:Z4"/>
    <mergeCell ref="AK4:AL4"/>
    <mergeCell ref="AI4:AJ4"/>
    <mergeCell ref="M4:N4"/>
    <mergeCell ref="O4:P4"/>
    <mergeCell ref="AA4:AB4"/>
    <mergeCell ref="K4:L4"/>
    <mergeCell ref="AE4:AF4"/>
    <mergeCell ref="B4:B5"/>
    <mergeCell ref="E30:F30"/>
    <mergeCell ref="E32:F32"/>
    <mergeCell ref="E31:F31"/>
    <mergeCell ref="E4:F4"/>
    <mergeCell ref="A32:B32"/>
    <mergeCell ref="A31:B31"/>
    <mergeCell ref="A30:B30"/>
    <mergeCell ref="A29:B29"/>
    <mergeCell ref="C4:D4"/>
    <mergeCell ref="AI31:AJ31"/>
    <mergeCell ref="AI32:AJ32"/>
    <mergeCell ref="A2:AL2"/>
    <mergeCell ref="A4:A5"/>
    <mergeCell ref="W4:X4"/>
    <mergeCell ref="AC4:AD4"/>
    <mergeCell ref="S4:T4"/>
    <mergeCell ref="Q4:R4"/>
    <mergeCell ref="K32:L32"/>
    <mergeCell ref="K31:L31"/>
    <mergeCell ref="AI30:AJ30"/>
    <mergeCell ref="O30:P30"/>
    <mergeCell ref="AC32:AD32"/>
    <mergeCell ref="O32:P32"/>
    <mergeCell ref="O31:P31"/>
    <mergeCell ref="W32:X32"/>
    <mergeCell ref="S30:T30"/>
    <mergeCell ref="AC30:AD30"/>
    <mergeCell ref="AA30:AB30"/>
    <mergeCell ref="AE31:AF31"/>
    <mergeCell ref="I30:J30"/>
    <mergeCell ref="K30:L30"/>
    <mergeCell ref="Y30:Z30"/>
    <mergeCell ref="Q30:R30"/>
    <mergeCell ref="M30:N30"/>
    <mergeCell ref="AA31:AB31"/>
    <mergeCell ref="Q31:R31"/>
    <mergeCell ref="M31:N31"/>
    <mergeCell ref="Y31:Z31"/>
    <mergeCell ref="S32:T32"/>
    <mergeCell ref="Q32:R32"/>
    <mergeCell ref="W31:X31"/>
    <mergeCell ref="AE30:AF30"/>
    <mergeCell ref="Y32:Z32"/>
    <mergeCell ref="AK30:AL30"/>
    <mergeCell ref="AK32:AL32"/>
    <mergeCell ref="AK31:AL31"/>
    <mergeCell ref="I32:J32"/>
    <mergeCell ref="I31:J31"/>
    <mergeCell ref="W30:X30"/>
    <mergeCell ref="AC31:AD31"/>
    <mergeCell ref="AE32:AF32"/>
    <mergeCell ref="AA32:AB32"/>
  </mergeCells>
  <printOptions horizontalCentered="1"/>
  <pageMargins left="0.1968503937007874" right="0.1968503937007874" top="0.2362204724409449" bottom="0.31496062992125984" header="0.15748031496062992" footer="0.2362204724409449"/>
  <pageSetup horizontalDpi="600" verticalDpi="600" orientation="landscape" paperSize="9" scale="25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38"/>
  <sheetViews>
    <sheetView zoomScale="85" zoomScaleNormal="85" zoomScalePageLayoutView="0" workbookViewId="0" topLeftCell="A1">
      <selection activeCell="A2" sqref="A2:AL2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1.140625" style="0" customWidth="1"/>
    <col min="4" max="4" width="12.7109375" style="0" customWidth="1"/>
    <col min="5" max="5" width="11.140625" style="0" customWidth="1"/>
    <col min="6" max="10" width="12.57421875" style="0" customWidth="1"/>
    <col min="11" max="11" width="11.28125" style="0" customWidth="1"/>
    <col min="12" max="14" width="12.7109375" style="0" customWidth="1"/>
    <col min="15" max="15" width="11.28125" style="0" customWidth="1"/>
    <col min="16" max="20" width="12.7109375" style="0" customWidth="1"/>
    <col min="21" max="21" width="11.28125" style="0" customWidth="1"/>
    <col min="22" max="22" width="12.7109375" style="0" customWidth="1"/>
    <col min="23" max="23" width="11.28125" style="0" customWidth="1"/>
    <col min="24" max="24" width="12.7109375" style="0" customWidth="1"/>
    <col min="25" max="25" width="11.28125" style="0" customWidth="1"/>
    <col min="26" max="26" width="12.7109375" style="0" customWidth="1"/>
    <col min="27" max="27" width="11.28125" style="0" customWidth="1"/>
    <col min="28" max="28" width="12.7109375" style="0" customWidth="1"/>
    <col min="29" max="29" width="11.28125" style="0" customWidth="1"/>
    <col min="30" max="32" width="12.7109375" style="0" customWidth="1"/>
    <col min="33" max="33" width="11.28125" style="0" customWidth="1"/>
    <col min="34" max="36" width="12.7109375" style="0" customWidth="1"/>
    <col min="37" max="37" width="12.28125" style="0" customWidth="1"/>
    <col min="38" max="38" width="12.7109375" style="0" customWidth="1"/>
    <col min="39" max="39" width="13.8515625" style="0" customWidth="1"/>
  </cols>
  <sheetData>
    <row r="1" ht="23.25" customHeight="1"/>
    <row r="2" spans="1:38" ht="23.25" customHeight="1">
      <c r="A2" s="81" t="s">
        <v>283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</row>
    <row r="3" spans="13:38" ht="22.5" customHeight="1">
      <c r="M3" s="59"/>
      <c r="N3" s="59"/>
      <c r="AL3" s="7" t="s">
        <v>19</v>
      </c>
    </row>
    <row r="4" spans="1:38" ht="39" customHeight="1">
      <c r="A4" s="73" t="s">
        <v>242</v>
      </c>
      <c r="B4" s="84" t="s">
        <v>0</v>
      </c>
      <c r="C4" s="76" t="s">
        <v>14</v>
      </c>
      <c r="D4" s="77"/>
      <c r="E4" s="74" t="s">
        <v>9</v>
      </c>
      <c r="F4" s="75"/>
      <c r="G4" s="74" t="s">
        <v>287</v>
      </c>
      <c r="H4" s="75"/>
      <c r="I4" s="74" t="s">
        <v>10</v>
      </c>
      <c r="J4" s="75"/>
      <c r="K4" s="76" t="s">
        <v>6</v>
      </c>
      <c r="L4" s="77"/>
      <c r="M4" s="74" t="s">
        <v>13</v>
      </c>
      <c r="N4" s="75"/>
      <c r="O4" s="74" t="s">
        <v>288</v>
      </c>
      <c r="P4" s="75"/>
      <c r="Q4" s="76" t="s">
        <v>7</v>
      </c>
      <c r="R4" s="77"/>
      <c r="S4" s="76" t="s">
        <v>12</v>
      </c>
      <c r="T4" s="77"/>
      <c r="U4" s="76" t="s">
        <v>286</v>
      </c>
      <c r="V4" s="77"/>
      <c r="W4" s="74" t="s">
        <v>11</v>
      </c>
      <c r="X4" s="75"/>
      <c r="Y4" s="74" t="s">
        <v>241</v>
      </c>
      <c r="Z4" s="75"/>
      <c r="AA4" s="74" t="s">
        <v>15</v>
      </c>
      <c r="AB4" s="75"/>
      <c r="AC4" s="74" t="s">
        <v>18</v>
      </c>
      <c r="AD4" s="75"/>
      <c r="AE4" s="74" t="s">
        <v>16</v>
      </c>
      <c r="AF4" s="75"/>
      <c r="AG4" s="76" t="s">
        <v>17</v>
      </c>
      <c r="AH4" s="77"/>
      <c r="AI4" s="74" t="s">
        <v>280</v>
      </c>
      <c r="AJ4" s="75"/>
      <c r="AK4" s="80" t="s">
        <v>8</v>
      </c>
      <c r="AL4" s="80"/>
    </row>
    <row r="5" spans="1:38" ht="51" customHeight="1">
      <c r="A5" s="73"/>
      <c r="B5" s="85"/>
      <c r="C5" s="9" t="s">
        <v>21</v>
      </c>
      <c r="D5" s="10" t="s">
        <v>22</v>
      </c>
      <c r="E5" s="9" t="s">
        <v>21</v>
      </c>
      <c r="F5" s="10" t="s">
        <v>22</v>
      </c>
      <c r="G5" s="9" t="s">
        <v>21</v>
      </c>
      <c r="H5" s="10" t="s">
        <v>22</v>
      </c>
      <c r="I5" s="9" t="s">
        <v>21</v>
      </c>
      <c r="J5" s="10" t="s">
        <v>22</v>
      </c>
      <c r="K5" s="9" t="s">
        <v>21</v>
      </c>
      <c r="L5" s="10" t="s">
        <v>22</v>
      </c>
      <c r="M5" s="9" t="s">
        <v>21</v>
      </c>
      <c r="N5" s="10" t="s">
        <v>22</v>
      </c>
      <c r="O5" s="9" t="s">
        <v>21</v>
      </c>
      <c r="P5" s="10" t="s">
        <v>22</v>
      </c>
      <c r="Q5" s="9" t="s">
        <v>21</v>
      </c>
      <c r="R5" s="10" t="s">
        <v>22</v>
      </c>
      <c r="S5" s="9" t="s">
        <v>21</v>
      </c>
      <c r="T5" s="10" t="s">
        <v>22</v>
      </c>
      <c r="U5" s="9" t="s">
        <v>21</v>
      </c>
      <c r="V5" s="10" t="s">
        <v>22</v>
      </c>
      <c r="W5" s="9" t="s">
        <v>21</v>
      </c>
      <c r="X5" s="10" t="s">
        <v>22</v>
      </c>
      <c r="Y5" s="9" t="s">
        <v>21</v>
      </c>
      <c r="Z5" s="10" t="s">
        <v>22</v>
      </c>
      <c r="AA5" s="9" t="s">
        <v>21</v>
      </c>
      <c r="AB5" s="10" t="s">
        <v>22</v>
      </c>
      <c r="AC5" s="9" t="s">
        <v>21</v>
      </c>
      <c r="AD5" s="10" t="s">
        <v>22</v>
      </c>
      <c r="AE5" s="9" t="s">
        <v>21</v>
      </c>
      <c r="AF5" s="10" t="s">
        <v>22</v>
      </c>
      <c r="AG5" s="9" t="s">
        <v>21</v>
      </c>
      <c r="AH5" s="10" t="s">
        <v>22</v>
      </c>
      <c r="AI5" s="9" t="s">
        <v>21</v>
      </c>
      <c r="AJ5" s="10" t="s">
        <v>22</v>
      </c>
      <c r="AK5" s="9" t="s">
        <v>21</v>
      </c>
      <c r="AL5" s="10" t="s">
        <v>22</v>
      </c>
    </row>
    <row r="6" spans="1:40" ht="18" customHeight="1">
      <c r="A6" s="9">
        <v>1</v>
      </c>
      <c r="B6" s="1" t="s">
        <v>248</v>
      </c>
      <c r="C6" s="34">
        <v>172515</v>
      </c>
      <c r="D6" s="34">
        <v>0</v>
      </c>
      <c r="E6" s="34">
        <v>583514.3700000001</v>
      </c>
      <c r="F6" s="34">
        <v>0</v>
      </c>
      <c r="G6" s="34">
        <v>391769.5</v>
      </c>
      <c r="H6" s="34">
        <v>0</v>
      </c>
      <c r="I6" s="34">
        <v>624306.3864826948</v>
      </c>
      <c r="J6" s="34">
        <v>0</v>
      </c>
      <c r="K6" s="34">
        <v>33667.8</v>
      </c>
      <c r="L6" s="34">
        <v>0</v>
      </c>
      <c r="M6" s="34">
        <v>168889.46</v>
      </c>
      <c r="N6" s="34">
        <v>8155.4</v>
      </c>
      <c r="O6" s="34">
        <v>1658.96</v>
      </c>
      <c r="P6" s="34">
        <v>0</v>
      </c>
      <c r="Q6" s="34">
        <v>297613.15</v>
      </c>
      <c r="R6" s="34">
        <v>0</v>
      </c>
      <c r="S6" s="34">
        <v>95962.26</v>
      </c>
      <c r="T6" s="34">
        <v>0</v>
      </c>
      <c r="U6" s="34">
        <v>387216.83</v>
      </c>
      <c r="V6" s="34">
        <v>0</v>
      </c>
      <c r="W6" s="34">
        <v>18100.99229010148</v>
      </c>
      <c r="X6" s="34">
        <v>0</v>
      </c>
      <c r="Y6" s="34">
        <v>35616.65</v>
      </c>
      <c r="Z6" s="34">
        <v>0</v>
      </c>
      <c r="AA6" s="34">
        <v>363309.43</v>
      </c>
      <c r="AB6" s="34">
        <v>0</v>
      </c>
      <c r="AC6" s="34">
        <v>253585.4</v>
      </c>
      <c r="AD6" s="34">
        <v>0</v>
      </c>
      <c r="AE6" s="34">
        <v>0</v>
      </c>
      <c r="AF6" s="34">
        <v>0</v>
      </c>
      <c r="AG6" s="34">
        <v>0</v>
      </c>
      <c r="AH6" s="34">
        <v>0</v>
      </c>
      <c r="AI6" s="34">
        <v>12172.3</v>
      </c>
      <c r="AJ6" s="34">
        <v>12172.3</v>
      </c>
      <c r="AK6" s="34">
        <v>3439898.4887727965</v>
      </c>
      <c r="AL6" s="34">
        <v>20327.699999999997</v>
      </c>
      <c r="AM6" s="49"/>
      <c r="AN6" s="4"/>
    </row>
    <row r="7" spans="1:40" ht="37.5" customHeight="1">
      <c r="A7" s="46" t="s">
        <v>243</v>
      </c>
      <c r="B7" s="1" t="s">
        <v>23</v>
      </c>
      <c r="C7" s="34">
        <v>0</v>
      </c>
      <c r="D7" s="34">
        <v>0</v>
      </c>
      <c r="E7" s="34">
        <v>118400</v>
      </c>
      <c r="F7" s="34">
        <v>0</v>
      </c>
      <c r="G7" s="34">
        <v>850</v>
      </c>
      <c r="H7" s="34">
        <v>0</v>
      </c>
      <c r="I7" s="34">
        <v>10647.32</v>
      </c>
      <c r="J7" s="34">
        <v>0</v>
      </c>
      <c r="K7" s="34">
        <v>0</v>
      </c>
      <c r="L7" s="34">
        <v>0</v>
      </c>
      <c r="M7" s="34">
        <v>7576.5</v>
      </c>
      <c r="N7" s="34">
        <v>0</v>
      </c>
      <c r="O7" s="34">
        <v>0</v>
      </c>
      <c r="P7" s="34">
        <v>0</v>
      </c>
      <c r="Q7" s="34">
        <v>12400.62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2031.2389134844295</v>
      </c>
      <c r="X7" s="34">
        <v>0</v>
      </c>
      <c r="Y7" s="34">
        <v>0</v>
      </c>
      <c r="Z7" s="34">
        <v>0</v>
      </c>
      <c r="AA7" s="34">
        <v>20000</v>
      </c>
      <c r="AB7" s="34">
        <v>0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4">
        <v>171905.67891348444</v>
      </c>
      <c r="AL7" s="34">
        <v>0</v>
      </c>
      <c r="AM7" s="49"/>
      <c r="AN7" s="4"/>
    </row>
    <row r="8" spans="1:40" ht="18" customHeight="1">
      <c r="A8" s="9">
        <v>2</v>
      </c>
      <c r="B8" s="1" t="s">
        <v>249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7045.88</v>
      </c>
      <c r="T8" s="34">
        <v>0</v>
      </c>
      <c r="U8" s="34">
        <v>30583</v>
      </c>
      <c r="V8" s="34">
        <v>0</v>
      </c>
      <c r="W8" s="34">
        <v>0</v>
      </c>
      <c r="X8" s="34">
        <v>0</v>
      </c>
      <c r="Y8" s="34">
        <v>6037.51</v>
      </c>
      <c r="Z8" s="34">
        <v>0</v>
      </c>
      <c r="AA8" s="34">
        <v>2920.08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4">
        <v>0</v>
      </c>
      <c r="AK8" s="34">
        <v>46586.469999999994</v>
      </c>
      <c r="AL8" s="34">
        <v>0</v>
      </c>
      <c r="AM8" s="49"/>
      <c r="AN8" s="4"/>
    </row>
    <row r="9" spans="1:40" ht="27.75" customHeight="1">
      <c r="A9" s="9">
        <v>3</v>
      </c>
      <c r="B9" s="1" t="s">
        <v>250</v>
      </c>
      <c r="C9" s="34">
        <v>7207293</v>
      </c>
      <c r="D9" s="34">
        <v>0</v>
      </c>
      <c r="E9" s="34">
        <v>18686015.879999988</v>
      </c>
      <c r="F9" s="34">
        <v>0</v>
      </c>
      <c r="G9" s="34">
        <v>23428373</v>
      </c>
      <c r="H9" s="34">
        <v>0</v>
      </c>
      <c r="I9" s="34">
        <v>18471037.596540205</v>
      </c>
      <c r="J9" s="34">
        <v>6438.05</v>
      </c>
      <c r="K9" s="34">
        <v>18744701.24</v>
      </c>
      <c r="L9" s="34">
        <v>0</v>
      </c>
      <c r="M9" s="34">
        <v>14895442.28</v>
      </c>
      <c r="N9" s="34">
        <v>15548.05</v>
      </c>
      <c r="O9" s="34">
        <v>8300388.130000001</v>
      </c>
      <c r="P9" s="34">
        <v>0</v>
      </c>
      <c r="Q9" s="34">
        <v>3169539.85</v>
      </c>
      <c r="R9" s="34">
        <v>0</v>
      </c>
      <c r="S9" s="34">
        <v>5362835.960000001</v>
      </c>
      <c r="T9" s="34">
        <v>0</v>
      </c>
      <c r="U9" s="34">
        <v>2188459.46</v>
      </c>
      <c r="V9" s="34">
        <v>0</v>
      </c>
      <c r="W9" s="34">
        <v>4037736.8097183807</v>
      </c>
      <c r="X9" s="34">
        <v>0</v>
      </c>
      <c r="Y9" s="34">
        <v>1626321.8399999943</v>
      </c>
      <c r="Z9" s="34">
        <v>0</v>
      </c>
      <c r="AA9" s="34">
        <v>1989271.55</v>
      </c>
      <c r="AB9" s="34">
        <v>0</v>
      </c>
      <c r="AC9" s="34">
        <v>176271.37000000002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128283687.96625859</v>
      </c>
      <c r="AL9" s="34">
        <v>21986.1</v>
      </c>
      <c r="AM9" s="49"/>
      <c r="AN9" s="4"/>
    </row>
    <row r="10" spans="1:40" ht="18" customHeight="1">
      <c r="A10" s="9">
        <v>4</v>
      </c>
      <c r="B10" s="1" t="s">
        <v>251</v>
      </c>
      <c r="C10" s="34">
        <v>0</v>
      </c>
      <c r="D10" s="34">
        <v>0</v>
      </c>
      <c r="E10" s="34">
        <v>33722.75</v>
      </c>
      <c r="F10" s="34">
        <v>0</v>
      </c>
      <c r="G10" s="34">
        <v>0</v>
      </c>
      <c r="H10" s="34">
        <v>0</v>
      </c>
      <c r="I10" s="34">
        <v>6401.19</v>
      </c>
      <c r="J10" s="34">
        <v>0</v>
      </c>
      <c r="K10" s="34">
        <v>0</v>
      </c>
      <c r="L10" s="34">
        <v>0</v>
      </c>
      <c r="M10" s="34">
        <v>6784.45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46908.39</v>
      </c>
      <c r="AL10" s="34">
        <v>0</v>
      </c>
      <c r="AM10" s="49"/>
      <c r="AN10" s="4"/>
    </row>
    <row r="11" spans="1:40" ht="18" customHeight="1">
      <c r="A11" s="9">
        <v>5</v>
      </c>
      <c r="B11" s="1" t="s">
        <v>252</v>
      </c>
      <c r="C11" s="34">
        <v>0</v>
      </c>
      <c r="D11" s="34">
        <v>0</v>
      </c>
      <c r="E11" s="34">
        <v>240</v>
      </c>
      <c r="F11" s="34">
        <v>0</v>
      </c>
      <c r="G11" s="34">
        <v>192203.41999999998</v>
      </c>
      <c r="H11" s="34">
        <v>160323.39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192443.41999999998</v>
      </c>
      <c r="AL11" s="34">
        <v>160323.39</v>
      </c>
      <c r="AM11" s="49"/>
      <c r="AN11" s="4"/>
    </row>
    <row r="12" spans="1:40" ht="18" customHeight="1">
      <c r="A12" s="9">
        <v>6</v>
      </c>
      <c r="B12" s="1" t="s">
        <v>253</v>
      </c>
      <c r="C12" s="34">
        <v>60</v>
      </c>
      <c r="D12" s="34">
        <v>0</v>
      </c>
      <c r="E12" s="34">
        <v>921694.68</v>
      </c>
      <c r="F12" s="34">
        <v>0</v>
      </c>
      <c r="G12" s="34">
        <v>48681.8</v>
      </c>
      <c r="H12" s="34">
        <v>0</v>
      </c>
      <c r="I12" s="34">
        <v>47756.83</v>
      </c>
      <c r="J12" s="34">
        <v>0</v>
      </c>
      <c r="K12" s="34">
        <v>0</v>
      </c>
      <c r="L12" s="34">
        <v>0</v>
      </c>
      <c r="M12" s="34">
        <v>198818.75</v>
      </c>
      <c r="N12" s="34">
        <v>0</v>
      </c>
      <c r="O12" s="34">
        <v>4176.35</v>
      </c>
      <c r="P12" s="34">
        <v>0</v>
      </c>
      <c r="Q12" s="34">
        <v>49900.84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1271089.25</v>
      </c>
      <c r="AL12" s="34">
        <v>0</v>
      </c>
      <c r="AM12" s="49"/>
      <c r="AN12" s="4"/>
    </row>
    <row r="13" spans="1:40" s="5" customFormat="1" ht="18" customHeight="1">
      <c r="A13" s="56">
        <v>7</v>
      </c>
      <c r="B13" s="1" t="s">
        <v>254</v>
      </c>
      <c r="C13" s="45">
        <v>9844</v>
      </c>
      <c r="D13" s="34">
        <v>0</v>
      </c>
      <c r="E13" s="45">
        <v>630988.7999999999</v>
      </c>
      <c r="F13" s="34">
        <v>0</v>
      </c>
      <c r="G13" s="34">
        <v>92548.79999999999</v>
      </c>
      <c r="H13" s="34">
        <v>0</v>
      </c>
      <c r="I13" s="45">
        <v>472111.7764823247</v>
      </c>
      <c r="J13" s="34">
        <v>0</v>
      </c>
      <c r="K13" s="45">
        <v>651.6</v>
      </c>
      <c r="L13" s="34">
        <v>0</v>
      </c>
      <c r="M13" s="34">
        <v>10292.61</v>
      </c>
      <c r="N13" s="34">
        <v>0</v>
      </c>
      <c r="O13" s="45">
        <v>-5074.330000000001</v>
      </c>
      <c r="P13" s="34">
        <v>0</v>
      </c>
      <c r="Q13" s="45">
        <v>5998.05</v>
      </c>
      <c r="R13" s="34">
        <v>0</v>
      </c>
      <c r="S13" s="45">
        <v>31320.59</v>
      </c>
      <c r="T13" s="34">
        <v>27824.693728200004</v>
      </c>
      <c r="U13" s="45">
        <v>5188</v>
      </c>
      <c r="V13" s="34">
        <v>0</v>
      </c>
      <c r="W13" s="45">
        <v>26497.723712762596</v>
      </c>
      <c r="X13" s="34">
        <v>0</v>
      </c>
      <c r="Y13" s="45">
        <v>14.55</v>
      </c>
      <c r="Z13" s="34">
        <v>0</v>
      </c>
      <c r="AA13" s="45">
        <v>127952.51</v>
      </c>
      <c r="AB13" s="34">
        <v>0</v>
      </c>
      <c r="AC13" s="45">
        <v>0</v>
      </c>
      <c r="AD13" s="34">
        <v>0</v>
      </c>
      <c r="AE13" s="45">
        <v>0</v>
      </c>
      <c r="AF13" s="34">
        <v>0</v>
      </c>
      <c r="AG13" s="45">
        <v>0</v>
      </c>
      <c r="AH13" s="34">
        <v>0</v>
      </c>
      <c r="AI13" s="45">
        <v>0</v>
      </c>
      <c r="AJ13" s="34">
        <v>0</v>
      </c>
      <c r="AK13" s="34">
        <v>1408334.680195087</v>
      </c>
      <c r="AL13" s="34">
        <v>27824.693728200004</v>
      </c>
      <c r="AM13" s="50"/>
      <c r="AN13" s="53"/>
    </row>
    <row r="14" spans="1:40" ht="18" customHeight="1">
      <c r="A14" s="9">
        <v>8</v>
      </c>
      <c r="B14" s="1" t="s">
        <v>255</v>
      </c>
      <c r="C14" s="34">
        <v>125860</v>
      </c>
      <c r="D14" s="34">
        <v>0</v>
      </c>
      <c r="E14" s="34">
        <v>2827329.730000001</v>
      </c>
      <c r="F14" s="34">
        <v>0</v>
      </c>
      <c r="G14" s="34">
        <v>2604703.0799999996</v>
      </c>
      <c r="H14" s="34">
        <v>466221.95</v>
      </c>
      <c r="I14" s="34">
        <v>3036842.942679253</v>
      </c>
      <c r="J14" s="34">
        <v>33408.14</v>
      </c>
      <c r="K14" s="34">
        <v>0</v>
      </c>
      <c r="L14" s="34">
        <v>0</v>
      </c>
      <c r="M14" s="34">
        <v>2818135.2100000004</v>
      </c>
      <c r="N14" s="34">
        <v>0</v>
      </c>
      <c r="O14" s="34">
        <v>59699.81</v>
      </c>
      <c r="P14" s="34">
        <v>0</v>
      </c>
      <c r="Q14" s="34">
        <v>944980.13</v>
      </c>
      <c r="R14" s="34">
        <v>0</v>
      </c>
      <c r="S14" s="34">
        <v>675924.7929738159</v>
      </c>
      <c r="T14" s="34">
        <v>260820.10081600002</v>
      </c>
      <c r="U14" s="34">
        <v>480051.81</v>
      </c>
      <c r="V14" s="34">
        <v>0</v>
      </c>
      <c r="W14" s="34">
        <v>925308.6556518438</v>
      </c>
      <c r="X14" s="34">
        <v>0</v>
      </c>
      <c r="Y14" s="34">
        <v>609387.9599999998</v>
      </c>
      <c r="Z14" s="34">
        <v>0</v>
      </c>
      <c r="AA14" s="34">
        <v>186529.66</v>
      </c>
      <c r="AB14" s="34">
        <v>0</v>
      </c>
      <c r="AC14" s="34">
        <v>519726.56999999995</v>
      </c>
      <c r="AD14" s="34">
        <v>0</v>
      </c>
      <c r="AE14" s="34">
        <v>0</v>
      </c>
      <c r="AF14" s="34">
        <v>0</v>
      </c>
      <c r="AG14" s="34">
        <v>136332.63</v>
      </c>
      <c r="AH14" s="34">
        <v>0</v>
      </c>
      <c r="AI14" s="34">
        <v>48445.63</v>
      </c>
      <c r="AJ14" s="34">
        <v>0</v>
      </c>
      <c r="AK14" s="34">
        <v>15999258.611304913</v>
      </c>
      <c r="AL14" s="34">
        <v>760450.1908160001</v>
      </c>
      <c r="AM14" s="49"/>
      <c r="AN14" s="4"/>
    </row>
    <row r="15" spans="1:40" ht="18" customHeight="1">
      <c r="A15" s="9">
        <v>9</v>
      </c>
      <c r="B15" s="1" t="s">
        <v>256</v>
      </c>
      <c r="C15" s="34">
        <v>59558</v>
      </c>
      <c r="D15" s="34">
        <v>0</v>
      </c>
      <c r="E15" s="34">
        <v>1008712.3099999998</v>
      </c>
      <c r="F15" s="34">
        <v>0</v>
      </c>
      <c r="G15" s="34">
        <v>40503.64</v>
      </c>
      <c r="H15" s="34">
        <v>1107.13</v>
      </c>
      <c r="I15" s="34">
        <v>188898.3927532852</v>
      </c>
      <c r="J15" s="34">
        <v>0</v>
      </c>
      <c r="K15" s="34">
        <v>94808.31999999999</v>
      </c>
      <c r="L15" s="34">
        <v>0</v>
      </c>
      <c r="M15" s="34">
        <v>898450.9199999999</v>
      </c>
      <c r="N15" s="34">
        <v>0</v>
      </c>
      <c r="O15" s="34">
        <v>950032.5299999999</v>
      </c>
      <c r="P15" s="34">
        <v>0</v>
      </c>
      <c r="Q15" s="34">
        <v>92868.87</v>
      </c>
      <c r="R15" s="34">
        <v>0</v>
      </c>
      <c r="S15" s="34">
        <v>77512.32702618402</v>
      </c>
      <c r="T15" s="34">
        <v>0</v>
      </c>
      <c r="U15" s="34">
        <v>35498</v>
      </c>
      <c r="V15" s="34">
        <v>0</v>
      </c>
      <c r="W15" s="34">
        <v>908626.5863616131</v>
      </c>
      <c r="X15" s="34">
        <v>0</v>
      </c>
      <c r="Y15" s="34">
        <v>59450.06</v>
      </c>
      <c r="Z15" s="34">
        <v>0</v>
      </c>
      <c r="AA15" s="34">
        <v>170300.63000000003</v>
      </c>
      <c r="AB15" s="34">
        <v>0</v>
      </c>
      <c r="AC15" s="34">
        <v>35880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4621100.5861410815</v>
      </c>
      <c r="AL15" s="34">
        <v>1107.13</v>
      </c>
      <c r="AM15" s="49"/>
      <c r="AN15" s="4"/>
    </row>
    <row r="16" spans="1:40" ht="27.75" customHeight="1">
      <c r="A16" s="9">
        <v>10</v>
      </c>
      <c r="B16" s="1" t="s">
        <v>257</v>
      </c>
      <c r="C16" s="34">
        <v>35695362</v>
      </c>
      <c r="D16" s="34">
        <v>0</v>
      </c>
      <c r="E16" s="34">
        <v>34409720.129999995</v>
      </c>
      <c r="F16" s="34">
        <v>0</v>
      </c>
      <c r="G16" s="34">
        <v>8771459.12</v>
      </c>
      <c r="H16" s="34">
        <v>0</v>
      </c>
      <c r="I16" s="34">
        <v>19026329.8432847</v>
      </c>
      <c r="J16" s="34">
        <v>217869.96</v>
      </c>
      <c r="K16" s="34">
        <v>12250565.580000008</v>
      </c>
      <c r="L16" s="34">
        <v>0</v>
      </c>
      <c r="M16" s="34">
        <v>6130304.66</v>
      </c>
      <c r="N16" s="34">
        <v>204112.91</v>
      </c>
      <c r="O16" s="34">
        <v>9109589.63</v>
      </c>
      <c r="P16" s="34">
        <v>0</v>
      </c>
      <c r="Q16" s="34">
        <v>2976920.88</v>
      </c>
      <c r="R16" s="34">
        <v>0</v>
      </c>
      <c r="S16" s="34">
        <v>17980028.87</v>
      </c>
      <c r="T16" s="34">
        <v>1511849.78</v>
      </c>
      <c r="U16" s="34">
        <v>6288349.36</v>
      </c>
      <c r="V16" s="34">
        <v>0</v>
      </c>
      <c r="W16" s="34">
        <v>9238714.966534035</v>
      </c>
      <c r="X16" s="34">
        <v>0</v>
      </c>
      <c r="Y16" s="34">
        <v>5019534.379999999</v>
      </c>
      <c r="Z16" s="34">
        <v>0</v>
      </c>
      <c r="AA16" s="34">
        <v>4002971.41</v>
      </c>
      <c r="AB16" s="34">
        <v>0</v>
      </c>
      <c r="AC16" s="34">
        <v>5841.01</v>
      </c>
      <c r="AD16" s="34">
        <v>0</v>
      </c>
      <c r="AE16" s="34">
        <v>0</v>
      </c>
      <c r="AF16" s="34">
        <v>0</v>
      </c>
      <c r="AG16" s="34">
        <v>337352.5199943</v>
      </c>
      <c r="AH16" s="34">
        <v>0</v>
      </c>
      <c r="AI16" s="34">
        <v>0</v>
      </c>
      <c r="AJ16" s="34">
        <v>0</v>
      </c>
      <c r="AK16" s="34">
        <v>171243044.35981303</v>
      </c>
      <c r="AL16" s="34">
        <v>1933832.65</v>
      </c>
      <c r="AM16" s="49"/>
      <c r="AN16" s="4"/>
    </row>
    <row r="17" spans="1:40" s="5" customFormat="1" ht="18" customHeight="1">
      <c r="A17" s="52" t="s">
        <v>244</v>
      </c>
      <c r="B17" s="1" t="s">
        <v>1</v>
      </c>
      <c r="C17" s="45">
        <v>35695362</v>
      </c>
      <c r="D17" s="34">
        <v>0</v>
      </c>
      <c r="E17" s="45">
        <v>30245273.159999996</v>
      </c>
      <c r="F17" s="34">
        <v>0</v>
      </c>
      <c r="G17" s="45">
        <v>8464693.7</v>
      </c>
      <c r="H17" s="34">
        <v>0</v>
      </c>
      <c r="I17" s="45">
        <v>18867493.793284703</v>
      </c>
      <c r="J17" s="34">
        <v>217869.96</v>
      </c>
      <c r="K17" s="45">
        <v>12147184.260000007</v>
      </c>
      <c r="L17" s="34">
        <v>0</v>
      </c>
      <c r="M17" s="45">
        <v>5838343.78</v>
      </c>
      <c r="N17" s="34">
        <v>204112.91</v>
      </c>
      <c r="O17" s="45">
        <v>8628744</v>
      </c>
      <c r="P17" s="34">
        <v>0</v>
      </c>
      <c r="Q17" s="45">
        <v>2976920.88</v>
      </c>
      <c r="R17" s="34">
        <v>0</v>
      </c>
      <c r="S17" s="45">
        <v>18095288.248526406</v>
      </c>
      <c r="T17" s="34">
        <v>1511849.78</v>
      </c>
      <c r="U17" s="45">
        <v>6170795.9</v>
      </c>
      <c r="V17" s="34">
        <v>0</v>
      </c>
      <c r="W17" s="45">
        <v>9003005.392086038</v>
      </c>
      <c r="X17" s="34">
        <v>0</v>
      </c>
      <c r="Y17" s="45">
        <v>5001677.009999998</v>
      </c>
      <c r="Z17" s="34">
        <v>0</v>
      </c>
      <c r="AA17" s="45">
        <v>3858567.7</v>
      </c>
      <c r="AB17" s="34">
        <v>0</v>
      </c>
      <c r="AC17" s="45">
        <v>5841.01</v>
      </c>
      <c r="AD17" s="34">
        <v>0</v>
      </c>
      <c r="AE17" s="45">
        <v>0</v>
      </c>
      <c r="AF17" s="34">
        <v>0</v>
      </c>
      <c r="AG17" s="45">
        <v>337352.5199943</v>
      </c>
      <c r="AH17" s="34">
        <v>0</v>
      </c>
      <c r="AI17" s="45">
        <v>0</v>
      </c>
      <c r="AJ17" s="34">
        <v>0</v>
      </c>
      <c r="AK17" s="34">
        <v>165336543.35389146</v>
      </c>
      <c r="AL17" s="34">
        <v>1933832.65</v>
      </c>
      <c r="AM17" s="50"/>
      <c r="AN17" s="53"/>
    </row>
    <row r="18" spans="1:40" s="5" customFormat="1" ht="18" customHeight="1">
      <c r="A18" s="52" t="s">
        <v>245</v>
      </c>
      <c r="B18" s="1" t="s">
        <v>2</v>
      </c>
      <c r="C18" s="45">
        <v>0</v>
      </c>
      <c r="D18" s="34">
        <v>0</v>
      </c>
      <c r="E18" s="45">
        <v>4164446.97</v>
      </c>
      <c r="F18" s="34">
        <v>0</v>
      </c>
      <c r="G18" s="45">
        <v>186817.94</v>
      </c>
      <c r="H18" s="34">
        <v>0</v>
      </c>
      <c r="I18" s="45">
        <v>149378.56000000003</v>
      </c>
      <c r="J18" s="34">
        <v>0</v>
      </c>
      <c r="K18" s="45">
        <v>0</v>
      </c>
      <c r="L18" s="34">
        <v>0</v>
      </c>
      <c r="M18" s="45">
        <v>28539.160000000003</v>
      </c>
      <c r="N18" s="34">
        <v>0</v>
      </c>
      <c r="O18" s="45">
        <v>402267.09</v>
      </c>
      <c r="P18" s="34">
        <v>0</v>
      </c>
      <c r="Q18" s="45">
        <v>0</v>
      </c>
      <c r="R18" s="34">
        <v>0</v>
      </c>
      <c r="S18" s="45">
        <v>115243.45999999999</v>
      </c>
      <c r="T18" s="34">
        <v>0</v>
      </c>
      <c r="U18" s="45">
        <v>0</v>
      </c>
      <c r="V18" s="34">
        <v>0</v>
      </c>
      <c r="W18" s="45">
        <v>152926.64467883995</v>
      </c>
      <c r="X18" s="34">
        <v>0</v>
      </c>
      <c r="Y18" s="45">
        <v>2871.9900000000002</v>
      </c>
      <c r="Z18" s="34">
        <v>0</v>
      </c>
      <c r="AA18" s="45">
        <v>0</v>
      </c>
      <c r="AB18" s="34">
        <v>0</v>
      </c>
      <c r="AC18" s="45">
        <v>0</v>
      </c>
      <c r="AD18" s="34">
        <v>0</v>
      </c>
      <c r="AE18" s="45">
        <v>0</v>
      </c>
      <c r="AF18" s="34">
        <v>0</v>
      </c>
      <c r="AG18" s="45">
        <v>0</v>
      </c>
      <c r="AH18" s="34">
        <v>0</v>
      </c>
      <c r="AI18" s="45">
        <v>0</v>
      </c>
      <c r="AJ18" s="34">
        <v>0</v>
      </c>
      <c r="AK18" s="34">
        <v>5202491.81467884</v>
      </c>
      <c r="AL18" s="34">
        <v>0</v>
      </c>
      <c r="AM18" s="50"/>
      <c r="AN18" s="53"/>
    </row>
    <row r="19" spans="1:40" s="5" customFormat="1" ht="27.75" customHeight="1">
      <c r="A19" s="52" t="s">
        <v>246</v>
      </c>
      <c r="B19" s="1" t="s">
        <v>3</v>
      </c>
      <c r="C19" s="45">
        <v>0</v>
      </c>
      <c r="D19" s="34">
        <v>0</v>
      </c>
      <c r="E19" s="45">
        <v>0</v>
      </c>
      <c r="F19" s="34">
        <v>0</v>
      </c>
      <c r="G19" s="45">
        <v>5206.88</v>
      </c>
      <c r="H19" s="34">
        <v>0</v>
      </c>
      <c r="I19" s="45">
        <v>9457.49</v>
      </c>
      <c r="J19" s="34">
        <v>0</v>
      </c>
      <c r="K19" s="45">
        <v>102857.16</v>
      </c>
      <c r="L19" s="34">
        <v>0</v>
      </c>
      <c r="M19" s="45">
        <v>0</v>
      </c>
      <c r="N19" s="34">
        <v>0</v>
      </c>
      <c r="O19" s="45">
        <v>0</v>
      </c>
      <c r="P19" s="34">
        <v>0</v>
      </c>
      <c r="Q19" s="45">
        <v>0</v>
      </c>
      <c r="R19" s="34">
        <v>0</v>
      </c>
      <c r="S19" s="45">
        <v>-230502.8385264044</v>
      </c>
      <c r="T19" s="34">
        <v>0</v>
      </c>
      <c r="U19" s="45">
        <v>117553.45999999999</v>
      </c>
      <c r="V19" s="34">
        <v>0</v>
      </c>
      <c r="W19" s="45">
        <v>180.39340186650688</v>
      </c>
      <c r="X19" s="34">
        <v>0</v>
      </c>
      <c r="Y19" s="45">
        <v>14985.380000000001</v>
      </c>
      <c r="Z19" s="34">
        <v>0</v>
      </c>
      <c r="AA19" s="45">
        <v>0</v>
      </c>
      <c r="AB19" s="34">
        <v>0</v>
      </c>
      <c r="AC19" s="45">
        <v>0</v>
      </c>
      <c r="AD19" s="34">
        <v>0</v>
      </c>
      <c r="AE19" s="45">
        <v>0</v>
      </c>
      <c r="AF19" s="34">
        <v>0</v>
      </c>
      <c r="AG19" s="45">
        <v>0</v>
      </c>
      <c r="AH19" s="34">
        <v>0</v>
      </c>
      <c r="AI19" s="45">
        <v>0</v>
      </c>
      <c r="AJ19" s="34">
        <v>0</v>
      </c>
      <c r="AK19" s="34">
        <v>19737.92487546211</v>
      </c>
      <c r="AL19" s="34">
        <v>0</v>
      </c>
      <c r="AM19" s="50"/>
      <c r="AN19" s="53"/>
    </row>
    <row r="20" spans="1:40" s="5" customFormat="1" ht="18" customHeight="1">
      <c r="A20" s="52" t="s">
        <v>247</v>
      </c>
      <c r="B20" s="1" t="s">
        <v>4</v>
      </c>
      <c r="C20" s="45">
        <v>0</v>
      </c>
      <c r="D20" s="34">
        <v>0</v>
      </c>
      <c r="E20" s="45">
        <v>0</v>
      </c>
      <c r="F20" s="34">
        <v>0</v>
      </c>
      <c r="G20" s="45">
        <v>114740.6</v>
      </c>
      <c r="H20" s="34">
        <v>0</v>
      </c>
      <c r="I20" s="45">
        <v>0</v>
      </c>
      <c r="J20" s="34">
        <v>0</v>
      </c>
      <c r="K20" s="45">
        <v>524.16</v>
      </c>
      <c r="L20" s="34">
        <v>0</v>
      </c>
      <c r="M20" s="45">
        <v>263421.72</v>
      </c>
      <c r="N20" s="34">
        <v>0</v>
      </c>
      <c r="O20" s="45">
        <v>78578.54000000001</v>
      </c>
      <c r="P20" s="34">
        <v>0</v>
      </c>
      <c r="Q20" s="45">
        <v>0</v>
      </c>
      <c r="R20" s="34">
        <v>0</v>
      </c>
      <c r="S20" s="45">
        <v>-4.75353090223507E-12</v>
      </c>
      <c r="T20" s="34">
        <v>0</v>
      </c>
      <c r="U20" s="45">
        <v>0</v>
      </c>
      <c r="V20" s="34">
        <v>0</v>
      </c>
      <c r="W20" s="45">
        <v>82602.53636729102</v>
      </c>
      <c r="X20" s="34">
        <v>0</v>
      </c>
      <c r="Y20" s="45">
        <v>0</v>
      </c>
      <c r="Z20" s="34">
        <v>0</v>
      </c>
      <c r="AA20" s="45">
        <v>144403.71000000002</v>
      </c>
      <c r="AB20" s="34">
        <v>0</v>
      </c>
      <c r="AC20" s="45">
        <v>0</v>
      </c>
      <c r="AD20" s="34">
        <v>0</v>
      </c>
      <c r="AE20" s="45">
        <v>0</v>
      </c>
      <c r="AF20" s="34">
        <v>0</v>
      </c>
      <c r="AG20" s="45">
        <v>0</v>
      </c>
      <c r="AH20" s="34">
        <v>0</v>
      </c>
      <c r="AI20" s="45">
        <v>0</v>
      </c>
      <c r="AJ20" s="34">
        <v>0</v>
      </c>
      <c r="AK20" s="34">
        <v>684271.266367291</v>
      </c>
      <c r="AL20" s="34">
        <v>0</v>
      </c>
      <c r="AM20" s="50"/>
      <c r="AN20" s="53"/>
    </row>
    <row r="21" spans="1:40" s="5" customFormat="1" ht="27.75" customHeight="1">
      <c r="A21" s="9">
        <v>11</v>
      </c>
      <c r="B21" s="1" t="s">
        <v>258</v>
      </c>
      <c r="C21" s="45">
        <v>0</v>
      </c>
      <c r="D21" s="34">
        <v>0</v>
      </c>
      <c r="E21" s="45">
        <v>0</v>
      </c>
      <c r="F21" s="34">
        <v>0</v>
      </c>
      <c r="G21" s="34">
        <v>5286.77</v>
      </c>
      <c r="H21" s="34">
        <v>5286.77</v>
      </c>
      <c r="I21" s="45">
        <v>0</v>
      </c>
      <c r="J21" s="34">
        <v>0</v>
      </c>
      <c r="K21" s="45">
        <v>0</v>
      </c>
      <c r="L21" s="34">
        <v>0</v>
      </c>
      <c r="M21" s="34">
        <v>0</v>
      </c>
      <c r="N21" s="34">
        <v>0</v>
      </c>
      <c r="O21" s="45">
        <v>0</v>
      </c>
      <c r="P21" s="34">
        <v>0</v>
      </c>
      <c r="Q21" s="45">
        <v>0</v>
      </c>
      <c r="R21" s="34">
        <v>0</v>
      </c>
      <c r="S21" s="45">
        <v>0</v>
      </c>
      <c r="T21" s="34">
        <v>0</v>
      </c>
      <c r="U21" s="45">
        <v>0</v>
      </c>
      <c r="V21" s="34">
        <v>0</v>
      </c>
      <c r="W21" s="45">
        <v>0</v>
      </c>
      <c r="X21" s="34">
        <v>0</v>
      </c>
      <c r="Y21" s="45">
        <v>0</v>
      </c>
      <c r="Z21" s="34">
        <v>0</v>
      </c>
      <c r="AA21" s="45">
        <v>0</v>
      </c>
      <c r="AB21" s="34">
        <v>0</v>
      </c>
      <c r="AC21" s="45">
        <v>0</v>
      </c>
      <c r="AD21" s="34">
        <v>0</v>
      </c>
      <c r="AE21" s="45">
        <v>0</v>
      </c>
      <c r="AF21" s="34">
        <v>0</v>
      </c>
      <c r="AG21" s="45">
        <v>0</v>
      </c>
      <c r="AH21" s="34">
        <v>0</v>
      </c>
      <c r="AI21" s="45">
        <v>0</v>
      </c>
      <c r="AJ21" s="34">
        <v>0</v>
      </c>
      <c r="AK21" s="34">
        <v>5286.77</v>
      </c>
      <c r="AL21" s="34">
        <v>5286.77</v>
      </c>
      <c r="AM21" s="50"/>
      <c r="AN21" s="4"/>
    </row>
    <row r="22" spans="1:40" ht="27.75" customHeight="1">
      <c r="A22" s="9">
        <v>12</v>
      </c>
      <c r="B22" s="1" t="s">
        <v>259</v>
      </c>
      <c r="C22" s="34">
        <v>5</v>
      </c>
      <c r="D22" s="34">
        <v>0</v>
      </c>
      <c r="E22" s="34">
        <v>26.52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31.52</v>
      </c>
      <c r="AL22" s="34">
        <v>0</v>
      </c>
      <c r="AM22" s="49"/>
      <c r="AN22" s="4"/>
    </row>
    <row r="23" spans="1:40" ht="18" customHeight="1">
      <c r="A23" s="9">
        <v>13</v>
      </c>
      <c r="B23" s="1" t="s">
        <v>260</v>
      </c>
      <c r="C23" s="34">
        <v>17528</v>
      </c>
      <c r="D23" s="34">
        <v>0</v>
      </c>
      <c r="E23" s="34">
        <v>1450732.49</v>
      </c>
      <c r="F23" s="34">
        <v>0</v>
      </c>
      <c r="G23" s="34">
        <v>90609.89000000001</v>
      </c>
      <c r="H23" s="34">
        <v>0</v>
      </c>
      <c r="I23" s="34">
        <v>97664.33618397187</v>
      </c>
      <c r="J23" s="34">
        <v>0</v>
      </c>
      <c r="K23" s="34">
        <v>2772.49</v>
      </c>
      <c r="L23" s="34">
        <v>0</v>
      </c>
      <c r="M23" s="34">
        <v>262029.16</v>
      </c>
      <c r="N23" s="34">
        <v>0</v>
      </c>
      <c r="O23" s="34">
        <v>49361.170000000006</v>
      </c>
      <c r="P23" s="34">
        <v>0</v>
      </c>
      <c r="Q23" s="34">
        <v>170324.87</v>
      </c>
      <c r="R23" s="34">
        <v>0</v>
      </c>
      <c r="S23" s="34">
        <v>67653.54</v>
      </c>
      <c r="T23" s="34">
        <v>0</v>
      </c>
      <c r="U23" s="34">
        <v>104349</v>
      </c>
      <c r="V23" s="34">
        <v>0</v>
      </c>
      <c r="W23" s="34">
        <v>24271.228454743494</v>
      </c>
      <c r="X23" s="34">
        <v>0</v>
      </c>
      <c r="Y23" s="34">
        <v>92.26</v>
      </c>
      <c r="Z23" s="34">
        <v>0</v>
      </c>
      <c r="AA23" s="34">
        <v>38499.72</v>
      </c>
      <c r="AB23" s="34">
        <v>0</v>
      </c>
      <c r="AC23" s="34">
        <v>868.25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2376756.404638715</v>
      </c>
      <c r="AL23" s="34">
        <v>0</v>
      </c>
      <c r="AM23" s="49"/>
      <c r="AN23" s="4"/>
    </row>
    <row r="24" spans="1:40" ht="18" customHeight="1">
      <c r="A24" s="9">
        <v>14</v>
      </c>
      <c r="B24" s="1" t="s">
        <v>261</v>
      </c>
      <c r="C24" s="34">
        <v>0</v>
      </c>
      <c r="D24" s="34">
        <v>0</v>
      </c>
      <c r="E24" s="34">
        <v>0</v>
      </c>
      <c r="F24" s="34">
        <v>0</v>
      </c>
      <c r="G24" s="34">
        <v>7105.3099999999995</v>
      </c>
      <c r="H24" s="34">
        <v>0</v>
      </c>
      <c r="I24" s="34">
        <v>291265.04136109573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22149.15</v>
      </c>
      <c r="P24" s="34">
        <v>0</v>
      </c>
      <c r="Q24" s="34">
        <v>0</v>
      </c>
      <c r="R24" s="34">
        <v>0</v>
      </c>
      <c r="S24" s="34">
        <v>-90212.45999999999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166749.01</v>
      </c>
      <c r="AB24" s="34">
        <v>0</v>
      </c>
      <c r="AC24" s="34">
        <v>0</v>
      </c>
      <c r="AD24" s="34">
        <v>0</v>
      </c>
      <c r="AE24" s="34">
        <v>2508604.34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2905660.3913610955</v>
      </c>
      <c r="AL24" s="34">
        <v>0</v>
      </c>
      <c r="AM24" s="49"/>
      <c r="AN24" s="4"/>
    </row>
    <row r="25" spans="1:40" ht="18" customHeight="1">
      <c r="A25" s="9">
        <v>15</v>
      </c>
      <c r="B25" s="1" t="s">
        <v>262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551444.64</v>
      </c>
      <c r="J25" s="34">
        <v>0</v>
      </c>
      <c r="K25" s="34">
        <v>0</v>
      </c>
      <c r="L25" s="34">
        <v>0</v>
      </c>
      <c r="M25" s="34">
        <v>51793</v>
      </c>
      <c r="N25" s="34">
        <v>0</v>
      </c>
      <c r="O25" s="34">
        <v>126</v>
      </c>
      <c r="P25" s="34">
        <v>0</v>
      </c>
      <c r="Q25" s="34">
        <v>0</v>
      </c>
      <c r="R25" s="34">
        <v>0</v>
      </c>
      <c r="S25" s="34">
        <v>-130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603233.64</v>
      </c>
      <c r="AL25" s="34">
        <v>0</v>
      </c>
      <c r="AM25" s="49"/>
      <c r="AN25" s="4"/>
    </row>
    <row r="26" spans="1:40" ht="18" customHeight="1">
      <c r="A26" s="9">
        <v>16</v>
      </c>
      <c r="B26" s="1" t="s">
        <v>263</v>
      </c>
      <c r="C26" s="34">
        <v>100000</v>
      </c>
      <c r="D26" s="34">
        <v>0</v>
      </c>
      <c r="E26" s="34">
        <v>57874.729999999996</v>
      </c>
      <c r="F26" s="34">
        <v>0</v>
      </c>
      <c r="G26" s="34">
        <v>382.2599999999993</v>
      </c>
      <c r="H26" s="34">
        <v>0</v>
      </c>
      <c r="I26" s="34">
        <v>-10270.753579863056</v>
      </c>
      <c r="J26" s="34">
        <v>0</v>
      </c>
      <c r="K26" s="34">
        <v>3869392.9400000004</v>
      </c>
      <c r="L26" s="34">
        <v>0</v>
      </c>
      <c r="M26" s="34">
        <v>6849.689999999944</v>
      </c>
      <c r="N26" s="34">
        <v>0</v>
      </c>
      <c r="O26" s="34">
        <v>64327.67</v>
      </c>
      <c r="P26" s="34">
        <v>0</v>
      </c>
      <c r="Q26" s="34">
        <v>4717.310000000001</v>
      </c>
      <c r="R26" s="34">
        <v>0</v>
      </c>
      <c r="S26" s="34">
        <v>-286228.61</v>
      </c>
      <c r="T26" s="34">
        <v>0</v>
      </c>
      <c r="U26" s="34">
        <v>-7370</v>
      </c>
      <c r="V26" s="34">
        <v>0</v>
      </c>
      <c r="W26" s="34">
        <v>0</v>
      </c>
      <c r="X26" s="34">
        <v>0</v>
      </c>
      <c r="Y26" s="34">
        <v>31910.509999999987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51806.642514099985</v>
      </c>
      <c r="AH26" s="34">
        <v>0</v>
      </c>
      <c r="AI26" s="34">
        <v>737629.29</v>
      </c>
      <c r="AJ26" s="34">
        <v>0</v>
      </c>
      <c r="AK26" s="34">
        <v>4621021.678934237</v>
      </c>
      <c r="AL26" s="34">
        <v>0</v>
      </c>
      <c r="AM26" s="49"/>
      <c r="AN26" s="4"/>
    </row>
    <row r="27" spans="1:40" ht="18" customHeight="1">
      <c r="A27" s="9">
        <v>17</v>
      </c>
      <c r="B27" s="47" t="s">
        <v>264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49"/>
      <c r="AN27" s="4"/>
    </row>
    <row r="28" spans="1:40" ht="18" customHeight="1">
      <c r="A28" s="9">
        <v>18</v>
      </c>
      <c r="B28" s="48" t="s">
        <v>265</v>
      </c>
      <c r="C28" s="34">
        <v>59427</v>
      </c>
      <c r="D28" s="34">
        <v>0</v>
      </c>
      <c r="E28" s="34">
        <v>50419.88</v>
      </c>
      <c r="F28" s="34">
        <v>0</v>
      </c>
      <c r="G28" s="34">
        <v>572912.8999999999</v>
      </c>
      <c r="H28" s="34">
        <v>0</v>
      </c>
      <c r="I28" s="34">
        <v>120974.80781232649</v>
      </c>
      <c r="J28" s="34">
        <v>0</v>
      </c>
      <c r="K28" s="34">
        <v>45664.29</v>
      </c>
      <c r="L28" s="34">
        <v>0</v>
      </c>
      <c r="M28" s="34">
        <v>356881.91</v>
      </c>
      <c r="N28" s="34">
        <v>0</v>
      </c>
      <c r="O28" s="34">
        <v>3466.68</v>
      </c>
      <c r="P28" s="34">
        <v>0</v>
      </c>
      <c r="Q28" s="34">
        <v>85855.97</v>
      </c>
      <c r="R28" s="34">
        <v>0</v>
      </c>
      <c r="S28" s="34">
        <v>45499.42999999999</v>
      </c>
      <c r="T28" s="34">
        <v>0</v>
      </c>
      <c r="U28" s="34">
        <v>6471.98</v>
      </c>
      <c r="V28" s="34">
        <v>0</v>
      </c>
      <c r="W28" s="34">
        <v>147086.2472765193</v>
      </c>
      <c r="X28" s="34">
        <v>0</v>
      </c>
      <c r="Y28" s="34">
        <v>44542.4</v>
      </c>
      <c r="Z28" s="34">
        <v>0</v>
      </c>
      <c r="AA28" s="34">
        <v>162327.45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36189.6042444</v>
      </c>
      <c r="AH28" s="34">
        <v>0</v>
      </c>
      <c r="AI28" s="34">
        <v>0</v>
      </c>
      <c r="AJ28" s="34">
        <v>0</v>
      </c>
      <c r="AK28" s="34">
        <v>1737720.5493332457</v>
      </c>
      <c r="AL28" s="34">
        <v>0</v>
      </c>
      <c r="AM28" s="49"/>
      <c r="AN28" s="4"/>
    </row>
    <row r="29" spans="1:38" ht="18" customHeight="1">
      <c r="A29" s="79" t="s">
        <v>5</v>
      </c>
      <c r="B29" s="79"/>
      <c r="C29" s="34">
        <f>C28+C27+C26+C25+C24+C23+C22+C21+C16+C15+C14+C13+C12+C11+C10+C9+C8+C6</f>
        <v>43447452</v>
      </c>
      <c r="D29" s="34">
        <f aca="true" t="shared" si="0" ref="D29:AJ29">D28+D27+D26+D25+D24+D23+D22+D21+D16+D15+D14+D13+D12+D11+D10+D9+D8+D6</f>
        <v>0</v>
      </c>
      <c r="E29" s="34">
        <f t="shared" si="0"/>
        <v>60660992.26999998</v>
      </c>
      <c r="F29" s="34">
        <f t="shared" si="0"/>
        <v>0</v>
      </c>
      <c r="G29" s="34">
        <f t="shared" si="0"/>
        <v>36246539.49</v>
      </c>
      <c r="H29" s="34">
        <f t="shared" si="0"/>
        <v>632939.24</v>
      </c>
      <c r="I29" s="34">
        <f t="shared" si="0"/>
        <v>42924763.029999994</v>
      </c>
      <c r="J29" s="34">
        <f t="shared" si="0"/>
        <v>257716.14999999997</v>
      </c>
      <c r="K29" s="34">
        <f t="shared" si="0"/>
        <v>35042224.260000005</v>
      </c>
      <c r="L29" s="34">
        <f t="shared" si="0"/>
        <v>0</v>
      </c>
      <c r="M29" s="34">
        <f t="shared" si="0"/>
        <v>25804672.1</v>
      </c>
      <c r="N29" s="34">
        <f t="shared" si="0"/>
        <v>227816.36</v>
      </c>
      <c r="O29" s="34">
        <f t="shared" si="0"/>
        <v>18559901.75</v>
      </c>
      <c r="P29" s="34">
        <f t="shared" si="0"/>
        <v>0</v>
      </c>
      <c r="Q29" s="34">
        <f t="shared" si="0"/>
        <v>7798719.92</v>
      </c>
      <c r="R29" s="34">
        <f t="shared" si="0"/>
        <v>0</v>
      </c>
      <c r="S29" s="34">
        <f t="shared" si="0"/>
        <v>23967212.580000002</v>
      </c>
      <c r="T29" s="34">
        <f t="shared" si="0"/>
        <v>1800494.5745442</v>
      </c>
      <c r="U29" s="34">
        <f t="shared" si="0"/>
        <v>9518797.44</v>
      </c>
      <c r="V29" s="34">
        <f t="shared" si="0"/>
        <v>0</v>
      </c>
      <c r="W29" s="34">
        <f t="shared" si="0"/>
        <v>15326343.21</v>
      </c>
      <c r="X29" s="34">
        <f t="shared" si="0"/>
        <v>0</v>
      </c>
      <c r="Y29" s="34">
        <f t="shared" si="0"/>
        <v>7432908.119999993</v>
      </c>
      <c r="Z29" s="34">
        <f t="shared" si="0"/>
        <v>0</v>
      </c>
      <c r="AA29" s="34">
        <f t="shared" si="0"/>
        <v>7210831.449999999</v>
      </c>
      <c r="AB29" s="34">
        <f t="shared" si="0"/>
        <v>0</v>
      </c>
      <c r="AC29" s="34">
        <f t="shared" si="0"/>
        <v>992172.6</v>
      </c>
      <c r="AD29" s="34">
        <f t="shared" si="0"/>
        <v>0</v>
      </c>
      <c r="AE29" s="34">
        <f t="shared" si="0"/>
        <v>2508604.34</v>
      </c>
      <c r="AF29" s="34">
        <f t="shared" si="0"/>
        <v>0</v>
      </c>
      <c r="AG29" s="34">
        <f t="shared" si="0"/>
        <v>561681.3967528</v>
      </c>
      <c r="AH29" s="34">
        <f t="shared" si="0"/>
        <v>0</v>
      </c>
      <c r="AI29" s="34">
        <f t="shared" si="0"/>
        <v>798247.2200000001</v>
      </c>
      <c r="AJ29" s="34">
        <f t="shared" si="0"/>
        <v>12172.3</v>
      </c>
      <c r="AK29" s="34">
        <v>338802063.1767528</v>
      </c>
      <c r="AL29" s="34">
        <v>2931138.6245442005</v>
      </c>
    </row>
    <row r="30" spans="1:38" ht="27.75" customHeight="1">
      <c r="A30" s="78" t="s">
        <v>240</v>
      </c>
      <c r="B30" s="78"/>
      <c r="C30" s="82">
        <v>43447452</v>
      </c>
      <c r="D30" s="83"/>
      <c r="E30" s="82">
        <v>60660992.26999998</v>
      </c>
      <c r="F30" s="83"/>
      <c r="G30" s="82">
        <v>35613600.25</v>
      </c>
      <c r="H30" s="83"/>
      <c r="I30" s="82">
        <v>42667046.879999995</v>
      </c>
      <c r="J30" s="83"/>
      <c r="K30" s="82">
        <v>35042224.260000005</v>
      </c>
      <c r="L30" s="83"/>
      <c r="M30" s="82">
        <v>25576855.740000002</v>
      </c>
      <c r="N30" s="83"/>
      <c r="O30" s="82">
        <v>18559901.75</v>
      </c>
      <c r="P30" s="83"/>
      <c r="Q30" s="82">
        <v>7798719.92</v>
      </c>
      <c r="R30" s="83"/>
      <c r="S30" s="82">
        <v>22166718.005455803</v>
      </c>
      <c r="T30" s="83"/>
      <c r="U30" s="82">
        <v>9518797.44</v>
      </c>
      <c r="V30" s="83"/>
      <c r="W30" s="82">
        <v>15326343.21</v>
      </c>
      <c r="X30" s="83"/>
      <c r="Y30" s="82">
        <v>7432908.119999993</v>
      </c>
      <c r="Z30" s="83"/>
      <c r="AA30" s="82">
        <v>7210831.449999999</v>
      </c>
      <c r="AB30" s="83"/>
      <c r="AC30" s="82">
        <v>992172.6</v>
      </c>
      <c r="AD30" s="83"/>
      <c r="AE30" s="82">
        <v>2508604.34</v>
      </c>
      <c r="AF30" s="83"/>
      <c r="AG30" s="82">
        <v>561681.3967528</v>
      </c>
      <c r="AH30" s="83"/>
      <c r="AI30" s="82">
        <v>786074.92</v>
      </c>
      <c r="AJ30" s="83"/>
      <c r="AK30" s="82">
        <v>335870924.5522086</v>
      </c>
      <c r="AL30" s="83"/>
    </row>
    <row r="31" spans="3:38" ht="18" customHeight="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ht="18" customHeight="1">
      <c r="A32" s="8" t="s">
        <v>20</v>
      </c>
    </row>
    <row r="37" spans="3:12" ht="12.75">
      <c r="C37" s="12" t="s">
        <v>27</v>
      </c>
      <c r="D37" s="11" t="s">
        <v>28</v>
      </c>
      <c r="E37" s="12" t="s">
        <v>29</v>
      </c>
      <c r="F37" s="12" t="s">
        <v>30</v>
      </c>
      <c r="G37" s="12" t="s">
        <v>31</v>
      </c>
      <c r="H37" s="12" t="s">
        <v>32</v>
      </c>
      <c r="I37" s="12" t="s">
        <v>33</v>
      </c>
      <c r="J37" s="12" t="s">
        <v>34</v>
      </c>
      <c r="K37" s="12" t="s">
        <v>35</v>
      </c>
      <c r="L37" s="13" t="s">
        <v>36</v>
      </c>
    </row>
    <row r="38" spans="3:12" ht="12.75">
      <c r="C38" s="14">
        <f>(AK6+AK8)/AK29</f>
        <v>0.010290624933278224</v>
      </c>
      <c r="D38" s="14">
        <f>(AK9+AK16)/AK29</f>
        <v>0.8840758805232208</v>
      </c>
      <c r="E38" s="14">
        <f>AK10/AK29</f>
        <v>0.00013845367280283628</v>
      </c>
      <c r="F38" s="14">
        <f>(AK11+AK21)/AK29</f>
        <v>0.0005836156608551828</v>
      </c>
      <c r="G38" s="14">
        <f>(AK12+AK22)/AK29</f>
        <v>0.0037518094136777943</v>
      </c>
      <c r="H38" s="14">
        <f>AK13/AK29</f>
        <v>0.004156806682314564</v>
      </c>
      <c r="I38" s="51">
        <f>(AK14+AK15)/AK29</f>
        <v>0.06086255498003968</v>
      </c>
      <c r="J38" s="51">
        <f>AK23/AK29</f>
        <v>0.007015176892233867</v>
      </c>
      <c r="K38" s="51">
        <f>(AK27+AK26+AK25+AK24)/AK29</f>
        <v>0.023996063170530227</v>
      </c>
      <c r="L38" s="51">
        <f>AK28/AK29</f>
        <v>0.005129014071046782</v>
      </c>
    </row>
  </sheetData>
  <sheetProtection/>
  <mergeCells count="41">
    <mergeCell ref="A30:B30"/>
    <mergeCell ref="A29:B29"/>
    <mergeCell ref="I30:J30"/>
    <mergeCell ref="B4:B5"/>
    <mergeCell ref="E4:F4"/>
    <mergeCell ref="I4:J4"/>
    <mergeCell ref="C4:D4"/>
    <mergeCell ref="G4:H4"/>
    <mergeCell ref="A4:A5"/>
    <mergeCell ref="K4:L4"/>
    <mergeCell ref="O4:P4"/>
    <mergeCell ref="M4:N4"/>
    <mergeCell ref="AE4:AF4"/>
    <mergeCell ref="AC4:AD4"/>
    <mergeCell ref="AA4:AB4"/>
    <mergeCell ref="Y30:Z30"/>
    <mergeCell ref="Y4:Z4"/>
    <mergeCell ref="W4:X4"/>
    <mergeCell ref="Q4:R4"/>
    <mergeCell ref="U4:V4"/>
    <mergeCell ref="S4:T4"/>
    <mergeCell ref="AG4:AH4"/>
    <mergeCell ref="AI4:AJ4"/>
    <mergeCell ref="G30:H30"/>
    <mergeCell ref="K30:L30"/>
    <mergeCell ref="M30:N30"/>
    <mergeCell ref="AA30:AB30"/>
    <mergeCell ref="AC30:AD30"/>
    <mergeCell ref="U30:V30"/>
    <mergeCell ref="W30:X30"/>
    <mergeCell ref="O30:P30"/>
    <mergeCell ref="A2:AL2"/>
    <mergeCell ref="AK30:AL30"/>
    <mergeCell ref="AE30:AF30"/>
    <mergeCell ref="AG30:AH30"/>
    <mergeCell ref="AI30:AJ30"/>
    <mergeCell ref="E30:F30"/>
    <mergeCell ref="C30:D30"/>
    <mergeCell ref="S30:T30"/>
    <mergeCell ref="Q30:R30"/>
    <mergeCell ref="AK4:AL4"/>
  </mergeCells>
  <printOptions horizontalCentered="1"/>
  <pageMargins left="0.1968503937007874" right="0.1968503937007874" top="0.2362204724409449" bottom="0.2755905511811024" header="0.15748031496062992" footer="0.15748031496062992"/>
  <pageSetup horizontalDpi="600" verticalDpi="600" orientation="landscape" paperSize="9" scale="25" r:id="rId2"/>
  <headerFooter alignWithMargins="0">
    <oddFooter>&amp;CPage &amp;P of &amp;N</oddFooter>
  </headerFooter>
  <colBreaks count="1" manualBreakCount="1">
    <brk id="24" max="3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66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5" sqref="B25"/>
    </sheetView>
  </sheetViews>
  <sheetFormatPr defaultColWidth="9.140625" defaultRowHeight="12.75"/>
  <cols>
    <col min="1" max="1" width="5.421875" style="16" customWidth="1"/>
    <col min="2" max="2" width="62.57421875" style="16" customWidth="1"/>
    <col min="3" max="6" width="12.7109375" style="15" customWidth="1"/>
    <col min="7" max="7" width="14.7109375" style="0" customWidth="1"/>
    <col min="8" max="8" width="12.7109375" style="0" customWidth="1"/>
    <col min="9" max="9" width="13.57421875" style="0" customWidth="1"/>
    <col min="10" max="14" width="12.7109375" style="0" customWidth="1"/>
    <col min="15" max="15" width="14.7109375" style="0" customWidth="1"/>
    <col min="16" max="16" width="15.00390625" style="0" customWidth="1"/>
    <col min="17" max="17" width="16.28125" style="0" customWidth="1"/>
    <col min="18" max="18" width="14.57421875" style="0" customWidth="1"/>
    <col min="19" max="20" width="12.7109375" style="0" customWidth="1"/>
  </cols>
  <sheetData>
    <row r="1" ht="21.75" customHeight="1"/>
    <row r="2" spans="1:20" ht="21.75" customHeight="1">
      <c r="A2" s="91" t="s">
        <v>284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ht="21.75" customHeight="1">
      <c r="T3" s="35" t="s">
        <v>166</v>
      </c>
    </row>
    <row r="4" spans="1:20" ht="75" customHeight="1">
      <c r="A4" s="86"/>
      <c r="B4" s="87"/>
      <c r="C4" s="58" t="s">
        <v>290</v>
      </c>
      <c r="D4" s="58" t="s">
        <v>272</v>
      </c>
      <c r="E4" s="58" t="s">
        <v>9</v>
      </c>
      <c r="F4" s="58" t="s">
        <v>6</v>
      </c>
      <c r="G4" s="58" t="s">
        <v>16</v>
      </c>
      <c r="H4" s="58" t="s">
        <v>289</v>
      </c>
      <c r="I4" s="58" t="s">
        <v>10</v>
      </c>
      <c r="J4" s="58" t="s">
        <v>273</v>
      </c>
      <c r="K4" s="58" t="s">
        <v>274</v>
      </c>
      <c r="L4" s="58" t="s">
        <v>275</v>
      </c>
      <c r="M4" s="58" t="s">
        <v>276</v>
      </c>
      <c r="N4" s="58" t="s">
        <v>7</v>
      </c>
      <c r="O4" s="58" t="s">
        <v>277</v>
      </c>
      <c r="P4" s="58" t="s">
        <v>11</v>
      </c>
      <c r="Q4" s="58" t="s">
        <v>278</v>
      </c>
      <c r="R4" s="58" t="s">
        <v>17</v>
      </c>
      <c r="S4" s="58" t="s">
        <v>280</v>
      </c>
      <c r="T4" s="6" t="s">
        <v>8</v>
      </c>
    </row>
    <row r="5" spans="1:20" ht="21" customHeight="1">
      <c r="A5" s="88" t="s">
        <v>37</v>
      </c>
      <c r="B5" s="89"/>
      <c r="C5" s="32"/>
      <c r="D5" s="32"/>
      <c r="E5" s="32"/>
      <c r="F5" s="3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8.75" customHeight="1">
      <c r="A6" s="17" t="s">
        <v>38</v>
      </c>
      <c r="B6" s="18" t="s">
        <v>39</v>
      </c>
      <c r="C6" s="34">
        <v>4820</v>
      </c>
      <c r="D6" s="34">
        <v>667</v>
      </c>
      <c r="E6" s="34">
        <v>179</v>
      </c>
      <c r="F6" s="34">
        <v>125</v>
      </c>
      <c r="G6" s="34">
        <v>0</v>
      </c>
      <c r="H6" s="34">
        <v>1624</v>
      </c>
      <c r="I6" s="34">
        <v>602</v>
      </c>
      <c r="J6" s="34">
        <v>2</v>
      </c>
      <c r="K6" s="34">
        <v>0</v>
      </c>
      <c r="L6" s="34">
        <v>3058</v>
      </c>
      <c r="M6" s="34">
        <v>149</v>
      </c>
      <c r="N6" s="34">
        <v>434</v>
      </c>
      <c r="O6" s="34">
        <v>882</v>
      </c>
      <c r="P6" s="34">
        <v>192.87701</v>
      </c>
      <c r="Q6" s="34">
        <v>26</v>
      </c>
      <c r="R6" s="34">
        <v>495.99494999999996</v>
      </c>
      <c r="S6" s="34">
        <v>160.04025000000001</v>
      </c>
      <c r="T6" s="34">
        <v>13416.91221</v>
      </c>
    </row>
    <row r="7" spans="1:20" ht="15">
      <c r="A7" s="19" t="s">
        <v>40</v>
      </c>
      <c r="B7" s="20" t="s">
        <v>41</v>
      </c>
      <c r="C7" s="34">
        <v>138</v>
      </c>
      <c r="D7" s="34">
        <v>667</v>
      </c>
      <c r="E7" s="34">
        <v>179</v>
      </c>
      <c r="F7" s="34">
        <v>125</v>
      </c>
      <c r="G7" s="34">
        <v>0</v>
      </c>
      <c r="H7" s="34">
        <v>1617</v>
      </c>
      <c r="I7" s="34">
        <v>516</v>
      </c>
      <c r="J7" s="34">
        <v>2</v>
      </c>
      <c r="K7" s="34">
        <v>0</v>
      </c>
      <c r="L7" s="34">
        <v>3058</v>
      </c>
      <c r="M7" s="34">
        <v>149</v>
      </c>
      <c r="N7" s="34">
        <v>434</v>
      </c>
      <c r="O7" s="34">
        <v>855</v>
      </c>
      <c r="P7" s="34">
        <v>186.25955000000002</v>
      </c>
      <c r="Q7" s="34">
        <v>26</v>
      </c>
      <c r="R7" s="34">
        <v>471.49073</v>
      </c>
      <c r="S7" s="34">
        <v>16.60424</v>
      </c>
      <c r="T7" s="34">
        <v>8440.35452</v>
      </c>
    </row>
    <row r="8" spans="1:20" ht="15">
      <c r="A8" s="19" t="s">
        <v>40</v>
      </c>
      <c r="B8" s="20" t="s">
        <v>42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</row>
    <row r="9" spans="1:20" ht="15">
      <c r="A9" s="19" t="s">
        <v>40</v>
      </c>
      <c r="B9" s="20" t="s">
        <v>43</v>
      </c>
      <c r="C9" s="34">
        <v>4682</v>
      </c>
      <c r="D9" s="34">
        <v>0</v>
      </c>
      <c r="E9" s="34">
        <v>0</v>
      </c>
      <c r="F9" s="34">
        <v>0</v>
      </c>
      <c r="G9" s="34">
        <v>0</v>
      </c>
      <c r="H9" s="34">
        <v>7</v>
      </c>
      <c r="I9" s="34">
        <v>86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27</v>
      </c>
      <c r="P9" s="34">
        <v>6.6174599999999915</v>
      </c>
      <c r="Q9" s="34">
        <v>0</v>
      </c>
      <c r="R9" s="34">
        <v>24.504219999999997</v>
      </c>
      <c r="S9" s="34">
        <v>143.43601</v>
      </c>
      <c r="T9" s="34">
        <v>4976.557690000001</v>
      </c>
    </row>
    <row r="10" spans="1:20" ht="18.75" customHeight="1">
      <c r="A10" s="19" t="s">
        <v>44</v>
      </c>
      <c r="B10" s="21" t="s">
        <v>45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ht="15">
      <c r="A11" s="19" t="s">
        <v>46</v>
      </c>
      <c r="B11" s="20" t="s">
        <v>47</v>
      </c>
      <c r="C11" s="34">
        <v>27039</v>
      </c>
      <c r="D11" s="34">
        <v>22364</v>
      </c>
      <c r="E11" s="34">
        <v>9041</v>
      </c>
      <c r="F11" s="34">
        <v>7192</v>
      </c>
      <c r="G11" s="34">
        <v>0</v>
      </c>
      <c r="H11" s="34">
        <v>4945</v>
      </c>
      <c r="I11" s="34">
        <v>6628</v>
      </c>
      <c r="J11" s="34">
        <v>8817</v>
      </c>
      <c r="K11" s="34">
        <v>3865</v>
      </c>
      <c r="L11" s="34">
        <v>6.128</v>
      </c>
      <c r="M11" s="34">
        <v>25021</v>
      </c>
      <c r="N11" s="34">
        <v>2770</v>
      </c>
      <c r="O11" s="34">
        <v>2483</v>
      </c>
      <c r="P11" s="34">
        <v>220.39572</v>
      </c>
      <c r="Q11" s="34">
        <v>0</v>
      </c>
      <c r="R11" s="34">
        <v>0</v>
      </c>
      <c r="S11" s="34">
        <v>0</v>
      </c>
      <c r="T11" s="34">
        <v>120391.52372</v>
      </c>
    </row>
    <row r="12" spans="1:20" ht="30">
      <c r="A12" s="19" t="s">
        <v>48</v>
      </c>
      <c r="B12" s="20" t="s">
        <v>49</v>
      </c>
      <c r="C12" s="34">
        <v>410</v>
      </c>
      <c r="D12" s="34">
        <v>6924</v>
      </c>
      <c r="E12" s="34">
        <v>12838</v>
      </c>
      <c r="F12" s="34">
        <v>0</v>
      </c>
      <c r="G12" s="34">
        <v>0</v>
      </c>
      <c r="H12" s="34">
        <v>6638</v>
      </c>
      <c r="I12" s="34">
        <v>871</v>
      </c>
      <c r="J12" s="34">
        <v>0</v>
      </c>
      <c r="K12" s="34">
        <v>6934</v>
      </c>
      <c r="L12" s="34">
        <v>0</v>
      </c>
      <c r="M12" s="34">
        <v>9469</v>
      </c>
      <c r="N12" s="34">
        <v>0</v>
      </c>
      <c r="O12" s="34">
        <v>9456</v>
      </c>
      <c r="P12" s="34">
        <v>0</v>
      </c>
      <c r="Q12" s="34">
        <v>5</v>
      </c>
      <c r="R12" s="34">
        <v>0</v>
      </c>
      <c r="S12" s="34">
        <v>0</v>
      </c>
      <c r="T12" s="34">
        <v>53545</v>
      </c>
    </row>
    <row r="13" spans="1:20" ht="15">
      <c r="A13" s="19" t="s">
        <v>50</v>
      </c>
      <c r="B13" s="20" t="s">
        <v>51</v>
      </c>
      <c r="C13" s="34">
        <v>410</v>
      </c>
      <c r="D13" s="34">
        <v>6924</v>
      </c>
      <c r="E13" s="34">
        <v>12745</v>
      </c>
      <c r="F13" s="34">
        <v>0</v>
      </c>
      <c r="G13" s="34">
        <v>0</v>
      </c>
      <c r="H13" s="34">
        <v>6638</v>
      </c>
      <c r="I13" s="34">
        <v>871</v>
      </c>
      <c r="J13" s="34">
        <v>0</v>
      </c>
      <c r="K13" s="34">
        <v>6934</v>
      </c>
      <c r="L13" s="34">
        <v>0</v>
      </c>
      <c r="M13" s="34">
        <v>9469</v>
      </c>
      <c r="N13" s="34">
        <v>0</v>
      </c>
      <c r="O13" s="34">
        <v>0</v>
      </c>
      <c r="P13" s="34">
        <v>0</v>
      </c>
      <c r="Q13" s="34">
        <v>5</v>
      </c>
      <c r="R13" s="34">
        <v>0</v>
      </c>
      <c r="S13" s="34">
        <v>0</v>
      </c>
      <c r="T13" s="34">
        <v>43996</v>
      </c>
    </row>
    <row r="14" spans="1:20" ht="30">
      <c r="A14" s="19" t="s">
        <v>52</v>
      </c>
      <c r="B14" s="20" t="s">
        <v>53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</row>
    <row r="15" spans="1:20" ht="15">
      <c r="A15" s="19" t="s">
        <v>54</v>
      </c>
      <c r="B15" s="20" t="s">
        <v>55</v>
      </c>
      <c r="C15" s="34">
        <v>0</v>
      </c>
      <c r="D15" s="34">
        <v>0</v>
      </c>
      <c r="E15" s="34">
        <v>93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9456</v>
      </c>
      <c r="P15" s="34">
        <v>0</v>
      </c>
      <c r="Q15" s="34">
        <v>0</v>
      </c>
      <c r="R15" s="34">
        <v>0</v>
      </c>
      <c r="S15" s="34">
        <v>0</v>
      </c>
      <c r="T15" s="34">
        <v>9549</v>
      </c>
    </row>
    <row r="16" spans="1:20" ht="33" customHeight="1">
      <c r="A16" s="19" t="s">
        <v>56</v>
      </c>
      <c r="B16" s="20" t="s">
        <v>57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</row>
    <row r="17" spans="1:20" ht="15">
      <c r="A17" s="19" t="s">
        <v>58</v>
      </c>
      <c r="B17" s="20" t="s">
        <v>59</v>
      </c>
      <c r="C17" s="34">
        <v>113045</v>
      </c>
      <c r="D17" s="34">
        <v>107485</v>
      </c>
      <c r="E17" s="34">
        <v>110309</v>
      </c>
      <c r="F17" s="34">
        <v>35400</v>
      </c>
      <c r="G17" s="34">
        <v>26978</v>
      </c>
      <c r="H17" s="34">
        <v>54690</v>
      </c>
      <c r="I17" s="34">
        <v>216823</v>
      </c>
      <c r="J17" s="34">
        <v>28029</v>
      </c>
      <c r="K17" s="34">
        <v>45844</v>
      </c>
      <c r="L17" s="34">
        <v>33540</v>
      </c>
      <c r="M17" s="34">
        <v>82481</v>
      </c>
      <c r="N17" s="34">
        <v>68051</v>
      </c>
      <c r="O17" s="34">
        <v>13492</v>
      </c>
      <c r="P17" s="34">
        <v>60185.57583</v>
      </c>
      <c r="Q17" s="34">
        <v>19814</v>
      </c>
      <c r="R17" s="34">
        <v>13032.3472</v>
      </c>
      <c r="S17" s="34">
        <v>10776.132440000001</v>
      </c>
      <c r="T17" s="34">
        <v>1039975.0554699999</v>
      </c>
    </row>
    <row r="18" spans="1:20" ht="30">
      <c r="A18" s="19" t="s">
        <v>50</v>
      </c>
      <c r="B18" s="20" t="s">
        <v>60</v>
      </c>
      <c r="C18" s="34">
        <v>70416</v>
      </c>
      <c r="D18" s="34">
        <v>17709</v>
      </c>
      <c r="E18" s="34">
        <v>3058</v>
      </c>
      <c r="F18" s="34">
        <v>2554</v>
      </c>
      <c r="G18" s="34">
        <v>542</v>
      </c>
      <c r="H18" s="34">
        <v>3955</v>
      </c>
      <c r="I18" s="34">
        <v>0</v>
      </c>
      <c r="J18" s="34">
        <v>14649</v>
      </c>
      <c r="K18" s="34">
        <v>0</v>
      </c>
      <c r="L18" s="34">
        <v>0</v>
      </c>
      <c r="M18" s="34">
        <v>31</v>
      </c>
      <c r="N18" s="34">
        <v>204</v>
      </c>
      <c r="O18" s="34">
        <v>200</v>
      </c>
      <c r="P18" s="34">
        <v>0</v>
      </c>
      <c r="Q18" s="34">
        <v>0</v>
      </c>
      <c r="R18" s="34">
        <v>0</v>
      </c>
      <c r="S18" s="34">
        <v>0</v>
      </c>
      <c r="T18" s="34">
        <v>113318</v>
      </c>
    </row>
    <row r="19" spans="1:20" ht="15">
      <c r="A19" s="19" t="s">
        <v>52</v>
      </c>
      <c r="B19" s="20" t="s">
        <v>61</v>
      </c>
      <c r="C19" s="34">
        <v>13037</v>
      </c>
      <c r="D19" s="34">
        <v>78011</v>
      </c>
      <c r="E19" s="34">
        <v>47006</v>
      </c>
      <c r="F19" s="34">
        <v>2344</v>
      </c>
      <c r="G19" s="34">
        <v>17010</v>
      </c>
      <c r="H19" s="34">
        <v>39259</v>
      </c>
      <c r="I19" s="34">
        <v>140281</v>
      </c>
      <c r="J19" s="34">
        <v>7864</v>
      </c>
      <c r="K19" s="34">
        <v>44610</v>
      </c>
      <c r="L19" s="34">
        <v>16453</v>
      </c>
      <c r="M19" s="34">
        <v>9924</v>
      </c>
      <c r="N19" s="34">
        <v>25503</v>
      </c>
      <c r="O19" s="34">
        <v>9933</v>
      </c>
      <c r="P19" s="34">
        <v>41191.259600000005</v>
      </c>
      <c r="Q19" s="34">
        <v>7316</v>
      </c>
      <c r="R19" s="34">
        <v>9726.26549</v>
      </c>
      <c r="S19" s="34">
        <v>2563.64037</v>
      </c>
      <c r="T19" s="34">
        <v>512032.16546</v>
      </c>
    </row>
    <row r="20" spans="1:20" ht="15">
      <c r="A20" s="19"/>
      <c r="B20" s="20" t="s">
        <v>62</v>
      </c>
      <c r="C20" s="34">
        <v>13037</v>
      </c>
      <c r="D20" s="34">
        <v>76233</v>
      </c>
      <c r="E20" s="34">
        <v>40508</v>
      </c>
      <c r="F20" s="34">
        <v>911</v>
      </c>
      <c r="G20" s="34">
        <v>15436</v>
      </c>
      <c r="H20" s="34">
        <v>30117</v>
      </c>
      <c r="I20" s="34">
        <v>93514</v>
      </c>
      <c r="J20" s="34">
        <v>524</v>
      </c>
      <c r="K20" s="34">
        <v>44610</v>
      </c>
      <c r="L20" s="34">
        <v>16453</v>
      </c>
      <c r="M20" s="34">
        <v>9924</v>
      </c>
      <c r="N20" s="34">
        <v>17112</v>
      </c>
      <c r="O20" s="34">
        <v>9933</v>
      </c>
      <c r="P20" s="34">
        <v>40840.88516745356</v>
      </c>
      <c r="Q20" s="34">
        <v>7316</v>
      </c>
      <c r="R20" s="34">
        <v>9726.26548</v>
      </c>
      <c r="S20" s="34">
        <v>2563.64037</v>
      </c>
      <c r="T20" s="34">
        <v>428758.79101745354</v>
      </c>
    </row>
    <row r="21" spans="1:20" ht="15">
      <c r="A21" s="19" t="s">
        <v>54</v>
      </c>
      <c r="B21" s="20" t="s">
        <v>63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</row>
    <row r="22" spans="1:20" ht="15">
      <c r="A22" s="19" t="s">
        <v>56</v>
      </c>
      <c r="B22" s="20" t="s">
        <v>64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</row>
    <row r="23" spans="1:20" ht="15">
      <c r="A23" s="19" t="s">
        <v>65</v>
      </c>
      <c r="B23" s="20" t="s">
        <v>66</v>
      </c>
      <c r="C23" s="34">
        <v>0</v>
      </c>
      <c r="D23" s="34">
        <v>0</v>
      </c>
      <c r="E23" s="34">
        <v>5375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5375</v>
      </c>
    </row>
    <row r="24" spans="1:20" ht="15">
      <c r="A24" s="19" t="s">
        <v>67</v>
      </c>
      <c r="B24" s="20" t="s">
        <v>279</v>
      </c>
      <c r="C24" s="34">
        <v>29592</v>
      </c>
      <c r="D24" s="34">
        <v>11648</v>
      </c>
      <c r="E24" s="34">
        <v>54870</v>
      </c>
      <c r="F24" s="34">
        <v>30502</v>
      </c>
      <c r="G24" s="34">
        <v>9426</v>
      </c>
      <c r="H24" s="34">
        <v>11476</v>
      </c>
      <c r="I24" s="34">
        <v>76542</v>
      </c>
      <c r="J24" s="34">
        <v>5516</v>
      </c>
      <c r="K24" s="34">
        <v>1234</v>
      </c>
      <c r="L24" s="34">
        <v>17087</v>
      </c>
      <c r="M24" s="34">
        <v>72526</v>
      </c>
      <c r="N24" s="34">
        <v>42344</v>
      </c>
      <c r="O24" s="34">
        <v>3359</v>
      </c>
      <c r="P24" s="34">
        <v>18994.31623</v>
      </c>
      <c r="Q24" s="34">
        <v>12498</v>
      </c>
      <c r="R24" s="34">
        <v>3306.08171</v>
      </c>
      <c r="S24" s="34">
        <v>8212.49207</v>
      </c>
      <c r="T24" s="34">
        <v>409132.89001</v>
      </c>
    </row>
    <row r="25" spans="1:20" ht="15">
      <c r="A25" s="19" t="s">
        <v>68</v>
      </c>
      <c r="B25" s="20" t="s">
        <v>43</v>
      </c>
      <c r="C25" s="34">
        <v>0</v>
      </c>
      <c r="D25" s="34">
        <v>117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117</v>
      </c>
    </row>
    <row r="26" spans="1:20" ht="15">
      <c r="A26" s="19" t="s">
        <v>69</v>
      </c>
      <c r="B26" s="20" t="s">
        <v>70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</row>
    <row r="27" spans="1:20" ht="14.25">
      <c r="A27" s="19"/>
      <c r="B27" s="21" t="s">
        <v>71</v>
      </c>
      <c r="C27" s="34">
        <v>140494</v>
      </c>
      <c r="D27" s="34">
        <v>136773</v>
      </c>
      <c r="E27" s="34">
        <v>132188</v>
      </c>
      <c r="F27" s="34">
        <v>42592</v>
      </c>
      <c r="G27" s="34">
        <v>26978</v>
      </c>
      <c r="H27" s="34">
        <v>66273</v>
      </c>
      <c r="I27" s="34">
        <v>224322</v>
      </c>
      <c r="J27" s="34">
        <v>36846</v>
      </c>
      <c r="K27" s="34">
        <v>56643</v>
      </c>
      <c r="L27" s="34">
        <v>33546.128</v>
      </c>
      <c r="M27" s="34">
        <v>116971</v>
      </c>
      <c r="N27" s="34">
        <v>70821</v>
      </c>
      <c r="O27" s="34">
        <v>25431</v>
      </c>
      <c r="P27" s="34">
        <v>60405.97155</v>
      </c>
      <c r="Q27" s="34">
        <v>19819</v>
      </c>
      <c r="R27" s="34">
        <v>13032.3472</v>
      </c>
      <c r="S27" s="34">
        <v>10776.132440000001</v>
      </c>
      <c r="T27" s="34">
        <v>1213911.57919</v>
      </c>
    </row>
    <row r="28" spans="1:20" ht="33" customHeight="1">
      <c r="A28" s="19" t="s">
        <v>72</v>
      </c>
      <c r="B28" s="21" t="s">
        <v>73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</row>
    <row r="29" spans="1:20" ht="18.75" customHeight="1">
      <c r="A29" s="19" t="s">
        <v>74</v>
      </c>
      <c r="B29" s="21" t="s">
        <v>75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</row>
    <row r="30" spans="1:20" ht="15">
      <c r="A30" s="19" t="s">
        <v>46</v>
      </c>
      <c r="B30" s="20" t="s">
        <v>76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</row>
    <row r="31" spans="1:20" ht="15">
      <c r="A31" s="19" t="s">
        <v>50</v>
      </c>
      <c r="B31" s="20" t="s">
        <v>77</v>
      </c>
      <c r="C31" s="34">
        <v>49223</v>
      </c>
      <c r="D31" s="34">
        <v>26708</v>
      </c>
      <c r="E31" s="34">
        <v>44635</v>
      </c>
      <c r="F31" s="34">
        <v>28578</v>
      </c>
      <c r="G31" s="34">
        <v>1541</v>
      </c>
      <c r="H31" s="34">
        <v>16176</v>
      </c>
      <c r="I31" s="34">
        <v>30005</v>
      </c>
      <c r="J31" s="34">
        <v>22249</v>
      </c>
      <c r="K31" s="34">
        <v>1449</v>
      </c>
      <c r="L31" s="34">
        <v>8926</v>
      </c>
      <c r="M31" s="34">
        <v>50922</v>
      </c>
      <c r="N31" s="34">
        <v>21674</v>
      </c>
      <c r="O31" s="34">
        <v>20292</v>
      </c>
      <c r="P31" s="34">
        <v>10013.5579</v>
      </c>
      <c r="Q31" s="34">
        <v>7592</v>
      </c>
      <c r="R31" s="34">
        <v>420.96375</v>
      </c>
      <c r="S31" s="34">
        <v>1121.295722</v>
      </c>
      <c r="T31" s="34">
        <v>341525.817372</v>
      </c>
    </row>
    <row r="32" spans="1:20" ht="15">
      <c r="A32" s="19" t="s">
        <v>40</v>
      </c>
      <c r="B32" s="20" t="s">
        <v>78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</row>
    <row r="33" spans="1:20" ht="15" customHeight="1">
      <c r="A33" s="19" t="s">
        <v>40</v>
      </c>
      <c r="B33" s="20" t="s">
        <v>79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</row>
    <row r="34" spans="1:20" ht="15">
      <c r="A34" s="19" t="s">
        <v>52</v>
      </c>
      <c r="B34" s="20" t="s">
        <v>80</v>
      </c>
      <c r="C34" s="34">
        <v>128</v>
      </c>
      <c r="D34" s="34">
        <v>0</v>
      </c>
      <c r="E34" s="34">
        <v>0</v>
      </c>
      <c r="F34" s="34">
        <v>285</v>
      </c>
      <c r="G34" s="34">
        <v>0</v>
      </c>
      <c r="H34" s="34">
        <v>0</v>
      </c>
      <c r="I34" s="34">
        <v>0</v>
      </c>
      <c r="J34" s="34">
        <v>1952</v>
      </c>
      <c r="K34" s="34">
        <v>0</v>
      </c>
      <c r="L34" s="34">
        <v>0</v>
      </c>
      <c r="M34" s="34">
        <v>15386</v>
      </c>
      <c r="N34" s="34">
        <v>153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17904</v>
      </c>
    </row>
    <row r="35" spans="1:20" ht="15">
      <c r="A35" s="19" t="s">
        <v>40</v>
      </c>
      <c r="B35" s="20" t="s">
        <v>78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</row>
    <row r="36" spans="1:20" ht="15" customHeight="1">
      <c r="A36" s="19" t="s">
        <v>40</v>
      </c>
      <c r="B36" s="20" t="s">
        <v>79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</row>
    <row r="37" spans="1:20" ht="14.25">
      <c r="A37" s="19" t="s">
        <v>81</v>
      </c>
      <c r="B37" s="21" t="s">
        <v>82</v>
      </c>
      <c r="C37" s="34">
        <v>49351</v>
      </c>
      <c r="D37" s="34">
        <v>26708</v>
      </c>
      <c r="E37" s="34">
        <v>44635</v>
      </c>
      <c r="F37" s="34">
        <v>28863</v>
      </c>
      <c r="G37" s="34">
        <v>1541</v>
      </c>
      <c r="H37" s="34">
        <v>16176</v>
      </c>
      <c r="I37" s="34">
        <v>30005</v>
      </c>
      <c r="J37" s="34">
        <v>24201</v>
      </c>
      <c r="K37" s="34">
        <v>1449</v>
      </c>
      <c r="L37" s="34">
        <v>8926</v>
      </c>
      <c r="M37" s="34">
        <v>66308</v>
      </c>
      <c r="N37" s="34">
        <v>21827</v>
      </c>
      <c r="O37" s="34">
        <v>20292</v>
      </c>
      <c r="P37" s="34">
        <v>10013.5579</v>
      </c>
      <c r="Q37" s="34">
        <v>7592</v>
      </c>
      <c r="R37" s="34">
        <v>420.96375</v>
      </c>
      <c r="S37" s="34">
        <v>1121.295722</v>
      </c>
      <c r="T37" s="34">
        <v>359429.817372</v>
      </c>
    </row>
    <row r="38" spans="1:20" ht="15">
      <c r="A38" s="19" t="s">
        <v>48</v>
      </c>
      <c r="B38" s="20" t="s">
        <v>83</v>
      </c>
      <c r="C38" s="34">
        <v>13</v>
      </c>
      <c r="D38" s="34">
        <v>3793</v>
      </c>
      <c r="E38" s="34">
        <v>3146</v>
      </c>
      <c r="F38" s="34">
        <v>0</v>
      </c>
      <c r="G38" s="34">
        <v>507</v>
      </c>
      <c r="H38" s="34">
        <v>360</v>
      </c>
      <c r="I38" s="34">
        <v>1415</v>
      </c>
      <c r="J38" s="34">
        <v>7613</v>
      </c>
      <c r="K38" s="34">
        <v>0</v>
      </c>
      <c r="L38" s="34">
        <v>645</v>
      </c>
      <c r="M38" s="34">
        <v>59</v>
      </c>
      <c r="N38" s="34">
        <v>770</v>
      </c>
      <c r="O38" s="34">
        <v>3640</v>
      </c>
      <c r="P38" s="34">
        <v>1684.05734</v>
      </c>
      <c r="Q38" s="34">
        <v>1185</v>
      </c>
      <c r="R38" s="34">
        <v>0</v>
      </c>
      <c r="S38" s="34">
        <v>0.08123999999999999</v>
      </c>
      <c r="T38" s="34">
        <v>24830.13858</v>
      </c>
    </row>
    <row r="39" spans="1:20" ht="15">
      <c r="A39" s="19" t="s">
        <v>40</v>
      </c>
      <c r="B39" s="20" t="s">
        <v>78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</row>
    <row r="40" spans="1:20" ht="15" customHeight="1">
      <c r="A40" s="19" t="s">
        <v>40</v>
      </c>
      <c r="B40" s="20" t="s">
        <v>79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</row>
    <row r="41" spans="1:20" ht="15">
      <c r="A41" s="19" t="s">
        <v>58</v>
      </c>
      <c r="B41" s="20" t="s">
        <v>84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</row>
    <row r="42" spans="1:20" ht="15">
      <c r="A42" s="19" t="s">
        <v>50</v>
      </c>
      <c r="B42" s="20" t="s">
        <v>85</v>
      </c>
      <c r="C42" s="34">
        <v>0</v>
      </c>
      <c r="D42" s="34">
        <v>2332</v>
      </c>
      <c r="E42" s="34">
        <v>24927</v>
      </c>
      <c r="F42" s="34">
        <v>24032</v>
      </c>
      <c r="G42" s="34">
        <v>0</v>
      </c>
      <c r="H42" s="34">
        <v>937</v>
      </c>
      <c r="I42" s="34">
        <v>7297</v>
      </c>
      <c r="J42" s="34">
        <v>4806</v>
      </c>
      <c r="K42" s="34">
        <v>0</v>
      </c>
      <c r="L42" s="34">
        <v>1396</v>
      </c>
      <c r="M42" s="34">
        <v>4379</v>
      </c>
      <c r="N42" s="34">
        <v>0</v>
      </c>
      <c r="O42" s="34">
        <v>0</v>
      </c>
      <c r="P42" s="34">
        <v>3586.76039</v>
      </c>
      <c r="Q42" s="34">
        <v>244</v>
      </c>
      <c r="R42" s="34">
        <v>0</v>
      </c>
      <c r="S42" s="34">
        <v>0</v>
      </c>
      <c r="T42" s="34">
        <v>73936.76039</v>
      </c>
    </row>
    <row r="43" spans="1:20" ht="15">
      <c r="A43" s="19" t="s">
        <v>40</v>
      </c>
      <c r="B43" s="20" t="s">
        <v>78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</row>
    <row r="44" spans="1:20" ht="13.5" customHeight="1">
      <c r="A44" s="19" t="s">
        <v>40</v>
      </c>
      <c r="B44" s="20" t="s">
        <v>79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</row>
    <row r="45" spans="1:20" ht="15">
      <c r="A45" s="19" t="s">
        <v>52</v>
      </c>
      <c r="B45" s="20" t="s">
        <v>86</v>
      </c>
      <c r="C45" s="34">
        <v>32969</v>
      </c>
      <c r="D45" s="34">
        <v>1601</v>
      </c>
      <c r="E45" s="34">
        <v>11134</v>
      </c>
      <c r="F45" s="34">
        <v>16381</v>
      </c>
      <c r="G45" s="34">
        <v>804</v>
      </c>
      <c r="H45" s="34">
        <v>1595</v>
      </c>
      <c r="I45" s="34">
        <v>3424</v>
      </c>
      <c r="J45" s="34">
        <v>3640</v>
      </c>
      <c r="K45" s="34">
        <v>2666</v>
      </c>
      <c r="L45" s="34">
        <v>406</v>
      </c>
      <c r="M45" s="34">
        <v>17406</v>
      </c>
      <c r="N45" s="34">
        <v>552</v>
      </c>
      <c r="O45" s="34">
        <v>1010</v>
      </c>
      <c r="P45" s="34">
        <v>613.81587</v>
      </c>
      <c r="Q45" s="34">
        <v>558</v>
      </c>
      <c r="R45" s="34">
        <v>78.80104000000001</v>
      </c>
      <c r="S45" s="34">
        <v>2.62707</v>
      </c>
      <c r="T45" s="34">
        <v>94841.24398000001</v>
      </c>
    </row>
    <row r="46" spans="1:20" ht="15">
      <c r="A46" s="19" t="s">
        <v>40</v>
      </c>
      <c r="B46" s="20" t="s">
        <v>78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357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357</v>
      </c>
    </row>
    <row r="47" spans="1:20" ht="13.5" customHeight="1">
      <c r="A47" s="19" t="s">
        <v>40</v>
      </c>
      <c r="B47" s="20" t="s">
        <v>79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</row>
    <row r="48" spans="1:20" ht="14.25">
      <c r="A48" s="19"/>
      <c r="B48" s="21" t="s">
        <v>87</v>
      </c>
      <c r="C48" s="34">
        <v>32969</v>
      </c>
      <c r="D48" s="34">
        <v>3933</v>
      </c>
      <c r="E48" s="34">
        <v>36061</v>
      </c>
      <c r="F48" s="34">
        <v>40413</v>
      </c>
      <c r="G48" s="34">
        <v>804</v>
      </c>
      <c r="H48" s="34">
        <v>2532</v>
      </c>
      <c r="I48" s="34">
        <v>10721</v>
      </c>
      <c r="J48" s="34">
        <v>8446</v>
      </c>
      <c r="K48" s="34">
        <v>2666</v>
      </c>
      <c r="L48" s="34">
        <v>1802</v>
      </c>
      <c r="M48" s="34">
        <v>21785</v>
      </c>
      <c r="N48" s="34">
        <v>552</v>
      </c>
      <c r="O48" s="34">
        <v>1010</v>
      </c>
      <c r="P48" s="34">
        <v>4200.57626</v>
      </c>
      <c r="Q48" s="34">
        <v>802</v>
      </c>
      <c r="R48" s="34">
        <v>78.80104000000001</v>
      </c>
      <c r="S48" s="34">
        <v>2.62707</v>
      </c>
      <c r="T48" s="34">
        <v>168778.00436999998</v>
      </c>
    </row>
    <row r="49" spans="1:20" ht="14.25">
      <c r="A49" s="19"/>
      <c r="B49" s="21" t="s">
        <v>88</v>
      </c>
      <c r="C49" s="34">
        <v>82333</v>
      </c>
      <c r="D49" s="34">
        <v>34434</v>
      </c>
      <c r="E49" s="34">
        <v>83842</v>
      </c>
      <c r="F49" s="34">
        <v>69276</v>
      </c>
      <c r="G49" s="34">
        <v>2852</v>
      </c>
      <c r="H49" s="34">
        <v>19068</v>
      </c>
      <c r="I49" s="34">
        <v>42141</v>
      </c>
      <c r="J49" s="34">
        <v>40260</v>
      </c>
      <c r="K49" s="34">
        <v>4115</v>
      </c>
      <c r="L49" s="34">
        <v>11373</v>
      </c>
      <c r="M49" s="34">
        <v>88152</v>
      </c>
      <c r="N49" s="34">
        <v>23149</v>
      </c>
      <c r="O49" s="34">
        <v>24942</v>
      </c>
      <c r="P49" s="34">
        <v>15898.191499999999</v>
      </c>
      <c r="Q49" s="34">
        <v>9579</v>
      </c>
      <c r="R49" s="34">
        <v>499.76479</v>
      </c>
      <c r="S49" s="34">
        <v>1124.004032</v>
      </c>
      <c r="T49" s="34">
        <v>553037.960322</v>
      </c>
    </row>
    <row r="50" spans="1:20" ht="18.75" customHeight="1">
      <c r="A50" s="19" t="s">
        <v>89</v>
      </c>
      <c r="B50" s="21" t="s">
        <v>90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</row>
    <row r="51" spans="1:20" ht="15">
      <c r="A51" s="19" t="s">
        <v>46</v>
      </c>
      <c r="B51" s="20" t="s">
        <v>91</v>
      </c>
      <c r="C51" s="34">
        <v>8075</v>
      </c>
      <c r="D51" s="34">
        <v>4680</v>
      </c>
      <c r="E51" s="34">
        <v>18974</v>
      </c>
      <c r="F51" s="34">
        <v>875</v>
      </c>
      <c r="G51" s="34">
        <v>853</v>
      </c>
      <c r="H51" s="34">
        <v>1357</v>
      </c>
      <c r="I51" s="34">
        <v>6137</v>
      </c>
      <c r="J51" s="34">
        <v>741</v>
      </c>
      <c r="K51" s="34">
        <v>2158</v>
      </c>
      <c r="L51" s="34">
        <v>822</v>
      </c>
      <c r="M51" s="34">
        <v>683</v>
      </c>
      <c r="N51" s="34">
        <v>9974</v>
      </c>
      <c r="O51" s="34">
        <v>5047</v>
      </c>
      <c r="P51" s="34">
        <v>4624.846889999999</v>
      </c>
      <c r="Q51" s="34">
        <v>292</v>
      </c>
      <c r="R51" s="34">
        <v>37.04154000000002</v>
      </c>
      <c r="S51" s="34">
        <v>13.27419</v>
      </c>
      <c r="T51" s="34">
        <v>65343.162619999996</v>
      </c>
    </row>
    <row r="52" spans="1:20" ht="15">
      <c r="A52" s="19" t="s">
        <v>50</v>
      </c>
      <c r="B52" s="20" t="s">
        <v>92</v>
      </c>
      <c r="C52" s="34">
        <v>112</v>
      </c>
      <c r="D52" s="34">
        <v>191</v>
      </c>
      <c r="E52" s="34">
        <v>675</v>
      </c>
      <c r="F52" s="34">
        <v>237</v>
      </c>
      <c r="G52" s="34">
        <v>17</v>
      </c>
      <c r="H52" s="34">
        <v>377</v>
      </c>
      <c r="I52" s="34">
        <v>1333</v>
      </c>
      <c r="J52" s="34">
        <v>36</v>
      </c>
      <c r="K52" s="34">
        <v>14</v>
      </c>
      <c r="L52" s="34">
        <v>310</v>
      </c>
      <c r="M52" s="34">
        <v>125</v>
      </c>
      <c r="N52" s="34">
        <v>225</v>
      </c>
      <c r="O52" s="34">
        <v>278</v>
      </c>
      <c r="P52" s="34">
        <v>195.25181999999984</v>
      </c>
      <c r="Q52" s="34">
        <v>292</v>
      </c>
      <c r="R52" s="34">
        <v>9.382089999999996</v>
      </c>
      <c r="S52" s="34">
        <v>0</v>
      </c>
      <c r="T52" s="34">
        <v>4426.63391</v>
      </c>
    </row>
    <row r="53" spans="1:20" ht="15">
      <c r="A53" s="19" t="s">
        <v>52</v>
      </c>
      <c r="B53" s="20" t="s">
        <v>43</v>
      </c>
      <c r="C53" s="34">
        <v>7963</v>
      </c>
      <c r="D53" s="34">
        <v>4489</v>
      </c>
      <c r="E53" s="34">
        <v>18299</v>
      </c>
      <c r="F53" s="34">
        <v>638</v>
      </c>
      <c r="G53" s="34">
        <v>836</v>
      </c>
      <c r="H53" s="34">
        <v>980</v>
      </c>
      <c r="I53" s="34">
        <v>4804</v>
      </c>
      <c r="J53" s="34">
        <v>705</v>
      </c>
      <c r="K53" s="34">
        <v>2144</v>
      </c>
      <c r="L53" s="34">
        <v>512</v>
      </c>
      <c r="M53" s="34">
        <v>558</v>
      </c>
      <c r="N53" s="34">
        <v>9749</v>
      </c>
      <c r="O53" s="34">
        <v>4769</v>
      </c>
      <c r="P53" s="34">
        <v>4429.595069999999</v>
      </c>
      <c r="Q53" s="34">
        <v>0</v>
      </c>
      <c r="R53" s="34">
        <v>27.65945000000002</v>
      </c>
      <c r="S53" s="34">
        <v>13.27419</v>
      </c>
      <c r="T53" s="34">
        <v>60916.52870999999</v>
      </c>
    </row>
    <row r="54" spans="1:20" ht="15">
      <c r="A54" s="19" t="s">
        <v>48</v>
      </c>
      <c r="B54" s="20" t="s">
        <v>93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</row>
    <row r="55" spans="1:20" ht="15">
      <c r="A55" s="19" t="s">
        <v>50</v>
      </c>
      <c r="B55" s="20" t="s">
        <v>94</v>
      </c>
      <c r="C55" s="34">
        <v>262</v>
      </c>
      <c r="D55" s="34">
        <v>13546</v>
      </c>
      <c r="E55" s="34">
        <v>2177</v>
      </c>
      <c r="F55" s="34">
        <v>646</v>
      </c>
      <c r="G55" s="34">
        <v>1693</v>
      </c>
      <c r="H55" s="34">
        <v>1717</v>
      </c>
      <c r="I55" s="34">
        <v>9613</v>
      </c>
      <c r="J55" s="34">
        <v>258</v>
      </c>
      <c r="K55" s="34">
        <v>7809</v>
      </c>
      <c r="L55" s="34">
        <v>640</v>
      </c>
      <c r="M55" s="34">
        <v>3294</v>
      </c>
      <c r="N55" s="34">
        <v>2840</v>
      </c>
      <c r="O55" s="34">
        <v>739</v>
      </c>
      <c r="P55" s="34">
        <v>2360.14116</v>
      </c>
      <c r="Q55" s="34">
        <v>156</v>
      </c>
      <c r="R55" s="34">
        <v>553.6323000000001</v>
      </c>
      <c r="S55" s="34">
        <v>248.767</v>
      </c>
      <c r="T55" s="34">
        <v>48552.54046</v>
      </c>
    </row>
    <row r="56" spans="1:20" ht="15">
      <c r="A56" s="19" t="s">
        <v>52</v>
      </c>
      <c r="B56" s="20" t="s">
        <v>95</v>
      </c>
      <c r="C56" s="34">
        <v>3971</v>
      </c>
      <c r="D56" s="34">
        <v>23</v>
      </c>
      <c r="E56" s="34">
        <v>101</v>
      </c>
      <c r="F56" s="34">
        <v>455</v>
      </c>
      <c r="G56" s="34">
        <v>6</v>
      </c>
      <c r="H56" s="34">
        <v>17</v>
      </c>
      <c r="I56" s="34">
        <v>35</v>
      </c>
      <c r="J56" s="34">
        <v>1782</v>
      </c>
      <c r="K56" s="34">
        <v>57</v>
      </c>
      <c r="L56" s="34">
        <v>5</v>
      </c>
      <c r="M56" s="34">
        <v>1615</v>
      </c>
      <c r="N56" s="34">
        <v>49</v>
      </c>
      <c r="O56" s="34">
        <v>142</v>
      </c>
      <c r="P56" s="34">
        <v>543.25421</v>
      </c>
      <c r="Q56" s="34">
        <v>79</v>
      </c>
      <c r="R56" s="34">
        <v>2.1966900000000003</v>
      </c>
      <c r="S56" s="34">
        <v>0</v>
      </c>
      <c r="T56" s="34">
        <v>8882.4509</v>
      </c>
    </row>
    <row r="57" spans="1:20" ht="15">
      <c r="A57" s="19" t="s">
        <v>54</v>
      </c>
      <c r="B57" s="20" t="s">
        <v>96</v>
      </c>
      <c r="C57" s="34">
        <v>0</v>
      </c>
      <c r="D57" s="34">
        <v>0</v>
      </c>
      <c r="E57" s="34">
        <v>0</v>
      </c>
      <c r="F57" s="34">
        <v>1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1</v>
      </c>
    </row>
    <row r="58" spans="1:20" ht="14.25">
      <c r="A58" s="19"/>
      <c r="B58" s="21" t="s">
        <v>97</v>
      </c>
      <c r="C58" s="34">
        <v>4233</v>
      </c>
      <c r="D58" s="34">
        <v>13569</v>
      </c>
      <c r="E58" s="34">
        <v>2278</v>
      </c>
      <c r="F58" s="34">
        <v>1102</v>
      </c>
      <c r="G58" s="34">
        <v>1699</v>
      </c>
      <c r="H58" s="34">
        <v>1734</v>
      </c>
      <c r="I58" s="34">
        <v>9648</v>
      </c>
      <c r="J58" s="34">
        <v>2040</v>
      </c>
      <c r="K58" s="34">
        <v>7866</v>
      </c>
      <c r="L58" s="34">
        <v>645</v>
      </c>
      <c r="M58" s="34">
        <v>4909</v>
      </c>
      <c r="N58" s="34">
        <v>2889</v>
      </c>
      <c r="O58" s="34">
        <v>881</v>
      </c>
      <c r="P58" s="34">
        <v>2903.39537</v>
      </c>
      <c r="Q58" s="34">
        <v>235</v>
      </c>
      <c r="R58" s="34">
        <v>555.8289900000001</v>
      </c>
      <c r="S58" s="34">
        <v>248.767</v>
      </c>
      <c r="T58" s="34">
        <v>57435.99136</v>
      </c>
    </row>
    <row r="59" spans="1:20" ht="15">
      <c r="A59" s="19" t="s">
        <v>58</v>
      </c>
      <c r="B59" s="20" t="s">
        <v>43</v>
      </c>
      <c r="C59" s="34">
        <v>0</v>
      </c>
      <c r="D59" s="34">
        <v>0</v>
      </c>
      <c r="E59" s="34">
        <v>0</v>
      </c>
      <c r="F59" s="34">
        <v>2393</v>
      </c>
      <c r="G59" s="34">
        <v>0</v>
      </c>
      <c r="H59" s="34">
        <v>781</v>
      </c>
      <c r="I59" s="34">
        <v>14</v>
      </c>
      <c r="J59" s="34">
        <v>1259</v>
      </c>
      <c r="K59" s="34">
        <v>0</v>
      </c>
      <c r="L59" s="34">
        <v>975</v>
      </c>
      <c r="M59" s="34">
        <v>319</v>
      </c>
      <c r="N59" s="34">
        <v>264</v>
      </c>
      <c r="O59" s="34">
        <v>307</v>
      </c>
      <c r="P59" s="34">
        <v>0</v>
      </c>
      <c r="Q59" s="34">
        <v>12</v>
      </c>
      <c r="R59" s="34">
        <v>8.739930000000001</v>
      </c>
      <c r="S59" s="34">
        <v>0</v>
      </c>
      <c r="T59" s="34">
        <v>6332.73993</v>
      </c>
    </row>
    <row r="60" spans="1:20" ht="14.25">
      <c r="A60" s="19"/>
      <c r="B60" s="21" t="s">
        <v>98</v>
      </c>
      <c r="C60" s="34">
        <v>12308</v>
      </c>
      <c r="D60" s="34">
        <v>18249</v>
      </c>
      <c r="E60" s="34">
        <v>21252</v>
      </c>
      <c r="F60" s="34">
        <v>4370</v>
      </c>
      <c r="G60" s="34">
        <v>2552</v>
      </c>
      <c r="H60" s="34">
        <v>3872</v>
      </c>
      <c r="I60" s="34">
        <v>15799</v>
      </c>
      <c r="J60" s="34">
        <v>4040</v>
      </c>
      <c r="K60" s="34">
        <v>10024</v>
      </c>
      <c r="L60" s="34">
        <v>2442</v>
      </c>
      <c r="M60" s="34">
        <v>5911</v>
      </c>
      <c r="N60" s="34">
        <v>13127</v>
      </c>
      <c r="O60" s="34">
        <v>6235</v>
      </c>
      <c r="P60" s="34">
        <v>7528.242259999999</v>
      </c>
      <c r="Q60" s="34">
        <v>539</v>
      </c>
      <c r="R60" s="34">
        <v>601.6104600000001</v>
      </c>
      <c r="S60" s="34">
        <v>262.04119</v>
      </c>
      <c r="T60" s="34">
        <v>129111.89391</v>
      </c>
    </row>
    <row r="61" spans="1:20" ht="18" customHeight="1">
      <c r="A61" s="19" t="s">
        <v>99</v>
      </c>
      <c r="B61" s="21" t="s">
        <v>100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</row>
    <row r="62" spans="1:20" ht="15">
      <c r="A62" s="19" t="s">
        <v>46</v>
      </c>
      <c r="B62" s="20" t="s">
        <v>101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293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152.98122</v>
      </c>
      <c r="S62" s="34">
        <v>95.39748</v>
      </c>
      <c r="T62" s="34">
        <v>541.3787</v>
      </c>
    </row>
    <row r="63" spans="1:20" ht="15">
      <c r="A63" s="19" t="s">
        <v>48</v>
      </c>
      <c r="B63" s="20" t="s">
        <v>102</v>
      </c>
      <c r="C63" s="34">
        <v>0</v>
      </c>
      <c r="D63" s="34">
        <v>0</v>
      </c>
      <c r="E63" s="34">
        <v>17010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16699</v>
      </c>
      <c r="N63" s="34">
        <v>0</v>
      </c>
      <c r="O63" s="34">
        <v>0</v>
      </c>
      <c r="P63" s="34">
        <v>5147.64992</v>
      </c>
      <c r="Q63" s="34">
        <v>0</v>
      </c>
      <c r="R63" s="34">
        <v>0</v>
      </c>
      <c r="S63" s="34">
        <v>479.07487</v>
      </c>
      <c r="T63" s="34">
        <v>39335.72478999999</v>
      </c>
    </row>
    <row r="64" spans="1:20" ht="15">
      <c r="A64" s="19" t="s">
        <v>58</v>
      </c>
      <c r="B64" s="20" t="s">
        <v>103</v>
      </c>
      <c r="C64" s="34">
        <v>947</v>
      </c>
      <c r="D64" s="34">
        <v>216</v>
      </c>
      <c r="E64" s="34">
        <v>974</v>
      </c>
      <c r="F64" s="34">
        <v>0</v>
      </c>
      <c r="G64" s="34">
        <v>47</v>
      </c>
      <c r="H64" s="34">
        <v>71</v>
      </c>
      <c r="I64" s="34">
        <v>905</v>
      </c>
      <c r="J64" s="34">
        <v>0</v>
      </c>
      <c r="K64" s="34">
        <v>214</v>
      </c>
      <c r="L64" s="34">
        <v>135</v>
      </c>
      <c r="M64" s="34">
        <v>504</v>
      </c>
      <c r="N64" s="34">
        <v>255</v>
      </c>
      <c r="O64" s="34">
        <v>167</v>
      </c>
      <c r="P64" s="34">
        <v>85.60051</v>
      </c>
      <c r="Q64" s="34">
        <v>0</v>
      </c>
      <c r="R64" s="34">
        <v>87.54239</v>
      </c>
      <c r="S64" s="34">
        <v>45.144239999999996</v>
      </c>
      <c r="T64" s="34">
        <v>4653.287139999999</v>
      </c>
    </row>
    <row r="65" spans="1:20" ht="14.25">
      <c r="A65" s="19"/>
      <c r="B65" s="21" t="s">
        <v>104</v>
      </c>
      <c r="C65" s="34">
        <v>947</v>
      </c>
      <c r="D65" s="34">
        <v>216</v>
      </c>
      <c r="E65" s="34">
        <v>17984</v>
      </c>
      <c r="F65" s="34">
        <v>0</v>
      </c>
      <c r="G65" s="34">
        <v>47</v>
      </c>
      <c r="H65" s="34">
        <v>71</v>
      </c>
      <c r="I65" s="34">
        <v>905</v>
      </c>
      <c r="J65" s="34">
        <v>0</v>
      </c>
      <c r="K65" s="34">
        <v>214</v>
      </c>
      <c r="L65" s="34">
        <v>428</v>
      </c>
      <c r="M65" s="34">
        <v>17203</v>
      </c>
      <c r="N65" s="34">
        <v>255</v>
      </c>
      <c r="O65" s="34">
        <v>167</v>
      </c>
      <c r="P65" s="34">
        <v>5233.25043</v>
      </c>
      <c r="Q65" s="34">
        <v>0</v>
      </c>
      <c r="R65" s="34">
        <v>240.52361000000002</v>
      </c>
      <c r="S65" s="34">
        <v>619.61659</v>
      </c>
      <c r="T65" s="34">
        <v>44530.390629999994</v>
      </c>
    </row>
    <row r="66" spans="1:20" ht="17.25" customHeight="1">
      <c r="A66" s="19"/>
      <c r="B66" s="21" t="s">
        <v>105</v>
      </c>
      <c r="C66" s="34">
        <v>240902</v>
      </c>
      <c r="D66" s="34">
        <v>190339</v>
      </c>
      <c r="E66" s="34">
        <v>255445</v>
      </c>
      <c r="F66" s="34">
        <v>116363</v>
      </c>
      <c r="G66" s="34">
        <v>32429</v>
      </c>
      <c r="H66" s="34">
        <v>90908</v>
      </c>
      <c r="I66" s="34">
        <v>283769</v>
      </c>
      <c r="J66" s="34">
        <v>81148</v>
      </c>
      <c r="K66" s="34">
        <v>70996</v>
      </c>
      <c r="L66" s="34">
        <v>50847.128</v>
      </c>
      <c r="M66" s="34">
        <v>228386</v>
      </c>
      <c r="N66" s="34">
        <v>107786</v>
      </c>
      <c r="O66" s="34">
        <v>57657</v>
      </c>
      <c r="P66" s="34">
        <v>89258.53275</v>
      </c>
      <c r="Q66" s="34">
        <v>29963</v>
      </c>
      <c r="R66" s="34">
        <v>14870.24101</v>
      </c>
      <c r="S66" s="34">
        <v>12941.834502000002</v>
      </c>
      <c r="T66" s="34">
        <v>1954008.736262</v>
      </c>
    </row>
    <row r="67" spans="1:20" ht="20.25" customHeight="1">
      <c r="A67" s="19" t="s">
        <v>106</v>
      </c>
      <c r="B67" s="21" t="s">
        <v>107</v>
      </c>
      <c r="C67" s="34">
        <v>13403</v>
      </c>
      <c r="D67" s="34">
        <v>0</v>
      </c>
      <c r="E67" s="34">
        <v>0</v>
      </c>
      <c r="F67" s="34">
        <v>1369</v>
      </c>
      <c r="G67" s="34">
        <v>0</v>
      </c>
      <c r="H67" s="34">
        <v>0</v>
      </c>
      <c r="I67" s="34">
        <v>6761</v>
      </c>
      <c r="J67" s="34">
        <v>0</v>
      </c>
      <c r="K67" s="34">
        <v>0</v>
      </c>
      <c r="L67" s="34">
        <v>0</v>
      </c>
      <c r="M67" s="34">
        <v>0</v>
      </c>
      <c r="N67" s="34">
        <v>2640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24173</v>
      </c>
    </row>
    <row r="68" spans="1:20" ht="21" customHeight="1">
      <c r="A68" s="90" t="s">
        <v>108</v>
      </c>
      <c r="B68" s="90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8.75" customHeight="1">
      <c r="A69" s="22" t="s">
        <v>38</v>
      </c>
      <c r="B69" s="23" t="s">
        <v>109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</row>
    <row r="70" spans="1:20" ht="15">
      <c r="A70" s="19" t="s">
        <v>46</v>
      </c>
      <c r="B70" s="24" t="s">
        <v>110</v>
      </c>
      <c r="C70" s="34">
        <v>33019</v>
      </c>
      <c r="D70" s="34">
        <v>36217</v>
      </c>
      <c r="E70" s="34">
        <v>31475</v>
      </c>
      <c r="F70" s="34">
        <v>28580</v>
      </c>
      <c r="G70" s="34">
        <v>10000</v>
      </c>
      <c r="H70" s="34">
        <v>9440</v>
      </c>
      <c r="I70" s="34">
        <v>51587</v>
      </c>
      <c r="J70" s="34">
        <v>11754</v>
      </c>
      <c r="K70" s="34">
        <v>17458</v>
      </c>
      <c r="L70" s="34">
        <v>17745</v>
      </c>
      <c r="M70" s="34">
        <v>43300</v>
      </c>
      <c r="N70" s="34">
        <v>13826</v>
      </c>
      <c r="O70" s="34">
        <v>7067</v>
      </c>
      <c r="P70" s="34">
        <v>15000</v>
      </c>
      <c r="Q70" s="34">
        <v>7303</v>
      </c>
      <c r="R70" s="34">
        <v>7000.00001</v>
      </c>
      <c r="S70" s="34">
        <v>7000</v>
      </c>
      <c r="T70" s="34">
        <v>347771.00001</v>
      </c>
    </row>
    <row r="71" spans="1:20" ht="15">
      <c r="A71" s="25" t="s">
        <v>40</v>
      </c>
      <c r="B71" s="20" t="s">
        <v>111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</row>
    <row r="72" spans="1:20" ht="15">
      <c r="A72" s="25" t="s">
        <v>40</v>
      </c>
      <c r="B72" s="20" t="s">
        <v>112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-542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-542</v>
      </c>
    </row>
    <row r="73" spans="1:20" ht="15">
      <c r="A73" s="19" t="s">
        <v>48</v>
      </c>
      <c r="B73" s="20" t="s">
        <v>113</v>
      </c>
      <c r="C73" s="34">
        <v>0</v>
      </c>
      <c r="D73" s="34">
        <v>0</v>
      </c>
      <c r="E73" s="34">
        <v>34617</v>
      </c>
      <c r="F73" s="34">
        <v>0</v>
      </c>
      <c r="G73" s="34">
        <v>0</v>
      </c>
      <c r="H73" s="34">
        <v>0</v>
      </c>
      <c r="I73" s="34">
        <v>0</v>
      </c>
      <c r="J73" s="34">
        <v>8612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43229</v>
      </c>
    </row>
    <row r="74" spans="1:20" ht="15">
      <c r="A74" s="19" t="s">
        <v>58</v>
      </c>
      <c r="B74" s="20" t="s">
        <v>114</v>
      </c>
      <c r="C74" s="34">
        <v>-18973</v>
      </c>
      <c r="D74" s="34">
        <v>4986</v>
      </c>
      <c r="E74" s="34">
        <v>16691</v>
      </c>
      <c r="F74" s="34">
        <v>0</v>
      </c>
      <c r="G74" s="34">
        <v>0</v>
      </c>
      <c r="H74" s="34">
        <v>1908</v>
      </c>
      <c r="I74" s="34">
        <v>9712</v>
      </c>
      <c r="J74" s="34">
        <v>0</v>
      </c>
      <c r="K74" s="34">
        <v>4158</v>
      </c>
      <c r="L74" s="34">
        <v>974</v>
      </c>
      <c r="M74" s="34">
        <v>0</v>
      </c>
      <c r="N74" s="34">
        <v>-30</v>
      </c>
      <c r="O74" s="34">
        <v>2584</v>
      </c>
      <c r="P74" s="34">
        <v>3145.33634</v>
      </c>
      <c r="Q74" s="34">
        <v>0</v>
      </c>
      <c r="R74" s="34">
        <v>569.72935</v>
      </c>
      <c r="S74" s="34">
        <v>0</v>
      </c>
      <c r="T74" s="34">
        <v>25725.065690000003</v>
      </c>
    </row>
    <row r="75" spans="1:20" ht="15">
      <c r="A75" s="19" t="s">
        <v>69</v>
      </c>
      <c r="B75" s="20" t="s">
        <v>115</v>
      </c>
      <c r="C75" s="34">
        <v>45900</v>
      </c>
      <c r="D75" s="34">
        <v>5164</v>
      </c>
      <c r="E75" s="34">
        <v>141</v>
      </c>
      <c r="F75" s="34">
        <v>7100</v>
      </c>
      <c r="G75" s="34">
        <v>12145</v>
      </c>
      <c r="H75" s="34">
        <v>7437</v>
      </c>
      <c r="I75" s="34">
        <v>5159</v>
      </c>
      <c r="J75" s="34">
        <v>1309</v>
      </c>
      <c r="K75" s="34">
        <v>2027</v>
      </c>
      <c r="L75" s="34">
        <v>51</v>
      </c>
      <c r="M75" s="34">
        <v>187</v>
      </c>
      <c r="N75" s="34">
        <v>1955</v>
      </c>
      <c r="O75" s="34">
        <v>1413</v>
      </c>
      <c r="P75" s="34">
        <v>6883.91694</v>
      </c>
      <c r="Q75" s="34">
        <v>730</v>
      </c>
      <c r="R75" s="34">
        <v>2967.81968</v>
      </c>
      <c r="S75" s="34">
        <v>953.4596700000001</v>
      </c>
      <c r="T75" s="34">
        <v>101523.19628999999</v>
      </c>
    </row>
    <row r="76" spans="1:20" ht="15">
      <c r="A76" s="19" t="s">
        <v>116</v>
      </c>
      <c r="B76" s="20" t="s">
        <v>117</v>
      </c>
      <c r="C76" s="34">
        <v>205</v>
      </c>
      <c r="D76" s="34">
        <v>28955</v>
      </c>
      <c r="E76" s="34">
        <v>3992</v>
      </c>
      <c r="F76" s="34">
        <v>0</v>
      </c>
      <c r="G76" s="34">
        <v>0</v>
      </c>
      <c r="H76" s="34">
        <v>692</v>
      </c>
      <c r="I76" s="34">
        <v>12435</v>
      </c>
      <c r="J76" s="34">
        <v>7737</v>
      </c>
      <c r="K76" s="34">
        <v>12423</v>
      </c>
      <c r="L76" s="34">
        <v>0</v>
      </c>
      <c r="M76" s="34">
        <v>915</v>
      </c>
      <c r="N76" s="34">
        <v>0</v>
      </c>
      <c r="O76" s="34">
        <v>445</v>
      </c>
      <c r="P76" s="34">
        <v>0</v>
      </c>
      <c r="Q76" s="34">
        <v>677</v>
      </c>
      <c r="R76" s="34">
        <v>0</v>
      </c>
      <c r="S76" s="34">
        <v>1674.37073</v>
      </c>
      <c r="T76" s="34">
        <v>70150.37073</v>
      </c>
    </row>
    <row r="77" spans="1:20" ht="15">
      <c r="A77" s="19" t="s">
        <v>118</v>
      </c>
      <c r="B77" s="20" t="s">
        <v>119</v>
      </c>
      <c r="C77" s="34">
        <v>0</v>
      </c>
      <c r="D77" s="34">
        <v>0</v>
      </c>
      <c r="E77" s="34">
        <v>-19838</v>
      </c>
      <c r="F77" s="34">
        <v>962</v>
      </c>
      <c r="G77" s="34">
        <v>0</v>
      </c>
      <c r="H77" s="34">
        <v>0</v>
      </c>
      <c r="I77" s="34">
        <v>0</v>
      </c>
      <c r="J77" s="34">
        <v>-16929</v>
      </c>
      <c r="K77" s="34">
        <v>0</v>
      </c>
      <c r="L77" s="34">
        <v>-2808</v>
      </c>
      <c r="M77" s="34">
        <v>0</v>
      </c>
      <c r="N77" s="34">
        <v>0</v>
      </c>
      <c r="O77" s="34">
        <v>0</v>
      </c>
      <c r="P77" s="34">
        <v>-4360.518039497134</v>
      </c>
      <c r="Q77" s="34">
        <v>0</v>
      </c>
      <c r="R77" s="34">
        <v>0</v>
      </c>
      <c r="S77" s="34">
        <v>0</v>
      </c>
      <c r="T77" s="34">
        <v>-42973.51803949713</v>
      </c>
    </row>
    <row r="78" spans="1:20" ht="15">
      <c r="A78" s="19" t="s">
        <v>120</v>
      </c>
      <c r="B78" s="20" t="s">
        <v>121</v>
      </c>
      <c r="C78" s="34">
        <v>-107</v>
      </c>
      <c r="D78" s="34">
        <v>6892</v>
      </c>
      <c r="E78" s="34">
        <v>1436</v>
      </c>
      <c r="F78" s="34">
        <v>3295</v>
      </c>
      <c r="G78" s="34">
        <v>1270</v>
      </c>
      <c r="H78" s="34">
        <v>-1164</v>
      </c>
      <c r="I78" s="34">
        <v>3748</v>
      </c>
      <c r="J78" s="34">
        <v>-845</v>
      </c>
      <c r="K78" s="34">
        <v>9771</v>
      </c>
      <c r="L78" s="34">
        <v>317</v>
      </c>
      <c r="M78" s="34">
        <v>273</v>
      </c>
      <c r="N78" s="34">
        <v>7235</v>
      </c>
      <c r="O78" s="34">
        <v>-103</v>
      </c>
      <c r="P78" s="34">
        <v>-1197.844861492008</v>
      </c>
      <c r="Q78" s="34">
        <v>192</v>
      </c>
      <c r="R78" s="34">
        <v>524.7655499999996</v>
      </c>
      <c r="S78" s="34">
        <v>772.7357360000001</v>
      </c>
      <c r="T78" s="34">
        <v>32309.65642450799</v>
      </c>
    </row>
    <row r="79" spans="1:20" ht="15">
      <c r="A79" s="25"/>
      <c r="B79" s="21" t="s">
        <v>122</v>
      </c>
      <c r="C79" s="34">
        <v>60044</v>
      </c>
      <c r="D79" s="34">
        <v>82214</v>
      </c>
      <c r="E79" s="34">
        <v>68514</v>
      </c>
      <c r="F79" s="34">
        <v>39937</v>
      </c>
      <c r="G79" s="34">
        <v>23415</v>
      </c>
      <c r="H79" s="34">
        <v>18313</v>
      </c>
      <c r="I79" s="34">
        <v>82641</v>
      </c>
      <c r="J79" s="34">
        <v>11638</v>
      </c>
      <c r="K79" s="34">
        <v>45837</v>
      </c>
      <c r="L79" s="34">
        <v>16279</v>
      </c>
      <c r="M79" s="34">
        <v>44675</v>
      </c>
      <c r="N79" s="34">
        <v>22986</v>
      </c>
      <c r="O79" s="34">
        <v>11406</v>
      </c>
      <c r="P79" s="34">
        <v>19470.890379010856</v>
      </c>
      <c r="Q79" s="34">
        <v>8902</v>
      </c>
      <c r="R79" s="34">
        <v>11062.31459</v>
      </c>
      <c r="S79" s="34">
        <v>10400.566136000001</v>
      </c>
      <c r="T79" s="34">
        <v>577734.7711050108</v>
      </c>
    </row>
    <row r="80" spans="1:20" ht="18.75" customHeight="1">
      <c r="A80" s="19" t="s">
        <v>44</v>
      </c>
      <c r="B80" s="21" t="s">
        <v>123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8017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8017</v>
      </c>
    </row>
    <row r="81" spans="1:20" ht="18.75" customHeight="1">
      <c r="A81" s="19" t="s">
        <v>72</v>
      </c>
      <c r="B81" s="21" t="s">
        <v>124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</row>
    <row r="82" spans="1:20" ht="15">
      <c r="A82" s="19" t="s">
        <v>50</v>
      </c>
      <c r="B82" s="20" t="s">
        <v>125</v>
      </c>
      <c r="C82" s="34">
        <v>0</v>
      </c>
      <c r="D82" s="15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</row>
    <row r="83" spans="1:20" s="5" customFormat="1" ht="15">
      <c r="A83" s="26" t="s">
        <v>126</v>
      </c>
      <c r="B83" s="20" t="s">
        <v>127</v>
      </c>
      <c r="C83" s="45">
        <v>70025</v>
      </c>
      <c r="D83" s="45">
        <v>47410</v>
      </c>
      <c r="E83" s="45">
        <v>79505</v>
      </c>
      <c r="F83" s="45">
        <v>43622</v>
      </c>
      <c r="G83" s="45">
        <v>3205</v>
      </c>
      <c r="H83" s="45">
        <v>28969</v>
      </c>
      <c r="I83" s="45">
        <v>48661</v>
      </c>
      <c r="J83" s="45">
        <v>28824</v>
      </c>
      <c r="K83" s="45">
        <v>8081</v>
      </c>
      <c r="L83" s="45">
        <v>8879</v>
      </c>
      <c r="M83" s="45">
        <v>86248</v>
      </c>
      <c r="N83" s="45">
        <v>25904</v>
      </c>
      <c r="O83" s="45">
        <v>15596</v>
      </c>
      <c r="P83" s="45">
        <v>25461.91979</v>
      </c>
      <c r="Q83" s="45">
        <v>9000</v>
      </c>
      <c r="R83" s="45">
        <v>1619.15058</v>
      </c>
      <c r="S83" s="45">
        <v>2173.90562</v>
      </c>
      <c r="T83" s="34">
        <v>533183.97599</v>
      </c>
    </row>
    <row r="84" spans="1:20" s="5" customFormat="1" ht="15">
      <c r="A84" s="26" t="s">
        <v>128</v>
      </c>
      <c r="B84" s="20" t="s">
        <v>129</v>
      </c>
      <c r="C84" s="45">
        <v>-4791</v>
      </c>
      <c r="D84" s="45">
        <v>-10571</v>
      </c>
      <c r="E84" s="45">
        <v>-30491</v>
      </c>
      <c r="F84" s="45">
        <v>-2225</v>
      </c>
      <c r="G84" s="45">
        <v>-358</v>
      </c>
      <c r="H84" s="45">
        <v>-13978</v>
      </c>
      <c r="I84" s="45">
        <v>-1220</v>
      </c>
      <c r="J84" s="45">
        <v>-3777</v>
      </c>
      <c r="K84" s="45">
        <v>-2076</v>
      </c>
      <c r="L84" s="45">
        <v>-2396</v>
      </c>
      <c r="M84" s="45">
        <v>0</v>
      </c>
      <c r="N84" s="45">
        <v>-3674</v>
      </c>
      <c r="O84" s="45">
        <v>-1200</v>
      </c>
      <c r="P84" s="45">
        <v>-1154.33427</v>
      </c>
      <c r="Q84" s="45">
        <v>0</v>
      </c>
      <c r="R84" s="45">
        <v>-121.72991999999999</v>
      </c>
      <c r="S84" s="45">
        <v>-489.13557000000003</v>
      </c>
      <c r="T84" s="34">
        <v>-78522.19976</v>
      </c>
    </row>
    <row r="85" spans="1:20" s="5" customFormat="1" ht="15.75" customHeight="1">
      <c r="A85" s="25"/>
      <c r="B85" s="27" t="s">
        <v>130</v>
      </c>
      <c r="C85" s="45">
        <v>65234</v>
      </c>
      <c r="D85" s="34">
        <v>36839</v>
      </c>
      <c r="E85" s="45">
        <v>49014</v>
      </c>
      <c r="F85" s="45">
        <v>41397</v>
      </c>
      <c r="G85" s="45">
        <v>2847</v>
      </c>
      <c r="H85" s="45">
        <v>14991</v>
      </c>
      <c r="I85" s="45">
        <v>47441</v>
      </c>
      <c r="J85" s="45">
        <v>25047</v>
      </c>
      <c r="K85" s="45">
        <v>6005</v>
      </c>
      <c r="L85" s="45">
        <v>6483</v>
      </c>
      <c r="M85" s="45">
        <v>86248</v>
      </c>
      <c r="N85" s="45">
        <v>22230</v>
      </c>
      <c r="O85" s="45">
        <v>14396</v>
      </c>
      <c r="P85" s="45">
        <v>24307.58552</v>
      </c>
      <c r="Q85" s="45">
        <v>9000</v>
      </c>
      <c r="R85" s="45">
        <v>1497.42066</v>
      </c>
      <c r="S85" s="45">
        <v>1684.77005</v>
      </c>
      <c r="T85" s="34">
        <v>454661.77623</v>
      </c>
    </row>
    <row r="86" spans="1:20" s="5" customFormat="1" ht="15">
      <c r="A86" s="19" t="s">
        <v>52</v>
      </c>
      <c r="B86" s="20" t="s">
        <v>131</v>
      </c>
      <c r="C86" s="45">
        <v>2858</v>
      </c>
      <c r="D86" s="45">
        <v>1200</v>
      </c>
      <c r="E86" s="45">
        <v>11</v>
      </c>
      <c r="F86" s="45">
        <v>0</v>
      </c>
      <c r="G86" s="45">
        <v>756</v>
      </c>
      <c r="H86" s="45">
        <v>0</v>
      </c>
      <c r="I86" s="45">
        <v>0</v>
      </c>
      <c r="J86" s="45">
        <v>447</v>
      </c>
      <c r="K86" s="45">
        <v>0</v>
      </c>
      <c r="L86" s="45">
        <v>429</v>
      </c>
      <c r="M86" s="45">
        <v>1539</v>
      </c>
      <c r="N86" s="45">
        <v>3809</v>
      </c>
      <c r="O86" s="45">
        <v>0</v>
      </c>
      <c r="P86" s="45">
        <v>44.07330415471255</v>
      </c>
      <c r="Q86" s="45">
        <v>0</v>
      </c>
      <c r="R86" s="45">
        <v>18.76863</v>
      </c>
      <c r="S86" s="45">
        <v>0</v>
      </c>
      <c r="T86" s="34">
        <v>11111.841934154712</v>
      </c>
    </row>
    <row r="87" spans="1:20" s="5" customFormat="1" ht="15">
      <c r="A87" s="19">
        <v>3</v>
      </c>
      <c r="B87" s="20" t="s">
        <v>132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34">
        <v>0</v>
      </c>
    </row>
    <row r="88" spans="1:20" s="5" customFormat="1" ht="15">
      <c r="A88" s="26" t="s">
        <v>126</v>
      </c>
      <c r="B88" s="20" t="s">
        <v>127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34">
        <v>0</v>
      </c>
    </row>
    <row r="89" spans="1:20" s="5" customFormat="1" ht="15">
      <c r="A89" s="26" t="s">
        <v>128</v>
      </c>
      <c r="B89" s="20" t="s">
        <v>129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34">
        <v>0</v>
      </c>
    </row>
    <row r="90" spans="1:20" s="5" customFormat="1" ht="15">
      <c r="A90" s="19"/>
      <c r="B90" s="27" t="s">
        <v>133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34">
        <v>0</v>
      </c>
    </row>
    <row r="91" spans="1:20" s="5" customFormat="1" ht="15">
      <c r="A91" s="19" t="s">
        <v>54</v>
      </c>
      <c r="B91" s="20" t="s">
        <v>134</v>
      </c>
      <c r="C91" s="45">
        <v>0</v>
      </c>
      <c r="D91" s="57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34">
        <v>0</v>
      </c>
    </row>
    <row r="92" spans="1:20" s="5" customFormat="1" ht="15">
      <c r="A92" s="26" t="s">
        <v>126</v>
      </c>
      <c r="B92" s="20" t="s">
        <v>127</v>
      </c>
      <c r="C92" s="45">
        <v>90667</v>
      </c>
      <c r="D92" s="45">
        <v>79465</v>
      </c>
      <c r="E92" s="45">
        <v>143418</v>
      </c>
      <c r="F92" s="45">
        <v>40828</v>
      </c>
      <c r="G92" s="45">
        <v>7209</v>
      </c>
      <c r="H92" s="45">
        <v>68978</v>
      </c>
      <c r="I92" s="45">
        <v>138505</v>
      </c>
      <c r="J92" s="45">
        <v>39963</v>
      </c>
      <c r="K92" s="45">
        <v>11289</v>
      </c>
      <c r="L92" s="45">
        <v>24379</v>
      </c>
      <c r="M92" s="45">
        <v>100990</v>
      </c>
      <c r="N92" s="45">
        <v>49926</v>
      </c>
      <c r="O92" s="45">
        <v>19133</v>
      </c>
      <c r="P92" s="45">
        <v>46218.639149999995</v>
      </c>
      <c r="Q92" s="45">
        <v>17612</v>
      </c>
      <c r="R92" s="45">
        <v>1549.4988799999999</v>
      </c>
      <c r="S92" s="45">
        <v>644.36987</v>
      </c>
      <c r="T92" s="34">
        <v>880774.5079</v>
      </c>
    </row>
    <row r="93" spans="1:20" s="5" customFormat="1" ht="15">
      <c r="A93" s="26" t="s">
        <v>128</v>
      </c>
      <c r="B93" s="20" t="s">
        <v>129</v>
      </c>
      <c r="C93" s="45">
        <v>-9014</v>
      </c>
      <c r="D93" s="45">
        <v>-32784</v>
      </c>
      <c r="E93" s="45">
        <v>-74210</v>
      </c>
      <c r="F93" s="45">
        <v>-13727</v>
      </c>
      <c r="G93" s="45">
        <v>-3548</v>
      </c>
      <c r="H93" s="45">
        <v>-35643</v>
      </c>
      <c r="I93" s="45">
        <v>-10846</v>
      </c>
      <c r="J93" s="45">
        <v>-7798</v>
      </c>
      <c r="K93" s="45">
        <v>0</v>
      </c>
      <c r="L93" s="45">
        <v>-4210</v>
      </c>
      <c r="M93" s="45">
        <v>-21397</v>
      </c>
      <c r="N93" s="45">
        <v>-9145</v>
      </c>
      <c r="O93" s="45">
        <v>-1552</v>
      </c>
      <c r="P93" s="45">
        <v>-9478.47448522154</v>
      </c>
      <c r="Q93" s="45">
        <v>-9211</v>
      </c>
      <c r="R93" s="45">
        <v>-21.909119999999998</v>
      </c>
      <c r="S93" s="45">
        <v>-201.482</v>
      </c>
      <c r="T93" s="34">
        <v>-242786.86560522154</v>
      </c>
    </row>
    <row r="94" spans="1:20" s="5" customFormat="1" ht="15">
      <c r="A94" s="19"/>
      <c r="B94" s="27" t="s">
        <v>135</v>
      </c>
      <c r="C94" s="45">
        <v>81653</v>
      </c>
      <c r="D94" s="45">
        <v>46681</v>
      </c>
      <c r="E94" s="45">
        <v>69208</v>
      </c>
      <c r="F94" s="45">
        <v>27101</v>
      </c>
      <c r="G94" s="45">
        <v>3661</v>
      </c>
      <c r="H94" s="45">
        <v>33335</v>
      </c>
      <c r="I94" s="45">
        <v>127659</v>
      </c>
      <c r="J94" s="45">
        <v>32165</v>
      </c>
      <c r="K94" s="45">
        <v>11289</v>
      </c>
      <c r="L94" s="45">
        <v>20169</v>
      </c>
      <c r="M94" s="45">
        <v>79593</v>
      </c>
      <c r="N94" s="45">
        <v>40781</v>
      </c>
      <c r="O94" s="45">
        <v>17581</v>
      </c>
      <c r="P94" s="45">
        <v>36740.16466477845</v>
      </c>
      <c r="Q94" s="45">
        <v>8401</v>
      </c>
      <c r="R94" s="45">
        <v>1527.5897599999998</v>
      </c>
      <c r="S94" s="45">
        <v>442.88787</v>
      </c>
      <c r="T94" s="34">
        <v>637987.6422947784</v>
      </c>
    </row>
    <row r="95" spans="1:20" s="5" customFormat="1" ht="15">
      <c r="A95" s="19" t="s">
        <v>56</v>
      </c>
      <c r="B95" s="20" t="s">
        <v>136</v>
      </c>
      <c r="C95" s="45">
        <v>540</v>
      </c>
      <c r="D95" s="45">
        <v>1000</v>
      </c>
      <c r="E95" s="45">
        <v>9</v>
      </c>
      <c r="F95" s="45">
        <v>59</v>
      </c>
      <c r="G95" s="45">
        <v>477</v>
      </c>
      <c r="H95" s="45">
        <v>56</v>
      </c>
      <c r="I95" s="45">
        <v>548</v>
      </c>
      <c r="J95" s="45">
        <v>84</v>
      </c>
      <c r="K95" s="45">
        <v>0</v>
      </c>
      <c r="L95" s="45">
        <v>0</v>
      </c>
      <c r="M95" s="45">
        <v>192</v>
      </c>
      <c r="N95" s="45">
        <v>1286</v>
      </c>
      <c r="O95" s="45">
        <v>128</v>
      </c>
      <c r="P95" s="45">
        <v>45.07623</v>
      </c>
      <c r="Q95" s="45">
        <v>0</v>
      </c>
      <c r="R95" s="45">
        <v>0</v>
      </c>
      <c r="S95" s="45">
        <v>0</v>
      </c>
      <c r="T95" s="34">
        <v>4424.07623</v>
      </c>
    </row>
    <row r="96" spans="1:20" s="5" customFormat="1" ht="15">
      <c r="A96" s="19" t="s">
        <v>65</v>
      </c>
      <c r="B96" s="20" t="s">
        <v>137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34">
        <v>0</v>
      </c>
    </row>
    <row r="97" spans="1:20" s="5" customFormat="1" ht="15">
      <c r="A97" s="26" t="s">
        <v>126</v>
      </c>
      <c r="B97" s="20" t="s">
        <v>127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34">
        <v>0</v>
      </c>
    </row>
    <row r="98" spans="1:20" s="5" customFormat="1" ht="15">
      <c r="A98" s="26" t="s">
        <v>128</v>
      </c>
      <c r="B98" s="20" t="s">
        <v>129</v>
      </c>
      <c r="C98" s="45"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34">
        <v>0</v>
      </c>
    </row>
    <row r="99" spans="1:20" s="5" customFormat="1" ht="13.5" customHeight="1">
      <c r="A99" s="19"/>
      <c r="B99" s="27" t="s">
        <v>138</v>
      </c>
      <c r="C99" s="45"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34">
        <v>0</v>
      </c>
    </row>
    <row r="100" spans="1:20" s="5" customFormat="1" ht="15">
      <c r="A100" s="19" t="s">
        <v>68</v>
      </c>
      <c r="B100" s="20" t="s">
        <v>139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34">
        <v>0</v>
      </c>
    </row>
    <row r="101" spans="1:20" s="5" customFormat="1" ht="15">
      <c r="A101" s="19" t="s">
        <v>140</v>
      </c>
      <c r="B101" s="20" t="s">
        <v>141</v>
      </c>
      <c r="C101" s="45">
        <v>1315</v>
      </c>
      <c r="D101" s="45">
        <v>299</v>
      </c>
      <c r="E101" s="45">
        <v>0</v>
      </c>
      <c r="F101" s="45">
        <v>0</v>
      </c>
      <c r="G101" s="45">
        <v>372</v>
      </c>
      <c r="H101" s="45">
        <v>0</v>
      </c>
      <c r="I101" s="45">
        <v>270</v>
      </c>
      <c r="J101" s="45">
        <v>0</v>
      </c>
      <c r="K101" s="45">
        <v>2661</v>
      </c>
      <c r="L101" s="45">
        <v>0</v>
      </c>
      <c r="M101" s="45">
        <v>0</v>
      </c>
      <c r="N101" s="45">
        <v>562</v>
      </c>
      <c r="O101" s="45">
        <v>0</v>
      </c>
      <c r="P101" s="45">
        <v>103.96077635744051</v>
      </c>
      <c r="Q101" s="45">
        <v>27</v>
      </c>
      <c r="R101" s="45">
        <v>0</v>
      </c>
      <c r="S101" s="45">
        <v>0</v>
      </c>
      <c r="T101" s="34">
        <v>5609.96077635744</v>
      </c>
    </row>
    <row r="102" spans="1:20" s="5" customFormat="1" ht="15">
      <c r="A102" s="19" t="s">
        <v>142</v>
      </c>
      <c r="B102" s="20" t="s">
        <v>143</v>
      </c>
      <c r="C102" s="45">
        <v>0</v>
      </c>
      <c r="D102" s="57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34">
        <v>0</v>
      </c>
    </row>
    <row r="103" spans="1:20" s="5" customFormat="1" ht="15">
      <c r="A103" s="26" t="s">
        <v>126</v>
      </c>
      <c r="B103" s="20" t="s">
        <v>127</v>
      </c>
      <c r="C103" s="45">
        <v>8604</v>
      </c>
      <c r="D103" s="45">
        <v>227</v>
      </c>
      <c r="E103" s="45">
        <v>10834</v>
      </c>
      <c r="F103" s="45">
        <v>0</v>
      </c>
      <c r="G103" s="45">
        <v>0</v>
      </c>
      <c r="H103" s="45">
        <v>4144</v>
      </c>
      <c r="I103" s="45">
        <v>10914</v>
      </c>
      <c r="J103" s="45">
        <v>2870</v>
      </c>
      <c r="K103" s="45">
        <v>65</v>
      </c>
      <c r="L103" s="45">
        <v>1792</v>
      </c>
      <c r="M103" s="45">
        <v>11168</v>
      </c>
      <c r="N103" s="45">
        <v>4490</v>
      </c>
      <c r="O103" s="45">
        <v>3843</v>
      </c>
      <c r="P103" s="45">
        <v>1885.6939595348017</v>
      </c>
      <c r="Q103" s="45">
        <v>1599</v>
      </c>
      <c r="R103" s="45">
        <v>1.51146</v>
      </c>
      <c r="S103" s="45">
        <v>0</v>
      </c>
      <c r="T103" s="34">
        <v>62437.2054195348</v>
      </c>
    </row>
    <row r="104" spans="1:20" s="5" customFormat="1" ht="15">
      <c r="A104" s="26" t="s">
        <v>128</v>
      </c>
      <c r="B104" s="20" t="s">
        <v>129</v>
      </c>
      <c r="C104" s="45">
        <v>-750</v>
      </c>
      <c r="D104" s="45">
        <v>0</v>
      </c>
      <c r="E104" s="45">
        <v>-4827</v>
      </c>
      <c r="F104" s="45">
        <v>0</v>
      </c>
      <c r="G104" s="45">
        <v>0</v>
      </c>
      <c r="H104" s="45">
        <v>-2047</v>
      </c>
      <c r="I104" s="45">
        <v>0</v>
      </c>
      <c r="J104" s="45">
        <v>-159</v>
      </c>
      <c r="K104" s="45">
        <v>0</v>
      </c>
      <c r="L104" s="45">
        <v>-380</v>
      </c>
      <c r="M104" s="45">
        <v>0</v>
      </c>
      <c r="N104" s="45">
        <v>0</v>
      </c>
      <c r="O104" s="45">
        <v>0</v>
      </c>
      <c r="P104" s="45">
        <v>-30.03371</v>
      </c>
      <c r="Q104" s="45">
        <v>-1</v>
      </c>
      <c r="R104" s="45">
        <v>0</v>
      </c>
      <c r="S104" s="45">
        <v>0</v>
      </c>
      <c r="T104" s="34">
        <v>-8194.03371</v>
      </c>
    </row>
    <row r="105" spans="1:20" s="5" customFormat="1" ht="15">
      <c r="A105" s="19"/>
      <c r="B105" s="27" t="s">
        <v>144</v>
      </c>
      <c r="C105" s="45">
        <v>7854</v>
      </c>
      <c r="D105" s="45">
        <v>227</v>
      </c>
      <c r="E105" s="45">
        <v>6007</v>
      </c>
      <c r="F105" s="45">
        <v>0</v>
      </c>
      <c r="G105" s="45">
        <v>0</v>
      </c>
      <c r="H105" s="45">
        <v>2097</v>
      </c>
      <c r="I105" s="45">
        <v>10914</v>
      </c>
      <c r="J105" s="45">
        <v>2711</v>
      </c>
      <c r="K105" s="45">
        <v>65</v>
      </c>
      <c r="L105" s="45">
        <v>1412</v>
      </c>
      <c r="M105" s="45">
        <v>11168</v>
      </c>
      <c r="N105" s="45">
        <v>4490</v>
      </c>
      <c r="O105" s="45">
        <v>3843</v>
      </c>
      <c r="P105" s="45">
        <v>1855.6602495348018</v>
      </c>
      <c r="Q105" s="45">
        <v>1598</v>
      </c>
      <c r="R105" s="45">
        <v>1.51146</v>
      </c>
      <c r="S105" s="45">
        <v>0</v>
      </c>
      <c r="T105" s="34">
        <v>54243.17170953481</v>
      </c>
    </row>
    <row r="106" spans="1:20" s="5" customFormat="1" ht="15">
      <c r="A106" s="25"/>
      <c r="B106" s="21" t="s">
        <v>145</v>
      </c>
      <c r="C106" s="45">
        <v>159454</v>
      </c>
      <c r="D106" s="45">
        <v>86246</v>
      </c>
      <c r="E106" s="45">
        <v>124249</v>
      </c>
      <c r="F106" s="45">
        <v>68557</v>
      </c>
      <c r="G106" s="45">
        <v>8113</v>
      </c>
      <c r="H106" s="45">
        <v>50479</v>
      </c>
      <c r="I106" s="45">
        <v>186832</v>
      </c>
      <c r="J106" s="45">
        <v>60454</v>
      </c>
      <c r="K106" s="45">
        <v>20020</v>
      </c>
      <c r="L106" s="45">
        <v>28493</v>
      </c>
      <c r="M106" s="45">
        <v>178740</v>
      </c>
      <c r="N106" s="45">
        <v>73158</v>
      </c>
      <c r="O106" s="45">
        <v>35948</v>
      </c>
      <c r="P106" s="45">
        <v>63096.52074482541</v>
      </c>
      <c r="Q106" s="45">
        <v>19026</v>
      </c>
      <c r="R106" s="45">
        <v>3045.2905100000003</v>
      </c>
      <c r="S106" s="45">
        <v>2127.65792</v>
      </c>
      <c r="T106" s="34">
        <v>1168038.4691748254</v>
      </c>
    </row>
    <row r="107" spans="1:20" s="5" customFormat="1" ht="28.5">
      <c r="A107" s="19" t="s">
        <v>74</v>
      </c>
      <c r="B107" s="21" t="s">
        <v>146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34">
        <v>0</v>
      </c>
    </row>
    <row r="108" spans="1:20" s="5" customFormat="1" ht="15">
      <c r="A108" s="26" t="s">
        <v>126</v>
      </c>
      <c r="B108" s="20" t="s">
        <v>127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34">
        <v>0</v>
      </c>
    </row>
    <row r="109" spans="1:20" s="5" customFormat="1" ht="15">
      <c r="A109" s="26" t="s">
        <v>128</v>
      </c>
      <c r="B109" s="20" t="s">
        <v>129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34">
        <v>0</v>
      </c>
    </row>
    <row r="110" spans="1:20" s="5" customFormat="1" ht="15">
      <c r="A110" s="25"/>
      <c r="B110" s="27" t="s">
        <v>147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34">
        <v>0</v>
      </c>
    </row>
    <row r="111" spans="1:20" s="5" customFormat="1" ht="18.75" customHeight="1">
      <c r="A111" s="19" t="s">
        <v>89</v>
      </c>
      <c r="B111" s="21" t="s">
        <v>148</v>
      </c>
      <c r="C111" s="45">
        <v>0</v>
      </c>
      <c r="D111" s="45">
        <v>0</v>
      </c>
      <c r="E111" s="45">
        <v>35276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34">
        <v>35276</v>
      </c>
    </row>
    <row r="112" spans="1:20" s="5" customFormat="1" ht="18.75" customHeight="1">
      <c r="A112" s="19" t="s">
        <v>99</v>
      </c>
      <c r="B112" s="21" t="s">
        <v>149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34">
        <v>0</v>
      </c>
    </row>
    <row r="113" spans="1:20" s="5" customFormat="1" ht="15">
      <c r="A113" s="19" t="s">
        <v>46</v>
      </c>
      <c r="B113" s="20" t="s">
        <v>150</v>
      </c>
      <c r="C113" s="45">
        <v>7742</v>
      </c>
      <c r="D113" s="45">
        <v>8040</v>
      </c>
      <c r="E113" s="45">
        <v>5456</v>
      </c>
      <c r="F113" s="45">
        <v>1534</v>
      </c>
      <c r="G113" s="45">
        <v>1</v>
      </c>
      <c r="H113" s="45">
        <v>8300</v>
      </c>
      <c r="I113" s="45">
        <v>9537</v>
      </c>
      <c r="J113" s="45">
        <v>835</v>
      </c>
      <c r="K113" s="45">
        <v>637</v>
      </c>
      <c r="L113" s="45">
        <v>2189</v>
      </c>
      <c r="M113" s="45">
        <v>1838</v>
      </c>
      <c r="N113" s="45">
        <v>4933</v>
      </c>
      <c r="O113" s="45">
        <v>2750</v>
      </c>
      <c r="P113" s="45">
        <v>3310.2615</v>
      </c>
      <c r="Q113" s="45">
        <v>1768</v>
      </c>
      <c r="R113" s="45">
        <v>218.19985999999997</v>
      </c>
      <c r="S113" s="45">
        <v>289.641809</v>
      </c>
      <c r="T113" s="34">
        <v>59378.103169</v>
      </c>
    </row>
    <row r="114" spans="1:20" ht="15">
      <c r="A114" s="19" t="s">
        <v>40</v>
      </c>
      <c r="B114" s="20" t="s">
        <v>151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</row>
    <row r="115" spans="1:20" ht="30">
      <c r="A115" s="19" t="s">
        <v>40</v>
      </c>
      <c r="B115" s="20" t="s">
        <v>152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</row>
    <row r="116" spans="1:20" ht="15">
      <c r="A116" s="19" t="s">
        <v>48</v>
      </c>
      <c r="B116" s="20" t="s">
        <v>153</v>
      </c>
      <c r="C116" s="34">
        <v>6444</v>
      </c>
      <c r="D116" s="34">
        <v>9896</v>
      </c>
      <c r="E116" s="34">
        <v>10206</v>
      </c>
      <c r="F116" s="34">
        <v>740</v>
      </c>
      <c r="G116" s="34">
        <v>752</v>
      </c>
      <c r="H116" s="34">
        <v>765</v>
      </c>
      <c r="I116" s="34">
        <v>428</v>
      </c>
      <c r="J116" s="34">
        <v>629</v>
      </c>
      <c r="K116" s="34">
        <v>2249</v>
      </c>
      <c r="L116" s="34">
        <v>2921</v>
      </c>
      <c r="M116" s="34">
        <v>0</v>
      </c>
      <c r="N116" s="34">
        <v>4786</v>
      </c>
      <c r="O116" s="34">
        <v>5112</v>
      </c>
      <c r="P116" s="34">
        <v>1017.6605329627961</v>
      </c>
      <c r="Q116" s="34">
        <v>0</v>
      </c>
      <c r="R116" s="34">
        <v>201.09168</v>
      </c>
      <c r="S116" s="34">
        <v>0.09639</v>
      </c>
      <c r="T116" s="34">
        <v>46146.84860296279</v>
      </c>
    </row>
    <row r="117" spans="1:20" ht="15">
      <c r="A117" s="19" t="s">
        <v>40</v>
      </c>
      <c r="B117" s="20" t="s">
        <v>151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</row>
    <row r="118" spans="1:20" ht="30">
      <c r="A118" s="19" t="s">
        <v>40</v>
      </c>
      <c r="B118" s="20" t="s">
        <v>152</v>
      </c>
      <c r="C118" s="34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</row>
    <row r="119" spans="1:20" ht="15">
      <c r="A119" s="19" t="s">
        <v>58</v>
      </c>
      <c r="B119" s="20" t="s">
        <v>154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179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179</v>
      </c>
    </row>
    <row r="120" spans="1:20" ht="15">
      <c r="A120" s="19" t="s">
        <v>50</v>
      </c>
      <c r="B120" s="20" t="s">
        <v>155</v>
      </c>
      <c r="C120" s="34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</row>
    <row r="121" spans="1:20" ht="15">
      <c r="A121" s="19" t="s">
        <v>40</v>
      </c>
      <c r="B121" s="20" t="s">
        <v>151</v>
      </c>
      <c r="C121" s="34">
        <v>0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</row>
    <row r="122" spans="1:20" ht="30">
      <c r="A122" s="19" t="s">
        <v>40</v>
      </c>
      <c r="B122" s="20" t="s">
        <v>152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</row>
    <row r="123" spans="1:20" ht="15">
      <c r="A123" s="19" t="s">
        <v>52</v>
      </c>
      <c r="B123" s="20" t="s">
        <v>156</v>
      </c>
      <c r="C123" s="34">
        <v>0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179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179</v>
      </c>
    </row>
    <row r="124" spans="1:20" ht="15">
      <c r="A124" s="19" t="s">
        <v>40</v>
      </c>
      <c r="B124" s="20" t="s">
        <v>151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</row>
    <row r="125" spans="1:20" ht="30">
      <c r="A125" s="19" t="s">
        <v>40</v>
      </c>
      <c r="B125" s="20" t="s">
        <v>152</v>
      </c>
      <c r="C125" s="34">
        <v>0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</row>
    <row r="126" spans="1:20" ht="15">
      <c r="A126" s="19" t="s">
        <v>69</v>
      </c>
      <c r="B126" s="20" t="s">
        <v>157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464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464</v>
      </c>
    </row>
    <row r="127" spans="1:20" ht="15">
      <c r="A127" s="19" t="s">
        <v>40</v>
      </c>
      <c r="B127" s="20" t="s">
        <v>151</v>
      </c>
      <c r="C127" s="34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</row>
    <row r="128" spans="1:20" ht="30">
      <c r="A128" s="19" t="s">
        <v>40</v>
      </c>
      <c r="B128" s="20" t="s">
        <v>152</v>
      </c>
      <c r="C128" s="34"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</row>
    <row r="129" spans="1:20" ht="15">
      <c r="A129" s="19" t="s">
        <v>116</v>
      </c>
      <c r="B129" s="20" t="s">
        <v>158</v>
      </c>
      <c r="C129" s="34">
        <v>7218</v>
      </c>
      <c r="D129" s="34">
        <v>3943</v>
      </c>
      <c r="E129" s="34">
        <v>8670</v>
      </c>
      <c r="F129" s="34">
        <v>5595</v>
      </c>
      <c r="G129" s="34">
        <v>148</v>
      </c>
      <c r="H129" s="34">
        <v>5034</v>
      </c>
      <c r="I129" s="34">
        <v>4331</v>
      </c>
      <c r="J129" s="34">
        <v>7128</v>
      </c>
      <c r="K129" s="34">
        <v>2091</v>
      </c>
      <c r="L129" s="34">
        <v>965</v>
      </c>
      <c r="M129" s="34">
        <v>3133</v>
      </c>
      <c r="N129" s="34">
        <v>1744</v>
      </c>
      <c r="O129" s="34">
        <v>2441</v>
      </c>
      <c r="P129" s="34">
        <v>2208.85204</v>
      </c>
      <c r="Q129" s="34">
        <v>267</v>
      </c>
      <c r="R129" s="34">
        <v>343.34434999999996</v>
      </c>
      <c r="S129" s="34">
        <v>108.22516999999999</v>
      </c>
      <c r="T129" s="34">
        <v>55368.421559999995</v>
      </c>
    </row>
    <row r="130" spans="1:20" ht="15">
      <c r="A130" s="19" t="s">
        <v>40</v>
      </c>
      <c r="B130" s="20" t="s">
        <v>151</v>
      </c>
      <c r="C130" s="34">
        <v>43</v>
      </c>
      <c r="D130" s="34">
        <v>0</v>
      </c>
      <c r="E130" s="34">
        <v>393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436</v>
      </c>
    </row>
    <row r="131" spans="1:20" ht="30">
      <c r="A131" s="19" t="s">
        <v>40</v>
      </c>
      <c r="B131" s="20" t="s">
        <v>152</v>
      </c>
      <c r="C131" s="34">
        <v>0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</row>
    <row r="132" spans="1:20" ht="15">
      <c r="A132" s="19" t="s">
        <v>40</v>
      </c>
      <c r="B132" s="20" t="s">
        <v>159</v>
      </c>
      <c r="C132" s="34">
        <v>1577</v>
      </c>
      <c r="D132" s="34">
        <v>379</v>
      </c>
      <c r="E132" s="34">
        <v>1005</v>
      </c>
      <c r="F132" s="34">
        <v>3644</v>
      </c>
      <c r="G132" s="34">
        <v>56</v>
      </c>
      <c r="H132" s="34">
        <v>1081</v>
      </c>
      <c r="I132" s="34">
        <v>2326</v>
      </c>
      <c r="J132" s="34">
        <v>676</v>
      </c>
      <c r="K132" s="34">
        <v>202</v>
      </c>
      <c r="L132" s="34">
        <v>268</v>
      </c>
      <c r="M132" s="34">
        <v>621</v>
      </c>
      <c r="N132" s="34">
        <v>298</v>
      </c>
      <c r="O132" s="34">
        <v>419</v>
      </c>
      <c r="P132" s="34">
        <v>595.17177</v>
      </c>
      <c r="Q132" s="34">
        <v>178</v>
      </c>
      <c r="R132" s="34">
        <v>177.40001999999998</v>
      </c>
      <c r="S132" s="34">
        <v>0.98019</v>
      </c>
      <c r="T132" s="34">
        <v>13503.55198</v>
      </c>
    </row>
    <row r="133" spans="1:20" ht="15">
      <c r="A133" s="19" t="s">
        <v>40</v>
      </c>
      <c r="B133" s="20" t="s">
        <v>160</v>
      </c>
      <c r="C133" s="34">
        <v>69</v>
      </c>
      <c r="D133" s="34">
        <v>80</v>
      </c>
      <c r="E133" s="34">
        <v>1345</v>
      </c>
      <c r="F133" s="34">
        <v>665</v>
      </c>
      <c r="G133" s="34">
        <v>8</v>
      </c>
      <c r="H133" s="34">
        <v>355</v>
      </c>
      <c r="I133" s="34">
        <v>346</v>
      </c>
      <c r="J133" s="34">
        <v>950</v>
      </c>
      <c r="K133" s="34">
        <v>163</v>
      </c>
      <c r="L133" s="34">
        <v>169</v>
      </c>
      <c r="M133" s="34">
        <v>1080</v>
      </c>
      <c r="N133" s="34">
        <v>151</v>
      </c>
      <c r="O133" s="34">
        <v>198</v>
      </c>
      <c r="P133" s="34">
        <v>110.73703</v>
      </c>
      <c r="Q133" s="34">
        <v>47</v>
      </c>
      <c r="R133" s="34">
        <v>10.17525</v>
      </c>
      <c r="S133" s="34">
        <v>0.46147000000000005</v>
      </c>
      <c r="T133" s="34">
        <v>5747.373750000001</v>
      </c>
    </row>
    <row r="134" spans="1:20" ht="15">
      <c r="A134" s="19" t="s">
        <v>40</v>
      </c>
      <c r="B134" s="20" t="s">
        <v>161</v>
      </c>
      <c r="C134" s="34">
        <v>314</v>
      </c>
      <c r="D134" s="34">
        <v>80</v>
      </c>
      <c r="E134" s="34">
        <v>171</v>
      </c>
      <c r="F134" s="34">
        <v>64</v>
      </c>
      <c r="G134" s="34">
        <v>13</v>
      </c>
      <c r="H134" s="34">
        <v>57</v>
      </c>
      <c r="I134" s="34">
        <v>316</v>
      </c>
      <c r="J134" s="34">
        <v>304</v>
      </c>
      <c r="K134" s="34">
        <v>17</v>
      </c>
      <c r="L134" s="34">
        <v>53</v>
      </c>
      <c r="M134" s="34">
        <v>212</v>
      </c>
      <c r="N134" s="34">
        <v>106</v>
      </c>
      <c r="O134" s="34">
        <v>83</v>
      </c>
      <c r="P134" s="34">
        <v>0</v>
      </c>
      <c r="Q134" s="34">
        <v>0</v>
      </c>
      <c r="R134" s="34">
        <v>0</v>
      </c>
      <c r="S134" s="34">
        <v>0</v>
      </c>
      <c r="T134" s="34">
        <v>1790</v>
      </c>
    </row>
    <row r="135" spans="1:20" ht="15">
      <c r="A135" s="25"/>
      <c r="B135" s="21" t="s">
        <v>104</v>
      </c>
      <c r="C135" s="34">
        <v>21404</v>
      </c>
      <c r="D135" s="34">
        <v>21879</v>
      </c>
      <c r="E135" s="34">
        <v>24332</v>
      </c>
      <c r="F135" s="34">
        <v>7869</v>
      </c>
      <c r="G135" s="34">
        <v>901</v>
      </c>
      <c r="H135" s="34">
        <v>14099</v>
      </c>
      <c r="I135" s="34">
        <v>14296</v>
      </c>
      <c r="J135" s="34">
        <v>9056</v>
      </c>
      <c r="K135" s="34">
        <v>4977</v>
      </c>
      <c r="L135" s="34">
        <v>6075</v>
      </c>
      <c r="M135" s="34">
        <v>4971</v>
      </c>
      <c r="N135" s="34">
        <v>11642</v>
      </c>
      <c r="O135" s="34">
        <v>10303</v>
      </c>
      <c r="P135" s="34">
        <v>6536.774072962797</v>
      </c>
      <c r="Q135" s="34">
        <v>2035</v>
      </c>
      <c r="R135" s="34">
        <v>762.6358899999999</v>
      </c>
      <c r="S135" s="34">
        <v>397.963369</v>
      </c>
      <c r="T135" s="34">
        <v>161536.3733319628</v>
      </c>
    </row>
    <row r="136" spans="1:20" ht="18.75" customHeight="1">
      <c r="A136" s="19" t="s">
        <v>106</v>
      </c>
      <c r="B136" s="28" t="s">
        <v>162</v>
      </c>
      <c r="C136" s="34">
        <v>0</v>
      </c>
      <c r="D136" s="15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</row>
    <row r="137" spans="1:20" ht="18.75" customHeight="1">
      <c r="A137" s="19" t="s">
        <v>46</v>
      </c>
      <c r="B137" s="20" t="s">
        <v>267</v>
      </c>
      <c r="C137" s="34">
        <v>0</v>
      </c>
      <c r="D137" s="34">
        <v>0</v>
      </c>
      <c r="E137" s="34">
        <v>2361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154.34754999999998</v>
      </c>
      <c r="Q137" s="34">
        <v>0</v>
      </c>
      <c r="R137" s="34">
        <v>0</v>
      </c>
      <c r="S137" s="34">
        <v>0</v>
      </c>
      <c r="T137" s="34">
        <v>2515.34755</v>
      </c>
    </row>
    <row r="138" spans="1:20" ht="18.75" customHeight="1">
      <c r="A138" s="19" t="s">
        <v>48</v>
      </c>
      <c r="B138" s="20" t="s">
        <v>268</v>
      </c>
      <c r="C138" s="34">
        <v>0</v>
      </c>
      <c r="D138" s="34">
        <v>0</v>
      </c>
      <c r="E138" s="34">
        <v>713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162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15.688469999999999</v>
      </c>
      <c r="T138" s="34">
        <v>890.68847</v>
      </c>
    </row>
    <row r="139" spans="1:20" ht="18.75" customHeight="1">
      <c r="A139" s="54"/>
      <c r="B139" s="21" t="s">
        <v>269</v>
      </c>
      <c r="C139" s="34">
        <v>0</v>
      </c>
      <c r="D139" s="34">
        <v>0</v>
      </c>
      <c r="E139" s="34">
        <v>3074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162</v>
      </c>
      <c r="L139" s="34">
        <v>0</v>
      </c>
      <c r="M139" s="34">
        <v>0</v>
      </c>
      <c r="N139" s="34">
        <v>0</v>
      </c>
      <c r="O139" s="34">
        <v>0</v>
      </c>
      <c r="P139" s="34">
        <v>154.34754999999998</v>
      </c>
      <c r="Q139" s="34">
        <v>0</v>
      </c>
      <c r="R139" s="34">
        <v>0</v>
      </c>
      <c r="S139" s="34">
        <v>15.688469999999999</v>
      </c>
      <c r="T139" s="34">
        <v>3406.03602</v>
      </c>
    </row>
    <row r="140" spans="1:20" ht="18" customHeight="1">
      <c r="A140" s="29"/>
      <c r="B140" s="28" t="s">
        <v>163</v>
      </c>
      <c r="C140" s="34">
        <v>240902</v>
      </c>
      <c r="D140" s="34">
        <v>190339</v>
      </c>
      <c r="E140" s="34">
        <v>255445</v>
      </c>
      <c r="F140" s="34">
        <v>116363</v>
      </c>
      <c r="G140" s="34">
        <v>32429</v>
      </c>
      <c r="H140" s="34">
        <v>90908</v>
      </c>
      <c r="I140" s="34">
        <v>283769</v>
      </c>
      <c r="J140" s="34">
        <v>81148</v>
      </c>
      <c r="K140" s="34">
        <v>70996</v>
      </c>
      <c r="L140" s="34">
        <v>50847</v>
      </c>
      <c r="M140" s="34">
        <v>228386</v>
      </c>
      <c r="N140" s="34">
        <v>107786</v>
      </c>
      <c r="O140" s="34">
        <v>57657</v>
      </c>
      <c r="P140" s="34">
        <v>89258.53274679907</v>
      </c>
      <c r="Q140" s="34">
        <v>29963</v>
      </c>
      <c r="R140" s="34">
        <v>14870.24099</v>
      </c>
      <c r="S140" s="34">
        <v>12941.875895</v>
      </c>
      <c r="T140" s="34">
        <v>1954008.6496317992</v>
      </c>
    </row>
    <row r="141" spans="1:20" ht="18" customHeight="1">
      <c r="A141" s="30" t="s">
        <v>164</v>
      </c>
      <c r="B141" s="28" t="s">
        <v>165</v>
      </c>
      <c r="C141" s="34">
        <v>13403</v>
      </c>
      <c r="D141" s="34">
        <v>0</v>
      </c>
      <c r="E141" s="34">
        <v>0</v>
      </c>
      <c r="F141" s="34">
        <v>1369</v>
      </c>
      <c r="G141" s="34">
        <v>0</v>
      </c>
      <c r="H141" s="34">
        <v>0</v>
      </c>
      <c r="I141" s="34">
        <v>6761</v>
      </c>
      <c r="J141" s="34">
        <v>0</v>
      </c>
      <c r="K141" s="34">
        <v>0</v>
      </c>
      <c r="L141" s="34">
        <v>0</v>
      </c>
      <c r="M141" s="34">
        <v>0</v>
      </c>
      <c r="N141" s="34">
        <v>2640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4">
        <v>24173</v>
      </c>
    </row>
    <row r="142" spans="7:20" ht="15"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5.75">
      <c r="A143" s="8" t="s">
        <v>20</v>
      </c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60"/>
    </row>
    <row r="144" spans="7:20" ht="15"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60"/>
    </row>
    <row r="145" spans="3:20" ht="15"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0"/>
    </row>
    <row r="146" spans="3:20" ht="15"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</row>
    <row r="147" spans="7:20" ht="15"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7:20" ht="15"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7:20" ht="15"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7:20" ht="15"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7:20" ht="15"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7:20" ht="15"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7:20" ht="15"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7:20" ht="15"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7:20" ht="15"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7:20" ht="15"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7:20" ht="15"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7:20" ht="15"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7:20" ht="15"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7:20" ht="15"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7:20" ht="15"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7:20" ht="15"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7:20" ht="15"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7:20" ht="15"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7:20" ht="15"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7:20" ht="15"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</sheetData>
  <sheetProtection/>
  <mergeCells count="4">
    <mergeCell ref="A4:B4"/>
    <mergeCell ref="A5:B5"/>
    <mergeCell ref="A68:B68"/>
    <mergeCell ref="A2:T2"/>
  </mergeCells>
  <printOptions horizontalCentered="1"/>
  <pageMargins left="0.7480314960629921" right="0.7480314960629921" top="0.5118110236220472" bottom="0.5905511811023623" header="0.1968503937007874" footer="0.31496062992125984"/>
  <pageSetup horizontalDpi="600" verticalDpi="600" orientation="landscape" paperSize="9" scale="37" r:id="rId1"/>
  <headerFooter alignWithMargins="0">
    <oddFooter>&amp;CPage &amp;P of &amp;N</oddFooter>
  </headerFooter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V71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T2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6" width="12.7109375" style="0" customWidth="1"/>
    <col min="7" max="7" width="14.421875" style="0" customWidth="1"/>
    <col min="8" max="8" width="12.7109375" style="0" customWidth="1"/>
    <col min="9" max="9" width="14.28125" style="0" customWidth="1"/>
    <col min="10" max="14" width="12.7109375" style="0" customWidth="1"/>
    <col min="15" max="15" width="14.7109375" style="0" customWidth="1"/>
    <col min="16" max="17" width="12.7109375" style="0" customWidth="1"/>
    <col min="18" max="18" width="15.8515625" style="0" customWidth="1"/>
    <col min="19" max="20" width="12.7109375" style="0" customWidth="1"/>
  </cols>
  <sheetData>
    <row r="1" ht="21.75" customHeight="1"/>
    <row r="2" spans="1:20" ht="21.75" customHeight="1">
      <c r="A2" s="81" t="s">
        <v>285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ht="21.75" customHeight="1">
      <c r="T3" s="35" t="s">
        <v>166</v>
      </c>
    </row>
    <row r="4" spans="1:20" ht="75" customHeight="1">
      <c r="A4" s="92"/>
      <c r="B4" s="93"/>
      <c r="C4" s="58" t="s">
        <v>290</v>
      </c>
      <c r="D4" s="58" t="s">
        <v>272</v>
      </c>
      <c r="E4" s="58" t="s">
        <v>9</v>
      </c>
      <c r="F4" s="58" t="s">
        <v>6</v>
      </c>
      <c r="G4" s="58" t="s">
        <v>16</v>
      </c>
      <c r="H4" s="58" t="s">
        <v>289</v>
      </c>
      <c r="I4" s="58" t="s">
        <v>10</v>
      </c>
      <c r="J4" s="58" t="s">
        <v>273</v>
      </c>
      <c r="K4" s="58" t="s">
        <v>274</v>
      </c>
      <c r="L4" s="58" t="s">
        <v>275</v>
      </c>
      <c r="M4" s="58" t="s">
        <v>276</v>
      </c>
      <c r="N4" s="58" t="s">
        <v>7</v>
      </c>
      <c r="O4" s="58" t="s">
        <v>277</v>
      </c>
      <c r="P4" s="58" t="s">
        <v>11</v>
      </c>
      <c r="Q4" s="58" t="s">
        <v>278</v>
      </c>
      <c r="R4" s="58" t="s">
        <v>17</v>
      </c>
      <c r="S4" s="58" t="s">
        <v>280</v>
      </c>
      <c r="T4" s="6" t="s">
        <v>8</v>
      </c>
    </row>
    <row r="5" spans="1:20" ht="17.25" customHeight="1">
      <c r="A5" s="36" t="s">
        <v>167</v>
      </c>
      <c r="B5" s="28" t="s">
        <v>168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6.5" customHeight="1">
      <c r="A6" s="37" t="s">
        <v>50</v>
      </c>
      <c r="B6" s="38" t="s">
        <v>169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R6" s="34"/>
      <c r="S6" s="34"/>
      <c r="T6" s="34"/>
    </row>
    <row r="7" spans="1:22" ht="16.5" customHeight="1">
      <c r="A7" s="39" t="s">
        <v>126</v>
      </c>
      <c r="B7" s="38" t="s">
        <v>170</v>
      </c>
      <c r="C7" s="34">
        <v>79901</v>
      </c>
      <c r="D7" s="34">
        <v>58680</v>
      </c>
      <c r="E7" s="34">
        <v>94168</v>
      </c>
      <c r="F7" s="34">
        <v>59883</v>
      </c>
      <c r="G7" s="34">
        <v>5038</v>
      </c>
      <c r="H7" s="34">
        <v>41483</v>
      </c>
      <c r="I7" s="34">
        <v>73279</v>
      </c>
      <c r="J7" s="34">
        <v>38250</v>
      </c>
      <c r="K7" s="34">
        <v>13296</v>
      </c>
      <c r="L7" s="34">
        <v>14503</v>
      </c>
      <c r="M7" s="34">
        <v>97304</v>
      </c>
      <c r="N7" s="34">
        <v>39049</v>
      </c>
      <c r="O7" s="34">
        <v>23392</v>
      </c>
      <c r="P7" s="34">
        <v>23253.89525</v>
      </c>
      <c r="Q7" s="34">
        <v>14784</v>
      </c>
      <c r="R7" s="34">
        <v>2757.5202999999997</v>
      </c>
      <c r="S7" s="34">
        <v>2474.09455</v>
      </c>
      <c r="T7" s="34">
        <v>681495.5101000001</v>
      </c>
      <c r="V7" s="4"/>
    </row>
    <row r="8" spans="1:22" ht="49.5" customHeight="1">
      <c r="A8" s="39"/>
      <c r="B8" s="38" t="s">
        <v>270</v>
      </c>
      <c r="C8" s="34">
        <v>973</v>
      </c>
      <c r="D8" s="34">
        <v>95</v>
      </c>
      <c r="E8" s="34">
        <v>909</v>
      </c>
      <c r="F8" s="34">
        <v>2297</v>
      </c>
      <c r="G8" s="34">
        <v>27</v>
      </c>
      <c r="H8" s="34">
        <v>2651</v>
      </c>
      <c r="I8" s="34">
        <v>83</v>
      </c>
      <c r="J8" s="34">
        <v>952</v>
      </c>
      <c r="K8" s="34">
        <v>13</v>
      </c>
      <c r="L8" s="34">
        <v>2204.203099999999</v>
      </c>
      <c r="M8" s="34">
        <v>7320</v>
      </c>
      <c r="N8" s="34">
        <v>608</v>
      </c>
      <c r="O8" s="34">
        <v>534</v>
      </c>
      <c r="P8" s="34">
        <v>1953.3908399999862</v>
      </c>
      <c r="Q8" s="34">
        <v>4</v>
      </c>
      <c r="R8" s="34">
        <v>65.55860999999994</v>
      </c>
      <c r="S8" s="34">
        <v>13.0695842426</v>
      </c>
      <c r="T8" s="34">
        <v>20482.222134242584</v>
      </c>
      <c r="U8" s="55"/>
      <c r="V8" s="4"/>
    </row>
    <row r="9" spans="1:20" ht="16.5" customHeight="1">
      <c r="A9" s="39" t="s">
        <v>128</v>
      </c>
      <c r="B9" s="38" t="s">
        <v>171</v>
      </c>
      <c r="C9" s="34">
        <v>-8810</v>
      </c>
      <c r="D9" s="34">
        <v>-16808</v>
      </c>
      <c r="E9" s="34">
        <v>-37970</v>
      </c>
      <c r="F9" s="34">
        <v>-1547</v>
      </c>
      <c r="G9" s="34">
        <v>-1938</v>
      </c>
      <c r="H9" s="34">
        <v>-18415</v>
      </c>
      <c r="I9" s="34">
        <v>-4507</v>
      </c>
      <c r="J9" s="34">
        <v>-1887</v>
      </c>
      <c r="K9" s="34">
        <v>-2436</v>
      </c>
      <c r="L9" s="34">
        <v>-3634</v>
      </c>
      <c r="M9" s="34">
        <v>-1457</v>
      </c>
      <c r="N9" s="34">
        <v>-6720</v>
      </c>
      <c r="O9" s="34">
        <v>-2545</v>
      </c>
      <c r="P9" s="34">
        <v>-5350.45475</v>
      </c>
      <c r="Q9" s="34">
        <v>-1103</v>
      </c>
      <c r="R9" s="34">
        <v>-343.52508</v>
      </c>
      <c r="S9" s="34">
        <v>-345.44966999999997</v>
      </c>
      <c r="T9" s="34">
        <v>-115816.42950000001</v>
      </c>
    </row>
    <row r="10" spans="1:20" ht="16.5" customHeight="1">
      <c r="A10" s="39" t="s">
        <v>172</v>
      </c>
      <c r="B10" s="38" t="s">
        <v>173</v>
      </c>
      <c r="C10" s="34">
        <v>3128</v>
      </c>
      <c r="D10" s="34">
        <v>5768</v>
      </c>
      <c r="E10" s="34">
        <v>-3904</v>
      </c>
      <c r="F10" s="34">
        <v>-417</v>
      </c>
      <c r="G10" s="34">
        <v>-1285</v>
      </c>
      <c r="H10" s="34">
        <v>240</v>
      </c>
      <c r="I10" s="34">
        <v>741</v>
      </c>
      <c r="J10" s="34">
        <v>4341</v>
      </c>
      <c r="K10" s="34">
        <v>3413</v>
      </c>
      <c r="L10" s="34">
        <v>-924</v>
      </c>
      <c r="M10" s="34">
        <v>-11144</v>
      </c>
      <c r="N10" s="34">
        <v>-5021</v>
      </c>
      <c r="O10" s="34">
        <v>1006</v>
      </c>
      <c r="P10" s="34">
        <v>1446.0269977824737</v>
      </c>
      <c r="Q10" s="34">
        <v>-1363</v>
      </c>
      <c r="R10" s="34">
        <v>195.55813000000046</v>
      </c>
      <c r="S10" s="34">
        <v>-251.65841</v>
      </c>
      <c r="T10" s="34">
        <v>-4031.073282217526</v>
      </c>
    </row>
    <row r="11" spans="1:20" ht="16.5" customHeight="1">
      <c r="A11" s="39"/>
      <c r="B11" s="38" t="s">
        <v>174</v>
      </c>
      <c r="C11" s="34">
        <v>68</v>
      </c>
      <c r="D11" s="34">
        <v>1654</v>
      </c>
      <c r="E11" s="34">
        <v>1746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8</v>
      </c>
      <c r="L11" s="34">
        <v>0</v>
      </c>
      <c r="M11" s="34">
        <v>0</v>
      </c>
      <c r="N11" s="34">
        <v>0</v>
      </c>
      <c r="O11" s="34">
        <v>0</v>
      </c>
      <c r="P11" s="34">
        <v>-0.9692722175263334</v>
      </c>
      <c r="Q11" s="34">
        <v>0</v>
      </c>
      <c r="R11" s="34">
        <v>-7.399600000000006</v>
      </c>
      <c r="S11" s="34">
        <v>0</v>
      </c>
      <c r="T11" s="34">
        <v>3467.6311277824734</v>
      </c>
    </row>
    <row r="12" spans="1:20" ht="16.5" customHeight="1">
      <c r="A12" s="39" t="s">
        <v>175</v>
      </c>
      <c r="B12" s="38" t="s">
        <v>176</v>
      </c>
      <c r="C12" s="34">
        <v>-826</v>
      </c>
      <c r="D12" s="34">
        <v>-39</v>
      </c>
      <c r="E12" s="34">
        <v>4322</v>
      </c>
      <c r="F12" s="34">
        <v>658</v>
      </c>
      <c r="G12" s="34">
        <v>-33</v>
      </c>
      <c r="H12" s="34">
        <v>-773</v>
      </c>
      <c r="I12" s="34">
        <v>-93</v>
      </c>
      <c r="J12" s="34">
        <v>-353</v>
      </c>
      <c r="K12" s="34">
        <v>-1045</v>
      </c>
      <c r="L12" s="34">
        <v>947</v>
      </c>
      <c r="M12" s="34">
        <v>-110</v>
      </c>
      <c r="N12" s="34">
        <v>1077</v>
      </c>
      <c r="O12" s="34">
        <v>366</v>
      </c>
      <c r="P12" s="34">
        <v>42.95163</v>
      </c>
      <c r="Q12" s="34">
        <v>0</v>
      </c>
      <c r="R12" s="34">
        <v>121.72992000000004</v>
      </c>
      <c r="S12" s="34">
        <v>-70.76739</v>
      </c>
      <c r="T12" s="34">
        <v>4191.914159999999</v>
      </c>
    </row>
    <row r="13" spans="1:20" ht="16.5" customHeight="1">
      <c r="A13" s="40"/>
      <c r="B13" s="41" t="s">
        <v>177</v>
      </c>
      <c r="C13" s="34">
        <v>73393</v>
      </c>
      <c r="D13" s="34">
        <v>47601</v>
      </c>
      <c r="E13" s="34">
        <v>56616</v>
      </c>
      <c r="F13" s="34">
        <v>58577</v>
      </c>
      <c r="G13" s="34">
        <v>1782</v>
      </c>
      <c r="H13" s="34">
        <v>22535</v>
      </c>
      <c r="I13" s="34">
        <v>69420</v>
      </c>
      <c r="J13" s="34">
        <v>40351</v>
      </c>
      <c r="K13" s="34">
        <v>13228</v>
      </c>
      <c r="L13" s="34">
        <v>10892</v>
      </c>
      <c r="M13" s="34">
        <v>84593</v>
      </c>
      <c r="N13" s="34">
        <v>28385</v>
      </c>
      <c r="O13" s="34">
        <v>22219</v>
      </c>
      <c r="P13" s="34">
        <v>19392.419127782476</v>
      </c>
      <c r="Q13" s="34">
        <v>12318</v>
      </c>
      <c r="R13" s="34">
        <v>2731.2832700000004</v>
      </c>
      <c r="S13" s="34">
        <v>1806.2190799999998</v>
      </c>
      <c r="T13" s="34">
        <v>565839.9214777824</v>
      </c>
    </row>
    <row r="14" spans="1:20" ht="30">
      <c r="A14" s="31" t="s">
        <v>52</v>
      </c>
      <c r="B14" s="42" t="s">
        <v>178</v>
      </c>
      <c r="C14" s="34">
        <v>423</v>
      </c>
      <c r="D14" s="34">
        <v>1715</v>
      </c>
      <c r="E14" s="34">
        <v>3521</v>
      </c>
      <c r="F14" s="34">
        <v>4446</v>
      </c>
      <c r="G14" s="34">
        <v>0</v>
      </c>
      <c r="H14" s="34">
        <v>0</v>
      </c>
      <c r="I14" s="34">
        <v>4411</v>
      </c>
      <c r="J14" s="34">
        <v>0</v>
      </c>
      <c r="K14" s="34">
        <v>0</v>
      </c>
      <c r="L14" s="34">
        <v>162</v>
      </c>
      <c r="M14" s="34">
        <v>0</v>
      </c>
      <c r="N14" s="34">
        <v>0</v>
      </c>
      <c r="O14" s="34">
        <v>281</v>
      </c>
      <c r="P14" s="34">
        <v>0</v>
      </c>
      <c r="Q14" s="34">
        <v>200</v>
      </c>
      <c r="R14" s="34">
        <v>0</v>
      </c>
      <c r="S14" s="34">
        <v>55.0867723027258</v>
      </c>
      <c r="T14" s="34">
        <v>15214.086772302726</v>
      </c>
    </row>
    <row r="15" spans="1:20" ht="16.5" customHeight="1">
      <c r="A15" s="31" t="s">
        <v>54</v>
      </c>
      <c r="B15" s="38" t="s">
        <v>179</v>
      </c>
      <c r="C15" s="34">
        <v>81</v>
      </c>
      <c r="D15" s="34">
        <v>574</v>
      </c>
      <c r="E15" s="34">
        <v>873</v>
      </c>
      <c r="F15" s="34">
        <v>1253</v>
      </c>
      <c r="G15" s="34">
        <v>178</v>
      </c>
      <c r="H15" s="34">
        <v>65</v>
      </c>
      <c r="I15" s="34">
        <v>149</v>
      </c>
      <c r="J15" s="34">
        <v>122</v>
      </c>
      <c r="K15" s="34">
        <v>44</v>
      </c>
      <c r="L15" s="34">
        <v>36</v>
      </c>
      <c r="M15" s="34">
        <v>0</v>
      </c>
      <c r="N15" s="34">
        <v>196</v>
      </c>
      <c r="O15" s="34">
        <v>24</v>
      </c>
      <c r="P15" s="34">
        <v>505.08167999999995</v>
      </c>
      <c r="Q15" s="34">
        <v>159</v>
      </c>
      <c r="R15" s="34">
        <v>0.12154000000000001</v>
      </c>
      <c r="S15" s="34">
        <v>0.073663</v>
      </c>
      <c r="T15" s="34">
        <v>4259.276883</v>
      </c>
    </row>
    <row r="16" spans="1:20" ht="16.5" customHeight="1">
      <c r="A16" s="37" t="s">
        <v>56</v>
      </c>
      <c r="B16" s="38" t="s">
        <v>180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</row>
    <row r="17" spans="1:20" ht="16.5" customHeight="1">
      <c r="A17" s="39" t="s">
        <v>126</v>
      </c>
      <c r="B17" s="38" t="s">
        <v>181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</row>
    <row r="18" spans="1:20" s="5" customFormat="1" ht="16.5" customHeight="1">
      <c r="A18" s="39" t="s">
        <v>182</v>
      </c>
      <c r="B18" s="38" t="s">
        <v>127</v>
      </c>
      <c r="C18" s="45">
        <v>-36247</v>
      </c>
      <c r="D18" s="45">
        <v>-25804</v>
      </c>
      <c r="E18" s="45">
        <v>-60661</v>
      </c>
      <c r="F18" s="45">
        <v>-35043</v>
      </c>
      <c r="G18" s="45">
        <v>-2547</v>
      </c>
      <c r="H18" s="45">
        <v>-18560</v>
      </c>
      <c r="I18" s="45">
        <v>-42924</v>
      </c>
      <c r="J18" s="45">
        <v>-23967</v>
      </c>
      <c r="K18" s="45">
        <v>-992</v>
      </c>
      <c r="L18" s="45">
        <v>-7211</v>
      </c>
      <c r="M18" s="45">
        <v>-43447</v>
      </c>
      <c r="N18" s="45">
        <v>-7799</v>
      </c>
      <c r="O18" s="45">
        <v>-9519</v>
      </c>
      <c r="P18" s="45">
        <v>-15326.3423</v>
      </c>
      <c r="Q18" s="45">
        <v>-7433</v>
      </c>
      <c r="R18" s="45">
        <v>-561.68138</v>
      </c>
      <c r="S18" s="45">
        <v>-798.24722</v>
      </c>
      <c r="T18" s="34">
        <v>-338840.27090000006</v>
      </c>
    </row>
    <row r="19" spans="1:20" ht="16.5" customHeight="1">
      <c r="A19" s="39" t="s">
        <v>183</v>
      </c>
      <c r="B19" s="38" t="s">
        <v>184</v>
      </c>
      <c r="C19" s="34">
        <v>1750</v>
      </c>
      <c r="D19" s="34">
        <v>3548</v>
      </c>
      <c r="E19" s="34">
        <v>15180</v>
      </c>
      <c r="F19" s="34">
        <v>0</v>
      </c>
      <c r="G19" s="34">
        <v>1231</v>
      </c>
      <c r="H19" s="34">
        <v>10151</v>
      </c>
      <c r="I19" s="34">
        <v>3675</v>
      </c>
      <c r="J19" s="34">
        <v>567</v>
      </c>
      <c r="K19" s="34">
        <v>0</v>
      </c>
      <c r="L19" s="34">
        <v>638</v>
      </c>
      <c r="M19" s="34">
        <v>903</v>
      </c>
      <c r="N19" s="34">
        <v>155</v>
      </c>
      <c r="O19" s="34">
        <v>771</v>
      </c>
      <c r="P19" s="34">
        <v>2709.0315</v>
      </c>
      <c r="Q19" s="34">
        <v>1097</v>
      </c>
      <c r="R19" s="34">
        <v>1.5883099999999999</v>
      </c>
      <c r="S19" s="34">
        <v>724.7495</v>
      </c>
      <c r="T19" s="34">
        <v>43101.369309999995</v>
      </c>
    </row>
    <row r="20" spans="1:20" ht="16.5" customHeight="1">
      <c r="A20" s="40"/>
      <c r="B20" s="39" t="s">
        <v>185</v>
      </c>
      <c r="C20" s="34">
        <v>-34497</v>
      </c>
      <c r="D20" s="34">
        <v>-22256</v>
      </c>
      <c r="E20" s="34">
        <v>-45481</v>
      </c>
      <c r="F20" s="34">
        <v>-35043</v>
      </c>
      <c r="G20" s="34">
        <v>-1316</v>
      </c>
      <c r="H20" s="34">
        <v>-8409</v>
      </c>
      <c r="I20" s="34">
        <v>-39249</v>
      </c>
      <c r="J20" s="34">
        <v>-23400</v>
      </c>
      <c r="K20" s="34">
        <v>-992</v>
      </c>
      <c r="L20" s="34">
        <v>-6573</v>
      </c>
      <c r="M20" s="34">
        <v>-42544</v>
      </c>
      <c r="N20" s="34">
        <v>-7644</v>
      </c>
      <c r="O20" s="34">
        <v>-8748</v>
      </c>
      <c r="P20" s="34">
        <v>-12617.3108</v>
      </c>
      <c r="Q20" s="34">
        <v>-6336</v>
      </c>
      <c r="R20" s="34">
        <v>-560.09307</v>
      </c>
      <c r="S20" s="34">
        <v>-73.49771999999996</v>
      </c>
      <c r="T20" s="34">
        <v>-295738.90158999996</v>
      </c>
    </row>
    <row r="21" spans="1:20" s="5" customFormat="1" ht="16.5" customHeight="1">
      <c r="A21" s="39" t="s">
        <v>128</v>
      </c>
      <c r="B21" s="38" t="s">
        <v>186</v>
      </c>
      <c r="C21" s="45">
        <v>-2080</v>
      </c>
      <c r="D21" s="45">
        <v>-1990</v>
      </c>
      <c r="E21" s="45">
        <v>17901</v>
      </c>
      <c r="F21" s="45">
        <v>-2380</v>
      </c>
      <c r="G21" s="45">
        <v>1131</v>
      </c>
      <c r="H21" s="45">
        <v>-3025</v>
      </c>
      <c r="I21" s="45">
        <v>6211</v>
      </c>
      <c r="J21" s="45">
        <v>-1725</v>
      </c>
      <c r="K21" s="45">
        <v>901</v>
      </c>
      <c r="L21" s="45">
        <v>1258</v>
      </c>
      <c r="M21" s="45">
        <v>-1439</v>
      </c>
      <c r="N21" s="45">
        <v>-3948</v>
      </c>
      <c r="O21" s="45">
        <v>-4944</v>
      </c>
      <c r="P21" s="45">
        <v>2496.902609999999</v>
      </c>
      <c r="Q21" s="45">
        <v>-2</v>
      </c>
      <c r="R21" s="45">
        <v>285.9936999999991</v>
      </c>
      <c r="S21" s="45">
        <v>872.0638100000001</v>
      </c>
      <c r="T21" s="34">
        <v>9523.960119999998</v>
      </c>
    </row>
    <row r="22" spans="1:20" ht="16.5" customHeight="1">
      <c r="A22" s="39" t="s">
        <v>172</v>
      </c>
      <c r="B22" s="38" t="s">
        <v>187</v>
      </c>
      <c r="C22" s="34">
        <v>-2357</v>
      </c>
      <c r="D22" s="34">
        <v>73</v>
      </c>
      <c r="E22" s="34">
        <v>-6610</v>
      </c>
      <c r="F22" s="34">
        <v>4863</v>
      </c>
      <c r="G22" s="34">
        <v>-502</v>
      </c>
      <c r="H22" s="34">
        <v>1960</v>
      </c>
      <c r="I22" s="34">
        <v>-4346</v>
      </c>
      <c r="J22" s="34">
        <v>2430</v>
      </c>
      <c r="K22" s="34">
        <v>0</v>
      </c>
      <c r="L22" s="34">
        <v>565</v>
      </c>
      <c r="M22" s="34">
        <v>-345</v>
      </c>
      <c r="N22" s="34">
        <v>2350</v>
      </c>
      <c r="O22" s="34">
        <v>1029</v>
      </c>
      <c r="P22" s="34">
        <v>-2382.4823612090386</v>
      </c>
      <c r="Q22" s="34">
        <v>430</v>
      </c>
      <c r="R22" s="34">
        <v>-199.49049000000014</v>
      </c>
      <c r="S22" s="34">
        <v>-850.68945</v>
      </c>
      <c r="T22" s="34">
        <v>-3892.6623012090386</v>
      </c>
    </row>
    <row r="23" spans="1:20" ht="16.5" customHeight="1">
      <c r="A23" s="40"/>
      <c r="B23" s="41" t="s">
        <v>188</v>
      </c>
      <c r="C23" s="34">
        <v>-38934</v>
      </c>
      <c r="D23" s="34">
        <v>-24173</v>
      </c>
      <c r="E23" s="34">
        <v>-34190</v>
      </c>
      <c r="F23" s="34">
        <v>-32560</v>
      </c>
      <c r="G23" s="34">
        <v>-687</v>
      </c>
      <c r="H23" s="34">
        <v>-9474</v>
      </c>
      <c r="I23" s="34">
        <v>-37384</v>
      </c>
      <c r="J23" s="34">
        <v>-22695</v>
      </c>
      <c r="K23" s="34">
        <v>-91</v>
      </c>
      <c r="L23" s="34">
        <v>-4750</v>
      </c>
      <c r="M23" s="34">
        <v>-44328</v>
      </c>
      <c r="N23" s="34">
        <v>-9242</v>
      </c>
      <c r="O23" s="34">
        <v>-12663</v>
      </c>
      <c r="P23" s="34">
        <v>-12502.890551209039</v>
      </c>
      <c r="Q23" s="34">
        <v>-5908</v>
      </c>
      <c r="R23" s="34">
        <v>-473.58986000000107</v>
      </c>
      <c r="S23" s="34">
        <v>-52.12335999999982</v>
      </c>
      <c r="T23" s="34">
        <v>-290107.6037712091</v>
      </c>
    </row>
    <row r="24" spans="1:20" ht="30">
      <c r="A24" s="37" t="s">
        <v>65</v>
      </c>
      <c r="B24" s="38" t="s">
        <v>189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</row>
    <row r="25" spans="1:20" ht="16.5" customHeight="1">
      <c r="A25" s="39" t="s">
        <v>126</v>
      </c>
      <c r="B25" s="38" t="s">
        <v>190</v>
      </c>
      <c r="C25" s="34">
        <v>292</v>
      </c>
      <c r="D25" s="34">
        <v>-32</v>
      </c>
      <c r="E25" s="34">
        <v>-1454</v>
      </c>
      <c r="F25" s="34">
        <v>0</v>
      </c>
      <c r="G25" s="34">
        <v>-54</v>
      </c>
      <c r="H25" s="34">
        <v>-593</v>
      </c>
      <c r="I25" s="34">
        <v>-292</v>
      </c>
      <c r="J25" s="34">
        <v>-1129</v>
      </c>
      <c r="K25" s="34">
        <v>15</v>
      </c>
      <c r="L25" s="34">
        <v>-496</v>
      </c>
      <c r="M25" s="34">
        <v>-4630</v>
      </c>
      <c r="N25" s="34">
        <v>-405</v>
      </c>
      <c r="O25" s="34">
        <v>-257</v>
      </c>
      <c r="P25" s="34">
        <v>-145.75997604409608</v>
      </c>
      <c r="Q25" s="34">
        <v>-205</v>
      </c>
      <c r="R25" s="34">
        <v>15.076049999999988</v>
      </c>
      <c r="S25" s="34">
        <v>0</v>
      </c>
      <c r="T25" s="34">
        <v>-9370.683926044096</v>
      </c>
    </row>
    <row r="26" spans="1:20" ht="30">
      <c r="A26" s="39" t="s">
        <v>128</v>
      </c>
      <c r="B26" s="38" t="s">
        <v>191</v>
      </c>
      <c r="C26" s="34">
        <v>294</v>
      </c>
      <c r="D26" s="34">
        <v>0</v>
      </c>
      <c r="E26" s="34">
        <v>743</v>
      </c>
      <c r="F26" s="34">
        <v>0</v>
      </c>
      <c r="G26" s="34">
        <v>0</v>
      </c>
      <c r="H26" s="34">
        <v>297</v>
      </c>
      <c r="I26" s="34">
        <v>0</v>
      </c>
      <c r="J26" s="34">
        <v>56</v>
      </c>
      <c r="K26" s="34">
        <v>0</v>
      </c>
      <c r="L26" s="34">
        <v>362</v>
      </c>
      <c r="M26" s="34">
        <v>0</v>
      </c>
      <c r="N26" s="34">
        <v>0</v>
      </c>
      <c r="O26" s="34">
        <v>0</v>
      </c>
      <c r="P26" s="34">
        <v>0.17720000000000435</v>
      </c>
      <c r="Q26" s="34">
        <v>1</v>
      </c>
      <c r="R26" s="34">
        <v>0</v>
      </c>
      <c r="S26" s="34">
        <v>0</v>
      </c>
      <c r="T26" s="34">
        <v>1753.1772</v>
      </c>
    </row>
    <row r="27" spans="1:20" ht="16.5" customHeight="1">
      <c r="A27" s="37"/>
      <c r="B27" s="41" t="s">
        <v>192</v>
      </c>
      <c r="C27" s="34">
        <v>586</v>
      </c>
      <c r="D27" s="34">
        <v>-32</v>
      </c>
      <c r="E27" s="34">
        <v>-711</v>
      </c>
      <c r="F27" s="34">
        <v>0</v>
      </c>
      <c r="G27" s="34">
        <v>-54</v>
      </c>
      <c r="H27" s="34">
        <v>-296</v>
      </c>
      <c r="I27" s="34">
        <v>-292</v>
      </c>
      <c r="J27" s="34">
        <v>-1073</v>
      </c>
      <c r="K27" s="34">
        <v>15</v>
      </c>
      <c r="L27" s="34">
        <v>-134</v>
      </c>
      <c r="M27" s="34">
        <v>-4630</v>
      </c>
      <c r="N27" s="34">
        <v>-405</v>
      </c>
      <c r="O27" s="34">
        <v>-257</v>
      </c>
      <c r="P27" s="34">
        <v>-145.58277604409608</v>
      </c>
      <c r="Q27" s="34">
        <v>-204</v>
      </c>
      <c r="R27" s="34">
        <v>15.076049999999988</v>
      </c>
      <c r="S27" s="34">
        <v>0</v>
      </c>
      <c r="T27" s="34">
        <v>-7617.5067260440965</v>
      </c>
    </row>
    <row r="28" spans="1:20" ht="30" customHeight="1">
      <c r="A28" s="37" t="s">
        <v>67</v>
      </c>
      <c r="B28" s="38" t="s">
        <v>266</v>
      </c>
      <c r="C28" s="34">
        <v>-121</v>
      </c>
      <c r="D28" s="34">
        <v>-378</v>
      </c>
      <c r="E28" s="34">
        <v>0</v>
      </c>
      <c r="F28" s="34">
        <v>0</v>
      </c>
      <c r="G28" s="34">
        <v>-17</v>
      </c>
      <c r="H28" s="34">
        <v>0</v>
      </c>
      <c r="I28" s="34">
        <v>-235</v>
      </c>
      <c r="J28" s="34">
        <v>0</v>
      </c>
      <c r="K28" s="34">
        <v>0</v>
      </c>
      <c r="L28" s="34">
        <v>-6</v>
      </c>
      <c r="M28" s="34">
        <v>0</v>
      </c>
      <c r="N28" s="34">
        <v>-2</v>
      </c>
      <c r="O28" s="34">
        <v>0</v>
      </c>
      <c r="P28" s="34">
        <v>-41.28219</v>
      </c>
      <c r="Q28" s="34">
        <v>0</v>
      </c>
      <c r="R28" s="34">
        <v>0</v>
      </c>
      <c r="S28" s="34">
        <v>0</v>
      </c>
      <c r="T28" s="34">
        <v>-800.28219</v>
      </c>
    </row>
    <row r="29" spans="1:20" ht="16.5" customHeight="1">
      <c r="A29" s="37" t="s">
        <v>68</v>
      </c>
      <c r="B29" s="38" t="s">
        <v>193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</row>
    <row r="30" spans="1:20" ht="16.5" customHeight="1">
      <c r="A30" s="39" t="s">
        <v>126</v>
      </c>
      <c r="B30" s="38" t="s">
        <v>194</v>
      </c>
      <c r="C30" s="34">
        <v>-18057</v>
      </c>
      <c r="D30" s="34">
        <v>-13108</v>
      </c>
      <c r="E30" s="34">
        <v>-15419</v>
      </c>
      <c r="F30" s="34">
        <v>-11916</v>
      </c>
      <c r="G30" s="34">
        <v>-357</v>
      </c>
      <c r="H30" s="34">
        <v>-9323</v>
      </c>
      <c r="I30" s="34">
        <v>-23031</v>
      </c>
      <c r="J30" s="34">
        <v>-5626</v>
      </c>
      <c r="K30" s="34">
        <v>-227</v>
      </c>
      <c r="L30" s="34">
        <v>-3558</v>
      </c>
      <c r="M30" s="34">
        <v>-16233</v>
      </c>
      <c r="N30" s="34">
        <v>-7522</v>
      </c>
      <c r="O30" s="34">
        <v>-5887</v>
      </c>
      <c r="P30" s="34">
        <v>-5124.31788</v>
      </c>
      <c r="Q30" s="34">
        <v>-3863</v>
      </c>
      <c r="R30" s="34">
        <v>-686.45134</v>
      </c>
      <c r="S30" s="34">
        <v>-472.65779</v>
      </c>
      <c r="T30" s="34">
        <v>-140410.42700999998</v>
      </c>
    </row>
    <row r="31" spans="1:20" ht="16.5" customHeight="1">
      <c r="A31" s="39" t="s">
        <v>128</v>
      </c>
      <c r="B31" s="38" t="s">
        <v>195</v>
      </c>
      <c r="C31" s="34">
        <v>0</v>
      </c>
      <c r="D31" s="34">
        <v>0</v>
      </c>
      <c r="E31" s="34">
        <v>1063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1700</v>
      </c>
      <c r="N31" s="34">
        <v>0</v>
      </c>
      <c r="O31" s="34">
        <v>0</v>
      </c>
      <c r="P31" s="34">
        <v>-82.21548000000001</v>
      </c>
      <c r="Q31" s="34">
        <v>0</v>
      </c>
      <c r="R31" s="34">
        <v>0</v>
      </c>
      <c r="S31" s="34">
        <v>-56.92616</v>
      </c>
      <c r="T31" s="34">
        <v>2623.85836</v>
      </c>
    </row>
    <row r="32" spans="1:20" ht="16.5" customHeight="1">
      <c r="A32" s="39" t="s">
        <v>172</v>
      </c>
      <c r="B32" s="38" t="s">
        <v>196</v>
      </c>
      <c r="C32" s="34">
        <v>-13853</v>
      </c>
      <c r="D32" s="34">
        <v>-5003</v>
      </c>
      <c r="E32" s="34">
        <v>-8161</v>
      </c>
      <c r="F32" s="34">
        <v>-6841</v>
      </c>
      <c r="G32" s="34">
        <v>-393</v>
      </c>
      <c r="H32" s="34">
        <v>-7231</v>
      </c>
      <c r="I32" s="34">
        <v>-2053</v>
      </c>
      <c r="J32" s="34">
        <v>-7446</v>
      </c>
      <c r="K32" s="34">
        <v>-2774</v>
      </c>
      <c r="L32" s="34">
        <v>-2140</v>
      </c>
      <c r="M32" s="34">
        <v>-5216</v>
      </c>
      <c r="N32" s="34">
        <v>-5229</v>
      </c>
      <c r="O32" s="34">
        <v>-1426</v>
      </c>
      <c r="P32" s="34">
        <v>-3649.784567999999</v>
      </c>
      <c r="Q32" s="34">
        <v>-1311</v>
      </c>
      <c r="R32" s="34">
        <v>-1216.56515</v>
      </c>
      <c r="S32" s="34">
        <v>-447.72084</v>
      </c>
      <c r="T32" s="34">
        <v>-74391.07055799999</v>
      </c>
    </row>
    <row r="33" spans="1:20" ht="16.5" customHeight="1">
      <c r="A33" s="39" t="s">
        <v>175</v>
      </c>
      <c r="B33" s="38" t="s">
        <v>197</v>
      </c>
      <c r="C33" s="34">
        <v>1547</v>
      </c>
      <c r="D33" s="34">
        <v>3029</v>
      </c>
      <c r="E33" s="34">
        <v>6838</v>
      </c>
      <c r="F33" s="34">
        <v>14</v>
      </c>
      <c r="G33" s="34">
        <v>671</v>
      </c>
      <c r="H33" s="34">
        <v>6936</v>
      </c>
      <c r="I33" s="34">
        <v>361</v>
      </c>
      <c r="J33" s="34">
        <v>477</v>
      </c>
      <c r="K33" s="34">
        <v>148</v>
      </c>
      <c r="L33" s="34">
        <v>548</v>
      </c>
      <c r="M33" s="34">
        <v>-1</v>
      </c>
      <c r="N33" s="34">
        <v>1248</v>
      </c>
      <c r="O33" s="34">
        <v>615</v>
      </c>
      <c r="P33" s="34">
        <v>997.6021879786572</v>
      </c>
      <c r="Q33" s="34">
        <v>0</v>
      </c>
      <c r="R33" s="34">
        <v>27.41455</v>
      </c>
      <c r="S33" s="34">
        <v>10.33225</v>
      </c>
      <c r="T33" s="34">
        <v>23466.348987978658</v>
      </c>
    </row>
    <row r="34" spans="1:20" ht="16.5" customHeight="1">
      <c r="A34" s="29"/>
      <c r="B34" s="41" t="s">
        <v>198</v>
      </c>
      <c r="C34" s="34">
        <v>-30363</v>
      </c>
      <c r="D34" s="34">
        <v>-15082</v>
      </c>
      <c r="E34" s="34">
        <v>-15679</v>
      </c>
      <c r="F34" s="34">
        <v>-18743</v>
      </c>
      <c r="G34" s="34">
        <v>-79</v>
      </c>
      <c r="H34" s="34">
        <v>-9618</v>
      </c>
      <c r="I34" s="34">
        <v>-24723</v>
      </c>
      <c r="J34" s="34">
        <v>-12595</v>
      </c>
      <c r="K34" s="34">
        <v>-2853</v>
      </c>
      <c r="L34" s="34">
        <v>-5150</v>
      </c>
      <c r="M34" s="34">
        <v>-19750</v>
      </c>
      <c r="N34" s="34">
        <v>-11503</v>
      </c>
      <c r="O34" s="34">
        <v>-6698</v>
      </c>
      <c r="P34" s="34">
        <v>-7858.715740021342</v>
      </c>
      <c r="Q34" s="34">
        <v>-5174</v>
      </c>
      <c r="R34" s="34">
        <v>-1875.60194</v>
      </c>
      <c r="S34" s="34">
        <v>-966.9725399999999</v>
      </c>
      <c r="T34" s="34">
        <v>-188711.29022002133</v>
      </c>
    </row>
    <row r="35" spans="1:20" ht="16.5" customHeight="1">
      <c r="A35" s="37" t="s">
        <v>140</v>
      </c>
      <c r="B35" s="38" t="s">
        <v>199</v>
      </c>
      <c r="C35" s="34">
        <v>-6234</v>
      </c>
      <c r="D35" s="34">
        <v>-2929</v>
      </c>
      <c r="E35" s="34">
        <v>-8897</v>
      </c>
      <c r="F35" s="34">
        <v>-6612</v>
      </c>
      <c r="G35" s="34">
        <v>-209</v>
      </c>
      <c r="H35" s="34">
        <v>-4551</v>
      </c>
      <c r="I35" s="34">
        <v>-8081</v>
      </c>
      <c r="J35" s="34">
        <v>-5290</v>
      </c>
      <c r="K35" s="34">
        <v>-248</v>
      </c>
      <c r="L35" s="34">
        <v>-1266</v>
      </c>
      <c r="M35" s="34">
        <v>-16686</v>
      </c>
      <c r="N35" s="34">
        <v>-1591</v>
      </c>
      <c r="O35" s="34">
        <v>-4000</v>
      </c>
      <c r="P35" s="34">
        <v>-1666.45056</v>
      </c>
      <c r="Q35" s="34">
        <v>-1248</v>
      </c>
      <c r="R35" s="34">
        <v>-126.05454</v>
      </c>
      <c r="S35" s="34">
        <v>-63.343077</v>
      </c>
      <c r="T35" s="34">
        <v>-69697.84817699999</v>
      </c>
    </row>
    <row r="36" spans="1:20" ht="30" customHeight="1">
      <c r="A36" s="37"/>
      <c r="B36" s="38" t="s">
        <v>271</v>
      </c>
      <c r="C36" s="34">
        <v>4330</v>
      </c>
      <c r="D36" s="34">
        <v>2352</v>
      </c>
      <c r="E36" s="34">
        <v>6704</v>
      </c>
      <c r="F36" s="34">
        <v>4391</v>
      </c>
      <c r="G36" s="34">
        <v>176</v>
      </c>
      <c r="H36" s="34">
        <v>3523</v>
      </c>
      <c r="I36" s="34">
        <v>4388</v>
      </c>
      <c r="J36" s="34">
        <v>4465</v>
      </c>
      <c r="K36" s="34">
        <v>241</v>
      </c>
      <c r="L36" s="34">
        <v>1225</v>
      </c>
      <c r="M36" s="34">
        <v>12902</v>
      </c>
      <c r="N36" s="34">
        <v>882</v>
      </c>
      <c r="O36" s="34">
        <v>3047</v>
      </c>
      <c r="P36" s="34">
        <v>1277.47957</v>
      </c>
      <c r="Q36" s="34">
        <v>572</v>
      </c>
      <c r="R36" s="34">
        <v>78.55458</v>
      </c>
      <c r="S36" s="34">
        <v>63.24467</v>
      </c>
      <c r="T36" s="34">
        <v>50265.27882000001</v>
      </c>
    </row>
    <row r="37" spans="1:20" ht="16.5" customHeight="1">
      <c r="A37" s="37" t="s">
        <v>142</v>
      </c>
      <c r="B37" s="38" t="s">
        <v>200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</row>
    <row r="38" spans="1:20" ht="16.5" customHeight="1">
      <c r="A38" s="37" t="s">
        <v>201</v>
      </c>
      <c r="B38" s="38" t="s">
        <v>202</v>
      </c>
      <c r="C38" s="34">
        <v>-1169</v>
      </c>
      <c r="D38" s="34">
        <v>7296</v>
      </c>
      <c r="E38" s="34">
        <v>1533</v>
      </c>
      <c r="F38" s="34">
        <v>6361</v>
      </c>
      <c r="G38" s="34">
        <v>914</v>
      </c>
      <c r="H38" s="34">
        <v>-1339</v>
      </c>
      <c r="I38" s="34">
        <v>3265</v>
      </c>
      <c r="J38" s="34">
        <v>-1180</v>
      </c>
      <c r="K38" s="34">
        <v>10095</v>
      </c>
      <c r="L38" s="34">
        <v>-216</v>
      </c>
      <c r="M38" s="34">
        <v>-801</v>
      </c>
      <c r="N38" s="34">
        <v>5838</v>
      </c>
      <c r="O38" s="34">
        <v>-1094</v>
      </c>
      <c r="P38" s="34">
        <v>-2317.4210094920018</v>
      </c>
      <c r="Q38" s="34">
        <v>143</v>
      </c>
      <c r="R38" s="34">
        <v>271.23451999999963</v>
      </c>
      <c r="S38" s="34">
        <v>778.9405383027259</v>
      </c>
      <c r="T38" s="34">
        <v>28378.754048810722</v>
      </c>
    </row>
    <row r="39" spans="1:20" ht="18" customHeight="1">
      <c r="A39" s="36" t="s">
        <v>203</v>
      </c>
      <c r="B39" s="28" t="s">
        <v>204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 ht="16.5" customHeight="1">
      <c r="A40" s="37" t="s">
        <v>50</v>
      </c>
      <c r="B40" s="38" t="s">
        <v>205</v>
      </c>
      <c r="C40" s="34">
        <v>-1169</v>
      </c>
      <c r="D40" s="34">
        <v>7296</v>
      </c>
      <c r="E40" s="34">
        <v>1533</v>
      </c>
      <c r="F40" s="34">
        <v>6361</v>
      </c>
      <c r="G40" s="34">
        <v>914</v>
      </c>
      <c r="H40" s="34">
        <v>-1339</v>
      </c>
      <c r="I40" s="34">
        <v>3265</v>
      </c>
      <c r="J40" s="34">
        <v>-1180</v>
      </c>
      <c r="K40" s="34">
        <v>10095</v>
      </c>
      <c r="L40" s="34">
        <v>-216</v>
      </c>
      <c r="M40" s="34">
        <v>-801</v>
      </c>
      <c r="N40" s="34">
        <v>5838</v>
      </c>
      <c r="O40" s="34">
        <v>-1094</v>
      </c>
      <c r="P40" s="34">
        <v>-2317.4210094920018</v>
      </c>
      <c r="Q40" s="34">
        <v>143</v>
      </c>
      <c r="R40" s="34">
        <v>271.23451999999963</v>
      </c>
      <c r="S40" s="34">
        <v>778.9405383027259</v>
      </c>
      <c r="T40" s="34">
        <v>28378.754048810722</v>
      </c>
    </row>
    <row r="41" spans="1:20" ht="16.5" customHeight="1">
      <c r="A41" s="37" t="s">
        <v>52</v>
      </c>
      <c r="B41" s="38" t="s">
        <v>206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</row>
    <row r="42" spans="1:20" ht="16.5" customHeight="1">
      <c r="A42" s="29" t="s">
        <v>54</v>
      </c>
      <c r="B42" s="38" t="s">
        <v>207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</row>
    <row r="43" spans="1:20" ht="16.5" customHeight="1">
      <c r="A43" s="39" t="s">
        <v>126</v>
      </c>
      <c r="B43" s="38" t="s">
        <v>208</v>
      </c>
      <c r="C43" s="34">
        <v>0</v>
      </c>
      <c r="D43" s="34">
        <v>269</v>
      </c>
      <c r="E43" s="34">
        <v>917</v>
      </c>
      <c r="F43" s="34">
        <v>0</v>
      </c>
      <c r="G43" s="34">
        <v>0</v>
      </c>
      <c r="H43" s="34">
        <v>74</v>
      </c>
      <c r="I43" s="34">
        <v>0</v>
      </c>
      <c r="J43" s="34">
        <v>0</v>
      </c>
      <c r="K43" s="34">
        <v>40</v>
      </c>
      <c r="L43" s="34">
        <v>0</v>
      </c>
      <c r="M43" s="34">
        <v>0</v>
      </c>
      <c r="N43" s="34">
        <v>0</v>
      </c>
      <c r="O43" s="34">
        <v>211</v>
      </c>
      <c r="P43" s="34">
        <v>0</v>
      </c>
      <c r="Q43" s="34">
        <v>0</v>
      </c>
      <c r="R43" s="34">
        <v>0</v>
      </c>
      <c r="S43" s="34">
        <v>0</v>
      </c>
      <c r="T43" s="34">
        <v>1511</v>
      </c>
    </row>
    <row r="44" spans="1:20" ht="16.5" customHeight="1">
      <c r="A44" s="40"/>
      <c r="B44" s="38" t="s">
        <v>209</v>
      </c>
      <c r="C44" s="34">
        <v>0</v>
      </c>
      <c r="D44" s="34">
        <v>0</v>
      </c>
      <c r="E44" s="34">
        <v>891</v>
      </c>
      <c r="F44" s="34">
        <v>0</v>
      </c>
      <c r="G44" s="34">
        <v>0</v>
      </c>
      <c r="H44" s="34">
        <v>74</v>
      </c>
      <c r="I44" s="34">
        <v>0</v>
      </c>
      <c r="J44" s="34">
        <v>0</v>
      </c>
      <c r="K44" s="34">
        <v>40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1005</v>
      </c>
    </row>
    <row r="45" spans="1:20" ht="16.5" customHeight="1">
      <c r="A45" s="40" t="s">
        <v>128</v>
      </c>
      <c r="B45" s="38" t="s">
        <v>210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</row>
    <row r="46" spans="1:20" ht="16.5" customHeight="1">
      <c r="A46" s="40"/>
      <c r="B46" s="38" t="s">
        <v>209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</row>
    <row r="47" spans="1:20" ht="16.5" customHeight="1">
      <c r="A47" s="43" t="s">
        <v>211</v>
      </c>
      <c r="B47" s="38" t="s">
        <v>212</v>
      </c>
      <c r="C47" s="34">
        <v>0</v>
      </c>
      <c r="D47" s="34">
        <v>400</v>
      </c>
      <c r="E47" s="34">
        <v>59</v>
      </c>
      <c r="F47" s="34">
        <v>0</v>
      </c>
      <c r="G47" s="34">
        <v>0</v>
      </c>
      <c r="H47" s="34">
        <v>0</v>
      </c>
      <c r="I47" s="34">
        <v>5</v>
      </c>
      <c r="J47" s="34">
        <v>102</v>
      </c>
      <c r="K47" s="34">
        <v>39</v>
      </c>
      <c r="L47" s="34">
        <v>0</v>
      </c>
      <c r="M47" s="34">
        <v>40</v>
      </c>
      <c r="N47" s="34">
        <v>0</v>
      </c>
      <c r="O47" s="34">
        <v>15</v>
      </c>
      <c r="P47" s="34">
        <v>7.639699999999999</v>
      </c>
      <c r="Q47" s="34">
        <v>0</v>
      </c>
      <c r="R47" s="34">
        <v>0</v>
      </c>
      <c r="S47" s="34">
        <v>0</v>
      </c>
      <c r="T47" s="34">
        <v>667.6397</v>
      </c>
    </row>
    <row r="48" spans="1:20" ht="16.5" customHeight="1">
      <c r="A48" s="43" t="s">
        <v>213</v>
      </c>
      <c r="B48" s="38" t="s">
        <v>214</v>
      </c>
      <c r="C48" s="34">
        <v>0</v>
      </c>
      <c r="D48" s="34">
        <v>1413</v>
      </c>
      <c r="E48" s="34">
        <v>2302</v>
      </c>
      <c r="F48" s="34">
        <v>727</v>
      </c>
      <c r="G48" s="34">
        <v>265</v>
      </c>
      <c r="H48" s="34">
        <v>1763</v>
      </c>
      <c r="I48" s="34">
        <v>5275</v>
      </c>
      <c r="J48" s="34">
        <v>339</v>
      </c>
      <c r="K48" s="34">
        <v>992</v>
      </c>
      <c r="L48" s="34">
        <v>619</v>
      </c>
      <c r="M48" s="34">
        <v>1529</v>
      </c>
      <c r="N48" s="34">
        <v>1937</v>
      </c>
      <c r="O48" s="34">
        <v>267</v>
      </c>
      <c r="P48" s="34">
        <v>1108.41067</v>
      </c>
      <c r="Q48" s="34">
        <v>476</v>
      </c>
      <c r="R48" s="34">
        <v>249.58656</v>
      </c>
      <c r="S48" s="34">
        <v>195.28644</v>
      </c>
      <c r="T48" s="34">
        <v>19457.28367</v>
      </c>
    </row>
    <row r="49" spans="1:20" ht="16.5" customHeight="1">
      <c r="A49" s="44"/>
      <c r="B49" s="39" t="s">
        <v>215</v>
      </c>
      <c r="C49" s="34">
        <v>0</v>
      </c>
      <c r="D49" s="34">
        <v>1813</v>
      </c>
      <c r="E49" s="34">
        <v>2361</v>
      </c>
      <c r="F49" s="34">
        <v>727</v>
      </c>
      <c r="G49" s="34">
        <v>265</v>
      </c>
      <c r="H49" s="34">
        <v>1763</v>
      </c>
      <c r="I49" s="34">
        <v>5280</v>
      </c>
      <c r="J49" s="34">
        <v>441</v>
      </c>
      <c r="K49" s="34">
        <v>1031</v>
      </c>
      <c r="L49" s="34">
        <v>619</v>
      </c>
      <c r="M49" s="34">
        <v>1569</v>
      </c>
      <c r="N49" s="34">
        <v>1937</v>
      </c>
      <c r="O49" s="34">
        <v>282</v>
      </c>
      <c r="P49" s="34">
        <v>1116.05037</v>
      </c>
      <c r="Q49" s="34">
        <v>476</v>
      </c>
      <c r="R49" s="34">
        <v>249.58656</v>
      </c>
      <c r="S49" s="34">
        <v>195.28644</v>
      </c>
      <c r="T49" s="34">
        <v>20124.92337</v>
      </c>
    </row>
    <row r="50" spans="1:20" ht="16.5" customHeight="1">
      <c r="A50" s="40" t="s">
        <v>172</v>
      </c>
      <c r="B50" s="38" t="s">
        <v>216</v>
      </c>
      <c r="C50" s="34">
        <v>6107</v>
      </c>
      <c r="D50" s="34">
        <v>82</v>
      </c>
      <c r="E50" s="34">
        <v>274</v>
      </c>
      <c r="F50" s="34">
        <v>3746</v>
      </c>
      <c r="G50" s="34">
        <v>966</v>
      </c>
      <c r="H50" s="34">
        <v>0</v>
      </c>
      <c r="I50" s="34">
        <v>98</v>
      </c>
      <c r="J50" s="34">
        <v>678</v>
      </c>
      <c r="K50" s="34">
        <v>5</v>
      </c>
      <c r="L50" s="34">
        <v>19</v>
      </c>
      <c r="M50" s="34">
        <v>15</v>
      </c>
      <c r="N50" s="34">
        <v>343</v>
      </c>
      <c r="O50" s="34">
        <v>14</v>
      </c>
      <c r="P50" s="34">
        <v>10.48781</v>
      </c>
      <c r="Q50" s="34">
        <v>291</v>
      </c>
      <c r="R50" s="34">
        <v>0</v>
      </c>
      <c r="S50" s="34">
        <v>1E-05</v>
      </c>
      <c r="T50" s="34">
        <v>12648.48782</v>
      </c>
    </row>
    <row r="51" spans="1:20" ht="16.5" customHeight="1">
      <c r="A51" s="40" t="s">
        <v>175</v>
      </c>
      <c r="B51" s="38" t="s">
        <v>217</v>
      </c>
      <c r="C51" s="34">
        <v>423</v>
      </c>
      <c r="D51" s="34">
        <v>170</v>
      </c>
      <c r="E51" s="34">
        <v>995</v>
      </c>
      <c r="F51" s="34">
        <v>2</v>
      </c>
      <c r="G51" s="34">
        <v>8</v>
      </c>
      <c r="H51" s="34">
        <v>0</v>
      </c>
      <c r="I51" s="34">
        <v>0</v>
      </c>
      <c r="J51" s="34">
        <v>10</v>
      </c>
      <c r="K51" s="34">
        <v>4</v>
      </c>
      <c r="L51" s="34">
        <v>0</v>
      </c>
      <c r="M51" s="34">
        <v>0</v>
      </c>
      <c r="N51" s="34">
        <v>114</v>
      </c>
      <c r="O51" s="34">
        <v>0</v>
      </c>
      <c r="P51" s="34">
        <v>22.268759999999997</v>
      </c>
      <c r="Q51" s="34">
        <v>0</v>
      </c>
      <c r="R51" s="34">
        <v>3.6353</v>
      </c>
      <c r="S51" s="34">
        <v>0</v>
      </c>
      <c r="T51" s="34">
        <v>1751.9040599999998</v>
      </c>
    </row>
    <row r="52" spans="1:20" ht="16.5" customHeight="1">
      <c r="A52" s="36"/>
      <c r="B52" s="41" t="s">
        <v>218</v>
      </c>
      <c r="C52" s="34">
        <v>6530</v>
      </c>
      <c r="D52" s="34">
        <v>2334</v>
      </c>
      <c r="E52" s="34">
        <v>4547</v>
      </c>
      <c r="F52" s="34">
        <v>4475</v>
      </c>
      <c r="G52" s="34">
        <v>1239</v>
      </c>
      <c r="H52" s="34">
        <v>1837</v>
      </c>
      <c r="I52" s="34">
        <v>5378</v>
      </c>
      <c r="J52" s="34">
        <v>1129</v>
      </c>
      <c r="K52" s="34">
        <v>1080</v>
      </c>
      <c r="L52" s="34">
        <v>638</v>
      </c>
      <c r="M52" s="34">
        <v>1584</v>
      </c>
      <c r="N52" s="34">
        <v>2394</v>
      </c>
      <c r="O52" s="34">
        <v>507</v>
      </c>
      <c r="P52" s="34">
        <v>1148.80694</v>
      </c>
      <c r="Q52" s="34">
        <v>767</v>
      </c>
      <c r="R52" s="34">
        <v>253.22186</v>
      </c>
      <c r="S52" s="34">
        <v>195.28645</v>
      </c>
      <c r="T52" s="34">
        <v>36036.31525</v>
      </c>
    </row>
    <row r="53" spans="1:20" ht="30">
      <c r="A53" s="29" t="s">
        <v>56</v>
      </c>
      <c r="B53" s="38" t="s">
        <v>219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</row>
    <row r="54" spans="1:20" ht="16.5" customHeight="1">
      <c r="A54" s="37" t="s">
        <v>65</v>
      </c>
      <c r="B54" s="38" t="s">
        <v>220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</row>
    <row r="55" spans="1:20" ht="16.5" customHeight="1">
      <c r="A55" s="39" t="s">
        <v>126</v>
      </c>
      <c r="B55" s="38" t="s">
        <v>221</v>
      </c>
      <c r="C55" s="34">
        <v>0</v>
      </c>
      <c r="D55" s="34">
        <v>-8</v>
      </c>
      <c r="E55" s="34">
        <v>-131</v>
      </c>
      <c r="F55" s="34">
        <v>-1666</v>
      </c>
      <c r="G55" s="34">
        <v>0</v>
      </c>
      <c r="H55" s="34">
        <v>-120</v>
      </c>
      <c r="I55" s="34">
        <v>0</v>
      </c>
      <c r="J55" s="34">
        <v>-18</v>
      </c>
      <c r="K55" s="34">
        <v>-4</v>
      </c>
      <c r="L55" s="34">
        <v>0</v>
      </c>
      <c r="M55" s="34">
        <v>-85</v>
      </c>
      <c r="N55" s="34">
        <v>-104</v>
      </c>
      <c r="O55" s="34">
        <v>-10</v>
      </c>
      <c r="P55" s="34">
        <v>-0.82526</v>
      </c>
      <c r="Q55" s="34">
        <v>0</v>
      </c>
      <c r="R55" s="34">
        <v>-4.01612</v>
      </c>
      <c r="S55" s="34">
        <v>-0.9020499999999999</v>
      </c>
      <c r="T55" s="34">
        <v>-2151.74343</v>
      </c>
    </row>
    <row r="56" spans="1:20" ht="16.5" customHeight="1">
      <c r="A56" s="39" t="s">
        <v>128</v>
      </c>
      <c r="B56" s="38" t="s">
        <v>222</v>
      </c>
      <c r="C56" s="34">
        <v>-4680</v>
      </c>
      <c r="D56" s="34">
        <v>-169</v>
      </c>
      <c r="E56" s="34">
        <v>-293</v>
      </c>
      <c r="F56" s="34">
        <v>-204</v>
      </c>
      <c r="G56" s="34">
        <v>-778</v>
      </c>
      <c r="H56" s="34">
        <v>-1597</v>
      </c>
      <c r="I56" s="34">
        <v>-138</v>
      </c>
      <c r="J56" s="34">
        <v>-612</v>
      </c>
      <c r="K56" s="34">
        <v>-84</v>
      </c>
      <c r="L56" s="34">
        <v>-33</v>
      </c>
      <c r="M56" s="34">
        <v>-37</v>
      </c>
      <c r="N56" s="34">
        <v>-327</v>
      </c>
      <c r="O56" s="34">
        <v>-306</v>
      </c>
      <c r="P56" s="34">
        <v>-10.9147</v>
      </c>
      <c r="Q56" s="34">
        <v>-491</v>
      </c>
      <c r="R56" s="34">
        <v>0</v>
      </c>
      <c r="S56" s="34">
        <v>-0.42349000000000003</v>
      </c>
      <c r="T56" s="34">
        <v>-9760.338189999999</v>
      </c>
    </row>
    <row r="57" spans="1:20" ht="16.5" customHeight="1">
      <c r="A57" s="39" t="s">
        <v>172</v>
      </c>
      <c r="B57" s="38" t="s">
        <v>223</v>
      </c>
      <c r="C57" s="34">
        <v>0</v>
      </c>
      <c r="D57" s="34">
        <v>-13</v>
      </c>
      <c r="E57" s="34">
        <v>-602</v>
      </c>
      <c r="F57" s="34">
        <v>-1225</v>
      </c>
      <c r="G57" s="34">
        <v>-101</v>
      </c>
      <c r="H57" s="34">
        <v>-4</v>
      </c>
      <c r="I57" s="34">
        <v>-80</v>
      </c>
      <c r="J57" s="34">
        <v>-101</v>
      </c>
      <c r="K57" s="34">
        <v>-5</v>
      </c>
      <c r="L57" s="34">
        <v>0</v>
      </c>
      <c r="M57" s="34">
        <v>0</v>
      </c>
      <c r="N57" s="34">
        <v>-24</v>
      </c>
      <c r="O57" s="34">
        <v>0</v>
      </c>
      <c r="P57" s="34">
        <v>-3.0585</v>
      </c>
      <c r="Q57" s="34">
        <v>0</v>
      </c>
      <c r="R57" s="34">
        <v>0</v>
      </c>
      <c r="S57" s="34">
        <v>-66.82092999999999</v>
      </c>
      <c r="T57" s="34">
        <v>-2224.87943</v>
      </c>
    </row>
    <row r="58" spans="1:20" ht="16.5" customHeight="1">
      <c r="A58" s="39"/>
      <c r="B58" s="41" t="s">
        <v>224</v>
      </c>
      <c r="C58" s="34">
        <v>-4680</v>
      </c>
      <c r="D58" s="34">
        <v>-190</v>
      </c>
      <c r="E58" s="34">
        <v>-1026</v>
      </c>
      <c r="F58" s="34">
        <v>-3095</v>
      </c>
      <c r="G58" s="34">
        <v>-879</v>
      </c>
      <c r="H58" s="34">
        <v>-1721</v>
      </c>
      <c r="I58" s="34">
        <v>-218</v>
      </c>
      <c r="J58" s="34">
        <v>-731</v>
      </c>
      <c r="K58" s="34">
        <v>-93</v>
      </c>
      <c r="L58" s="34">
        <v>-33</v>
      </c>
      <c r="M58" s="34">
        <v>-122</v>
      </c>
      <c r="N58" s="34">
        <v>-455</v>
      </c>
      <c r="O58" s="34">
        <v>-316</v>
      </c>
      <c r="P58" s="34">
        <v>-14.79846</v>
      </c>
      <c r="Q58" s="34">
        <v>-491</v>
      </c>
      <c r="R58" s="34">
        <v>-4.01612</v>
      </c>
      <c r="S58" s="34">
        <v>-68.14647</v>
      </c>
      <c r="T58" s="34">
        <v>-14136.96105</v>
      </c>
    </row>
    <row r="59" spans="1:20" ht="30">
      <c r="A59" s="29" t="s">
        <v>67</v>
      </c>
      <c r="B59" s="38" t="s">
        <v>225</v>
      </c>
      <c r="C59" s="34">
        <v>-423</v>
      </c>
      <c r="D59" s="34">
        <v>-1715</v>
      </c>
      <c r="E59" s="34">
        <v>-3521</v>
      </c>
      <c r="F59" s="34">
        <v>-4446</v>
      </c>
      <c r="G59" s="34">
        <v>0</v>
      </c>
      <c r="H59" s="34">
        <v>0</v>
      </c>
      <c r="I59" s="34">
        <v>-4411</v>
      </c>
      <c r="J59" s="34">
        <v>0</v>
      </c>
      <c r="K59" s="34">
        <v>0</v>
      </c>
      <c r="L59" s="34">
        <v>-162</v>
      </c>
      <c r="M59" s="34">
        <v>0</v>
      </c>
      <c r="N59" s="34">
        <v>0</v>
      </c>
      <c r="O59" s="34">
        <v>-281</v>
      </c>
      <c r="P59" s="34">
        <v>0</v>
      </c>
      <c r="Q59" s="34">
        <v>-200</v>
      </c>
      <c r="R59" s="34">
        <v>0</v>
      </c>
      <c r="S59" s="34">
        <v>-55.0867723027258</v>
      </c>
      <c r="T59" s="34">
        <v>-15214.086772302726</v>
      </c>
    </row>
    <row r="60" spans="1:20" ht="16.5" customHeight="1">
      <c r="A60" s="29" t="s">
        <v>68</v>
      </c>
      <c r="B60" s="38" t="s">
        <v>226</v>
      </c>
      <c r="C60" s="34">
        <v>331</v>
      </c>
      <c r="D60" s="34">
        <v>13</v>
      </c>
      <c r="E60" s="34">
        <v>3</v>
      </c>
      <c r="F60" s="34">
        <v>0</v>
      </c>
      <c r="G60" s="34">
        <v>25</v>
      </c>
      <c r="H60" s="34">
        <v>59</v>
      </c>
      <c r="I60" s="34">
        <v>0</v>
      </c>
      <c r="J60" s="34">
        <v>65</v>
      </c>
      <c r="K60" s="34">
        <v>26</v>
      </c>
      <c r="L60" s="34">
        <v>90</v>
      </c>
      <c r="M60" s="34">
        <v>53</v>
      </c>
      <c r="N60" s="34">
        <v>1027</v>
      </c>
      <c r="O60" s="34">
        <v>1293</v>
      </c>
      <c r="P60" s="34">
        <v>20.860319999999998</v>
      </c>
      <c r="Q60" s="34">
        <v>5</v>
      </c>
      <c r="R60" s="34">
        <v>8.611709999999999</v>
      </c>
      <c r="S60" s="34">
        <v>0</v>
      </c>
      <c r="T60" s="34">
        <v>3019.47203</v>
      </c>
    </row>
    <row r="61" spans="1:20" ht="16.5" customHeight="1">
      <c r="A61" s="29" t="s">
        <v>140</v>
      </c>
      <c r="B61" s="38" t="s">
        <v>227</v>
      </c>
      <c r="C61" s="34">
        <v>-696</v>
      </c>
      <c r="D61" s="34">
        <v>-80</v>
      </c>
      <c r="E61" s="34">
        <v>-100</v>
      </c>
      <c r="F61" s="34">
        <v>0</v>
      </c>
      <c r="G61" s="34">
        <v>-29</v>
      </c>
      <c r="H61" s="34">
        <v>0</v>
      </c>
      <c r="I61" s="34">
        <v>0</v>
      </c>
      <c r="J61" s="34">
        <v>-138</v>
      </c>
      <c r="K61" s="34">
        <v>-1</v>
      </c>
      <c r="L61" s="34">
        <v>0</v>
      </c>
      <c r="M61" s="34">
        <v>-441</v>
      </c>
      <c r="N61" s="34">
        <v>-1569</v>
      </c>
      <c r="O61" s="34">
        <v>-212</v>
      </c>
      <c r="P61" s="34">
        <v>-35.29265199999957</v>
      </c>
      <c r="Q61" s="34">
        <v>-32</v>
      </c>
      <c r="R61" s="34">
        <v>-4.28642</v>
      </c>
      <c r="S61" s="34">
        <v>-1.25801</v>
      </c>
      <c r="T61" s="34">
        <v>-3338.8370819999996</v>
      </c>
    </row>
    <row r="62" spans="1:20" ht="16.5" customHeight="1">
      <c r="A62" s="29" t="s">
        <v>142</v>
      </c>
      <c r="B62" s="38" t="s">
        <v>228</v>
      </c>
      <c r="C62" s="34">
        <v>-107</v>
      </c>
      <c r="D62" s="34">
        <v>7658</v>
      </c>
      <c r="E62" s="34">
        <v>1436</v>
      </c>
      <c r="F62" s="34">
        <v>3295</v>
      </c>
      <c r="G62" s="34">
        <v>1270</v>
      </c>
      <c r="H62" s="34">
        <v>-1164</v>
      </c>
      <c r="I62" s="34">
        <v>4014</v>
      </c>
      <c r="J62" s="34">
        <v>-855</v>
      </c>
      <c r="K62" s="34">
        <v>11107</v>
      </c>
      <c r="L62" s="34">
        <v>317</v>
      </c>
      <c r="M62" s="34">
        <v>273</v>
      </c>
      <c r="N62" s="34">
        <v>7235</v>
      </c>
      <c r="O62" s="34">
        <v>-103</v>
      </c>
      <c r="P62" s="34">
        <v>-1197.8448614920014</v>
      </c>
      <c r="Q62" s="34">
        <v>192</v>
      </c>
      <c r="R62" s="34">
        <v>524.7655499999996</v>
      </c>
      <c r="S62" s="34">
        <v>849.7357360000001</v>
      </c>
      <c r="T62" s="34">
        <v>34744.656424508</v>
      </c>
    </row>
    <row r="63" spans="1:20" ht="16.5" customHeight="1">
      <c r="A63" s="29" t="s">
        <v>201</v>
      </c>
      <c r="B63" s="38" t="s">
        <v>229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105</v>
      </c>
      <c r="J63" s="34">
        <v>21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126</v>
      </c>
    </row>
    <row r="64" spans="1:20" ht="16.5" customHeight="1">
      <c r="A64" s="29" t="s">
        <v>230</v>
      </c>
      <c r="B64" s="38" t="s">
        <v>231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-11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-11</v>
      </c>
    </row>
    <row r="65" spans="1:20" ht="16.5" customHeight="1">
      <c r="A65" s="29" t="s">
        <v>232</v>
      </c>
      <c r="B65" s="38" t="s">
        <v>233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105</v>
      </c>
      <c r="J65" s="34">
        <v>10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115</v>
      </c>
    </row>
    <row r="66" spans="1:20" ht="16.5" customHeight="1">
      <c r="A66" s="29" t="s">
        <v>234</v>
      </c>
      <c r="B66" s="38" t="s">
        <v>235</v>
      </c>
      <c r="C66" s="34">
        <v>0</v>
      </c>
      <c r="D66" s="34">
        <v>-766</v>
      </c>
      <c r="E66" s="34">
        <v>0</v>
      </c>
      <c r="F66" s="34">
        <v>0</v>
      </c>
      <c r="G66" s="34">
        <v>0</v>
      </c>
      <c r="H66" s="34">
        <v>0</v>
      </c>
      <c r="I66" s="34">
        <v>-482</v>
      </c>
      <c r="J66" s="34">
        <v>0</v>
      </c>
      <c r="K66" s="34">
        <v>-1336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-77</v>
      </c>
      <c r="T66" s="34">
        <v>-2661</v>
      </c>
    </row>
    <row r="67" spans="1:20" ht="16.5" customHeight="1">
      <c r="A67" s="29" t="s">
        <v>236</v>
      </c>
      <c r="B67" s="38" t="s">
        <v>237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111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111</v>
      </c>
    </row>
    <row r="68" spans="1:20" ht="16.5" customHeight="1">
      <c r="A68" s="29" t="s">
        <v>238</v>
      </c>
      <c r="B68" s="38" t="s">
        <v>239</v>
      </c>
      <c r="C68" s="34">
        <v>-107</v>
      </c>
      <c r="D68" s="34">
        <v>6892</v>
      </c>
      <c r="E68" s="34">
        <v>1436</v>
      </c>
      <c r="F68" s="34">
        <v>3295</v>
      </c>
      <c r="G68" s="34">
        <v>1270</v>
      </c>
      <c r="H68" s="34">
        <v>-1164</v>
      </c>
      <c r="I68" s="34">
        <v>3748</v>
      </c>
      <c r="J68" s="34">
        <v>-845</v>
      </c>
      <c r="K68" s="34">
        <v>9771</v>
      </c>
      <c r="L68" s="34">
        <v>317</v>
      </c>
      <c r="M68" s="34">
        <v>273</v>
      </c>
      <c r="N68" s="34">
        <v>7235</v>
      </c>
      <c r="O68" s="34">
        <v>-103</v>
      </c>
      <c r="P68" s="34">
        <v>-1197.8448614920014</v>
      </c>
      <c r="Q68" s="34">
        <v>192</v>
      </c>
      <c r="R68" s="34">
        <v>524.7655499999996</v>
      </c>
      <c r="S68" s="34">
        <v>772.7357360000001</v>
      </c>
      <c r="T68" s="34">
        <v>32309.656424507997</v>
      </c>
    </row>
    <row r="69" ht="16.5" customHeight="1"/>
    <row r="70" ht="16.5" customHeight="1">
      <c r="A70" s="8" t="s">
        <v>20</v>
      </c>
    </row>
    <row r="71" s="5" customFormat="1" ht="13.5">
      <c r="A71" s="63" t="s">
        <v>281</v>
      </c>
    </row>
  </sheetData>
  <sheetProtection/>
  <mergeCells count="2">
    <mergeCell ref="A4:B4"/>
    <mergeCell ref="A2:T2"/>
  </mergeCells>
  <printOptions horizontalCentered="1"/>
  <pageMargins left="0.29" right="0.42" top="0.65" bottom="0.44" header="0.28" footer="0.29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bozhinova_n</cp:lastModifiedBy>
  <cp:lastPrinted>2013-08-08T10:52:39Z</cp:lastPrinted>
  <dcterms:created xsi:type="dcterms:W3CDTF">2010-05-14T13:39:33Z</dcterms:created>
  <dcterms:modified xsi:type="dcterms:W3CDTF">2013-08-08T11:22:43Z</dcterms:modified>
  <cp:category/>
  <cp:version/>
  <cp:contentType/>
  <cp:contentStatus/>
</cp:coreProperties>
</file>