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010-УПФ" sheetId="1" r:id="rId1"/>
    <sheet name="2010-ППФ" sheetId="2" r:id="rId2"/>
  </sheets>
  <definedNames/>
  <calcPr fullCalcOnLoad="1"/>
</workbook>
</file>

<file path=xl/sharedStrings.xml><?xml version="1.0" encoding="utf-8"?>
<sst xmlns="http://schemas.openxmlformats.org/spreadsheetml/2006/main" count="40" uniqueCount="31">
  <si>
    <t>УПФ                                    Година, Показател</t>
  </si>
  <si>
    <t>Брой лица от новоприети заявления</t>
  </si>
  <si>
    <t>Брой лица от служебно разпределение</t>
  </si>
  <si>
    <t>Относителен дял на служебно разпределените към общо постъпили  лица (%)</t>
  </si>
  <si>
    <t>УПФ "ДОВЕРИЕ"</t>
  </si>
  <si>
    <t>УПФ "СЪГЛАСИЕ"</t>
  </si>
  <si>
    <t>УПФ "ДСК-РОДИНА"</t>
  </si>
  <si>
    <t>ЗУПФ "АЛИАНЦ БЪЛГАРИЯ"</t>
  </si>
  <si>
    <t>"АЙ ЕН ДЖИ УПФ"</t>
  </si>
  <si>
    <t>УПФ "ЦКБ-СИЛА"</t>
  </si>
  <si>
    <t>ОБЩО</t>
  </si>
  <si>
    <t>ППФ                                    Година, Показател</t>
  </si>
  <si>
    <t>ППФ "ДОВЕРИЕ"</t>
  </si>
  <si>
    <t>ППФ "СЪГЛАСИЕ"</t>
  </si>
  <si>
    <t>ППФ "ДСК-РОДИНА"</t>
  </si>
  <si>
    <t>ЗППФ "АЛИАНЦ БЪЛГАРИЯ"</t>
  </si>
  <si>
    <t>"АЙ ЕН ДЖИ ППФ"</t>
  </si>
  <si>
    <t>ППФ "ЦКБ-СИЛА"</t>
  </si>
  <si>
    <t>а</t>
  </si>
  <si>
    <t>Относителен дял от общия брой новоприети заявления</t>
  </si>
  <si>
    <t>Относителен дял от общия брой служебно разпределени</t>
  </si>
  <si>
    <t>Източник : По данни от протоколите за служебно разпределение</t>
  </si>
  <si>
    <t>"ППФ - БЪДЕЩЕ"</t>
  </si>
  <si>
    <t>УПФ "ТОПЛИНА"</t>
  </si>
  <si>
    <t>ППФ "ТОПЛИНА"</t>
  </si>
  <si>
    <t>"УПФ - БЪДЕЩЕ"</t>
  </si>
  <si>
    <t>УПФ "ПЕНСИОННООСИГУРИТЕЛЕН ИНСТИТУТ"</t>
  </si>
  <si>
    <t>Общо постъпили лица за 2009г. (k.1+k.3)</t>
  </si>
  <si>
    <t>ППФ "ПЕНСИОННООСИГУРИТЕЛЕН ИНСТИТУТ"</t>
  </si>
  <si>
    <r>
      <t xml:space="preserve">Брой лица от новоприети заявления и служебно разпределение, постъпили в </t>
    </r>
    <r>
      <rPr>
        <b/>
        <sz val="12"/>
        <rFont val="Times New Roman"/>
        <family val="1"/>
      </rPr>
      <t>УПФ</t>
    </r>
    <r>
      <rPr>
        <sz val="12"/>
        <rFont val="Times New Roman"/>
        <family val="1"/>
      </rPr>
      <t xml:space="preserve"> през 2010 г.</t>
    </r>
  </si>
  <si>
    <r>
      <t xml:space="preserve">Брой лица от новоприети заявления и служебно разпределение, постъпили в </t>
    </r>
    <r>
      <rPr>
        <b/>
        <sz val="12"/>
        <rFont val="Times New Roman"/>
        <family val="1"/>
      </rPr>
      <t>ППФ</t>
    </r>
    <r>
      <rPr>
        <sz val="12"/>
        <rFont val="Times New Roman"/>
        <family val="1"/>
      </rPr>
      <t xml:space="preserve"> през 2010 г.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</si>
</sst>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HebarU Cyr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4" max="4" width="15.7109375" style="0" customWidth="1"/>
    <col min="5" max="5" width="10.7109375" style="0" customWidth="1"/>
    <col min="6" max="6" width="11.421875" style="0" customWidth="1"/>
    <col min="7" max="8" width="12.57421875" style="0" customWidth="1"/>
    <col min="9" max="9" width="10.7109375" style="0" customWidth="1"/>
    <col min="10" max="10" width="14.28125" style="0" customWidth="1"/>
  </cols>
  <sheetData>
    <row r="2" spans="1:10" ht="15.75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7.75" customHeight="1">
      <c r="A3" s="22"/>
      <c r="B3" s="22"/>
      <c r="C3" s="22"/>
      <c r="D3" s="22"/>
      <c r="E3" s="1"/>
      <c r="F3" s="1"/>
      <c r="G3" s="1"/>
      <c r="H3" s="1"/>
      <c r="I3" s="1"/>
      <c r="J3" s="1"/>
    </row>
    <row r="4" spans="1:10" ht="78" customHeight="1">
      <c r="A4" s="23" t="s">
        <v>0</v>
      </c>
      <c r="B4" s="24"/>
      <c r="C4" s="24"/>
      <c r="D4" s="25"/>
      <c r="E4" s="2" t="s">
        <v>1</v>
      </c>
      <c r="F4" s="2" t="s">
        <v>19</v>
      </c>
      <c r="G4" s="2" t="s">
        <v>2</v>
      </c>
      <c r="H4" s="2" t="s">
        <v>20</v>
      </c>
      <c r="I4" s="2" t="s">
        <v>27</v>
      </c>
      <c r="J4" s="2" t="s">
        <v>3</v>
      </c>
    </row>
    <row r="5" spans="1:10" s="14" customFormat="1" ht="9.75" customHeight="1">
      <c r="A5" s="26" t="s">
        <v>18</v>
      </c>
      <c r="B5" s="27"/>
      <c r="C5" s="27"/>
      <c r="D5" s="28"/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</row>
    <row r="6" spans="1:10" ht="12.75" customHeight="1">
      <c r="A6" s="18" t="s">
        <v>4</v>
      </c>
      <c r="B6" s="19"/>
      <c r="C6" s="19"/>
      <c r="D6" s="20"/>
      <c r="E6" s="4">
        <v>6059</v>
      </c>
      <c r="F6" s="11">
        <f aca="true" t="shared" si="0" ref="F6:F14">ROUND((E6/$E$15)*100,3)</f>
        <v>11.8</v>
      </c>
      <c r="G6" s="4">
        <v>12782</v>
      </c>
      <c r="H6" s="12">
        <f aca="true" t="shared" si="1" ref="H6:H14">ROUND((G6/$G$15)*100,3)</f>
        <v>13.627</v>
      </c>
      <c r="I6" s="5">
        <f aca="true" t="shared" si="2" ref="I6:I15">E6+G6</f>
        <v>18841</v>
      </c>
      <c r="J6" s="6">
        <f aca="true" t="shared" si="3" ref="J6:J15">(G6/I6)*100</f>
        <v>67.84140969162996</v>
      </c>
    </row>
    <row r="7" spans="1:10" ht="12.75">
      <c r="A7" s="18" t="s">
        <v>5</v>
      </c>
      <c r="B7" s="19"/>
      <c r="C7" s="19"/>
      <c r="D7" s="20"/>
      <c r="E7" s="4">
        <v>10164</v>
      </c>
      <c r="F7" s="11">
        <f t="shared" si="0"/>
        <v>19.795</v>
      </c>
      <c r="G7" s="4">
        <v>15052</v>
      </c>
      <c r="H7" s="12">
        <f t="shared" si="1"/>
        <v>16.047</v>
      </c>
      <c r="I7" s="5">
        <f t="shared" si="2"/>
        <v>25216</v>
      </c>
      <c r="J7" s="6">
        <f t="shared" si="3"/>
        <v>59.692258883248726</v>
      </c>
    </row>
    <row r="8" spans="1:10" ht="12.75">
      <c r="A8" s="15" t="s">
        <v>6</v>
      </c>
      <c r="B8" s="16"/>
      <c r="C8" s="16"/>
      <c r="D8" s="17"/>
      <c r="E8" s="4">
        <v>3977</v>
      </c>
      <c r="F8" s="11">
        <f t="shared" si="0"/>
        <v>7.745</v>
      </c>
      <c r="G8" s="4">
        <v>10228</v>
      </c>
      <c r="H8" s="12">
        <f t="shared" si="1"/>
        <v>10.904</v>
      </c>
      <c r="I8" s="5">
        <f t="shared" si="2"/>
        <v>14205</v>
      </c>
      <c r="J8" s="6">
        <f t="shared" si="3"/>
        <v>72.00281590989088</v>
      </c>
    </row>
    <row r="9" spans="1:10" ht="12.75">
      <c r="A9" s="15" t="s">
        <v>7</v>
      </c>
      <c r="B9" s="16"/>
      <c r="C9" s="16"/>
      <c r="D9" s="17"/>
      <c r="E9" s="4">
        <v>9604</v>
      </c>
      <c r="F9" s="11">
        <f t="shared" si="0"/>
        <v>18.704</v>
      </c>
      <c r="G9" s="4">
        <v>9578</v>
      </c>
      <c r="H9" s="12">
        <f t="shared" si="1"/>
        <v>10.211</v>
      </c>
      <c r="I9" s="5">
        <f t="shared" si="2"/>
        <v>19182</v>
      </c>
      <c r="J9" s="6">
        <f t="shared" si="3"/>
        <v>49.932228130539045</v>
      </c>
    </row>
    <row r="10" spans="1:10" ht="12.75">
      <c r="A10" s="15" t="s">
        <v>8</v>
      </c>
      <c r="B10" s="16"/>
      <c r="C10" s="16"/>
      <c r="D10" s="17"/>
      <c r="E10" s="4">
        <v>1639</v>
      </c>
      <c r="F10" s="11">
        <f t="shared" si="0"/>
        <v>3.192</v>
      </c>
      <c r="G10" s="4">
        <v>10319</v>
      </c>
      <c r="H10" s="12">
        <f t="shared" si="1"/>
        <v>11.001</v>
      </c>
      <c r="I10" s="5">
        <f t="shared" si="2"/>
        <v>11958</v>
      </c>
      <c r="J10" s="6">
        <f t="shared" si="3"/>
        <v>86.29369459775882</v>
      </c>
    </row>
    <row r="11" spans="1:10" ht="12.75">
      <c r="A11" s="15" t="s">
        <v>9</v>
      </c>
      <c r="B11" s="16"/>
      <c r="C11" s="16"/>
      <c r="D11" s="17"/>
      <c r="E11" s="4">
        <v>3795</v>
      </c>
      <c r="F11" s="11">
        <f t="shared" si="0"/>
        <v>7.391</v>
      </c>
      <c r="G11" s="4">
        <v>9807</v>
      </c>
      <c r="H11" s="12">
        <f t="shared" si="1"/>
        <v>10.455</v>
      </c>
      <c r="I11" s="5">
        <f t="shared" si="2"/>
        <v>13602</v>
      </c>
      <c r="J11" s="6">
        <f t="shared" si="3"/>
        <v>72.09969122187914</v>
      </c>
    </row>
    <row r="12" spans="1:10" ht="12.75">
      <c r="A12" s="15" t="s">
        <v>25</v>
      </c>
      <c r="B12" s="16"/>
      <c r="C12" s="16"/>
      <c r="D12" s="17"/>
      <c r="E12" s="4">
        <v>14051</v>
      </c>
      <c r="F12" s="11">
        <f t="shared" si="0"/>
        <v>27.365</v>
      </c>
      <c r="G12" s="4">
        <v>9243</v>
      </c>
      <c r="H12" s="12">
        <f t="shared" si="1"/>
        <v>9.854</v>
      </c>
      <c r="I12" s="5">
        <f>E12+G12</f>
        <v>23294</v>
      </c>
      <c r="J12" s="6">
        <f>(G12/I12)*100</f>
        <v>39.679745857302315</v>
      </c>
    </row>
    <row r="13" spans="1:10" ht="12.75">
      <c r="A13" s="15" t="s">
        <v>23</v>
      </c>
      <c r="B13" s="16"/>
      <c r="C13" s="16"/>
      <c r="D13" s="17"/>
      <c r="E13" s="4">
        <v>715</v>
      </c>
      <c r="F13" s="11">
        <f t="shared" si="0"/>
        <v>1.393</v>
      </c>
      <c r="G13" s="4">
        <v>8833</v>
      </c>
      <c r="H13" s="12">
        <f t="shared" si="1"/>
        <v>9.417</v>
      </c>
      <c r="I13" s="5">
        <f t="shared" si="2"/>
        <v>9548</v>
      </c>
      <c r="J13" s="6">
        <f t="shared" si="3"/>
        <v>92.51152073732719</v>
      </c>
    </row>
    <row r="14" spans="1:10" ht="12.75">
      <c r="A14" s="18" t="s">
        <v>26</v>
      </c>
      <c r="B14" s="19"/>
      <c r="C14" s="19"/>
      <c r="D14" s="20"/>
      <c r="E14" s="4">
        <v>1342</v>
      </c>
      <c r="F14" s="11">
        <f t="shared" si="0"/>
        <v>2.614</v>
      </c>
      <c r="G14" s="4">
        <v>7956</v>
      </c>
      <c r="H14" s="12">
        <f t="shared" si="1"/>
        <v>8.482</v>
      </c>
      <c r="I14" s="5">
        <f t="shared" si="2"/>
        <v>9298</v>
      </c>
      <c r="J14" s="6">
        <f t="shared" si="3"/>
        <v>85.56678855667886</v>
      </c>
    </row>
    <row r="15" spans="1:10" ht="12.75">
      <c r="A15" s="15" t="s">
        <v>10</v>
      </c>
      <c r="B15" s="16"/>
      <c r="C15" s="16"/>
      <c r="D15" s="17"/>
      <c r="E15" s="5">
        <f>SUM(E6:E14)</f>
        <v>51346</v>
      </c>
      <c r="F15" s="3">
        <f>SUM(F6:F14)</f>
        <v>99.99900000000001</v>
      </c>
      <c r="G15" s="5">
        <f>SUM(G6:G14)</f>
        <v>93798</v>
      </c>
      <c r="H15" s="6">
        <f>SUM(H6:H14)</f>
        <v>99.998</v>
      </c>
      <c r="I15" s="5">
        <f t="shared" si="2"/>
        <v>145144</v>
      </c>
      <c r="J15" s="6">
        <f t="shared" si="3"/>
        <v>64.62409744805159</v>
      </c>
    </row>
    <row r="16" spans="1:10" ht="12.75">
      <c r="A16" s="7"/>
      <c r="B16" s="1"/>
      <c r="C16" s="1"/>
      <c r="D16" s="1"/>
      <c r="E16" s="1"/>
      <c r="F16" s="1"/>
      <c r="G16" s="8"/>
      <c r="H16" s="8"/>
      <c r="I16" s="8"/>
      <c r="J16" s="8"/>
    </row>
    <row r="17" spans="1:10" ht="12.75">
      <c r="A17" s="9"/>
      <c r="B17" s="1"/>
      <c r="C17" s="1"/>
      <c r="D17" s="1"/>
      <c r="E17" s="1"/>
      <c r="F17" s="1"/>
      <c r="G17" s="8"/>
      <c r="H17" s="8"/>
      <c r="I17" s="8"/>
      <c r="J17" s="8"/>
    </row>
    <row r="18" spans="1:10" ht="12.75">
      <c r="A18" s="1" t="s">
        <v>21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9"/>
      <c r="B19" s="1"/>
      <c r="C19" s="1"/>
      <c r="D19" s="1"/>
      <c r="E19" s="1"/>
      <c r="F19" s="1"/>
      <c r="G19" s="8"/>
      <c r="H19" s="8"/>
      <c r="I19" s="8"/>
      <c r="J19" s="8"/>
    </row>
    <row r="20" spans="1:10" ht="12.75">
      <c r="A20" s="9"/>
      <c r="B20" s="1"/>
      <c r="C20" s="1"/>
      <c r="D20" s="1"/>
      <c r="E20" s="1"/>
      <c r="F20" s="1"/>
      <c r="G20" s="8"/>
      <c r="H20" s="8"/>
      <c r="I20" s="8"/>
      <c r="J20" s="8"/>
    </row>
    <row r="21" spans="1:10" ht="12.75">
      <c r="A21" s="10"/>
      <c r="B21" s="1"/>
      <c r="C21" s="1"/>
      <c r="D21" s="1"/>
      <c r="E21" s="1"/>
      <c r="F21" s="1"/>
      <c r="G21" s="8"/>
      <c r="H21" s="8"/>
      <c r="I21" s="8"/>
      <c r="J21" s="8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14">
    <mergeCell ref="A2:J2"/>
    <mergeCell ref="A3:D3"/>
    <mergeCell ref="A4:D4"/>
    <mergeCell ref="A6:D6"/>
    <mergeCell ref="A5:D5"/>
    <mergeCell ref="A11:D11"/>
    <mergeCell ref="A13:D13"/>
    <mergeCell ref="A15:D15"/>
    <mergeCell ref="A12:D12"/>
    <mergeCell ref="A14:D14"/>
    <mergeCell ref="A7:D7"/>
    <mergeCell ref="A8:D8"/>
    <mergeCell ref="A9:D9"/>
    <mergeCell ref="A10:D10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D23" sqref="D23"/>
    </sheetView>
  </sheetViews>
  <sheetFormatPr defaultColWidth="9.140625" defaultRowHeight="12.75"/>
  <cols>
    <col min="4" max="4" width="16.421875" style="0" customWidth="1"/>
    <col min="5" max="6" width="10.7109375" style="0" customWidth="1"/>
    <col min="7" max="7" width="12.57421875" style="0" customWidth="1"/>
    <col min="8" max="8" width="11.7109375" style="0" customWidth="1"/>
    <col min="9" max="9" width="10.7109375" style="0" customWidth="1"/>
    <col min="10" max="10" width="14.28125" style="0" customWidth="1"/>
  </cols>
  <sheetData>
    <row r="2" spans="1:10" ht="15.75" customHeight="1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6.25" customHeight="1">
      <c r="A3" s="22"/>
      <c r="B3" s="22"/>
      <c r="C3" s="22"/>
      <c r="D3" s="22"/>
      <c r="E3" s="1"/>
      <c r="F3" s="1"/>
      <c r="G3" s="1"/>
      <c r="H3" s="1"/>
      <c r="I3" s="1"/>
      <c r="J3" s="1"/>
    </row>
    <row r="4" spans="1:10" ht="80.25" customHeight="1">
      <c r="A4" s="23" t="s">
        <v>11</v>
      </c>
      <c r="B4" s="24"/>
      <c r="C4" s="24"/>
      <c r="D4" s="25"/>
      <c r="E4" s="2" t="s">
        <v>1</v>
      </c>
      <c r="F4" s="2" t="s">
        <v>19</v>
      </c>
      <c r="G4" s="2" t="s">
        <v>2</v>
      </c>
      <c r="H4" s="2" t="s">
        <v>20</v>
      </c>
      <c r="I4" s="2" t="s">
        <v>27</v>
      </c>
      <c r="J4" s="2" t="s">
        <v>3</v>
      </c>
    </row>
    <row r="5" spans="1:10" s="14" customFormat="1" ht="11.25" customHeight="1">
      <c r="A5" s="26" t="s">
        <v>18</v>
      </c>
      <c r="B5" s="27"/>
      <c r="C5" s="27"/>
      <c r="D5" s="28"/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</row>
    <row r="6" spans="1:10" ht="12.75" customHeight="1">
      <c r="A6" s="18" t="s">
        <v>12</v>
      </c>
      <c r="B6" s="19"/>
      <c r="C6" s="19"/>
      <c r="D6" s="20"/>
      <c r="E6" s="4">
        <v>1130</v>
      </c>
      <c r="F6" s="11">
        <f aca="true" t="shared" si="0" ref="F6:F14">ROUND((E6/$E$15)*100,3)</f>
        <v>34.866</v>
      </c>
      <c r="G6" s="4">
        <v>5093</v>
      </c>
      <c r="H6" s="12">
        <f aca="true" t="shared" si="1" ref="H6:H14">ROUND((G6/$G$15)*100,3)</f>
        <v>21.617</v>
      </c>
      <c r="I6" s="5">
        <f aca="true" t="shared" si="2" ref="I6:I15">E6+G6</f>
        <v>6223</v>
      </c>
      <c r="J6" s="6">
        <f aca="true" t="shared" si="3" ref="J6:J14">(G6/I6)*100</f>
        <v>81.84155551984573</v>
      </c>
    </row>
    <row r="7" spans="1:10" ht="12.75">
      <c r="A7" s="18" t="s">
        <v>13</v>
      </c>
      <c r="B7" s="19"/>
      <c r="C7" s="19"/>
      <c r="D7" s="20"/>
      <c r="E7" s="4">
        <v>288</v>
      </c>
      <c r="F7" s="11">
        <f t="shared" si="0"/>
        <v>8.886</v>
      </c>
      <c r="G7" s="4">
        <v>1816</v>
      </c>
      <c r="H7" s="12">
        <f t="shared" si="1"/>
        <v>7.708</v>
      </c>
      <c r="I7" s="5">
        <f t="shared" si="2"/>
        <v>2104</v>
      </c>
      <c r="J7" s="6">
        <f t="shared" si="3"/>
        <v>86.31178707224335</v>
      </c>
    </row>
    <row r="8" spans="1:10" ht="12.75">
      <c r="A8" s="15" t="s">
        <v>14</v>
      </c>
      <c r="B8" s="16"/>
      <c r="C8" s="16"/>
      <c r="D8" s="17"/>
      <c r="E8" s="4">
        <v>419</v>
      </c>
      <c r="F8" s="11">
        <f t="shared" si="0"/>
        <v>12.928</v>
      </c>
      <c r="G8" s="4">
        <v>2586</v>
      </c>
      <c r="H8" s="12">
        <f t="shared" si="1"/>
        <v>10.976</v>
      </c>
      <c r="I8" s="5">
        <f t="shared" si="2"/>
        <v>3005</v>
      </c>
      <c r="J8" s="6">
        <f t="shared" si="3"/>
        <v>86.05657237936772</v>
      </c>
    </row>
    <row r="9" spans="1:10" ht="12.75">
      <c r="A9" s="15" t="s">
        <v>15</v>
      </c>
      <c r="B9" s="16"/>
      <c r="C9" s="16"/>
      <c r="D9" s="17"/>
      <c r="E9" s="4">
        <v>218</v>
      </c>
      <c r="F9" s="11">
        <f t="shared" si="0"/>
        <v>6.726</v>
      </c>
      <c r="G9" s="4">
        <v>1800</v>
      </c>
      <c r="H9" s="12">
        <f t="shared" si="1"/>
        <v>7.64</v>
      </c>
      <c r="I9" s="5">
        <f t="shared" si="2"/>
        <v>2018</v>
      </c>
      <c r="J9" s="6">
        <f t="shared" si="3"/>
        <v>89.197224975223</v>
      </c>
    </row>
    <row r="10" spans="1:10" ht="12.75">
      <c r="A10" s="15" t="s">
        <v>16</v>
      </c>
      <c r="B10" s="16"/>
      <c r="C10" s="16"/>
      <c r="D10" s="17"/>
      <c r="E10" s="4">
        <v>461</v>
      </c>
      <c r="F10" s="11">
        <f t="shared" si="0"/>
        <v>14.224</v>
      </c>
      <c r="G10" s="4">
        <v>3480</v>
      </c>
      <c r="H10" s="12">
        <f t="shared" si="1"/>
        <v>14.771</v>
      </c>
      <c r="I10" s="5">
        <f t="shared" si="2"/>
        <v>3941</v>
      </c>
      <c r="J10" s="6">
        <f t="shared" si="3"/>
        <v>88.3024613042375</v>
      </c>
    </row>
    <row r="11" spans="1:10" ht="12.75">
      <c r="A11" s="15" t="s">
        <v>17</v>
      </c>
      <c r="B11" s="16"/>
      <c r="C11" s="16"/>
      <c r="D11" s="17"/>
      <c r="E11" s="4">
        <v>367</v>
      </c>
      <c r="F11" s="11">
        <f t="shared" si="0"/>
        <v>11.324</v>
      </c>
      <c r="G11" s="4">
        <v>2798</v>
      </c>
      <c r="H11" s="12">
        <f t="shared" si="1"/>
        <v>11.876</v>
      </c>
      <c r="I11" s="5">
        <f t="shared" si="2"/>
        <v>3165</v>
      </c>
      <c r="J11" s="6">
        <f t="shared" si="3"/>
        <v>88.4044233807267</v>
      </c>
    </row>
    <row r="12" spans="1:10" ht="12.75" customHeight="1">
      <c r="A12" s="15" t="s">
        <v>22</v>
      </c>
      <c r="B12" s="16"/>
      <c r="C12" s="16"/>
      <c r="D12" s="17"/>
      <c r="E12" s="4">
        <v>72</v>
      </c>
      <c r="F12" s="11">
        <f t="shared" si="0"/>
        <v>2.222</v>
      </c>
      <c r="G12" s="4">
        <v>1164</v>
      </c>
      <c r="H12" s="12">
        <f t="shared" si="1"/>
        <v>4.941</v>
      </c>
      <c r="I12" s="5">
        <f>E12+G12</f>
        <v>1236</v>
      </c>
      <c r="J12" s="6">
        <f>(G12/I12)*100</f>
        <v>94.1747572815534</v>
      </c>
    </row>
    <row r="13" spans="1:10" ht="12.75" customHeight="1">
      <c r="A13" s="15" t="s">
        <v>24</v>
      </c>
      <c r="B13" s="16"/>
      <c r="C13" s="16"/>
      <c r="D13" s="17"/>
      <c r="E13" s="4">
        <v>253</v>
      </c>
      <c r="F13" s="11">
        <f t="shared" si="0"/>
        <v>7.806</v>
      </c>
      <c r="G13" s="4">
        <v>3048</v>
      </c>
      <c r="H13" s="12">
        <f t="shared" si="1"/>
        <v>12.937</v>
      </c>
      <c r="I13" s="5">
        <f t="shared" si="2"/>
        <v>3301</v>
      </c>
      <c r="J13" s="6">
        <f t="shared" si="3"/>
        <v>92.33565586186005</v>
      </c>
    </row>
    <row r="14" spans="1:10" ht="12.75">
      <c r="A14" s="18" t="s">
        <v>28</v>
      </c>
      <c r="B14" s="19"/>
      <c r="C14" s="19"/>
      <c r="D14" s="20"/>
      <c r="E14" s="4">
        <v>33</v>
      </c>
      <c r="F14" s="11">
        <f t="shared" si="0"/>
        <v>1.018</v>
      </c>
      <c r="G14" s="4">
        <v>1775</v>
      </c>
      <c r="H14" s="12">
        <f t="shared" si="1"/>
        <v>7.534</v>
      </c>
      <c r="I14" s="5">
        <f t="shared" si="2"/>
        <v>1808</v>
      </c>
      <c r="J14" s="6">
        <f t="shared" si="3"/>
        <v>98.17477876106194</v>
      </c>
    </row>
    <row r="15" spans="1:10" ht="12.75">
      <c r="A15" s="15" t="s">
        <v>10</v>
      </c>
      <c r="B15" s="16"/>
      <c r="C15" s="16"/>
      <c r="D15" s="17"/>
      <c r="E15" s="5">
        <f>SUM(E6:E14)</f>
        <v>3241</v>
      </c>
      <c r="F15" s="3">
        <f>SUM(F6:F14)</f>
        <v>99.99999999999999</v>
      </c>
      <c r="G15" s="4">
        <f>SUM(G6:G14)</f>
        <v>23560</v>
      </c>
      <c r="H15" s="6">
        <f>SUM(H6:H14)</f>
        <v>100.00000000000001</v>
      </c>
      <c r="I15" s="5">
        <f t="shared" si="2"/>
        <v>26801</v>
      </c>
      <c r="J15" s="6">
        <f>(G15/I15)*100</f>
        <v>87.9071676429984</v>
      </c>
    </row>
    <row r="16" spans="1:10" ht="12.75">
      <c r="A16" s="9"/>
      <c r="B16" s="1"/>
      <c r="C16" s="1"/>
      <c r="D16" s="1"/>
      <c r="E16" s="1"/>
      <c r="F16" s="1"/>
      <c r="G16" s="8"/>
      <c r="H16" s="8"/>
      <c r="I16" s="8"/>
      <c r="J16" s="8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 t="s">
        <v>21</v>
      </c>
      <c r="B18" s="1"/>
      <c r="C18" s="1"/>
      <c r="D18" s="1"/>
      <c r="E18" s="1"/>
      <c r="F18" s="1"/>
      <c r="G18" s="1"/>
      <c r="H18" s="1"/>
      <c r="I18" s="1"/>
      <c r="J18" s="1"/>
    </row>
  </sheetData>
  <sheetProtection/>
  <mergeCells count="14">
    <mergeCell ref="A2:J2"/>
    <mergeCell ref="A3:D3"/>
    <mergeCell ref="A4:D4"/>
    <mergeCell ref="A6:D6"/>
    <mergeCell ref="A5:D5"/>
    <mergeCell ref="A11:D11"/>
    <mergeCell ref="A13:D13"/>
    <mergeCell ref="A15:D15"/>
    <mergeCell ref="A12:D12"/>
    <mergeCell ref="A14:D14"/>
    <mergeCell ref="A7:D7"/>
    <mergeCell ref="A8:D8"/>
    <mergeCell ref="A9:D9"/>
    <mergeCell ref="A10:D10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Nikolova</dc:creator>
  <cp:keywords/>
  <dc:description/>
  <cp:lastModifiedBy>Marta</cp:lastModifiedBy>
  <cp:lastPrinted>2009-03-20T08:34:11Z</cp:lastPrinted>
  <dcterms:created xsi:type="dcterms:W3CDTF">2006-01-27T07:49:35Z</dcterms:created>
  <dcterms:modified xsi:type="dcterms:W3CDTF">2015-06-22T23:41:20Z</dcterms:modified>
  <cp:category/>
  <cp:version/>
  <cp:contentType/>
  <cp:contentStatus/>
</cp:coreProperties>
</file>