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4710" windowHeight="495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3-П'!$A$1:$G$18</definedName>
    <definedName name="_xlnm.Print_Area" localSheetId="5">'Таблица №3.1-П'!$A$1:$H$19</definedName>
    <definedName name="_xlnm.Print_Area" localSheetId="9">'Таблица №6-П'!$A$1:$K$6</definedName>
  </definedNames>
  <calcPr calcId="124519"/>
</workbook>
</file>

<file path=xl/calcChain.xml><?xml version="1.0" encoding="utf-8"?>
<calcChain xmlns="http://schemas.openxmlformats.org/spreadsheetml/2006/main">
  <c r="C16" i="7"/>
  <c r="L18"/>
  <c r="J16"/>
  <c r="H16"/>
  <c r="D16"/>
  <c r="L15"/>
  <c r="L13"/>
  <c r="L11"/>
  <c r="L9"/>
  <c r="L7"/>
  <c r="J4"/>
  <c r="H4"/>
  <c r="F4"/>
  <c r="D4"/>
  <c r="L5"/>
  <c r="B14" i="4"/>
  <c r="C16" i="8"/>
  <c r="C14" i="4"/>
  <c r="D4" i="8"/>
  <c r="E4"/>
  <c r="G4"/>
  <c r="H4"/>
  <c r="I4"/>
  <c r="J4"/>
  <c r="K4"/>
  <c r="C4"/>
  <c r="D16"/>
  <c r="E16"/>
  <c r="G16"/>
  <c r="H16"/>
  <c r="I16"/>
  <c r="J16"/>
  <c r="K16"/>
  <c r="E16" i="7"/>
  <c r="G16"/>
  <c r="I16"/>
  <c r="K16"/>
  <c r="L14"/>
  <c r="L12"/>
  <c r="L10"/>
  <c r="L8"/>
  <c r="L6"/>
  <c r="C4"/>
  <c r="E4"/>
  <c r="G4"/>
  <c r="I4"/>
  <c r="K4"/>
  <c r="L4" l="1"/>
  <c r="D14" i="4" l="1"/>
  <c r="L4" i="8"/>
  <c r="F4"/>
  <c r="F16" i="7" l="1"/>
  <c r="L16" s="1"/>
  <c r="L17"/>
  <c r="E14" i="4"/>
  <c r="F16" i="8" l="1"/>
  <c r="L16" l="1"/>
</calcChain>
</file>

<file path=xl/sharedStrings.xml><?xml version="1.0" encoding="utf-8"?>
<sst xmlns="http://schemas.openxmlformats.org/spreadsheetml/2006/main" count="208" uniqueCount="76">
  <si>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</si>
  <si>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</si>
  <si>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</si>
  <si>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</si>
  <si>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</si>
  <si>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</si>
  <si>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</si>
  <si>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</si>
  <si>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</si>
  <si>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</si>
  <si>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</si>
  <si>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</si>
  <si>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</si>
  <si>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</si>
  <si>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</si>
  <si>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</si>
  <si>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</si>
  <si>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</si>
  <si>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</si>
  <si>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</si>
  <si>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</si>
  <si>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</si>
  <si>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</si>
  <si>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</si>
  <si>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</si>
  <si>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</si>
  <si>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</si>
  <si>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</si>
  <si>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</si>
  <si>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</si>
  <si>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</si>
  <si>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</si>
  <si>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</si>
  <si>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</si>
  <si>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</si>
  <si>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</si>
  <si>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</si>
  <si>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</si>
  <si>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</si>
  <si>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</si>
  <si>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</si>
  <si>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</si>
  <si>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</si>
  <si>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</si>
  <si>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</si>
  <si>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</si>
  <si>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</si>
  <si>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</si>
  <si>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</si>
  <si>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</si>
  <si>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</si>
  <si>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</si>
  <si>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</si>
  <si>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</si>
  <si>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</si>
  <si>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</si>
  <si>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</si>
  <si>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</si>
  <si>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</si>
  <si>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</si>
  <si>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</si>
  <si>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</si>
  <si>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</si>
  <si>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 xml:space="preserve">Среден размер на натрупаните средства на едно осигурено лице в ППФ* 
(към края на съответния месец) </t>
  </si>
  <si>
    <t>I трим.</t>
  </si>
  <si>
    <t>Забележки: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</si>
  <si>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</si>
  <si>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</si>
  <si>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</si>
  <si>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</si>
  <si>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>Инвестиционен портфейл и балансови активи на ППФ към 31.03.2015 г.</t>
  </si>
  <si>
    <t>Начислени и изплатени суми от ППФ за периода 01.01.2015 г. - 31.03.2015 г.</t>
  </si>
  <si>
    <t>"ЕН ЕН ППФ"*</t>
  </si>
  <si>
    <t>Динамика на нетните активи в ППФ през 2014 г. (по месеци)</t>
  </si>
  <si>
    <t>*Предишно наименование „Ай Ен Джи ППФ"</t>
  </si>
  <si>
    <t>Структура на инвестиционния портфейл и балансовите активи на ППФ към 31.03.2015 г.</t>
  </si>
</sst>
</file>

<file path=xl/styles.xml><?xml version="1.0" encoding="utf-8"?>
<styleSheet xmlns="http://schemas.openxmlformats.org/spreadsheetml/2006/main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</numFmts>
  <fonts count="17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5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justify"/>
    </xf>
    <xf numFmtId="0" fontId="7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4" xfId="0" applyFont="1" applyBorder="1" applyAlignment="1">
      <alignment vertical="justify"/>
    </xf>
    <xf numFmtId="0" fontId="2" fillId="0" borderId="6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4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164" fontId="11" fillId="0" borderId="1" xfId="4" applyNumberFormat="1" applyFont="1" applyFill="1" applyBorder="1" applyAlignment="1">
      <alignment horizontal="right" vertical="center" wrapText="1"/>
    </xf>
    <xf numFmtId="1" fontId="2" fillId="0" borderId="0" xfId="4" applyNumberFormat="1" applyFont="1" applyFill="1" applyBorder="1" applyAlignment="1">
      <alignment vertical="center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3" xfId="0" applyFont="1" applyFill="1" applyBorder="1" applyAlignment="1">
      <alignment horizontal="lef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169" fontId="11" fillId="0" borderId="1" xfId="4" applyNumberFormat="1" applyFont="1" applyFill="1" applyBorder="1" applyAlignment="1">
      <alignment horizontal="right" vertical="center" wrapText="1"/>
    </xf>
    <xf numFmtId="169" fontId="2" fillId="0" borderId="1" xfId="4" applyNumberFormat="1" applyFont="1" applyFill="1" applyBorder="1" applyAlignment="1">
      <alignment horizontal="right"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4" fillId="0" borderId="1" xfId="4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6" fillId="0" borderId="1" xfId="5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6" fillId="0" borderId="0" xfId="3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4" xfId="0" applyBorder="1"/>
    <xf numFmtId="0" fontId="7" fillId="0" borderId="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</cellXfs>
  <cellStyles count="7">
    <cellStyle name="Comma" xfId="1" builtinId="3"/>
    <cellStyle name="Normal" xfId="0" builtinId="0"/>
    <cellStyle name="Normal_DPF" xfId="2"/>
    <cellStyle name="Normal_Gragh_02_U" xfId="3"/>
    <cellStyle name="Normal_Spr_06_04" xfId="4"/>
    <cellStyle name="Normal_Таблица № 7- П" xfId="5"/>
    <cellStyle name="Percent" xfId="6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31.03.2015 г.</a:t>
            </a:r>
          </a:p>
        </c:rich>
      </c:tx>
      <c:layout>
        <c:manualLayout>
          <c:xMode val="edge"/>
          <c:yMode val="edge"/>
          <c:x val="0.21647707687004483"/>
          <c:y val="2.5423728813559334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1613236814891421"/>
          <c:y val="0.36779661016949189"/>
          <c:w val="0.60703205791106518"/>
          <c:h val="0.39491525423728863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1.2497346828544026E-2"/>
                  <c:y val="4.746812580630812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4.4156372904266029E-3"/>
                  <c:y val="4.946661328350913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1167965431415232E-2"/>
                  <c:y val="9.7349704168334647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8582161459393591E-2"/>
                  <c:y val="-5.828995951777204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4301041997464892E-2"/>
                  <c:y val="-0.13157809511099267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5.9985288808909291E-2"/>
                  <c:y val="-0.138243516170648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9905783235213509"/>
                  <c:y val="-6.7000667289470184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№1.1-П'!$E$5:$E$13</c:f>
              <c:numCache>
                <c:formatCode>#,##0.00</c:formatCode>
                <c:ptCount val="9"/>
                <c:pt idx="0">
                  <c:v>25.57</c:v>
                </c:pt>
                <c:pt idx="1">
                  <c:v>14.95</c:v>
                </c:pt>
                <c:pt idx="2">
                  <c:v>11.35</c:v>
                </c:pt>
                <c:pt idx="3">
                  <c:v>16.190000000000001</c:v>
                </c:pt>
                <c:pt idx="4">
                  <c:v>8.6199999999999992</c:v>
                </c:pt>
                <c:pt idx="5">
                  <c:v>11.67</c:v>
                </c:pt>
                <c:pt idx="6">
                  <c:v>3.06</c:v>
                </c:pt>
                <c:pt idx="7">
                  <c:v>6.1</c:v>
                </c:pt>
                <c:pt idx="8">
                  <c:v>2.4900000000000002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ППФ по размер на нетните им активи към 31.03.2015 г. </a:t>
            </a:r>
          </a:p>
        </c:rich>
      </c:tx>
      <c:layout>
        <c:manualLayout>
          <c:xMode val="edge"/>
          <c:yMode val="edge"/>
          <c:x val="0.24336435711823512"/>
          <c:y val="2.0338983050847449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3267838676318511"/>
          <c:y val="0.39152542372881427"/>
          <c:w val="0.58738366080661675"/>
          <c:h val="0.3813559322033898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7042317745442194E-2"/>
                  <c:y val="-0.1164921927131989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6.1821310598843195E-2"/>
                  <c:y val="5.4912940967124929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7.9918247034012249E-2"/>
                  <c:y val="7.391343031273650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0819972477587222E-2"/>
                  <c:y val="2.201823924551806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2751019876393464E-2"/>
                  <c:y val="-6.316473152720328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4827089219845572E-2"/>
                  <c:y val="-0.1380050713999733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4.6633498630664946E-2"/>
                  <c:y val="-0.1462100627252104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3074405513168141"/>
                  <c:y val="-7.9397126206681906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№2.1-П'!$E$5:$E$13</c:f>
              <c:numCache>
                <c:formatCode>#,##0.00</c:formatCode>
                <c:ptCount val="9"/>
                <c:pt idx="0">
                  <c:v>25.81</c:v>
                </c:pt>
                <c:pt idx="1">
                  <c:v>18.05</c:v>
                </c:pt>
                <c:pt idx="2">
                  <c:v>12.11</c:v>
                </c:pt>
                <c:pt idx="3">
                  <c:v>17.82</c:v>
                </c:pt>
                <c:pt idx="4">
                  <c:v>7.13</c:v>
                </c:pt>
                <c:pt idx="5">
                  <c:v>11.45</c:v>
                </c:pt>
                <c:pt idx="6">
                  <c:v>1.24</c:v>
                </c:pt>
                <c:pt idx="7">
                  <c:v>4.9400000000000004</c:v>
                </c:pt>
                <c:pt idx="8">
                  <c:v>1.45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Инвестиционен портфейл на ППФ към 3</a:t>
            </a:r>
            <a:r>
              <a:rPr lang="en-US" sz="1200"/>
              <a:t>1</a:t>
            </a:r>
            <a:r>
              <a:rPr lang="bg-BG" sz="1200"/>
              <a:t>.0</a:t>
            </a:r>
            <a:r>
              <a:rPr lang="en-US" sz="1200"/>
              <a:t>3</a:t>
            </a:r>
            <a:r>
              <a:rPr lang="bg-BG" sz="1200"/>
              <a:t>.2015 г.</a:t>
            </a:r>
          </a:p>
        </c:rich>
      </c:tx>
      <c:layout>
        <c:manualLayout>
          <c:xMode val="edge"/>
          <c:yMode val="edge"/>
          <c:x val="0.30024129610479144"/>
          <c:y val="3.4463276836158192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407445708376421"/>
          <c:y val="0.38305084745762763"/>
          <c:w val="0.57497414684591519"/>
          <c:h val="0.37457627118644177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31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942661639890673E-2"/>
                  <c:y val="-8.914293340451073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6.6423796301574037E-2"/>
                  <c:y val="8.744552693625162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3.8480458815450549E-2"/>
                  <c:y val="0.11096116375283599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5673634125620616E-2"/>
                  <c:y val="-1.5701766092797735E-3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2678223908671184E-2"/>
                  <c:y val="-9.760487566172876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1.7375925217207232E-2"/>
                  <c:y val="-9.4027314382312557E-2"/>
                </c:manualLayout>
              </c:layout>
              <c:dLblPos val="bestFit"/>
              <c:showCatName val="1"/>
              <c:showPercent val="1"/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№4.1-П'!$B$5:$B$6,'Таблица №4.1-П'!$B$8:$B$10,'Таблица №4.1-П'!$B$14:$B$15)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№4.1-П'!$L$8:$L$10,'Таблица №4.1-П'!$L$14:$L$15)</c:f>
              <c:numCache>
                <c:formatCode>_-* #,##0.00\ _л_в_-;\-* #,##0.00\ _л_в_-;_-* "-"\ _л_в_-;_-@_-</c:formatCode>
                <c:ptCount val="7"/>
                <c:pt idx="0">
                  <c:v>45.76</c:v>
                </c:pt>
                <c:pt idx="1">
                  <c:v>14.979999999999999</c:v>
                </c:pt>
                <c:pt idx="2">
                  <c:v>0.1</c:v>
                </c:pt>
                <c:pt idx="3">
                  <c:v>0.91</c:v>
                </c:pt>
                <c:pt idx="4">
                  <c:v>32.869999999999997</c:v>
                </c:pt>
                <c:pt idx="5">
                  <c:v>2.9899999999999998</c:v>
                </c:pt>
                <c:pt idx="6">
                  <c:v>2.39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zoomScale="108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zoomScale="108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zoomScale="108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1" name="Line 1"/>
        <xdr:cNvSpPr>
          <a:spLocks noChangeShapeType="1"/>
        </xdr:cNvSpPr>
      </xdr:nvSpPr>
      <xdr:spPr bwMode="auto">
        <a:xfrm>
          <a:off x="9525" y="419100"/>
          <a:ext cx="260032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5" name="Line 1"/>
        <xdr:cNvSpPr>
          <a:spLocks noChangeShapeType="1"/>
        </xdr:cNvSpPr>
      </xdr:nvSpPr>
      <xdr:spPr bwMode="auto">
        <a:xfrm>
          <a:off x="9525" y="400050"/>
          <a:ext cx="26479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7" name="Line 1"/>
        <xdr:cNvSpPr>
          <a:spLocks noChangeShapeType="1"/>
        </xdr:cNvSpPr>
      </xdr:nvSpPr>
      <xdr:spPr bwMode="auto">
        <a:xfrm>
          <a:off x="9525" y="400050"/>
          <a:ext cx="26574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9" name="Line 1"/>
        <xdr:cNvSpPr>
          <a:spLocks noChangeShapeType="1"/>
        </xdr:cNvSpPr>
      </xdr:nvSpPr>
      <xdr:spPr bwMode="auto">
        <a:xfrm>
          <a:off x="9525" y="542925"/>
          <a:ext cx="26098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71" name="Line 1"/>
        <xdr:cNvSpPr>
          <a:spLocks noChangeShapeType="1"/>
        </xdr:cNvSpPr>
      </xdr:nvSpPr>
      <xdr:spPr bwMode="auto">
        <a:xfrm>
          <a:off x="9525" y="428625"/>
          <a:ext cx="26193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7" name="Line 1"/>
        <xdr:cNvSpPr>
          <a:spLocks noChangeShapeType="1"/>
        </xdr:cNvSpPr>
      </xdr:nvSpPr>
      <xdr:spPr bwMode="auto">
        <a:xfrm>
          <a:off x="9525" y="552450"/>
          <a:ext cx="26193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4" name="Line 2"/>
        <xdr:cNvSpPr>
          <a:spLocks noChangeShapeType="1"/>
        </xdr:cNvSpPr>
      </xdr:nvSpPr>
      <xdr:spPr bwMode="auto">
        <a:xfrm>
          <a:off x="9525" y="619125"/>
          <a:ext cx="26003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E16"/>
  <sheetViews>
    <sheetView showGridLines="0" tabSelected="1" zoomScaleNormal="75" zoomScaleSheetLayoutView="100" workbookViewId="0">
      <selection sqref="A1:E1"/>
    </sheetView>
  </sheetViews>
  <sheetFormatPr defaultColWidth="9" defaultRowHeight="16.7" customHeight="1"/>
  <cols>
    <col min="1" max="1" width="32.77734375" style="4" customWidth="1"/>
    <col min="2" max="5" width="7.88671875" style="4" customWidth="1"/>
    <col min="6" max="16384" width="9" style="4"/>
  </cols>
  <sheetData>
    <row r="1" spans="1:5" ht="34.5" customHeight="1">
      <c r="A1" s="103" t="s">
        <v>27</v>
      </c>
      <c r="B1" s="103"/>
      <c r="C1" s="103"/>
      <c r="D1" s="103"/>
      <c r="E1" s="103"/>
    </row>
    <row r="2" spans="1:5" ht="16.7" customHeight="1">
      <c r="A2" s="27"/>
      <c r="B2" s="27"/>
      <c r="C2" s="28"/>
      <c r="D2" s="28"/>
    </row>
    <row r="3" spans="1:5" ht="16.7" customHeight="1">
      <c r="A3" s="45" t="s">
        <v>53</v>
      </c>
      <c r="B3" s="6">
        <v>2014</v>
      </c>
      <c r="C3" s="100">
        <v>2015</v>
      </c>
      <c r="D3" s="101"/>
      <c r="E3" s="102"/>
    </row>
    <row r="4" spans="1:5" ht="16.7" customHeight="1">
      <c r="A4" s="44" t="s">
        <v>56</v>
      </c>
      <c r="B4" s="7">
        <v>12</v>
      </c>
      <c r="C4" s="5">
        <v>1</v>
      </c>
      <c r="D4" s="5">
        <v>2</v>
      </c>
      <c r="E4" s="5">
        <v>3</v>
      </c>
    </row>
    <row r="5" spans="1:5" ht="16.7" customHeight="1">
      <c r="A5" s="49" t="s">
        <v>5</v>
      </c>
      <c r="B5" s="25">
        <v>69779</v>
      </c>
      <c r="C5" s="25">
        <v>69629</v>
      </c>
      <c r="D5" s="25">
        <v>69388</v>
      </c>
      <c r="E5" s="25">
        <v>69241</v>
      </c>
    </row>
    <row r="6" spans="1:5" ht="16.7" customHeight="1">
      <c r="A6" s="49" t="s">
        <v>6</v>
      </c>
      <c r="B6" s="25">
        <v>40483</v>
      </c>
      <c r="C6" s="25">
        <v>40460</v>
      </c>
      <c r="D6" s="25">
        <v>40482</v>
      </c>
      <c r="E6" s="25">
        <v>40484</v>
      </c>
    </row>
    <row r="7" spans="1:5" ht="16.7" customHeight="1">
      <c r="A7" s="49" t="s">
        <v>7</v>
      </c>
      <c r="B7" s="25">
        <v>30227</v>
      </c>
      <c r="C7" s="25">
        <v>30189</v>
      </c>
      <c r="D7" s="25">
        <v>30779</v>
      </c>
      <c r="E7" s="25">
        <v>30744</v>
      </c>
    </row>
    <row r="8" spans="1:5" ht="16.7" customHeight="1">
      <c r="A8" s="49" t="s">
        <v>8</v>
      </c>
      <c r="B8" s="25">
        <v>43799</v>
      </c>
      <c r="C8" s="25">
        <v>43755</v>
      </c>
      <c r="D8" s="25">
        <v>43976</v>
      </c>
      <c r="E8" s="25">
        <v>43862</v>
      </c>
    </row>
    <row r="9" spans="1:5" ht="16.7" customHeight="1">
      <c r="A9" s="49" t="s">
        <v>72</v>
      </c>
      <c r="B9" s="25">
        <v>23178</v>
      </c>
      <c r="C9" s="25">
        <v>23174</v>
      </c>
      <c r="D9" s="25">
        <v>23361</v>
      </c>
      <c r="E9" s="25">
        <v>23359</v>
      </c>
    </row>
    <row r="10" spans="1:5" ht="16.7" customHeight="1">
      <c r="A10" s="49" t="s">
        <v>9</v>
      </c>
      <c r="B10" s="25">
        <v>31316</v>
      </c>
      <c r="C10" s="25">
        <v>31335</v>
      </c>
      <c r="D10" s="25">
        <v>31594</v>
      </c>
      <c r="E10" s="25">
        <v>31602</v>
      </c>
    </row>
    <row r="11" spans="1:5" ht="16.7" customHeight="1">
      <c r="A11" s="49" t="s">
        <v>38</v>
      </c>
      <c r="B11" s="25">
        <v>8022</v>
      </c>
      <c r="C11" s="25">
        <v>8036</v>
      </c>
      <c r="D11" s="25">
        <v>8231</v>
      </c>
      <c r="E11" s="25">
        <v>8277</v>
      </c>
    </row>
    <row r="12" spans="1:5" ht="16.7" customHeight="1">
      <c r="A12" s="49" t="s">
        <v>32</v>
      </c>
      <c r="B12" s="25">
        <v>16353</v>
      </c>
      <c r="C12" s="25">
        <v>16390</v>
      </c>
      <c r="D12" s="25">
        <v>16507</v>
      </c>
      <c r="E12" s="25">
        <v>16532</v>
      </c>
    </row>
    <row r="13" spans="1:5" ht="30" customHeight="1">
      <c r="A13" s="49" t="s">
        <v>50</v>
      </c>
      <c r="B13" s="25">
        <v>6329</v>
      </c>
      <c r="C13" s="25">
        <v>6338</v>
      </c>
      <c r="D13" s="25">
        <v>6727</v>
      </c>
      <c r="E13" s="25">
        <v>6740</v>
      </c>
    </row>
    <row r="14" spans="1:5" ht="16.7" customHeight="1">
      <c r="A14" s="50" t="s">
        <v>10</v>
      </c>
      <c r="B14" s="25">
        <v>269486</v>
      </c>
      <c r="C14" s="25">
        <v>269306</v>
      </c>
      <c r="D14" s="25">
        <v>271045</v>
      </c>
      <c r="E14" s="25">
        <v>270841</v>
      </c>
    </row>
    <row r="16" spans="1:5" ht="16.7" customHeight="1">
      <c r="A16" s="4" t="s">
        <v>74</v>
      </c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22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2" s="34" customFormat="1">
      <c r="A1" s="124" t="s">
        <v>71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33"/>
    </row>
    <row r="2" spans="1:12">
      <c r="A2" s="23"/>
      <c r="B2" s="22"/>
      <c r="C2" s="22" t="s">
        <v>0</v>
      </c>
      <c r="D2" s="22"/>
      <c r="E2" s="22"/>
      <c r="F2" s="22"/>
      <c r="G2" s="22"/>
      <c r="H2" s="119" t="s">
        <v>24</v>
      </c>
      <c r="I2" s="119"/>
      <c r="J2" s="119"/>
      <c r="K2" s="119"/>
      <c r="L2" s="22"/>
    </row>
    <row r="3" spans="1:12" ht="58.5" customHeight="1">
      <c r="A3" s="78" t="s">
        <v>58</v>
      </c>
      <c r="B3" s="81" t="s">
        <v>5</v>
      </c>
      <c r="C3" s="81" t="s">
        <v>6</v>
      </c>
      <c r="D3" s="81" t="s">
        <v>7</v>
      </c>
      <c r="E3" s="81" t="s">
        <v>8</v>
      </c>
      <c r="F3" s="82" t="s">
        <v>68</v>
      </c>
      <c r="G3" s="83" t="s">
        <v>9</v>
      </c>
      <c r="H3" s="84" t="s">
        <v>38</v>
      </c>
      <c r="I3" s="84" t="s">
        <v>32</v>
      </c>
      <c r="J3" s="72" t="s">
        <v>51</v>
      </c>
      <c r="K3" s="5" t="s">
        <v>10</v>
      </c>
    </row>
    <row r="4" spans="1:12" ht="33.75" customHeight="1">
      <c r="A4" s="79" t="s">
        <v>18</v>
      </c>
      <c r="B4" s="96">
        <v>164</v>
      </c>
      <c r="C4" s="96">
        <v>59</v>
      </c>
      <c r="D4" s="96">
        <v>53</v>
      </c>
      <c r="E4" s="96">
        <v>236</v>
      </c>
      <c r="F4" s="96">
        <v>6</v>
      </c>
      <c r="G4" s="96">
        <v>95</v>
      </c>
      <c r="H4" s="96">
        <v>1</v>
      </c>
      <c r="I4" s="96">
        <v>23</v>
      </c>
      <c r="J4" s="96">
        <v>0</v>
      </c>
      <c r="K4" s="96">
        <v>637</v>
      </c>
    </row>
    <row r="5" spans="1:12" ht="31.5" customHeight="1">
      <c r="A5" s="79" t="s">
        <v>19</v>
      </c>
      <c r="B5" s="96">
        <v>178</v>
      </c>
      <c r="C5" s="96">
        <v>84</v>
      </c>
      <c r="D5" s="96">
        <v>84</v>
      </c>
      <c r="E5" s="96">
        <v>85</v>
      </c>
      <c r="F5" s="96">
        <v>25</v>
      </c>
      <c r="G5" s="96">
        <v>18</v>
      </c>
      <c r="H5" s="96">
        <v>3</v>
      </c>
      <c r="I5" s="96">
        <v>13</v>
      </c>
      <c r="J5" s="96">
        <v>10</v>
      </c>
      <c r="K5" s="96">
        <v>500</v>
      </c>
    </row>
    <row r="6" spans="1:12">
      <c r="A6" s="80" t="s">
        <v>10</v>
      </c>
      <c r="B6" s="96">
        <v>342</v>
      </c>
      <c r="C6" s="96">
        <v>143</v>
      </c>
      <c r="D6" s="96">
        <v>137</v>
      </c>
      <c r="E6" s="96">
        <v>321</v>
      </c>
      <c r="F6" s="96">
        <v>31</v>
      </c>
      <c r="G6" s="96">
        <v>113</v>
      </c>
      <c r="H6" s="96">
        <v>4</v>
      </c>
      <c r="I6" s="96">
        <v>36</v>
      </c>
      <c r="J6" s="96">
        <v>10</v>
      </c>
      <c r="K6" s="96">
        <v>1137</v>
      </c>
    </row>
    <row r="22" spans="3:3">
      <c r="C22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72" orientation="landscape" horizontalDpi="1200" verticalDpi="1200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E16"/>
  <sheetViews>
    <sheetView showGridLines="0" zoomScaleNormal="75" workbookViewId="0">
      <selection sqref="A1:E1"/>
    </sheetView>
  </sheetViews>
  <sheetFormatPr defaultColWidth="8.44140625" defaultRowHeight="15.75"/>
  <cols>
    <col min="1" max="1" width="32.77734375" style="1" customWidth="1"/>
    <col min="2" max="5" width="6.88671875" style="1" customWidth="1"/>
    <col min="6" max="16384" width="8.44140625" style="1"/>
  </cols>
  <sheetData>
    <row r="1" spans="1:5" ht="15.75" customHeight="1">
      <c r="A1" s="103" t="s">
        <v>25</v>
      </c>
      <c r="B1" s="103"/>
      <c r="C1" s="103"/>
      <c r="D1" s="103"/>
      <c r="E1" s="103"/>
    </row>
    <row r="2" spans="1:5" ht="15.75" customHeight="1">
      <c r="A2" s="10"/>
      <c r="E2" s="10" t="s">
        <v>22</v>
      </c>
    </row>
    <row r="3" spans="1:5" ht="15.75" customHeight="1">
      <c r="A3" s="45" t="s">
        <v>53</v>
      </c>
      <c r="B3" s="6">
        <v>2014</v>
      </c>
      <c r="C3" s="104">
        <v>2015</v>
      </c>
      <c r="D3" s="105"/>
      <c r="E3" s="106"/>
    </row>
    <row r="4" spans="1:5" ht="15.75" customHeight="1">
      <c r="A4" s="44" t="s">
        <v>56</v>
      </c>
      <c r="B4" s="11">
        <v>12</v>
      </c>
      <c r="C4" s="5">
        <v>1</v>
      </c>
      <c r="D4" s="5">
        <v>2</v>
      </c>
      <c r="E4" s="5">
        <v>3</v>
      </c>
    </row>
    <row r="5" spans="1:5" ht="15.75" customHeight="1">
      <c r="A5" s="20" t="s">
        <v>5</v>
      </c>
      <c r="B5" s="19">
        <v>25.89</v>
      </c>
      <c r="C5" s="19">
        <v>25.85</v>
      </c>
      <c r="D5" s="19">
        <v>25.59</v>
      </c>
      <c r="E5" s="19">
        <v>25.57</v>
      </c>
    </row>
    <row r="6" spans="1:5" ht="15.75" customHeight="1">
      <c r="A6" s="20" t="s">
        <v>6</v>
      </c>
      <c r="B6" s="19">
        <v>15.02</v>
      </c>
      <c r="C6" s="19">
        <v>15.02</v>
      </c>
      <c r="D6" s="19">
        <v>14.94</v>
      </c>
      <c r="E6" s="19">
        <v>14.95</v>
      </c>
    </row>
    <row r="7" spans="1:5" ht="15.75" customHeight="1">
      <c r="A7" s="20" t="s">
        <v>7</v>
      </c>
      <c r="B7" s="19">
        <v>11.22</v>
      </c>
      <c r="C7" s="19">
        <v>11.21</v>
      </c>
      <c r="D7" s="19">
        <v>11.36</v>
      </c>
      <c r="E7" s="19">
        <v>11.35</v>
      </c>
    </row>
    <row r="8" spans="1:5" ht="15.75" customHeight="1">
      <c r="A8" s="20" t="s">
        <v>8</v>
      </c>
      <c r="B8" s="19">
        <v>16.25</v>
      </c>
      <c r="C8" s="19">
        <v>16.25</v>
      </c>
      <c r="D8" s="19">
        <v>16.22</v>
      </c>
      <c r="E8" s="19">
        <v>16.190000000000001</v>
      </c>
    </row>
    <row r="9" spans="1:5" ht="15.75" customHeight="1">
      <c r="A9" s="49" t="s">
        <v>68</v>
      </c>
      <c r="B9" s="19">
        <v>8.6</v>
      </c>
      <c r="C9" s="19">
        <v>8.61</v>
      </c>
      <c r="D9" s="19">
        <v>8.6199999999999992</v>
      </c>
      <c r="E9" s="19">
        <v>8.6199999999999992</v>
      </c>
    </row>
    <row r="10" spans="1:5" ht="15.75" customHeight="1">
      <c r="A10" s="20" t="s">
        <v>9</v>
      </c>
      <c r="B10" s="19">
        <v>11.62</v>
      </c>
      <c r="C10" s="19">
        <v>11.64</v>
      </c>
      <c r="D10" s="19">
        <v>11.66</v>
      </c>
      <c r="E10" s="19">
        <v>11.67</v>
      </c>
    </row>
    <row r="11" spans="1:5" ht="15.75" customHeight="1">
      <c r="A11" s="20" t="s">
        <v>38</v>
      </c>
      <c r="B11" s="19">
        <v>2.98</v>
      </c>
      <c r="C11" s="19">
        <v>2.98</v>
      </c>
      <c r="D11" s="19">
        <v>3.04</v>
      </c>
      <c r="E11" s="19">
        <v>3.06</v>
      </c>
    </row>
    <row r="12" spans="1:5" ht="15.75" customHeight="1">
      <c r="A12" s="20" t="s">
        <v>32</v>
      </c>
      <c r="B12" s="19">
        <v>6.07</v>
      </c>
      <c r="C12" s="19">
        <v>6.09</v>
      </c>
      <c r="D12" s="19">
        <v>6.09</v>
      </c>
      <c r="E12" s="19">
        <v>6.1</v>
      </c>
    </row>
    <row r="13" spans="1:5" ht="33" customHeight="1">
      <c r="A13" s="20" t="s">
        <v>50</v>
      </c>
      <c r="B13" s="85">
        <v>2.35</v>
      </c>
      <c r="C13" s="85">
        <v>2.35</v>
      </c>
      <c r="D13" s="85">
        <v>2.48</v>
      </c>
      <c r="E13" s="85">
        <v>2.4900000000000002</v>
      </c>
    </row>
    <row r="14" spans="1:5" ht="15.75" customHeight="1">
      <c r="A14" s="21" t="s">
        <v>10</v>
      </c>
      <c r="B14" s="19">
        <v>100</v>
      </c>
      <c r="C14" s="19">
        <v>100.00000000000001</v>
      </c>
      <c r="D14" s="19">
        <v>100.00000000000001</v>
      </c>
      <c r="E14" s="19">
        <v>100</v>
      </c>
    </row>
    <row r="15" spans="1:5" ht="15.75" customHeight="1"/>
    <row r="16" spans="1:5" ht="15.75" customHeight="1"/>
  </sheetData>
  <mergeCells count="2">
    <mergeCell ref="C3:E3"/>
    <mergeCell ref="A1:E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zoomScaleNormal="75" workbookViewId="0">
      <selection sqref="A1:E1"/>
    </sheetView>
  </sheetViews>
  <sheetFormatPr defaultColWidth="8.109375" defaultRowHeight="15.75"/>
  <cols>
    <col min="1" max="1" width="32.77734375" style="3" customWidth="1"/>
    <col min="2" max="5" width="7.44140625" style="3" customWidth="1"/>
    <col min="6" max="16384" width="8.109375" style="3"/>
  </cols>
  <sheetData>
    <row r="1" spans="1:5" ht="15.75" customHeight="1">
      <c r="A1" s="103" t="s">
        <v>73</v>
      </c>
      <c r="B1" s="103"/>
      <c r="C1" s="103"/>
      <c r="D1" s="103"/>
      <c r="E1" s="103"/>
    </row>
    <row r="2" spans="1:5" ht="15.75" customHeight="1">
      <c r="A2" s="13"/>
      <c r="B2" s="13"/>
      <c r="E2" s="13" t="s">
        <v>24</v>
      </c>
    </row>
    <row r="3" spans="1:5" ht="15.75" customHeight="1">
      <c r="A3" s="45" t="s">
        <v>53</v>
      </c>
      <c r="B3" s="6">
        <v>2014</v>
      </c>
      <c r="C3" s="104">
        <v>2015</v>
      </c>
      <c r="D3" s="105"/>
      <c r="E3" s="106"/>
    </row>
    <row r="4" spans="1:5">
      <c r="A4" s="44" t="s">
        <v>56</v>
      </c>
      <c r="B4" s="6">
        <v>12</v>
      </c>
      <c r="C4" s="6">
        <v>1</v>
      </c>
      <c r="D4" s="6">
        <v>2</v>
      </c>
      <c r="E4" s="6">
        <v>3</v>
      </c>
    </row>
    <row r="5" spans="1:5" s="17" customFormat="1">
      <c r="A5" s="20" t="s">
        <v>5</v>
      </c>
      <c r="B5" s="15">
        <v>198115</v>
      </c>
      <c r="C5" s="15">
        <v>203151</v>
      </c>
      <c r="D5" s="15">
        <v>204752</v>
      </c>
      <c r="E5" s="15">
        <v>206462</v>
      </c>
    </row>
    <row r="6" spans="1:5" s="17" customFormat="1">
      <c r="A6" s="20" t="s">
        <v>6</v>
      </c>
      <c r="B6" s="15">
        <v>138752</v>
      </c>
      <c r="C6" s="15">
        <v>139931</v>
      </c>
      <c r="D6" s="15">
        <v>138881</v>
      </c>
      <c r="E6" s="15">
        <v>144376</v>
      </c>
    </row>
    <row r="7" spans="1:5" s="17" customFormat="1">
      <c r="A7" s="20" t="s">
        <v>7</v>
      </c>
      <c r="B7" s="15">
        <v>90138</v>
      </c>
      <c r="C7" s="15">
        <v>92550</v>
      </c>
      <c r="D7" s="15">
        <v>96187</v>
      </c>
      <c r="E7" s="15">
        <v>96907</v>
      </c>
    </row>
    <row r="8" spans="1:5" s="17" customFormat="1">
      <c r="A8" s="20" t="s">
        <v>8</v>
      </c>
      <c r="B8" s="15">
        <v>136130</v>
      </c>
      <c r="C8" s="15">
        <v>138472</v>
      </c>
      <c r="D8" s="15">
        <v>141619</v>
      </c>
      <c r="E8" s="15">
        <v>142571</v>
      </c>
    </row>
    <row r="9" spans="1:5" s="17" customFormat="1">
      <c r="A9" s="49" t="s">
        <v>68</v>
      </c>
      <c r="B9" s="15">
        <v>53485</v>
      </c>
      <c r="C9" s="15">
        <v>54830</v>
      </c>
      <c r="D9" s="15">
        <v>56095</v>
      </c>
      <c r="E9" s="15">
        <v>57025</v>
      </c>
    </row>
    <row r="10" spans="1:5" s="17" customFormat="1">
      <c r="A10" s="20" t="s">
        <v>9</v>
      </c>
      <c r="B10" s="15">
        <v>86813</v>
      </c>
      <c r="C10" s="15">
        <v>88771</v>
      </c>
      <c r="D10" s="15">
        <v>88469</v>
      </c>
      <c r="E10" s="15">
        <v>91625</v>
      </c>
    </row>
    <row r="11" spans="1:5" s="17" customFormat="1">
      <c r="A11" s="20" t="s">
        <v>38</v>
      </c>
      <c r="B11" s="15">
        <v>9224</v>
      </c>
      <c r="C11" s="15">
        <v>9341</v>
      </c>
      <c r="D11" s="15">
        <v>9527</v>
      </c>
      <c r="E11" s="15">
        <v>9886</v>
      </c>
    </row>
    <row r="12" spans="1:5" s="17" customFormat="1">
      <c r="A12" s="20" t="s">
        <v>32</v>
      </c>
      <c r="B12" s="15">
        <v>37752</v>
      </c>
      <c r="C12" s="15">
        <v>38736</v>
      </c>
      <c r="D12" s="15">
        <v>38864</v>
      </c>
      <c r="E12" s="15">
        <v>39479</v>
      </c>
    </row>
    <row r="13" spans="1:5" s="17" customFormat="1" ht="30" customHeight="1">
      <c r="A13" s="20" t="s">
        <v>50</v>
      </c>
      <c r="B13" s="15">
        <v>9676</v>
      </c>
      <c r="C13" s="15">
        <v>9972</v>
      </c>
      <c r="D13" s="15">
        <v>11491</v>
      </c>
      <c r="E13" s="15">
        <v>11621</v>
      </c>
    </row>
    <row r="14" spans="1:5" s="17" customFormat="1">
      <c r="A14" s="21" t="s">
        <v>10</v>
      </c>
      <c r="B14" s="15">
        <v>760085</v>
      </c>
      <c r="C14" s="15">
        <v>775754</v>
      </c>
      <c r="D14" s="15">
        <v>785885</v>
      </c>
      <c r="E14" s="15">
        <v>799952</v>
      </c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14"/>
  <sheetViews>
    <sheetView showGridLines="0" zoomScaleNormal="75" workbookViewId="0">
      <selection sqref="A1:E1"/>
    </sheetView>
  </sheetViews>
  <sheetFormatPr defaultColWidth="7.77734375" defaultRowHeight="15.75"/>
  <cols>
    <col min="1" max="1" width="32.77734375" style="1" customWidth="1"/>
    <col min="2" max="5" width="7.21875" style="1" customWidth="1"/>
    <col min="6" max="16384" width="7.77734375" style="1"/>
  </cols>
  <sheetData>
    <row r="1" spans="1:5" ht="27" customHeight="1">
      <c r="A1" s="103" t="s">
        <v>26</v>
      </c>
      <c r="B1" s="103"/>
      <c r="C1" s="103"/>
      <c r="D1" s="103"/>
      <c r="E1" s="103"/>
    </row>
    <row r="2" spans="1:5">
      <c r="A2" s="10"/>
      <c r="E2" s="10" t="s">
        <v>22</v>
      </c>
    </row>
    <row r="3" spans="1:5" ht="15.75" customHeight="1">
      <c r="A3" s="45" t="s">
        <v>53</v>
      </c>
      <c r="B3" s="29">
        <v>2014</v>
      </c>
      <c r="C3" s="100">
        <v>2015</v>
      </c>
      <c r="D3" s="101"/>
      <c r="E3" s="102"/>
    </row>
    <row r="4" spans="1:5">
      <c r="A4" s="44" t="s">
        <v>56</v>
      </c>
      <c r="B4" s="6">
        <v>12</v>
      </c>
      <c r="C4" s="30">
        <v>1</v>
      </c>
      <c r="D4" s="30">
        <v>2</v>
      </c>
      <c r="E4" s="30">
        <v>3</v>
      </c>
    </row>
    <row r="5" spans="1:5">
      <c r="A5" s="20" t="s">
        <v>5</v>
      </c>
      <c r="B5" s="16">
        <v>26.07</v>
      </c>
      <c r="C5" s="16">
        <v>26.19</v>
      </c>
      <c r="D5" s="16">
        <v>26.05</v>
      </c>
      <c r="E5" s="16">
        <v>25.81</v>
      </c>
    </row>
    <row r="6" spans="1:5">
      <c r="A6" s="20" t="s">
        <v>6</v>
      </c>
      <c r="B6" s="16">
        <v>18.25</v>
      </c>
      <c r="C6" s="16">
        <v>18.04</v>
      </c>
      <c r="D6" s="16">
        <v>17.670000000000002</v>
      </c>
      <c r="E6" s="16">
        <v>18.05</v>
      </c>
    </row>
    <row r="7" spans="1:5">
      <c r="A7" s="20" t="s">
        <v>7</v>
      </c>
      <c r="B7" s="16">
        <v>11.86</v>
      </c>
      <c r="C7" s="16">
        <v>11.93</v>
      </c>
      <c r="D7" s="16">
        <v>12.24</v>
      </c>
      <c r="E7" s="16">
        <v>12.11</v>
      </c>
    </row>
    <row r="8" spans="1:5">
      <c r="A8" s="20" t="s">
        <v>8</v>
      </c>
      <c r="B8" s="16">
        <v>17.91</v>
      </c>
      <c r="C8" s="16">
        <v>17.850000000000001</v>
      </c>
      <c r="D8" s="16">
        <v>18.02</v>
      </c>
      <c r="E8" s="16">
        <v>17.82</v>
      </c>
    </row>
    <row r="9" spans="1:5">
      <c r="A9" s="49" t="s">
        <v>68</v>
      </c>
      <c r="B9" s="16">
        <v>7.04</v>
      </c>
      <c r="C9" s="16">
        <v>7.07</v>
      </c>
      <c r="D9" s="16">
        <v>7.14</v>
      </c>
      <c r="E9" s="16">
        <v>7.13</v>
      </c>
    </row>
    <row r="10" spans="1:5">
      <c r="A10" s="20" t="s">
        <v>9</v>
      </c>
      <c r="B10" s="16">
        <v>11.42</v>
      </c>
      <c r="C10" s="16">
        <v>11.44</v>
      </c>
      <c r="D10" s="16">
        <v>11.26</v>
      </c>
      <c r="E10" s="16">
        <v>11.45</v>
      </c>
    </row>
    <row r="11" spans="1:5">
      <c r="A11" s="20" t="s">
        <v>38</v>
      </c>
      <c r="B11" s="16">
        <v>1.21</v>
      </c>
      <c r="C11" s="16">
        <v>1.2</v>
      </c>
      <c r="D11" s="16">
        <v>1.21</v>
      </c>
      <c r="E11" s="16">
        <v>1.24</v>
      </c>
    </row>
    <row r="12" spans="1:5">
      <c r="A12" s="20" t="s">
        <v>32</v>
      </c>
      <c r="B12" s="16">
        <v>4.97</v>
      </c>
      <c r="C12" s="16">
        <v>4.99</v>
      </c>
      <c r="D12" s="16">
        <v>4.95</v>
      </c>
      <c r="E12" s="16">
        <v>4.9400000000000004</v>
      </c>
    </row>
    <row r="13" spans="1:5" ht="30.75" customHeight="1">
      <c r="A13" s="20" t="s">
        <v>50</v>
      </c>
      <c r="B13" s="16">
        <v>1.27</v>
      </c>
      <c r="C13" s="16">
        <v>1.29</v>
      </c>
      <c r="D13" s="16">
        <v>1.46</v>
      </c>
      <c r="E13" s="16">
        <v>1.45</v>
      </c>
    </row>
    <row r="14" spans="1:5">
      <c r="A14" s="21" t="s">
        <v>10</v>
      </c>
      <c r="B14" s="16">
        <f>SUM(B5:B13)</f>
        <v>100</v>
      </c>
      <c r="C14" s="16">
        <f>SUM(C5:C13)</f>
        <v>100.00000000000001</v>
      </c>
      <c r="D14" s="16">
        <f>SUM(D5:D13)</f>
        <v>100</v>
      </c>
      <c r="E14" s="16">
        <f>SUM(E5:E13)</f>
        <v>99.999999999999986</v>
      </c>
    </row>
  </sheetData>
  <mergeCells count="2">
    <mergeCell ref="C3:E3"/>
    <mergeCell ref="A1:E1"/>
  </mergeCells>
  <phoneticPr fontId="0" type="noConversion"/>
  <conditionalFormatting sqref="B14:E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18"/>
  <sheetViews>
    <sheetView showGridLines="0" workbookViewId="0">
      <selection sqref="A1:G1"/>
    </sheetView>
  </sheetViews>
  <sheetFormatPr defaultColWidth="6.6640625" defaultRowHeight="16.7" customHeight="1"/>
  <cols>
    <col min="1" max="1" width="32.77734375" style="3" customWidth="1"/>
    <col min="2" max="2" width="8" style="3" customWidth="1"/>
    <col min="3" max="3" width="7.6640625" style="3" customWidth="1"/>
    <col min="4" max="6" width="6.21875" style="3" customWidth="1"/>
    <col min="7" max="7" width="7.6640625" style="3" customWidth="1"/>
    <col min="8" max="16384" width="6.6640625" style="3"/>
  </cols>
  <sheetData>
    <row r="1" spans="1:7" ht="16.7" customHeight="1">
      <c r="A1" s="103" t="s">
        <v>29</v>
      </c>
      <c r="B1" s="103"/>
      <c r="C1" s="103"/>
      <c r="D1" s="103"/>
      <c r="E1" s="103"/>
      <c r="F1" s="103"/>
      <c r="G1" s="103"/>
    </row>
    <row r="2" spans="1:7" ht="16.7" customHeight="1">
      <c r="A2" s="13"/>
      <c r="B2" s="13"/>
      <c r="G2" s="24" t="s">
        <v>24</v>
      </c>
    </row>
    <row r="3" spans="1:7" ht="16.7" customHeight="1">
      <c r="A3" s="48" t="s">
        <v>54</v>
      </c>
      <c r="B3" s="113">
        <v>2014</v>
      </c>
      <c r="C3" s="114"/>
      <c r="D3" s="108">
        <v>2015</v>
      </c>
      <c r="E3" s="109"/>
      <c r="F3" s="109"/>
      <c r="G3" s="110"/>
    </row>
    <row r="4" spans="1:7" ht="16.7" customHeight="1">
      <c r="A4" s="46"/>
      <c r="B4" s="111" t="s">
        <v>64</v>
      </c>
      <c r="C4" s="111" t="s">
        <v>21</v>
      </c>
      <c r="D4" s="108" t="s">
        <v>12</v>
      </c>
      <c r="E4" s="109"/>
      <c r="F4" s="109"/>
      <c r="G4" s="111" t="s">
        <v>64</v>
      </c>
    </row>
    <row r="5" spans="1:7" ht="16.7" customHeight="1">
      <c r="A5" s="47" t="s">
        <v>52</v>
      </c>
      <c r="B5" s="112"/>
      <c r="C5" s="112"/>
      <c r="D5" s="31">
        <v>1</v>
      </c>
      <c r="E5" s="32">
        <v>2</v>
      </c>
      <c r="F5" s="31">
        <v>3</v>
      </c>
      <c r="G5" s="112"/>
    </row>
    <row r="6" spans="1:7" ht="16.7" customHeight="1">
      <c r="A6" s="20" t="s">
        <v>5</v>
      </c>
      <c r="B6" s="97">
        <v>5763</v>
      </c>
      <c r="C6" s="97">
        <v>21199</v>
      </c>
      <c r="D6" s="97">
        <v>2055</v>
      </c>
      <c r="E6" s="97">
        <v>1718</v>
      </c>
      <c r="F6" s="97">
        <v>1733</v>
      </c>
      <c r="G6" s="97">
        <v>5506</v>
      </c>
    </row>
    <row r="7" spans="1:7" ht="16.7" customHeight="1">
      <c r="A7" s="20" t="s">
        <v>6</v>
      </c>
      <c r="B7" s="97">
        <v>4005</v>
      </c>
      <c r="C7" s="97">
        <v>15768</v>
      </c>
      <c r="D7" s="97">
        <v>1708</v>
      </c>
      <c r="E7" s="97">
        <v>1257</v>
      </c>
      <c r="F7" s="97">
        <v>1428</v>
      </c>
      <c r="G7" s="97">
        <v>4393</v>
      </c>
    </row>
    <row r="8" spans="1:7" ht="16.7" customHeight="1">
      <c r="A8" s="20" t="s">
        <v>7</v>
      </c>
      <c r="B8" s="97">
        <v>2566</v>
      </c>
      <c r="C8" s="97">
        <v>10492</v>
      </c>
      <c r="D8" s="97">
        <v>1063</v>
      </c>
      <c r="E8" s="97">
        <v>921</v>
      </c>
      <c r="F8" s="97">
        <v>992</v>
      </c>
      <c r="G8" s="97">
        <v>2976</v>
      </c>
    </row>
    <row r="9" spans="1:7" ht="16.7" customHeight="1">
      <c r="A9" s="20" t="s">
        <v>8</v>
      </c>
      <c r="B9" s="97">
        <v>3542</v>
      </c>
      <c r="C9" s="97">
        <v>14029</v>
      </c>
      <c r="D9" s="97">
        <v>1348</v>
      </c>
      <c r="E9" s="97">
        <v>1218</v>
      </c>
      <c r="F9" s="97">
        <v>1204</v>
      </c>
      <c r="G9" s="97">
        <v>3770</v>
      </c>
    </row>
    <row r="10" spans="1:7" ht="16.7" customHeight="1">
      <c r="A10" s="49" t="s">
        <v>68</v>
      </c>
      <c r="B10" s="97">
        <v>1600</v>
      </c>
      <c r="C10" s="97">
        <v>6532</v>
      </c>
      <c r="D10" s="97">
        <v>638</v>
      </c>
      <c r="E10" s="97">
        <v>593</v>
      </c>
      <c r="F10" s="97">
        <v>585</v>
      </c>
      <c r="G10" s="97">
        <v>1816</v>
      </c>
    </row>
    <row r="11" spans="1:7" ht="16.7" customHeight="1">
      <c r="A11" s="20" t="s">
        <v>9</v>
      </c>
      <c r="B11" s="97">
        <v>2401</v>
      </c>
      <c r="C11" s="97">
        <v>9612</v>
      </c>
      <c r="D11" s="97">
        <v>959</v>
      </c>
      <c r="E11" s="97">
        <v>883</v>
      </c>
      <c r="F11" s="97">
        <v>894</v>
      </c>
      <c r="G11" s="97">
        <v>2736</v>
      </c>
    </row>
    <row r="12" spans="1:7" ht="16.7" customHeight="1">
      <c r="A12" s="20" t="s">
        <v>38</v>
      </c>
      <c r="B12" s="97">
        <v>455</v>
      </c>
      <c r="C12" s="97">
        <v>1852</v>
      </c>
      <c r="D12" s="97">
        <v>172</v>
      </c>
      <c r="E12" s="97">
        <v>183</v>
      </c>
      <c r="F12" s="97">
        <v>158</v>
      </c>
      <c r="G12" s="97">
        <v>513</v>
      </c>
    </row>
    <row r="13" spans="1:7" ht="16.7" customHeight="1">
      <c r="A13" s="20" t="s">
        <v>32</v>
      </c>
      <c r="B13" s="97">
        <v>1286</v>
      </c>
      <c r="C13" s="97">
        <v>4875</v>
      </c>
      <c r="D13" s="97">
        <v>559</v>
      </c>
      <c r="E13" s="97">
        <v>499</v>
      </c>
      <c r="F13" s="97">
        <v>568</v>
      </c>
      <c r="G13" s="97">
        <v>1626</v>
      </c>
    </row>
    <row r="14" spans="1:7" ht="30.75" customHeight="1">
      <c r="A14" s="20" t="s">
        <v>50</v>
      </c>
      <c r="B14" s="97">
        <v>344</v>
      </c>
      <c r="C14" s="97">
        <v>1606</v>
      </c>
      <c r="D14" s="97">
        <v>174</v>
      </c>
      <c r="E14" s="97">
        <v>193</v>
      </c>
      <c r="F14" s="97">
        <v>165</v>
      </c>
      <c r="G14" s="97">
        <v>532</v>
      </c>
    </row>
    <row r="15" spans="1:7" ht="16.7" customHeight="1">
      <c r="A15" s="21" t="s">
        <v>10</v>
      </c>
      <c r="B15" s="97">
        <v>21962</v>
      </c>
      <c r="C15" s="97">
        <v>85965</v>
      </c>
      <c r="D15" s="97">
        <v>8676</v>
      </c>
      <c r="E15" s="97">
        <v>7465</v>
      </c>
      <c r="F15" s="97">
        <v>7727</v>
      </c>
      <c r="G15" s="97">
        <v>23868</v>
      </c>
    </row>
    <row r="17" spans="1:7" ht="16.7" customHeight="1">
      <c r="A17" s="53"/>
      <c r="B17" s="53"/>
      <c r="C17" s="54"/>
      <c r="D17" s="54"/>
      <c r="E17" s="55"/>
    </row>
    <row r="18" spans="1:7" ht="33.75" customHeight="1">
      <c r="A18" s="107"/>
      <c r="B18" s="107"/>
      <c r="C18" s="107"/>
      <c r="D18" s="107"/>
      <c r="E18" s="107"/>
      <c r="F18" s="107"/>
      <c r="G18" s="107"/>
    </row>
  </sheetData>
  <mergeCells count="8">
    <mergeCell ref="A18:G18"/>
    <mergeCell ref="D4:F4"/>
    <mergeCell ref="A1:G1"/>
    <mergeCell ref="D3:G3"/>
    <mergeCell ref="G4:G5"/>
    <mergeCell ref="C4:C5"/>
    <mergeCell ref="B3:C3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N26"/>
  <sheetViews>
    <sheetView showGridLines="0" zoomScaleNormal="75" zoomScaleSheetLayoutView="100" workbookViewId="0">
      <selection sqref="A1:G1"/>
    </sheetView>
  </sheetViews>
  <sheetFormatPr defaultColWidth="9" defaultRowHeight="15.75"/>
  <cols>
    <col min="1" max="1" width="32.77734375" style="3" customWidth="1"/>
    <col min="2" max="6" width="7.33203125" style="3" customWidth="1"/>
    <col min="7" max="7" width="7.33203125" style="35" customWidth="1"/>
    <col min="8" max="8" width="8.44140625" style="35" customWidth="1"/>
    <col min="9" max="16384" width="9" style="3"/>
  </cols>
  <sheetData>
    <row r="1" spans="1:8" ht="29.25" customHeight="1">
      <c r="A1" s="103" t="s">
        <v>11</v>
      </c>
      <c r="B1" s="103"/>
      <c r="C1" s="103"/>
      <c r="D1" s="103"/>
      <c r="E1" s="103"/>
      <c r="F1" s="103"/>
      <c r="G1" s="103"/>
      <c r="H1" s="39"/>
    </row>
    <row r="2" spans="1:8" ht="13.5" customHeight="1">
      <c r="A2" s="13"/>
      <c r="B2" s="13"/>
      <c r="C2" s="13"/>
      <c r="D2" s="13"/>
      <c r="G2" s="37" t="s">
        <v>23</v>
      </c>
    </row>
    <row r="3" spans="1:8" ht="15.75" customHeight="1">
      <c r="A3" s="48" t="s">
        <v>54</v>
      </c>
      <c r="B3" s="113">
        <v>2014</v>
      </c>
      <c r="C3" s="114"/>
      <c r="D3" s="104">
        <v>2015</v>
      </c>
      <c r="E3" s="105"/>
      <c r="F3" s="105"/>
      <c r="G3" s="106"/>
      <c r="H3" s="38"/>
    </row>
    <row r="4" spans="1:8" ht="18" customHeight="1">
      <c r="A4" s="46"/>
      <c r="B4" s="111" t="s">
        <v>64</v>
      </c>
      <c r="C4" s="111" t="s">
        <v>21</v>
      </c>
      <c r="D4" s="117" t="s">
        <v>12</v>
      </c>
      <c r="E4" s="118"/>
      <c r="F4" s="118"/>
      <c r="G4" s="111" t="s">
        <v>64</v>
      </c>
      <c r="H4" s="3"/>
    </row>
    <row r="5" spans="1:8">
      <c r="A5" s="47" t="s">
        <v>52</v>
      </c>
      <c r="B5" s="112"/>
      <c r="C5" s="112"/>
      <c r="D5" s="6">
        <v>1</v>
      </c>
      <c r="E5" s="6">
        <v>2</v>
      </c>
      <c r="F5" s="6">
        <v>3</v>
      </c>
      <c r="G5" s="116"/>
      <c r="H5" s="3"/>
    </row>
    <row r="6" spans="1:8">
      <c r="A6" s="20" t="s">
        <v>5</v>
      </c>
      <c r="B6" s="26">
        <v>88.93</v>
      </c>
      <c r="C6" s="26">
        <v>83.34</v>
      </c>
      <c r="D6" s="26">
        <v>86.86</v>
      </c>
      <c r="E6" s="26">
        <v>83.67</v>
      </c>
      <c r="F6" s="26">
        <v>80.61</v>
      </c>
      <c r="G6" s="26">
        <v>83.71</v>
      </c>
      <c r="H6" s="3"/>
    </row>
    <row r="7" spans="1:8">
      <c r="A7" s="20" t="s">
        <v>6</v>
      </c>
      <c r="B7" s="26">
        <v>98.54</v>
      </c>
      <c r="C7" s="26">
        <v>100.31</v>
      </c>
      <c r="D7" s="26">
        <v>108.94</v>
      </c>
      <c r="E7" s="26">
        <v>93.79</v>
      </c>
      <c r="F7" s="26">
        <v>99.1</v>
      </c>
      <c r="G7" s="26">
        <v>100.61</v>
      </c>
      <c r="H7" s="3"/>
    </row>
    <row r="8" spans="1:8">
      <c r="A8" s="20" t="s">
        <v>7</v>
      </c>
      <c r="B8" s="26">
        <v>84.8</v>
      </c>
      <c r="C8" s="26">
        <v>82.49</v>
      </c>
      <c r="D8" s="26">
        <v>85.61</v>
      </c>
      <c r="E8" s="26">
        <v>84.42</v>
      </c>
      <c r="F8" s="26">
        <v>84.42</v>
      </c>
      <c r="G8" s="26">
        <v>84.82</v>
      </c>
      <c r="H8" s="3"/>
    </row>
    <row r="9" spans="1:8">
      <c r="A9" s="20" t="s">
        <v>8</v>
      </c>
      <c r="B9" s="26">
        <v>86.74</v>
      </c>
      <c r="C9" s="26">
        <v>83.68</v>
      </c>
      <c r="D9" s="26">
        <v>86.17</v>
      </c>
      <c r="E9" s="26">
        <v>86.63</v>
      </c>
      <c r="F9" s="26">
        <v>82.34</v>
      </c>
      <c r="G9" s="26">
        <v>85.05</v>
      </c>
      <c r="H9" s="3"/>
    </row>
    <row r="10" spans="1:8">
      <c r="A10" s="49" t="s">
        <v>68</v>
      </c>
      <c r="B10" s="26">
        <v>78.3</v>
      </c>
      <c r="C10" s="26">
        <v>72.260000000000005</v>
      </c>
      <c r="D10" s="26">
        <v>74.34</v>
      </c>
      <c r="E10" s="26">
        <v>76.37</v>
      </c>
      <c r="F10" s="26">
        <v>71.61</v>
      </c>
      <c r="G10" s="26">
        <v>74.11</v>
      </c>
      <c r="H10" s="3"/>
    </row>
    <row r="11" spans="1:8">
      <c r="A11" s="20" t="s">
        <v>9</v>
      </c>
      <c r="B11" s="26">
        <v>80.61</v>
      </c>
      <c r="C11" s="26">
        <v>78.27</v>
      </c>
      <c r="D11" s="26">
        <v>78.14</v>
      </c>
      <c r="E11" s="26">
        <v>83.7</v>
      </c>
      <c r="F11" s="26">
        <v>78.55</v>
      </c>
      <c r="G11" s="26">
        <v>80.13</v>
      </c>
      <c r="H11" s="3"/>
    </row>
    <row r="12" spans="1:8">
      <c r="A12" s="20" t="s">
        <v>38</v>
      </c>
      <c r="B12" s="26">
        <v>66.67</v>
      </c>
      <c r="C12" s="26">
        <v>63.18</v>
      </c>
      <c r="D12" s="26">
        <v>58.12</v>
      </c>
      <c r="E12" s="26">
        <v>67.7</v>
      </c>
      <c r="F12" s="26">
        <v>57.53</v>
      </c>
      <c r="G12" s="26">
        <v>61.12</v>
      </c>
      <c r="H12" s="3"/>
    </row>
    <row r="13" spans="1:8">
      <c r="A13" s="20" t="s">
        <v>32</v>
      </c>
      <c r="B13" s="26">
        <v>71.06</v>
      </c>
      <c r="C13" s="26">
        <v>67.62</v>
      </c>
      <c r="D13" s="26">
        <v>75.72</v>
      </c>
      <c r="E13" s="26">
        <v>78.680000000000007</v>
      </c>
      <c r="F13" s="26">
        <v>84.7</v>
      </c>
      <c r="G13" s="26">
        <v>79.7</v>
      </c>
      <c r="H13" s="3"/>
    </row>
    <row r="14" spans="1:8" ht="30.75" customHeight="1">
      <c r="A14" s="20" t="s">
        <v>50</v>
      </c>
      <c r="B14" s="86">
        <v>65.67</v>
      </c>
      <c r="C14" s="86">
        <v>64.290000000000006</v>
      </c>
      <c r="D14" s="86">
        <v>61.78</v>
      </c>
      <c r="E14" s="86">
        <v>72.77</v>
      </c>
      <c r="F14" s="86">
        <v>63.54</v>
      </c>
      <c r="G14" s="86">
        <v>66.03</v>
      </c>
      <c r="H14" s="3"/>
    </row>
    <row r="15" spans="1:8">
      <c r="A15" s="21" t="s">
        <v>20</v>
      </c>
      <c r="B15" s="26">
        <v>80.150000000000006</v>
      </c>
      <c r="C15" s="26">
        <v>77.27</v>
      </c>
      <c r="D15" s="26">
        <v>79.52</v>
      </c>
      <c r="E15" s="26">
        <v>80.86</v>
      </c>
      <c r="F15" s="26">
        <v>78.040000000000006</v>
      </c>
      <c r="G15" s="26">
        <v>79.47</v>
      </c>
      <c r="H15" s="40"/>
    </row>
    <row r="16" spans="1:8">
      <c r="C16" s="43"/>
      <c r="E16" s="18"/>
      <c r="F16" s="18"/>
      <c r="G16" s="42"/>
    </row>
    <row r="17" spans="1:14">
      <c r="C17" s="40"/>
    </row>
    <row r="18" spans="1:14" ht="36" customHeight="1">
      <c r="A18" s="115" t="s">
        <v>40</v>
      </c>
      <c r="B18" s="115"/>
      <c r="C18" s="115"/>
      <c r="D18" s="115"/>
      <c r="E18" s="115"/>
      <c r="F18" s="115"/>
      <c r="G18" s="115"/>
      <c r="H18" s="39"/>
      <c r="I18" s="41"/>
      <c r="J18" s="41"/>
      <c r="K18" s="41"/>
      <c r="L18" s="41"/>
      <c r="M18" s="41"/>
      <c r="N18" s="41"/>
    </row>
    <row r="19" spans="1:14">
      <c r="A19" s="39"/>
      <c r="B19" s="39"/>
      <c r="C19" s="39"/>
      <c r="D19" s="39"/>
      <c r="E19" s="39"/>
      <c r="F19" s="39"/>
      <c r="G19" s="39"/>
      <c r="H19" s="39"/>
    </row>
    <row r="20" spans="1:14" ht="31.5" customHeight="1">
      <c r="A20" s="115"/>
      <c r="B20" s="115"/>
      <c r="C20" s="115"/>
      <c r="D20" s="115"/>
      <c r="E20" s="115"/>
      <c r="F20" s="115"/>
      <c r="G20" s="115"/>
      <c r="H20" s="115"/>
    </row>
    <row r="21" spans="1:14">
      <c r="A21" s="14"/>
      <c r="B21" s="14"/>
      <c r="C21" s="14"/>
      <c r="D21" s="14"/>
      <c r="E21" s="14"/>
      <c r="F21" s="14"/>
      <c r="G21" s="36"/>
    </row>
    <row r="22" spans="1:14">
      <c r="A22" s="14"/>
      <c r="B22" s="14"/>
      <c r="C22" s="14"/>
      <c r="D22" s="14"/>
      <c r="E22" s="14"/>
      <c r="F22" s="14"/>
      <c r="G22" s="36"/>
    </row>
    <row r="23" spans="1:14">
      <c r="A23" s="14"/>
      <c r="B23" s="14"/>
      <c r="C23" s="14"/>
      <c r="D23" s="14"/>
      <c r="E23" s="14"/>
      <c r="F23" s="14"/>
      <c r="G23" s="36"/>
    </row>
    <row r="24" spans="1:14">
      <c r="A24" s="14"/>
      <c r="B24" s="14"/>
      <c r="C24" s="14"/>
      <c r="D24" s="14"/>
      <c r="E24" s="14"/>
      <c r="F24" s="14"/>
      <c r="G24" s="36"/>
    </row>
    <row r="25" spans="1:14">
      <c r="A25" s="14"/>
      <c r="B25" s="14"/>
      <c r="C25" s="14"/>
      <c r="D25" s="14"/>
      <c r="E25" s="14"/>
      <c r="F25" s="14"/>
      <c r="G25" s="36"/>
      <c r="I25" s="3" t="s">
        <v>0</v>
      </c>
    </row>
    <row r="26" spans="1:14">
      <c r="A26" s="14"/>
      <c r="B26" s="14"/>
      <c r="C26" s="14"/>
      <c r="D26" s="14"/>
      <c r="E26" s="14"/>
      <c r="F26" s="14"/>
      <c r="G26" s="36"/>
    </row>
  </sheetData>
  <mergeCells count="9">
    <mergeCell ref="A18:G18"/>
    <mergeCell ref="A1:G1"/>
    <mergeCell ref="A20:H20"/>
    <mergeCell ref="D3:G3"/>
    <mergeCell ref="G4:G5"/>
    <mergeCell ref="C4:C5"/>
    <mergeCell ref="D4:F4"/>
    <mergeCell ref="B3:C3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7" customWidth="1"/>
    <col min="2" max="2" width="35.77734375" style="58" customWidth="1"/>
    <col min="3" max="3" width="8.88671875" style="58" customWidth="1"/>
    <col min="4" max="4" width="9.77734375" style="58" customWidth="1"/>
    <col min="5" max="9" width="8.88671875" style="58" customWidth="1"/>
    <col min="10" max="10" width="9" style="58" customWidth="1"/>
    <col min="11" max="11" width="11" style="58" customWidth="1"/>
    <col min="12" max="12" width="10.109375" style="58" customWidth="1"/>
    <col min="13" max="13" width="12" style="56" bestFit="1" customWidth="1"/>
    <col min="14" max="16384" width="9" style="56"/>
  </cols>
  <sheetData>
    <row r="1" spans="1:14" ht="15.75" customHeight="1">
      <c r="A1" s="103" t="s">
        <v>70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4" ht="15.75" customHeight="1">
      <c r="I2" s="119" t="s">
        <v>24</v>
      </c>
      <c r="J2" s="119"/>
      <c r="K2" s="119"/>
      <c r="L2" s="119"/>
    </row>
    <row r="3" spans="1:14" ht="63.75" customHeight="1">
      <c r="A3" s="59" t="s">
        <v>4</v>
      </c>
      <c r="B3" s="60" t="s">
        <v>28</v>
      </c>
      <c r="C3" s="91" t="s">
        <v>5</v>
      </c>
      <c r="D3" s="74" t="s">
        <v>6</v>
      </c>
      <c r="E3" s="74" t="s">
        <v>7</v>
      </c>
      <c r="F3" s="74" t="s">
        <v>8</v>
      </c>
      <c r="G3" s="75" t="s">
        <v>68</v>
      </c>
      <c r="H3" s="76" t="s">
        <v>9</v>
      </c>
      <c r="I3" s="72" t="s">
        <v>39</v>
      </c>
      <c r="J3" s="72" t="s">
        <v>32</v>
      </c>
      <c r="K3" s="72" t="s">
        <v>59</v>
      </c>
      <c r="L3" s="62" t="s">
        <v>10</v>
      </c>
    </row>
    <row r="4" spans="1:14" ht="15.75" customHeight="1">
      <c r="A4" s="89" t="s">
        <v>33</v>
      </c>
      <c r="B4" s="63" t="s">
        <v>34</v>
      </c>
      <c r="C4" s="64">
        <f>C5+C6+C8+C9+C10+C14+C15</f>
        <v>208176</v>
      </c>
      <c r="D4" s="64">
        <f t="shared" ref="D4:K4" si="0">D5+D6+D8+D9+D10+D14+D15</f>
        <v>129648</v>
      </c>
      <c r="E4" s="64">
        <f t="shared" si="0"/>
        <v>89455</v>
      </c>
      <c r="F4" s="64">
        <f t="shared" si="0"/>
        <v>138095</v>
      </c>
      <c r="G4" s="64">
        <f t="shared" si="0"/>
        <v>55662</v>
      </c>
      <c r="H4" s="64">
        <f t="shared" si="0"/>
        <v>85860</v>
      </c>
      <c r="I4" s="64">
        <f t="shared" si="0"/>
        <v>8137</v>
      </c>
      <c r="J4" s="64">
        <f t="shared" si="0"/>
        <v>38717</v>
      </c>
      <c r="K4" s="64">
        <f t="shared" si="0"/>
        <v>10500</v>
      </c>
      <c r="L4" s="64">
        <f>SUM(C4:K4)</f>
        <v>764250</v>
      </c>
      <c r="M4" s="65"/>
      <c r="N4" s="66"/>
    </row>
    <row r="5" spans="1:14" ht="49.5" customHeight="1">
      <c r="A5" s="67">
        <v>1</v>
      </c>
      <c r="B5" s="68" t="s">
        <v>41</v>
      </c>
      <c r="C5" s="69">
        <v>89646</v>
      </c>
      <c r="D5" s="69">
        <v>46305</v>
      </c>
      <c r="E5" s="69">
        <v>53395</v>
      </c>
      <c r="F5" s="69">
        <v>57000</v>
      </c>
      <c r="G5" s="69">
        <v>28558</v>
      </c>
      <c r="H5" s="69">
        <v>45029</v>
      </c>
      <c r="I5" s="69">
        <v>1855</v>
      </c>
      <c r="J5" s="69">
        <v>22032</v>
      </c>
      <c r="K5" s="69">
        <v>6022</v>
      </c>
      <c r="L5" s="69">
        <f t="shared" ref="L5:L18" si="1">SUM(C5:K5)</f>
        <v>349842</v>
      </c>
      <c r="M5" s="65"/>
      <c r="N5" s="66"/>
    </row>
    <row r="6" spans="1:14" ht="15.75" customHeight="1">
      <c r="A6" s="67">
        <v>2</v>
      </c>
      <c r="B6" s="70" t="s">
        <v>13</v>
      </c>
      <c r="C6" s="69">
        <v>31208</v>
      </c>
      <c r="D6" s="69">
        <v>24629</v>
      </c>
      <c r="E6" s="69">
        <v>4654</v>
      </c>
      <c r="F6" s="69">
        <v>28417</v>
      </c>
      <c r="G6" s="69">
        <v>6161</v>
      </c>
      <c r="H6" s="69">
        <v>9799</v>
      </c>
      <c r="I6" s="69">
        <v>2581</v>
      </c>
      <c r="J6" s="69">
        <v>7007</v>
      </c>
      <c r="K6" s="69">
        <v>0</v>
      </c>
      <c r="L6" s="69">
        <f t="shared" si="1"/>
        <v>114456</v>
      </c>
      <c r="M6" s="65"/>
      <c r="N6" s="66"/>
    </row>
    <row r="7" spans="1:14" ht="47.25" customHeight="1">
      <c r="A7" s="67" t="s">
        <v>60</v>
      </c>
      <c r="B7" s="92" t="s">
        <v>61</v>
      </c>
      <c r="C7" s="69">
        <v>0</v>
      </c>
      <c r="D7" s="69">
        <v>977</v>
      </c>
      <c r="E7" s="69">
        <v>978</v>
      </c>
      <c r="F7" s="69">
        <v>2736</v>
      </c>
      <c r="G7" s="69">
        <v>474</v>
      </c>
      <c r="H7" s="69">
        <v>779</v>
      </c>
      <c r="I7" s="69">
        <v>0</v>
      </c>
      <c r="J7" s="69">
        <v>0</v>
      </c>
      <c r="K7" s="69">
        <v>0</v>
      </c>
      <c r="L7" s="69">
        <f t="shared" si="1"/>
        <v>5944</v>
      </c>
      <c r="M7" s="65"/>
      <c r="N7" s="66"/>
    </row>
    <row r="8" spans="1:14" ht="15.75" customHeight="1">
      <c r="A8" s="67">
        <v>3</v>
      </c>
      <c r="B8" s="70" t="s">
        <v>42</v>
      </c>
      <c r="C8" s="69">
        <v>742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f t="shared" si="1"/>
        <v>742</v>
      </c>
      <c r="M8" s="65"/>
      <c r="N8" s="66"/>
    </row>
    <row r="9" spans="1:14" ht="15.75" customHeight="1">
      <c r="A9" s="67">
        <v>4</v>
      </c>
      <c r="B9" s="70" t="s">
        <v>14</v>
      </c>
      <c r="C9" s="69">
        <v>413</v>
      </c>
      <c r="D9" s="69">
        <v>1635</v>
      </c>
      <c r="E9" s="69">
        <v>0</v>
      </c>
      <c r="F9" s="69">
        <v>4699</v>
      </c>
      <c r="G9" s="69">
        <v>0</v>
      </c>
      <c r="H9" s="69">
        <v>0</v>
      </c>
      <c r="I9" s="69">
        <v>0</v>
      </c>
      <c r="J9" s="69">
        <v>202</v>
      </c>
      <c r="K9" s="69">
        <v>0</v>
      </c>
      <c r="L9" s="69">
        <f t="shared" si="1"/>
        <v>6949</v>
      </c>
      <c r="M9" s="65"/>
      <c r="N9" s="66"/>
    </row>
    <row r="10" spans="1:14" ht="15.75" customHeight="1">
      <c r="A10" s="67">
        <v>5</v>
      </c>
      <c r="B10" s="70" t="s">
        <v>43</v>
      </c>
      <c r="C10" s="69">
        <v>68476</v>
      </c>
      <c r="D10" s="69">
        <v>50044</v>
      </c>
      <c r="E10" s="69">
        <v>26989</v>
      </c>
      <c r="F10" s="69">
        <v>46669</v>
      </c>
      <c r="G10" s="69">
        <v>18983</v>
      </c>
      <c r="H10" s="69">
        <v>27100</v>
      </c>
      <c r="I10" s="69">
        <v>3464</v>
      </c>
      <c r="J10" s="69">
        <v>7045</v>
      </c>
      <c r="K10" s="69">
        <v>2408</v>
      </c>
      <c r="L10" s="69">
        <f t="shared" si="1"/>
        <v>251178</v>
      </c>
      <c r="M10" s="65"/>
      <c r="N10" s="66"/>
    </row>
    <row r="11" spans="1:14" ht="15.75" customHeight="1">
      <c r="A11" s="67" t="s">
        <v>44</v>
      </c>
      <c r="B11" s="70" t="s">
        <v>45</v>
      </c>
      <c r="C11" s="69">
        <v>1923</v>
      </c>
      <c r="D11" s="69">
        <v>5211</v>
      </c>
      <c r="E11" s="69">
        <v>435</v>
      </c>
      <c r="F11" s="69">
        <v>0</v>
      </c>
      <c r="G11" s="69">
        <v>1545</v>
      </c>
      <c r="H11" s="69">
        <v>3595</v>
      </c>
      <c r="I11" s="69">
        <v>395</v>
      </c>
      <c r="J11" s="69">
        <v>25</v>
      </c>
      <c r="K11" s="69">
        <v>270</v>
      </c>
      <c r="L11" s="69">
        <f t="shared" si="1"/>
        <v>13399</v>
      </c>
      <c r="M11" s="65"/>
      <c r="N11" s="66"/>
    </row>
    <row r="12" spans="1:14" ht="15.75" customHeight="1">
      <c r="A12" s="67" t="s">
        <v>46</v>
      </c>
      <c r="B12" s="70" t="s">
        <v>47</v>
      </c>
      <c r="C12" s="69">
        <v>26923</v>
      </c>
      <c r="D12" s="69">
        <v>15047</v>
      </c>
      <c r="E12" s="69">
        <v>8804</v>
      </c>
      <c r="F12" s="69">
        <v>21261</v>
      </c>
      <c r="G12" s="69">
        <v>6355</v>
      </c>
      <c r="H12" s="69">
        <v>6288</v>
      </c>
      <c r="I12" s="69">
        <v>1318</v>
      </c>
      <c r="J12" s="69">
        <v>5456</v>
      </c>
      <c r="K12" s="69">
        <v>997</v>
      </c>
      <c r="L12" s="71">
        <f t="shared" si="1"/>
        <v>92449</v>
      </c>
      <c r="M12" s="65"/>
      <c r="N12" s="66"/>
    </row>
    <row r="13" spans="1:14" ht="15.75" customHeight="1">
      <c r="A13" s="67" t="s">
        <v>48</v>
      </c>
      <c r="B13" s="70" t="s">
        <v>49</v>
      </c>
      <c r="C13" s="69">
        <v>39630</v>
      </c>
      <c r="D13" s="69">
        <v>29786</v>
      </c>
      <c r="E13" s="69">
        <v>17750</v>
      </c>
      <c r="F13" s="69">
        <v>25408</v>
      </c>
      <c r="G13" s="69">
        <v>11083</v>
      </c>
      <c r="H13" s="69">
        <v>17217</v>
      </c>
      <c r="I13" s="69">
        <v>1751</v>
      </c>
      <c r="J13" s="69">
        <v>1564</v>
      </c>
      <c r="K13" s="69">
        <v>1141</v>
      </c>
      <c r="L13" s="69">
        <f t="shared" si="1"/>
        <v>145330</v>
      </c>
      <c r="M13" s="65"/>
      <c r="N13" s="66"/>
    </row>
    <row r="14" spans="1:14" ht="15.75" customHeight="1">
      <c r="A14" s="67">
        <v>6</v>
      </c>
      <c r="B14" s="70" t="s">
        <v>15</v>
      </c>
      <c r="C14" s="69">
        <v>9555</v>
      </c>
      <c r="D14" s="69">
        <v>2046</v>
      </c>
      <c r="E14" s="69">
        <v>4417</v>
      </c>
      <c r="F14" s="69">
        <v>534</v>
      </c>
      <c r="G14" s="69">
        <v>1960</v>
      </c>
      <c r="H14" s="69">
        <v>727</v>
      </c>
      <c r="I14" s="69">
        <v>0</v>
      </c>
      <c r="J14" s="69">
        <v>1507</v>
      </c>
      <c r="K14" s="69">
        <v>2070</v>
      </c>
      <c r="L14" s="69">
        <f t="shared" si="1"/>
        <v>22816</v>
      </c>
      <c r="M14" s="65"/>
      <c r="N14" s="66"/>
    </row>
    <row r="15" spans="1:14" ht="15.75" customHeight="1">
      <c r="A15" s="67">
        <v>7</v>
      </c>
      <c r="B15" s="68" t="s">
        <v>16</v>
      </c>
      <c r="C15" s="69">
        <v>8136</v>
      </c>
      <c r="D15" s="69">
        <v>4989</v>
      </c>
      <c r="E15" s="69">
        <v>0</v>
      </c>
      <c r="F15" s="69">
        <v>776</v>
      </c>
      <c r="G15" s="69">
        <v>0</v>
      </c>
      <c r="H15" s="69">
        <v>3205</v>
      </c>
      <c r="I15" s="69">
        <v>237</v>
      </c>
      <c r="J15" s="69">
        <v>924</v>
      </c>
      <c r="K15" s="69">
        <v>0</v>
      </c>
      <c r="L15" s="69">
        <f t="shared" si="1"/>
        <v>18267</v>
      </c>
      <c r="M15" s="66"/>
    </row>
    <row r="16" spans="1:14" ht="15.75" customHeight="1">
      <c r="A16" s="90" t="s">
        <v>35</v>
      </c>
      <c r="B16" s="63" t="s">
        <v>36</v>
      </c>
      <c r="C16" s="64">
        <f t="shared" ref="C16:K16" si="2">C17+C19+C20</f>
        <v>214403</v>
      </c>
      <c r="D16" s="64">
        <f t="shared" si="2"/>
        <v>148596</v>
      </c>
      <c r="E16" s="64">
        <f t="shared" si="2"/>
        <v>97172</v>
      </c>
      <c r="F16" s="64">
        <f t="shared" si="2"/>
        <v>142698</v>
      </c>
      <c r="G16" s="64">
        <f t="shared" si="2"/>
        <v>57213</v>
      </c>
      <c r="H16" s="64">
        <f t="shared" si="2"/>
        <v>91810</v>
      </c>
      <c r="I16" s="64">
        <f t="shared" si="2"/>
        <v>9895</v>
      </c>
      <c r="J16" s="64">
        <f t="shared" si="2"/>
        <v>39547</v>
      </c>
      <c r="K16" s="64">
        <f t="shared" si="2"/>
        <v>11640</v>
      </c>
      <c r="L16" s="64">
        <f>SUM(C16:K16)</f>
        <v>812974</v>
      </c>
      <c r="M16" s="66"/>
    </row>
    <row r="17" spans="1:12" ht="15.75" customHeight="1">
      <c r="A17" s="67" t="s">
        <v>1</v>
      </c>
      <c r="B17" s="68" t="s">
        <v>37</v>
      </c>
      <c r="C17" s="69">
        <v>208176</v>
      </c>
      <c r="D17" s="69">
        <v>129648</v>
      </c>
      <c r="E17" s="69">
        <v>89455</v>
      </c>
      <c r="F17" s="69">
        <v>138095</v>
      </c>
      <c r="G17" s="69">
        <v>55662</v>
      </c>
      <c r="H17" s="69">
        <v>85860</v>
      </c>
      <c r="I17" s="69">
        <v>8137</v>
      </c>
      <c r="J17" s="69">
        <v>38717</v>
      </c>
      <c r="K17" s="69">
        <v>10500</v>
      </c>
      <c r="L17" s="69">
        <f t="shared" si="1"/>
        <v>764250</v>
      </c>
    </row>
    <row r="18" spans="1:12" ht="33.75" customHeight="1">
      <c r="A18" s="93">
        <v>1.1000000000000001</v>
      </c>
      <c r="B18" s="94" t="s">
        <v>62</v>
      </c>
      <c r="C18" s="69">
        <v>128522</v>
      </c>
      <c r="D18" s="69">
        <v>39105</v>
      </c>
      <c r="E18" s="69">
        <v>64964</v>
      </c>
      <c r="F18" s="69">
        <v>75062</v>
      </c>
      <c r="G18" s="69">
        <v>35339</v>
      </c>
      <c r="H18" s="69">
        <v>36327</v>
      </c>
      <c r="I18" s="69">
        <v>0</v>
      </c>
      <c r="J18" s="69">
        <v>0</v>
      </c>
      <c r="K18" s="69">
        <v>0</v>
      </c>
      <c r="L18" s="69">
        <f t="shared" si="1"/>
        <v>379319</v>
      </c>
    </row>
    <row r="19" spans="1:12" ht="15.75" customHeight="1">
      <c r="A19" s="67" t="s">
        <v>2</v>
      </c>
      <c r="B19" s="68" t="s">
        <v>30</v>
      </c>
      <c r="C19" s="69">
        <v>3327</v>
      </c>
      <c r="D19" s="69">
        <v>12705</v>
      </c>
      <c r="E19" s="69">
        <v>7100</v>
      </c>
      <c r="F19" s="69">
        <v>3778</v>
      </c>
      <c r="G19" s="69">
        <v>1530</v>
      </c>
      <c r="H19" s="69">
        <v>2531</v>
      </c>
      <c r="I19" s="69">
        <v>1325</v>
      </c>
      <c r="J19" s="69">
        <v>734</v>
      </c>
      <c r="K19" s="69">
        <v>1138</v>
      </c>
      <c r="L19" s="69">
        <v>34168</v>
      </c>
    </row>
    <row r="20" spans="1:12" ht="15.75" customHeight="1">
      <c r="A20" s="67" t="s">
        <v>3</v>
      </c>
      <c r="B20" s="68" t="s">
        <v>31</v>
      </c>
      <c r="C20" s="69">
        <v>2900</v>
      </c>
      <c r="D20" s="69">
        <v>6243</v>
      </c>
      <c r="E20" s="69">
        <v>617</v>
      </c>
      <c r="F20" s="69">
        <v>825</v>
      </c>
      <c r="G20" s="69">
        <v>21</v>
      </c>
      <c r="H20" s="69">
        <v>3419</v>
      </c>
      <c r="I20" s="69">
        <v>433</v>
      </c>
      <c r="J20" s="69">
        <v>96</v>
      </c>
      <c r="K20" s="69">
        <v>2</v>
      </c>
      <c r="L20" s="69">
        <v>14556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7" customWidth="1"/>
    <col min="2" max="2" width="36.109375" style="58" customWidth="1"/>
    <col min="3" max="3" width="9" style="58" customWidth="1"/>
    <col min="4" max="4" width="9.88671875" style="58" customWidth="1"/>
    <col min="5" max="10" width="9" style="58" customWidth="1"/>
    <col min="11" max="12" width="11" style="58" customWidth="1"/>
    <col min="13" max="16384" width="9" style="56"/>
  </cols>
  <sheetData>
    <row r="1" spans="1:12" ht="15.75" customHeight="1">
      <c r="A1" s="103" t="s">
        <v>75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15.75">
      <c r="I2" s="120" t="s">
        <v>57</v>
      </c>
      <c r="J2" s="120"/>
      <c r="K2" s="120"/>
      <c r="L2" s="120"/>
    </row>
    <row r="3" spans="1:12" ht="68.25" customHeight="1">
      <c r="A3" s="61" t="s">
        <v>4</v>
      </c>
      <c r="B3" s="73" t="s">
        <v>55</v>
      </c>
      <c r="C3" s="74" t="s">
        <v>5</v>
      </c>
      <c r="D3" s="74" t="s">
        <v>6</v>
      </c>
      <c r="E3" s="74" t="s">
        <v>7</v>
      </c>
      <c r="F3" s="74" t="s">
        <v>8</v>
      </c>
      <c r="G3" s="75" t="s">
        <v>68</v>
      </c>
      <c r="H3" s="76" t="s">
        <v>9</v>
      </c>
      <c r="I3" s="72" t="s">
        <v>39</v>
      </c>
      <c r="J3" s="72" t="s">
        <v>32</v>
      </c>
      <c r="K3" s="72" t="s">
        <v>59</v>
      </c>
      <c r="L3" s="77" t="s">
        <v>10</v>
      </c>
    </row>
    <row r="4" spans="1:12" ht="15.75">
      <c r="A4" s="89" t="s">
        <v>33</v>
      </c>
      <c r="B4" s="63" t="s">
        <v>34</v>
      </c>
      <c r="C4" s="87">
        <f>C5+C6+C8+C9+C10+C14+C15</f>
        <v>100</v>
      </c>
      <c r="D4" s="87">
        <f t="shared" ref="D4:K4" si="0">D5+D6+D8+D9+D10+D14+D15</f>
        <v>99.999999999999986</v>
      </c>
      <c r="E4" s="87">
        <f t="shared" si="0"/>
        <v>100</v>
      </c>
      <c r="F4" s="87">
        <f t="shared" si="0"/>
        <v>100.00000000000001</v>
      </c>
      <c r="G4" s="87">
        <f t="shared" si="0"/>
        <v>100</v>
      </c>
      <c r="H4" s="87">
        <f t="shared" si="0"/>
        <v>100</v>
      </c>
      <c r="I4" s="87">
        <f t="shared" si="0"/>
        <v>100</v>
      </c>
      <c r="J4" s="87">
        <f t="shared" si="0"/>
        <v>100</v>
      </c>
      <c r="K4" s="87">
        <f t="shared" si="0"/>
        <v>100</v>
      </c>
      <c r="L4" s="87">
        <f>L5+L6+L8+L9+L10+L14+L15</f>
        <v>99.999999999999986</v>
      </c>
    </row>
    <row r="5" spans="1:12" ht="48.75" customHeight="1">
      <c r="A5" s="67">
        <v>1</v>
      </c>
      <c r="B5" s="68" t="s">
        <v>41</v>
      </c>
      <c r="C5" s="88">
        <v>43.059999999999995</v>
      </c>
      <c r="D5" s="88">
        <v>35.71</v>
      </c>
      <c r="E5" s="88">
        <v>59.69</v>
      </c>
      <c r="F5" s="88">
        <v>41.28</v>
      </c>
      <c r="G5" s="88">
        <v>51.31</v>
      </c>
      <c r="H5" s="88">
        <v>52.449999999999996</v>
      </c>
      <c r="I5" s="88">
        <v>22.8</v>
      </c>
      <c r="J5" s="88">
        <v>56.900000000000006</v>
      </c>
      <c r="K5" s="88">
        <v>57.36</v>
      </c>
      <c r="L5" s="88">
        <v>45.76</v>
      </c>
    </row>
    <row r="6" spans="1:12" ht="15.75" customHeight="1">
      <c r="A6" s="67">
        <v>2</v>
      </c>
      <c r="B6" s="70" t="s">
        <v>13</v>
      </c>
      <c r="C6" s="88">
        <v>14.99</v>
      </c>
      <c r="D6" s="88">
        <v>19</v>
      </c>
      <c r="E6" s="88">
        <v>5.2</v>
      </c>
      <c r="F6" s="88">
        <v>20.580000000000002</v>
      </c>
      <c r="G6" s="88">
        <v>11.07</v>
      </c>
      <c r="H6" s="88">
        <v>11.41</v>
      </c>
      <c r="I6" s="88">
        <v>31.72</v>
      </c>
      <c r="J6" s="88">
        <v>18.099999999999998</v>
      </c>
      <c r="K6" s="88">
        <v>0</v>
      </c>
      <c r="L6" s="88">
        <v>14.979999999999999</v>
      </c>
    </row>
    <row r="7" spans="1:12" ht="47.25" customHeight="1">
      <c r="A7" s="67" t="s">
        <v>60</v>
      </c>
      <c r="B7" s="92" t="s">
        <v>61</v>
      </c>
      <c r="C7" s="88">
        <v>0</v>
      </c>
      <c r="D7" s="88">
        <v>0.75</v>
      </c>
      <c r="E7" s="88">
        <v>1.0900000000000001</v>
      </c>
      <c r="F7" s="88">
        <v>1.9800000000000002</v>
      </c>
      <c r="G7" s="88">
        <v>0.85000000000000009</v>
      </c>
      <c r="H7" s="88">
        <v>0.91</v>
      </c>
      <c r="I7" s="88">
        <v>0</v>
      </c>
      <c r="J7" s="88">
        <v>0</v>
      </c>
      <c r="K7" s="88">
        <v>0</v>
      </c>
      <c r="L7" s="88">
        <v>0.77999999999999992</v>
      </c>
    </row>
    <row r="8" spans="1:12" ht="15.75" customHeight="1">
      <c r="A8" s="67">
        <v>3</v>
      </c>
      <c r="B8" s="70" t="s">
        <v>42</v>
      </c>
      <c r="C8" s="88">
        <v>0.36</v>
      </c>
      <c r="D8" s="88">
        <v>0</v>
      </c>
      <c r="E8" s="88">
        <v>0</v>
      </c>
      <c r="F8" s="88">
        <v>0</v>
      </c>
      <c r="G8" s="88">
        <v>0</v>
      </c>
      <c r="H8" s="88">
        <v>0</v>
      </c>
      <c r="I8" s="88">
        <v>0</v>
      </c>
      <c r="J8" s="88">
        <v>0</v>
      </c>
      <c r="K8" s="88">
        <v>0</v>
      </c>
      <c r="L8" s="88">
        <v>0.1</v>
      </c>
    </row>
    <row r="9" spans="1:12" ht="15.75" customHeight="1">
      <c r="A9" s="67">
        <v>4</v>
      </c>
      <c r="B9" s="70" t="s">
        <v>14</v>
      </c>
      <c r="C9" s="88">
        <v>0.2</v>
      </c>
      <c r="D9" s="88">
        <v>1.26</v>
      </c>
      <c r="E9" s="88">
        <v>0</v>
      </c>
      <c r="F9" s="88">
        <v>3.4000000000000004</v>
      </c>
      <c r="G9" s="88">
        <v>0</v>
      </c>
      <c r="H9" s="88">
        <v>0</v>
      </c>
      <c r="I9" s="88">
        <v>0</v>
      </c>
      <c r="J9" s="88">
        <v>0.52</v>
      </c>
      <c r="K9" s="88">
        <v>0</v>
      </c>
      <c r="L9" s="88">
        <v>0.91</v>
      </c>
    </row>
    <row r="10" spans="1:12" ht="15.75" customHeight="1">
      <c r="A10" s="67">
        <v>5</v>
      </c>
      <c r="B10" s="70" t="s">
        <v>43</v>
      </c>
      <c r="C10" s="88">
        <v>32.89</v>
      </c>
      <c r="D10" s="88">
        <v>38.6</v>
      </c>
      <c r="E10" s="88">
        <v>30.17</v>
      </c>
      <c r="F10" s="88">
        <v>33.79</v>
      </c>
      <c r="G10" s="88">
        <v>34.1</v>
      </c>
      <c r="H10" s="88">
        <v>31.56</v>
      </c>
      <c r="I10" s="88">
        <v>42.57</v>
      </c>
      <c r="J10" s="88">
        <v>18.2</v>
      </c>
      <c r="K10" s="88">
        <v>22.93</v>
      </c>
      <c r="L10" s="88">
        <v>32.869999999999997</v>
      </c>
    </row>
    <row r="11" spans="1:12" ht="15.75" customHeight="1">
      <c r="A11" s="67" t="s">
        <v>44</v>
      </c>
      <c r="B11" s="70" t="s">
        <v>45</v>
      </c>
      <c r="C11" s="88">
        <v>0.91999999999999993</v>
      </c>
      <c r="D11" s="88">
        <v>4.0199999999999996</v>
      </c>
      <c r="E11" s="88">
        <v>0.49</v>
      </c>
      <c r="F11" s="88">
        <v>0</v>
      </c>
      <c r="G11" s="88">
        <v>2.78</v>
      </c>
      <c r="H11" s="88">
        <v>4.1900000000000004</v>
      </c>
      <c r="I11" s="88">
        <v>4.8500000000000005</v>
      </c>
      <c r="J11" s="88">
        <v>0.06</v>
      </c>
      <c r="K11" s="88">
        <v>2.5700000000000003</v>
      </c>
      <c r="L11" s="88">
        <v>1.7500000000000002</v>
      </c>
    </row>
    <row r="12" spans="1:12" ht="15.75" customHeight="1">
      <c r="A12" s="67" t="s">
        <v>46</v>
      </c>
      <c r="B12" s="70" t="s">
        <v>47</v>
      </c>
      <c r="C12" s="88">
        <v>12.93</v>
      </c>
      <c r="D12" s="88">
        <v>11.61</v>
      </c>
      <c r="E12" s="88">
        <v>9.84</v>
      </c>
      <c r="F12" s="88">
        <v>15.4</v>
      </c>
      <c r="G12" s="88">
        <v>11.42</v>
      </c>
      <c r="H12" s="88">
        <v>7.32</v>
      </c>
      <c r="I12" s="88">
        <v>16.2</v>
      </c>
      <c r="J12" s="88">
        <v>14.09</v>
      </c>
      <c r="K12" s="88">
        <v>9.5</v>
      </c>
      <c r="L12" s="88">
        <v>12.1</v>
      </c>
    </row>
    <row r="13" spans="1:12" ht="15.75" customHeight="1">
      <c r="A13" s="67" t="s">
        <v>48</v>
      </c>
      <c r="B13" s="70" t="s">
        <v>49</v>
      </c>
      <c r="C13" s="88">
        <v>19.040000000000003</v>
      </c>
      <c r="D13" s="88">
        <v>22.97</v>
      </c>
      <c r="E13" s="88">
        <v>19.84</v>
      </c>
      <c r="F13" s="88">
        <v>18.399999999999999</v>
      </c>
      <c r="G13" s="88">
        <v>19.91</v>
      </c>
      <c r="H13" s="88">
        <v>20.05</v>
      </c>
      <c r="I13" s="88">
        <v>21.52</v>
      </c>
      <c r="J13" s="88">
        <v>4.04</v>
      </c>
      <c r="K13" s="88">
        <v>10.870000000000001</v>
      </c>
      <c r="L13" s="88">
        <v>19.02</v>
      </c>
    </row>
    <row r="14" spans="1:12" ht="15.75" customHeight="1">
      <c r="A14" s="67">
        <v>6</v>
      </c>
      <c r="B14" s="70" t="s">
        <v>15</v>
      </c>
      <c r="C14" s="88">
        <v>4.5900000000000007</v>
      </c>
      <c r="D14" s="88">
        <v>1.58</v>
      </c>
      <c r="E14" s="88">
        <v>4.9399999999999995</v>
      </c>
      <c r="F14" s="88">
        <v>0.38999999999999996</v>
      </c>
      <c r="G14" s="88">
        <v>3.52</v>
      </c>
      <c r="H14" s="88">
        <v>0.85000000000000009</v>
      </c>
      <c r="I14" s="88">
        <v>0</v>
      </c>
      <c r="J14" s="88">
        <v>3.8899999999999997</v>
      </c>
      <c r="K14" s="88">
        <v>19.71</v>
      </c>
      <c r="L14" s="88">
        <v>2.9899999999999998</v>
      </c>
    </row>
    <row r="15" spans="1:12" ht="15.75" customHeight="1">
      <c r="A15" s="67">
        <v>7</v>
      </c>
      <c r="B15" s="68" t="s">
        <v>16</v>
      </c>
      <c r="C15" s="88">
        <v>3.91</v>
      </c>
      <c r="D15" s="88">
        <v>3.85</v>
      </c>
      <c r="E15" s="88">
        <v>0</v>
      </c>
      <c r="F15" s="88">
        <v>0.55999999999999994</v>
      </c>
      <c r="G15" s="88">
        <v>0</v>
      </c>
      <c r="H15" s="88">
        <v>3.73</v>
      </c>
      <c r="I15" s="88">
        <v>2.91</v>
      </c>
      <c r="J15" s="88">
        <v>2.39</v>
      </c>
      <c r="K15" s="88">
        <v>0</v>
      </c>
      <c r="L15" s="88">
        <v>2.39</v>
      </c>
    </row>
    <row r="16" spans="1:12" ht="15.75" customHeight="1">
      <c r="A16" s="90" t="s">
        <v>35</v>
      </c>
      <c r="B16" s="63" t="s">
        <v>36</v>
      </c>
      <c r="C16" s="87">
        <f>SUM(C17:C19)</f>
        <v>99.999999999999986</v>
      </c>
      <c r="D16" s="87">
        <f t="shared" ref="D16:L16" si="1">SUM(D17:D19)</f>
        <v>100</v>
      </c>
      <c r="E16" s="87">
        <f t="shared" si="1"/>
        <v>100</v>
      </c>
      <c r="F16" s="87">
        <f t="shared" si="1"/>
        <v>100</v>
      </c>
      <c r="G16" s="87">
        <f t="shared" si="1"/>
        <v>100</v>
      </c>
      <c r="H16" s="87">
        <f t="shared" si="1"/>
        <v>100.00000000000001</v>
      </c>
      <c r="I16" s="87">
        <f t="shared" si="1"/>
        <v>100</v>
      </c>
      <c r="J16" s="87">
        <f t="shared" si="1"/>
        <v>99.999999999999986</v>
      </c>
      <c r="K16" s="87">
        <f t="shared" si="1"/>
        <v>100</v>
      </c>
      <c r="L16" s="87">
        <f t="shared" si="1"/>
        <v>100.00000000000001</v>
      </c>
    </row>
    <row r="17" spans="1:12" ht="15.75" customHeight="1">
      <c r="A17" s="67" t="s">
        <v>1</v>
      </c>
      <c r="B17" s="68" t="s">
        <v>37</v>
      </c>
      <c r="C17" s="88">
        <v>97.1</v>
      </c>
      <c r="D17" s="88">
        <v>87.25</v>
      </c>
      <c r="E17" s="88">
        <v>92.06</v>
      </c>
      <c r="F17" s="88">
        <v>96.77</v>
      </c>
      <c r="G17" s="88">
        <v>97.289999999999992</v>
      </c>
      <c r="H17" s="88">
        <v>93.52000000000001</v>
      </c>
      <c r="I17" s="88">
        <v>82.23</v>
      </c>
      <c r="J17" s="88">
        <v>97.899999999999991</v>
      </c>
      <c r="K17" s="88">
        <v>90.210000000000008</v>
      </c>
      <c r="L17" s="88">
        <v>94.01</v>
      </c>
    </row>
    <row r="18" spans="1:12" ht="15.75" customHeight="1">
      <c r="A18" s="67" t="s">
        <v>2</v>
      </c>
      <c r="B18" s="68" t="s">
        <v>30</v>
      </c>
      <c r="C18" s="88">
        <v>1.55</v>
      </c>
      <c r="D18" s="88">
        <v>8.5500000000000007</v>
      </c>
      <c r="E18" s="88">
        <v>7.31</v>
      </c>
      <c r="F18" s="88">
        <v>2.65</v>
      </c>
      <c r="G18" s="88">
        <v>2.67</v>
      </c>
      <c r="H18" s="88">
        <v>2.76</v>
      </c>
      <c r="I18" s="88">
        <v>13.389999999999999</v>
      </c>
      <c r="J18" s="88">
        <v>1.8599999999999999</v>
      </c>
      <c r="K18" s="88">
        <v>9.77</v>
      </c>
      <c r="L18" s="88">
        <v>4.2</v>
      </c>
    </row>
    <row r="19" spans="1:12" ht="15.75" customHeight="1">
      <c r="A19" s="67" t="s">
        <v>3</v>
      </c>
      <c r="B19" s="68" t="s">
        <v>31</v>
      </c>
      <c r="C19" s="88">
        <v>1.35</v>
      </c>
      <c r="D19" s="88">
        <v>4.2</v>
      </c>
      <c r="E19" s="88">
        <v>0.63</v>
      </c>
      <c r="F19" s="88">
        <v>0.57999999999999996</v>
      </c>
      <c r="G19" s="88">
        <v>0.04</v>
      </c>
      <c r="H19" s="88">
        <v>3.7199999999999998</v>
      </c>
      <c r="I19" s="88">
        <v>4.38</v>
      </c>
      <c r="J19" s="88">
        <v>0.24</v>
      </c>
      <c r="K19" s="88">
        <v>0.02</v>
      </c>
      <c r="L19" s="88">
        <v>1.79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18"/>
  <sheetViews>
    <sheetView showGridLines="0" zoomScaleNormal="75" workbookViewId="0">
      <selection sqref="A1:E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5" width="7.88671875" style="2" customWidth="1"/>
    <col min="6" max="16384" width="9" style="2"/>
  </cols>
  <sheetData>
    <row r="1" spans="1:5" ht="33" customHeight="1">
      <c r="A1" s="121" t="s">
        <v>63</v>
      </c>
      <c r="B1" s="121"/>
      <c r="C1" s="121"/>
      <c r="D1" s="121"/>
      <c r="E1" s="121"/>
    </row>
    <row r="2" spans="1:5">
      <c r="A2" s="10"/>
      <c r="E2" s="10" t="s">
        <v>23</v>
      </c>
    </row>
    <row r="3" spans="1:5" ht="15.75" customHeight="1">
      <c r="A3" s="45" t="s">
        <v>53</v>
      </c>
      <c r="B3" s="11">
        <v>2014</v>
      </c>
      <c r="C3" s="104">
        <v>2015</v>
      </c>
      <c r="D3" s="105"/>
      <c r="E3" s="106"/>
    </row>
    <row r="4" spans="1:5" s="8" customFormat="1" ht="15.75" customHeight="1">
      <c r="A4" s="51" t="s">
        <v>56</v>
      </c>
      <c r="B4" s="5">
        <v>12</v>
      </c>
      <c r="C4" s="12">
        <v>1</v>
      </c>
      <c r="D4" s="5">
        <v>2</v>
      </c>
      <c r="E4" s="12">
        <v>3</v>
      </c>
    </row>
    <row r="5" spans="1:5" ht="15.75" customHeight="1">
      <c r="A5" s="20" t="s">
        <v>5</v>
      </c>
      <c r="B5" s="52">
        <v>3064.04</v>
      </c>
      <c r="C5" s="52">
        <v>3148.65</v>
      </c>
      <c r="D5" s="52">
        <v>3185.22</v>
      </c>
      <c r="E5" s="52">
        <v>3211.82</v>
      </c>
    </row>
    <row r="6" spans="1:5" ht="15.75" customHeight="1">
      <c r="A6" s="20" t="s">
        <v>6</v>
      </c>
      <c r="B6" s="52">
        <v>3632.35</v>
      </c>
      <c r="C6" s="52">
        <v>3665.42</v>
      </c>
      <c r="D6" s="52">
        <v>3634.96</v>
      </c>
      <c r="E6" s="52">
        <v>3778.59</v>
      </c>
    </row>
    <row r="7" spans="1:5" ht="15.75" customHeight="1">
      <c r="A7" s="20" t="s">
        <v>7</v>
      </c>
      <c r="B7" s="52">
        <v>3101.58</v>
      </c>
      <c r="C7" s="52">
        <v>3187.2</v>
      </c>
      <c r="D7" s="52">
        <v>3245.39</v>
      </c>
      <c r="E7" s="52">
        <v>3270.68</v>
      </c>
    </row>
    <row r="8" spans="1:5" ht="15.75" customHeight="1">
      <c r="A8" s="20" t="s">
        <v>8</v>
      </c>
      <c r="B8" s="52">
        <v>3260.13</v>
      </c>
      <c r="C8" s="52">
        <v>3319.08</v>
      </c>
      <c r="D8" s="52">
        <v>3374.21</v>
      </c>
      <c r="E8" s="52">
        <v>3402.89</v>
      </c>
    </row>
    <row r="9" spans="1:5" ht="15.75" customHeight="1">
      <c r="A9" s="20" t="s">
        <v>69</v>
      </c>
      <c r="B9" s="52">
        <v>2437.9</v>
      </c>
      <c r="C9" s="52">
        <v>2499.3200000000002</v>
      </c>
      <c r="D9" s="52">
        <v>2535.37</v>
      </c>
      <c r="E9" s="52">
        <v>2574.38</v>
      </c>
    </row>
    <row r="10" spans="1:5" ht="15.75" customHeight="1">
      <c r="A10" s="20" t="s">
        <v>9</v>
      </c>
      <c r="B10" s="52">
        <v>2951.32</v>
      </c>
      <c r="C10" s="52">
        <v>3014.6</v>
      </c>
      <c r="D10" s="52">
        <v>2977.45</v>
      </c>
      <c r="E10" s="52">
        <v>3071.57</v>
      </c>
    </row>
    <row r="11" spans="1:5" ht="15.75" customHeight="1">
      <c r="A11" s="20" t="s">
        <v>38</v>
      </c>
      <c r="B11" s="52">
        <v>1228.8800000000001</v>
      </c>
      <c r="C11" s="52">
        <v>1242.1500000000001</v>
      </c>
      <c r="D11" s="52">
        <v>1234.55</v>
      </c>
      <c r="E11" s="52">
        <v>1271.67</v>
      </c>
    </row>
    <row r="12" spans="1:5" ht="15.75" customHeight="1">
      <c r="A12" s="20" t="s">
        <v>32</v>
      </c>
      <c r="B12" s="52">
        <v>2400.92</v>
      </c>
      <c r="C12" s="52">
        <v>2457.71</v>
      </c>
      <c r="D12" s="52">
        <v>2447.66</v>
      </c>
      <c r="E12" s="52">
        <v>2479.5300000000002</v>
      </c>
    </row>
    <row r="13" spans="1:5" ht="30.75" customHeight="1">
      <c r="A13" s="20" t="s">
        <v>50</v>
      </c>
      <c r="B13" s="52">
        <v>1536.85</v>
      </c>
      <c r="C13" s="52">
        <v>1581.6</v>
      </c>
      <c r="D13" s="52">
        <v>1716.61</v>
      </c>
      <c r="E13" s="52">
        <v>1732.67</v>
      </c>
    </row>
    <row r="14" spans="1:5">
      <c r="A14" s="21" t="s">
        <v>17</v>
      </c>
      <c r="B14" s="52">
        <v>2985.94</v>
      </c>
      <c r="C14" s="52">
        <v>3049.05</v>
      </c>
      <c r="D14" s="52">
        <v>3067.17</v>
      </c>
      <c r="E14" s="52">
        <v>3119.93</v>
      </c>
    </row>
    <row r="16" spans="1:5" ht="18" customHeight="1">
      <c r="A16" s="95" t="s">
        <v>65</v>
      </c>
    </row>
    <row r="17" spans="1:14" ht="92.25" customHeight="1">
      <c r="A17" s="122" t="s">
        <v>66</v>
      </c>
      <c r="B17" s="122"/>
      <c r="C17" s="122"/>
      <c r="D17" s="122"/>
      <c r="E17" s="122"/>
      <c r="F17" s="98"/>
      <c r="G17" s="98"/>
      <c r="H17" s="98"/>
      <c r="I17" s="98"/>
      <c r="J17" s="98"/>
      <c r="K17" s="98"/>
      <c r="L17" s="98"/>
      <c r="M17" s="98"/>
      <c r="N17" s="98"/>
    </row>
    <row r="18" spans="1:14" ht="54" customHeight="1">
      <c r="A18" s="123" t="s">
        <v>67</v>
      </c>
      <c r="B18" s="123"/>
      <c r="C18" s="123"/>
      <c r="D18" s="123"/>
      <c r="E18" s="123"/>
      <c r="F18" s="99"/>
      <c r="G18" s="99"/>
      <c r="H18" s="99"/>
      <c r="I18" s="99"/>
      <c r="J18" s="99"/>
      <c r="K18" s="99"/>
      <c r="L18" s="99"/>
      <c r="M18" s="99"/>
      <c r="N18" s="99"/>
    </row>
  </sheetData>
  <mergeCells count="4">
    <mergeCell ref="A1:E1"/>
    <mergeCell ref="C3:E3"/>
    <mergeCell ref="A17:E17"/>
    <mergeCell ref="A18:E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dimitrov_di</cp:lastModifiedBy>
  <cp:lastPrinted>2015-05-13T10:40:13Z</cp:lastPrinted>
  <dcterms:created xsi:type="dcterms:W3CDTF">2001-08-22T09:40:37Z</dcterms:created>
  <dcterms:modified xsi:type="dcterms:W3CDTF">2015-05-13T11:21:07Z</dcterms:modified>
</cp:coreProperties>
</file>