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100" windowWidth="15360" windowHeight="8295" activeTab="0"/>
  </bookViews>
  <sheets>
    <sheet name="УПФ-мъже" sheetId="1" r:id="rId1"/>
    <sheet name="УПФ-жени" sheetId="2" r:id="rId2"/>
    <sheet name="ДПФ-мъже-старост" sheetId="3" r:id="rId3"/>
    <sheet name="ДПФ-жени-старост" sheetId="4" r:id="rId4"/>
    <sheet name="ДПФ-мъже-инвалидност" sheetId="5" r:id="rId5"/>
    <sheet name="ДПФ-жени-инвалидност" sheetId="6" r:id="rId6"/>
  </sheets>
  <definedNames>
    <definedName name="_xlnm.Print_Titles" localSheetId="5">'ДПФ-жени-инвалидност'!$6:$6</definedName>
    <definedName name="_xlnm.Print_Titles" localSheetId="3">'ДПФ-жени-старост'!$6:$6</definedName>
    <definedName name="_xlnm.Print_Titles" localSheetId="4">'ДПФ-мъже-инвалидност'!$6:$6</definedName>
    <definedName name="_xlnm.Print_Titles" localSheetId="2">'ДПФ-мъже-старост'!$6:$6</definedName>
    <definedName name="_xlnm.Print_Titles" localSheetId="1">'УПФ-жени'!$6:$6</definedName>
    <definedName name="_xlnm.Print_Titles" localSheetId="0">'УПФ-мъже'!$6:$6</definedName>
  </definedNames>
  <calcPr calcMode="manual" fullCalcOnLoad="1"/>
</workbook>
</file>

<file path=xl/sharedStrings.xml><?xml version="1.0" encoding="utf-8"?>
<sst xmlns="http://schemas.openxmlformats.org/spreadsheetml/2006/main" count="114" uniqueCount="26">
  <si>
    <t>x</t>
  </si>
  <si>
    <t>Възраст</t>
  </si>
  <si>
    <t>жени</t>
  </si>
  <si>
    <t xml:space="preserve">Брой на преживелите лица </t>
  </si>
  <si>
    <t xml:space="preserve">Брой на починалите лица </t>
  </si>
  <si>
    <t xml:space="preserve">Вероятност за преживяване </t>
  </si>
  <si>
    <t xml:space="preserve">Вероятност за смърт </t>
  </si>
  <si>
    <t>Очаквана продължителност на бъдещия живот</t>
  </si>
  <si>
    <t>Дисконтирани числа</t>
  </si>
  <si>
    <t>Комутативни числа</t>
  </si>
  <si>
    <t>мъже</t>
  </si>
  <si>
    <t xml:space="preserve"> Очаквана продължителност на бъдещия живот</t>
  </si>
  <si>
    <r>
      <t>l</t>
    </r>
    <r>
      <rPr>
        <i/>
        <vertAlign val="subscript"/>
        <sz val="12"/>
        <rFont val="Times New Roman"/>
        <family val="1"/>
      </rPr>
      <t>x</t>
    </r>
  </si>
  <si>
    <r>
      <t>d</t>
    </r>
    <r>
      <rPr>
        <i/>
        <vertAlign val="subscript"/>
        <sz val="12"/>
        <rFont val="Times New Roman"/>
        <family val="1"/>
      </rPr>
      <t>x</t>
    </r>
  </si>
  <si>
    <r>
      <t>p</t>
    </r>
    <r>
      <rPr>
        <i/>
        <vertAlign val="subscript"/>
        <sz val="12"/>
        <rFont val="Times New Roman"/>
        <family val="1"/>
      </rPr>
      <t>x</t>
    </r>
  </si>
  <si>
    <r>
      <t>q</t>
    </r>
    <r>
      <rPr>
        <i/>
        <vertAlign val="subscript"/>
        <sz val="12"/>
        <rFont val="Times New Roman"/>
        <family val="1"/>
      </rPr>
      <t>x</t>
    </r>
  </si>
  <si>
    <r>
      <t>e</t>
    </r>
    <r>
      <rPr>
        <i/>
        <vertAlign val="subscript"/>
        <sz val="12"/>
        <rFont val="Times New Roman"/>
        <family val="1"/>
      </rPr>
      <t>x</t>
    </r>
  </si>
  <si>
    <r>
      <t>D</t>
    </r>
    <r>
      <rPr>
        <i/>
        <vertAlign val="subscript"/>
        <sz val="12"/>
        <rFont val="Times New Roman"/>
        <family val="1"/>
      </rPr>
      <t>x</t>
    </r>
  </si>
  <si>
    <r>
      <t>N</t>
    </r>
    <r>
      <rPr>
        <i/>
        <vertAlign val="subscript"/>
        <sz val="12"/>
        <rFont val="Times New Roman"/>
        <family val="1"/>
      </rPr>
      <t>x</t>
    </r>
  </si>
  <si>
    <t xml:space="preserve">Технически лихвен процент - 3,0 %       </t>
  </si>
  <si>
    <t xml:space="preserve">Приложение № 1 към Решение № 960 - ПОД / 16.12.2013 г. 
на заместник-председателя на Комисията за финансов надзор,
ръководещ управление “Осигурителен надзор”                                                                                                                    </t>
  </si>
  <si>
    <t xml:space="preserve">Приложение № 2 към Решение № 960 - ПОД / 16.12.2013 г. 
на заместник-председателя на Комисията за финансов надзор,
ръководещ управление “Осигурителен надзор”                                                                                                                    </t>
  </si>
  <si>
    <t xml:space="preserve">Приложение № 3 към Решение № 960 - ПОД / 16.12.2013 г. 
на заместник-председателя на Комисията за финансов надзор,
ръководещ управление “Осигурителен надзор”                                                                                                                    </t>
  </si>
  <si>
    <t xml:space="preserve">Приложение № 4 към Решение № 960 - ПОД / 16.12.2013 г. 
на заместник-председателя на Комисията за финансов надзор,
ръководещ управление “Осигурителен надзор”                                                                                                                    </t>
  </si>
  <si>
    <t xml:space="preserve">Приложение № 5 към Решение № 960 - ПОД / 16.12.2013 г. 
на заместник-председателя на Комисията за финансов надзор,
ръководещ управление “Осигурителен надзор”                                                                                                                    </t>
  </si>
  <si>
    <t xml:space="preserve">Приложение № 6 към Решение № 960 - ПОД / 16.12.2013 г. 
на заместник-председателя на Комисията за финансов надзор,
ръководещ управление “Осигурителен надзор”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</si>
</sst>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6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vertAlign val="subscript"/>
      <sz val="12"/>
      <name val="Times New Roman"/>
      <family val="1"/>
    </font>
    <font>
      <sz val="12"/>
      <color indexed="63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sz val="11"/>
      <name val="Times New Roman"/>
      <family val="1"/>
    </font>
    <font>
      <sz val="11"/>
      <name val="Arial"/>
      <family val="0"/>
    </font>
    <font>
      <b/>
      <u val="single"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169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/>
    </xf>
    <xf numFmtId="0" fontId="8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3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3" fontId="2" fillId="0" borderId="10" xfId="0" applyNumberFormat="1" applyFont="1" applyBorder="1" applyAlignment="1">
      <alignment horizontal="right" indent="1"/>
    </xf>
    <xf numFmtId="2" fontId="2" fillId="0" borderId="10" xfId="0" applyNumberFormat="1" applyFont="1" applyBorder="1" applyAlignment="1">
      <alignment horizontal="right" indent="1"/>
    </xf>
    <xf numFmtId="0" fontId="0" fillId="0" borderId="0" xfId="0" applyAlignment="1">
      <alignment horizontal="right" inden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11" fillId="0" borderId="0" xfId="0" applyNumberFormat="1" applyFont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421875" style="5" customWidth="1"/>
    <col min="2" max="2" width="13.28125" style="9" customWidth="1"/>
    <col min="3" max="3" width="11.421875" style="9" customWidth="1"/>
    <col min="4" max="4" width="14.8515625" style="0" customWidth="1"/>
    <col min="5" max="5" width="12.28125" style="0" customWidth="1"/>
    <col min="6" max="6" width="17.421875" style="0" customWidth="1"/>
    <col min="7" max="7" width="13.7109375" style="7" customWidth="1"/>
    <col min="8" max="8" width="14.421875" style="7" customWidth="1"/>
  </cols>
  <sheetData>
    <row r="1" spans="7:8" ht="18.75">
      <c r="G1" s="35"/>
      <c r="H1" s="35"/>
    </row>
    <row r="2" spans="1:8" ht="58.5" customHeight="1">
      <c r="A2" s="33" t="s">
        <v>20</v>
      </c>
      <c r="B2" s="33"/>
      <c r="C2" s="33"/>
      <c r="D2" s="33"/>
      <c r="E2" s="33"/>
      <c r="F2" s="33"/>
      <c r="G2" s="33"/>
      <c r="H2" s="33"/>
    </row>
    <row r="3" spans="1:8" ht="18.75">
      <c r="A3" s="34" t="s">
        <v>19</v>
      </c>
      <c r="B3" s="34"/>
      <c r="C3" s="34"/>
      <c r="D3" s="34"/>
      <c r="E3" s="34"/>
      <c r="F3" s="34"/>
      <c r="G3" s="34"/>
      <c r="H3" s="34"/>
    </row>
    <row r="4" spans="1:8" s="23" customFormat="1" ht="18.75">
      <c r="A4" s="4"/>
      <c r="B4" s="22"/>
      <c r="C4" s="22"/>
      <c r="E4" s="4" t="s">
        <v>10</v>
      </c>
      <c r="G4" s="24"/>
      <c r="H4" s="24"/>
    </row>
    <row r="5" spans="1:8" s="27" customFormat="1" ht="45" customHeight="1">
      <c r="A5" s="20" t="s">
        <v>1</v>
      </c>
      <c r="B5" s="28" t="s">
        <v>3</v>
      </c>
      <c r="C5" s="28" t="s">
        <v>4</v>
      </c>
      <c r="D5" s="25" t="s">
        <v>5</v>
      </c>
      <c r="E5" s="25" t="s">
        <v>6</v>
      </c>
      <c r="F5" s="25" t="s">
        <v>7</v>
      </c>
      <c r="G5" s="26" t="s">
        <v>8</v>
      </c>
      <c r="H5" s="26" t="s">
        <v>9</v>
      </c>
    </row>
    <row r="6" spans="1:8" s="21" customFormat="1" ht="17.25" customHeight="1">
      <c r="A6" s="11" t="s">
        <v>0</v>
      </c>
      <c r="B6" s="19" t="s">
        <v>12</v>
      </c>
      <c r="C6" s="19" t="s">
        <v>13</v>
      </c>
      <c r="D6" s="12" t="s">
        <v>14</v>
      </c>
      <c r="E6" s="12" t="s">
        <v>15</v>
      </c>
      <c r="F6" s="12" t="s">
        <v>16</v>
      </c>
      <c r="G6" s="13" t="s">
        <v>17</v>
      </c>
      <c r="H6" s="13" t="s">
        <v>18</v>
      </c>
    </row>
    <row r="7" spans="1:8" ht="15.75">
      <c r="A7" s="14">
        <v>0</v>
      </c>
      <c r="B7" s="10">
        <v>1000000</v>
      </c>
      <c r="C7" s="30">
        <f>B7-B8</f>
        <v>243</v>
      </c>
      <c r="D7" s="15">
        <f>B8/B7</f>
        <v>0.999757</v>
      </c>
      <c r="E7" s="15">
        <f>1-D7</f>
        <v>0.00024299999999999322</v>
      </c>
      <c r="F7" s="31">
        <f>SUM(B8:$B$117)/B7+0.5</f>
        <v>74.782105</v>
      </c>
      <c r="G7" s="17">
        <f>B7*1.03^(-A7)</f>
        <v>1000000</v>
      </c>
      <c r="H7" s="17">
        <f aca="true" t="shared" si="0" ref="H7:H70">H8+G7</f>
        <v>30128547.206629407</v>
      </c>
    </row>
    <row r="8" spans="1:8" ht="15.75">
      <c r="A8" s="18">
        <v>1</v>
      </c>
      <c r="B8" s="10">
        <v>999757</v>
      </c>
      <c r="C8" s="30">
        <f aca="true" t="shared" si="1" ref="C8:C71">B8-B9</f>
        <v>253</v>
      </c>
      <c r="D8" s="15">
        <f aca="true" t="shared" si="2" ref="D8:D71">B9/B8</f>
        <v>0.999746938506057</v>
      </c>
      <c r="E8" s="15">
        <f>1-D8</f>
        <v>0.0002530614939429965</v>
      </c>
      <c r="F8" s="31">
        <f>SUM(B9:$B$117)/B8+0.5</f>
        <v>73.80015993886515</v>
      </c>
      <c r="G8" s="17">
        <f aca="true" t="shared" si="3" ref="G8:G71">B8*1.03^(-A8)</f>
        <v>970637.8640776699</v>
      </c>
      <c r="H8" s="17">
        <f t="shared" si="0"/>
        <v>29128547.206629407</v>
      </c>
    </row>
    <row r="9" spans="1:8" ht="15.75">
      <c r="A9" s="18">
        <v>2</v>
      </c>
      <c r="B9" s="10">
        <v>999504</v>
      </c>
      <c r="C9" s="30">
        <f t="shared" si="1"/>
        <v>266</v>
      </c>
      <c r="D9" s="15">
        <f t="shared" si="2"/>
        <v>0.9997338679985273</v>
      </c>
      <c r="E9" s="15">
        <f aca="true" t="shared" si="4" ref="E9:E72">1-D9</f>
        <v>0.00026613200147274085</v>
      </c>
      <c r="F9" s="31">
        <f>SUM(B10:$B$117)/B9+0.5</f>
        <v>72.81871408218477</v>
      </c>
      <c r="G9" s="17">
        <f t="shared" si="3"/>
        <v>942128.381562824</v>
      </c>
      <c r="H9" s="17">
        <f t="shared" si="0"/>
        <v>28157909.342551738</v>
      </c>
    </row>
    <row r="10" spans="1:8" ht="15.75">
      <c r="A10" s="18">
        <v>3</v>
      </c>
      <c r="B10" s="10">
        <v>999238</v>
      </c>
      <c r="C10" s="30">
        <f t="shared" si="1"/>
        <v>278</v>
      </c>
      <c r="D10" s="15">
        <f t="shared" si="2"/>
        <v>0.9997217880024579</v>
      </c>
      <c r="E10" s="15">
        <f t="shared" si="4"/>
        <v>0.00027821199754207715</v>
      </c>
      <c r="F10" s="31">
        <f>SUM(B11:$B$117)/B10+0.5</f>
        <v>71.83796552973365</v>
      </c>
      <c r="G10" s="17">
        <f t="shared" si="3"/>
        <v>914444.3214087324</v>
      </c>
      <c r="H10" s="17">
        <f t="shared" si="0"/>
        <v>27215780.960988913</v>
      </c>
    </row>
    <row r="11" spans="1:8" ht="15.75">
      <c r="A11" s="18">
        <v>4</v>
      </c>
      <c r="B11" s="10">
        <v>998960</v>
      </c>
      <c r="C11" s="30">
        <f t="shared" si="1"/>
        <v>292</v>
      </c>
      <c r="D11" s="15">
        <f t="shared" si="2"/>
        <v>0.999707696003844</v>
      </c>
      <c r="E11" s="15">
        <f t="shared" si="4"/>
        <v>0.0002923039961559848</v>
      </c>
      <c r="F11" s="31">
        <f>SUM(B12:$B$117)/B11+0.5</f>
        <v>70.85781813085609</v>
      </c>
      <c r="G11" s="17">
        <f t="shared" si="3"/>
        <v>887563.0213858567</v>
      </c>
      <c r="H11" s="17">
        <f t="shared" si="0"/>
        <v>26301336.63958018</v>
      </c>
    </row>
    <row r="12" spans="1:8" ht="15.75">
      <c r="A12" s="18">
        <v>5</v>
      </c>
      <c r="B12" s="10">
        <v>998668</v>
      </c>
      <c r="C12" s="30">
        <f t="shared" si="1"/>
        <v>306</v>
      </c>
      <c r="D12" s="15">
        <f t="shared" si="2"/>
        <v>0.9996935918643634</v>
      </c>
      <c r="E12" s="15">
        <f t="shared" si="4"/>
        <v>0.0003064081356366488</v>
      </c>
      <c r="F12" s="31">
        <f>SUM(B13:$B$117)/B12+0.5</f>
        <v>69.87839001550064</v>
      </c>
      <c r="G12" s="17">
        <f t="shared" si="3"/>
        <v>861459.7894833644</v>
      </c>
      <c r="H12" s="17">
        <f t="shared" si="0"/>
        <v>25413773.618194323</v>
      </c>
    </row>
    <row r="13" spans="1:8" ht="15.75">
      <c r="A13" s="18">
        <v>6</v>
      </c>
      <c r="B13" s="10">
        <v>998362</v>
      </c>
      <c r="C13" s="30">
        <f t="shared" si="1"/>
        <v>321</v>
      </c>
      <c r="D13" s="15">
        <f t="shared" si="2"/>
        <v>0.9996784733393298</v>
      </c>
      <c r="E13" s="15">
        <f t="shared" si="4"/>
        <v>0.00032152666067020164</v>
      </c>
      <c r="F13" s="31">
        <f>SUM(B14:$B$117)/B13+0.5</f>
        <v>68.89965463429097</v>
      </c>
      <c r="G13" s="17">
        <f t="shared" si="3"/>
        <v>836112.4574712067</v>
      </c>
      <c r="H13" s="17">
        <f t="shared" si="0"/>
        <v>24552313.82871096</v>
      </c>
    </row>
    <row r="14" spans="1:8" ht="15.75">
      <c r="A14" s="18">
        <v>7</v>
      </c>
      <c r="B14" s="10">
        <v>998041</v>
      </c>
      <c r="C14" s="30">
        <f t="shared" si="1"/>
        <v>337</v>
      </c>
      <c r="D14" s="15">
        <f t="shared" si="2"/>
        <v>0.9996623385211629</v>
      </c>
      <c r="E14" s="15">
        <f t="shared" si="4"/>
        <v>0.0003376614788370702</v>
      </c>
      <c r="F14" s="31">
        <f>SUM(B15:$B$117)/B14+0.5</f>
        <v>67.92165402022562</v>
      </c>
      <c r="G14" s="17">
        <f t="shared" si="3"/>
        <v>811498.6650726321</v>
      </c>
      <c r="H14" s="17">
        <f t="shared" si="0"/>
        <v>23716201.37123975</v>
      </c>
    </row>
    <row r="15" spans="1:8" ht="15.75">
      <c r="A15" s="18">
        <v>8</v>
      </c>
      <c r="B15" s="10">
        <v>997704</v>
      </c>
      <c r="C15" s="30">
        <f t="shared" si="1"/>
        <v>354</v>
      </c>
      <c r="D15" s="15">
        <f t="shared" si="2"/>
        <v>0.9996451853455534</v>
      </c>
      <c r="E15" s="15">
        <f t="shared" si="4"/>
        <v>0.0003548146544466446</v>
      </c>
      <c r="F15" s="31">
        <f>SUM(B16:$B$117)/B15+0.5</f>
        <v>66.94442740532261</v>
      </c>
      <c r="G15" s="17">
        <f t="shared" si="3"/>
        <v>787596.7507119509</v>
      </c>
      <c r="H15" s="17">
        <f t="shared" si="0"/>
        <v>22904702.70616712</v>
      </c>
    </row>
    <row r="16" spans="1:8" ht="15.75">
      <c r="A16" s="18">
        <v>9</v>
      </c>
      <c r="B16" s="10">
        <v>997350</v>
      </c>
      <c r="C16" s="30">
        <f t="shared" si="1"/>
        <v>373</v>
      </c>
      <c r="D16" s="15">
        <f t="shared" si="2"/>
        <v>0.9996260089236476</v>
      </c>
      <c r="E16" s="15">
        <f t="shared" si="4"/>
        <v>0.0003739910763523868</v>
      </c>
      <c r="F16" s="31">
        <f>SUM(B17:$B$117)/B16+0.5</f>
        <v>65.96801122975886</v>
      </c>
      <c r="G16" s="17">
        <f t="shared" si="3"/>
        <v>764385.7280029163</v>
      </c>
      <c r="H16" s="17">
        <f t="shared" si="0"/>
        <v>22117105.95545517</v>
      </c>
    </row>
    <row r="17" spans="1:8" ht="15.75">
      <c r="A17" s="18">
        <v>10</v>
      </c>
      <c r="B17" s="10">
        <v>996977</v>
      </c>
      <c r="C17" s="30">
        <f t="shared" si="1"/>
        <v>392</v>
      </c>
      <c r="D17" s="15">
        <f t="shared" si="2"/>
        <v>0.9996068113908345</v>
      </c>
      <c r="E17" s="15">
        <f t="shared" si="4"/>
        <v>0.0003931886091654846</v>
      </c>
      <c r="F17" s="31">
        <f>SUM(B18:$B$117)/B17+0.5</f>
        <v>64.99250484213778</v>
      </c>
      <c r="G17" s="17">
        <f t="shared" si="3"/>
        <v>741844.5189919923</v>
      </c>
      <c r="H17" s="17">
        <f t="shared" si="0"/>
        <v>21352720.227452252</v>
      </c>
    </row>
    <row r="18" spans="1:8" ht="15.75">
      <c r="A18" s="18">
        <v>11</v>
      </c>
      <c r="B18" s="10">
        <v>996585</v>
      </c>
      <c r="C18" s="30">
        <f t="shared" si="1"/>
        <v>413</v>
      </c>
      <c r="D18" s="15">
        <f t="shared" si="2"/>
        <v>0.9995855847719963</v>
      </c>
      <c r="E18" s="15">
        <f t="shared" si="4"/>
        <v>0.0004144152280036728</v>
      </c>
      <c r="F18" s="31">
        <f>SUM(B19:$B$117)/B18+0.5</f>
        <v>64.01787253470602</v>
      </c>
      <c r="G18" s="17">
        <f t="shared" si="3"/>
        <v>719954.2079391775</v>
      </c>
      <c r="H18" s="17">
        <f t="shared" si="0"/>
        <v>20610875.70846026</v>
      </c>
    </row>
    <row r="19" spans="1:8" ht="15.75">
      <c r="A19" s="18">
        <v>12</v>
      </c>
      <c r="B19" s="10">
        <v>996172</v>
      </c>
      <c r="C19" s="30">
        <f t="shared" si="1"/>
        <v>436</v>
      </c>
      <c r="D19" s="15">
        <f t="shared" si="2"/>
        <v>0.9995623245784865</v>
      </c>
      <c r="E19" s="15">
        <f t="shared" si="4"/>
        <v>0.000437675421513517</v>
      </c>
      <c r="F19" s="31">
        <f>SUM(B20:$B$117)/B19+0.5</f>
        <v>63.04420622141558</v>
      </c>
      <c r="G19" s="17">
        <f t="shared" si="3"/>
        <v>698694.9980115945</v>
      </c>
      <c r="H19" s="17">
        <f t="shared" si="0"/>
        <v>19890921.500521082</v>
      </c>
    </row>
    <row r="20" spans="1:8" ht="15.75">
      <c r="A20" s="14">
        <v>13</v>
      </c>
      <c r="B20" s="10">
        <v>995736</v>
      </c>
      <c r="C20" s="30">
        <f t="shared" si="1"/>
        <v>459</v>
      </c>
      <c r="D20" s="15">
        <f t="shared" si="2"/>
        <v>0.9995390344428644</v>
      </c>
      <c r="E20" s="15">
        <f t="shared" si="4"/>
        <v>0.0004609655571355953</v>
      </c>
      <c r="F20" s="31">
        <f>SUM(B21:$B$117)/B20+0.5</f>
        <v>62.07159226943688</v>
      </c>
      <c r="G20" s="17">
        <f t="shared" si="3"/>
        <v>678047.763479447</v>
      </c>
      <c r="H20" s="17">
        <f t="shared" si="0"/>
        <v>19192226.50250949</v>
      </c>
    </row>
    <row r="21" spans="1:8" ht="15.75">
      <c r="A21" s="18">
        <v>14</v>
      </c>
      <c r="B21" s="10">
        <v>995277</v>
      </c>
      <c r="C21" s="30">
        <f t="shared" si="1"/>
        <v>485</v>
      </c>
      <c r="D21" s="15">
        <f t="shared" si="2"/>
        <v>0.999512698474897</v>
      </c>
      <c r="E21" s="15">
        <f t="shared" si="4"/>
        <v>0.00048730152510301217</v>
      </c>
      <c r="F21" s="31">
        <f>SUM(B22:$B$117)/B21+0.5</f>
        <v>61.09998774210597</v>
      </c>
      <c r="G21" s="17">
        <f t="shared" si="3"/>
        <v>657995.3464217379</v>
      </c>
      <c r="H21" s="17">
        <f t="shared" si="0"/>
        <v>18514178.739030045</v>
      </c>
    </row>
    <row r="22" spans="1:8" ht="15.75">
      <c r="A22" s="18">
        <v>15</v>
      </c>
      <c r="B22" s="10">
        <v>994792</v>
      </c>
      <c r="C22" s="30">
        <f t="shared" si="1"/>
        <v>511</v>
      </c>
      <c r="D22" s="15">
        <f t="shared" si="2"/>
        <v>0.9994863247794514</v>
      </c>
      <c r="E22" s="15">
        <f t="shared" si="4"/>
        <v>0.0005136752205485706</v>
      </c>
      <c r="F22" s="31">
        <f>SUM(B23:$B$117)/B22+0.5</f>
        <v>60.129532605811065</v>
      </c>
      <c r="G22" s="17">
        <f t="shared" si="3"/>
        <v>638519.1303746755</v>
      </c>
      <c r="H22" s="17">
        <f t="shared" si="0"/>
        <v>17856183.392608307</v>
      </c>
    </row>
    <row r="23" spans="1:8" ht="15.75">
      <c r="A23" s="18">
        <v>16</v>
      </c>
      <c r="B23" s="10">
        <v>994281</v>
      </c>
      <c r="C23" s="30">
        <f t="shared" si="1"/>
        <v>541</v>
      </c>
      <c r="D23" s="15">
        <f t="shared" si="2"/>
        <v>0.9994558882247574</v>
      </c>
      <c r="E23" s="15">
        <f t="shared" si="4"/>
        <v>0.0005441117752426061</v>
      </c>
      <c r="F23" s="31">
        <f>SUM(B24:$B$117)/B23+0.5</f>
        <v>59.16017856119145</v>
      </c>
      <c r="G23" s="17">
        <f t="shared" si="3"/>
        <v>619603.0474947145</v>
      </c>
      <c r="H23" s="17">
        <f t="shared" si="0"/>
        <v>17217664.262233634</v>
      </c>
    </row>
    <row r="24" spans="1:8" ht="15.75">
      <c r="A24" s="18">
        <v>17</v>
      </c>
      <c r="B24" s="10">
        <v>993740</v>
      </c>
      <c r="C24" s="30">
        <f t="shared" si="1"/>
        <v>572</v>
      </c>
      <c r="D24" s="15">
        <f t="shared" si="2"/>
        <v>0.999424396723489</v>
      </c>
      <c r="E24" s="15">
        <f t="shared" si="4"/>
        <v>0.0005756032765109609</v>
      </c>
      <c r="F24" s="31">
        <f>SUM(B25:$B$117)/B24+0.5</f>
        <v>58.19211363133214</v>
      </c>
      <c r="G24" s="17">
        <f t="shared" si="3"/>
        <v>601229.042893783</v>
      </c>
      <c r="H24" s="17">
        <f t="shared" si="0"/>
        <v>16598061.21473892</v>
      </c>
    </row>
    <row r="25" spans="1:8" ht="15.75">
      <c r="A25" s="18">
        <v>18</v>
      </c>
      <c r="B25" s="10">
        <v>993168</v>
      </c>
      <c r="C25" s="30">
        <f t="shared" si="1"/>
        <v>605</v>
      </c>
      <c r="D25" s="15">
        <f t="shared" si="2"/>
        <v>0.9993908382066277</v>
      </c>
      <c r="E25" s="15">
        <f t="shared" si="4"/>
        <v>0.000609161793372337</v>
      </c>
      <c r="F25" s="31">
        <f>SUM(B26:$B$117)/B25+0.5</f>
        <v>57.22534052647689</v>
      </c>
      <c r="G25" s="17">
        <f t="shared" si="3"/>
        <v>583381.5276570483</v>
      </c>
      <c r="H25" s="17">
        <f t="shared" si="0"/>
        <v>15996832.171845138</v>
      </c>
    </row>
    <row r="26" spans="1:8" ht="15.75">
      <c r="A26" s="18">
        <v>19</v>
      </c>
      <c r="B26" s="10">
        <v>992563</v>
      </c>
      <c r="C26" s="30">
        <f t="shared" si="1"/>
        <v>641</v>
      </c>
      <c r="D26" s="15">
        <f t="shared" si="2"/>
        <v>0.999354197164311</v>
      </c>
      <c r="E26" s="15">
        <f t="shared" si="4"/>
        <v>0.0006458028356890466</v>
      </c>
      <c r="F26" s="31">
        <f>SUM(B27:$B$117)/B26+0.5</f>
        <v>56.25991649900308</v>
      </c>
      <c r="G26" s="17">
        <f t="shared" si="3"/>
        <v>566044.8096305247</v>
      </c>
      <c r="H26" s="17">
        <f t="shared" si="0"/>
        <v>15413450.64418809</v>
      </c>
    </row>
    <row r="27" spans="1:8" ht="15.75">
      <c r="A27" s="18">
        <v>20</v>
      </c>
      <c r="B27" s="10">
        <v>991922</v>
      </c>
      <c r="C27" s="30">
        <f t="shared" si="1"/>
        <v>679</v>
      </c>
      <c r="D27" s="15">
        <f t="shared" si="2"/>
        <v>0.999315470369646</v>
      </c>
      <c r="E27" s="15">
        <f t="shared" si="4"/>
        <v>0.000684529630354036</v>
      </c>
      <c r="F27" s="31">
        <f>SUM(B28:$B$117)/B27+0.5</f>
        <v>55.295949681527375</v>
      </c>
      <c r="G27" s="17">
        <f t="shared" si="3"/>
        <v>549203.1614440178</v>
      </c>
      <c r="H27" s="17">
        <f t="shared" si="0"/>
        <v>14847405.834557565</v>
      </c>
    </row>
    <row r="28" spans="1:8" ht="15.75">
      <c r="A28" s="18">
        <v>21</v>
      </c>
      <c r="B28" s="10">
        <v>991243</v>
      </c>
      <c r="C28" s="30">
        <f t="shared" si="1"/>
        <v>720</v>
      </c>
      <c r="D28" s="15">
        <f t="shared" si="2"/>
        <v>0.9992736392589909</v>
      </c>
      <c r="E28" s="15">
        <f t="shared" si="4"/>
        <v>0.0007263607410090689</v>
      </c>
      <c r="F28" s="31">
        <f>SUM(B29:$B$117)/B28+0.5</f>
        <v>54.33348482662677</v>
      </c>
      <c r="G28" s="17">
        <f t="shared" si="3"/>
        <v>532841.9568999275</v>
      </c>
      <c r="H28" s="17">
        <f t="shared" si="0"/>
        <v>14298202.673113547</v>
      </c>
    </row>
    <row r="29" spans="1:8" ht="15.75">
      <c r="A29" s="18">
        <v>22</v>
      </c>
      <c r="B29" s="10">
        <v>990523</v>
      </c>
      <c r="C29" s="30">
        <f t="shared" si="1"/>
        <v>764</v>
      </c>
      <c r="D29" s="15">
        <f t="shared" si="2"/>
        <v>0.9992286902979537</v>
      </c>
      <c r="E29" s="15">
        <f t="shared" si="4"/>
        <v>0.0007713097020463078</v>
      </c>
      <c r="F29" s="31">
        <f>SUM(B30:$B$117)/B29+0.5</f>
        <v>53.37261577974464</v>
      </c>
      <c r="G29" s="17">
        <f t="shared" si="3"/>
        <v>516946.5256517213</v>
      </c>
      <c r="H29" s="17">
        <f t="shared" si="0"/>
        <v>13765360.71621362</v>
      </c>
    </row>
    <row r="30" spans="1:8" ht="15.75">
      <c r="A30" s="18">
        <v>23</v>
      </c>
      <c r="B30" s="10">
        <v>989759</v>
      </c>
      <c r="C30" s="30">
        <f t="shared" si="1"/>
        <v>812</v>
      </c>
      <c r="D30" s="15">
        <f t="shared" si="2"/>
        <v>0.9991795982658405</v>
      </c>
      <c r="E30" s="15">
        <f t="shared" si="4"/>
        <v>0.0008204017341595371</v>
      </c>
      <c r="F30" s="31">
        <f>SUM(B31:$B$117)/B30+0.5</f>
        <v>52.41342842045387</v>
      </c>
      <c r="G30" s="17">
        <f t="shared" si="3"/>
        <v>501502.71823402616</v>
      </c>
      <c r="H30" s="17">
        <f t="shared" si="0"/>
        <v>13248414.190561898</v>
      </c>
    </row>
    <row r="31" spans="1:8" ht="15.75">
      <c r="A31" s="18">
        <v>24</v>
      </c>
      <c r="B31" s="10">
        <v>988947</v>
      </c>
      <c r="C31" s="30">
        <f t="shared" si="1"/>
        <v>861</v>
      </c>
      <c r="D31" s="15">
        <f t="shared" si="2"/>
        <v>0.9991293770040255</v>
      </c>
      <c r="E31" s="15">
        <f t="shared" si="4"/>
        <v>0.0008706229959745126</v>
      </c>
      <c r="F31" s="31">
        <f>SUM(B32:$B$117)/B31+0.5</f>
        <v>51.4560532566457</v>
      </c>
      <c r="G31" s="17">
        <f t="shared" si="3"/>
        <v>486496.39275174885</v>
      </c>
      <c r="H31" s="17">
        <f t="shared" si="0"/>
        <v>12746911.472327871</v>
      </c>
    </row>
    <row r="32" spans="1:8" ht="15.75">
      <c r="A32" s="18">
        <v>25</v>
      </c>
      <c r="B32" s="10">
        <v>988086</v>
      </c>
      <c r="C32" s="30">
        <f t="shared" si="1"/>
        <v>917</v>
      </c>
      <c r="D32" s="15">
        <f t="shared" si="2"/>
        <v>0.9990719431304562</v>
      </c>
      <c r="E32" s="15">
        <f t="shared" si="4"/>
        <v>0.0009280568695437807</v>
      </c>
      <c r="F32" s="31">
        <f>SUM(B33:$B$117)/B32+0.5</f>
        <v>50.50045542594471</v>
      </c>
      <c r="G32" s="17">
        <f t="shared" si="3"/>
        <v>471915.3765094762</v>
      </c>
      <c r="H32" s="17">
        <f t="shared" si="0"/>
        <v>12260415.079576122</v>
      </c>
    </row>
    <row r="33" spans="1:8" ht="15.75">
      <c r="A33" s="18">
        <v>26</v>
      </c>
      <c r="B33" s="10">
        <v>987169</v>
      </c>
      <c r="C33" s="30">
        <f t="shared" si="1"/>
        <v>975</v>
      </c>
      <c r="D33" s="15">
        <f t="shared" si="2"/>
        <v>0.9990123271699172</v>
      </c>
      <c r="E33" s="15">
        <f t="shared" si="4"/>
        <v>0.0009876728300828308</v>
      </c>
      <c r="F33" s="31">
        <f>SUM(B34:$B$117)/B33+0.5</f>
        <v>49.54690179695675</v>
      </c>
      <c r="G33" s="17">
        <f t="shared" si="3"/>
        <v>457745.06039074104</v>
      </c>
      <c r="H33" s="17">
        <f t="shared" si="0"/>
        <v>11788499.703066645</v>
      </c>
    </row>
    <row r="34" spans="1:8" ht="15.75">
      <c r="A34" s="18">
        <v>27</v>
      </c>
      <c r="B34" s="10">
        <v>986194</v>
      </c>
      <c r="C34" s="30">
        <f t="shared" si="1"/>
        <v>1037</v>
      </c>
      <c r="D34" s="15">
        <f t="shared" si="2"/>
        <v>0.9989484827528864</v>
      </c>
      <c r="E34" s="15">
        <f t="shared" si="4"/>
        <v>0.0010515172471136092</v>
      </c>
      <c r="F34" s="31">
        <f>SUM(B35:$B$117)/B34+0.5</f>
        <v>48.59539198169934</v>
      </c>
      <c r="G34" s="17">
        <f t="shared" si="3"/>
        <v>443973.7456616393</v>
      </c>
      <c r="H34" s="17">
        <f t="shared" si="0"/>
        <v>11330754.642675905</v>
      </c>
    </row>
    <row r="35" spans="1:8" ht="15.75">
      <c r="A35" s="18">
        <v>28</v>
      </c>
      <c r="B35" s="10">
        <v>985157</v>
      </c>
      <c r="C35" s="30">
        <f t="shared" si="1"/>
        <v>1106</v>
      </c>
      <c r="D35" s="15">
        <f t="shared" si="2"/>
        <v>0.9988773363027416</v>
      </c>
      <c r="E35" s="15">
        <f t="shared" si="4"/>
        <v>0.0011226636972584414</v>
      </c>
      <c r="F35" s="31">
        <f>SUM(B36:$B$117)/B35+0.5</f>
        <v>47.64601835037461</v>
      </c>
      <c r="G35" s="17">
        <f t="shared" si="3"/>
        <v>430589.222923117</v>
      </c>
      <c r="H35" s="17">
        <f t="shared" si="0"/>
        <v>10886780.897014266</v>
      </c>
    </row>
    <row r="36" spans="1:8" ht="15.75">
      <c r="A36" s="18">
        <v>29</v>
      </c>
      <c r="B36" s="10">
        <v>984051</v>
      </c>
      <c r="C36" s="30">
        <f t="shared" si="1"/>
        <v>1178</v>
      </c>
      <c r="D36" s="15">
        <f t="shared" si="2"/>
        <v>0.9988029075728798</v>
      </c>
      <c r="E36" s="15">
        <f t="shared" si="4"/>
        <v>0.0011970924271201833</v>
      </c>
      <c r="F36" s="31">
        <f>SUM(B37:$B$117)/B36+0.5</f>
        <v>46.69900696203754</v>
      </c>
      <c r="G36" s="17">
        <f t="shared" si="3"/>
        <v>417578.46216903935</v>
      </c>
      <c r="H36" s="17">
        <f t="shared" si="0"/>
        <v>10456191.67409115</v>
      </c>
    </row>
    <row r="37" spans="1:8" ht="15.75">
      <c r="A37" s="18">
        <v>30</v>
      </c>
      <c r="B37" s="10">
        <v>982873</v>
      </c>
      <c r="C37" s="30">
        <f t="shared" si="1"/>
        <v>1257</v>
      </c>
      <c r="D37" s="15">
        <f t="shared" si="2"/>
        <v>0.9987210962148722</v>
      </c>
      <c r="E37" s="15">
        <f t="shared" si="4"/>
        <v>0.0012789037851278495</v>
      </c>
      <c r="F37" s="31">
        <f>SUM(B38:$B$117)/B37+0.5</f>
        <v>45.754377727336085</v>
      </c>
      <c r="G37" s="17">
        <f t="shared" si="3"/>
        <v>404930.662285678</v>
      </c>
      <c r="H37" s="17">
        <f t="shared" si="0"/>
        <v>10038613.21192211</v>
      </c>
    </row>
    <row r="38" spans="1:8" ht="15.75">
      <c r="A38" s="18">
        <v>31</v>
      </c>
      <c r="B38" s="10">
        <v>981616</v>
      </c>
      <c r="C38" s="30">
        <f t="shared" si="1"/>
        <v>1341</v>
      </c>
      <c r="D38" s="15">
        <f t="shared" si="2"/>
        <v>0.998633885348242</v>
      </c>
      <c r="E38" s="15">
        <f t="shared" si="4"/>
        <v>0.0013661146517579548</v>
      </c>
      <c r="F38" s="31">
        <f>SUM(B39:$B$117)/B38+0.5</f>
        <v>44.81232783491711</v>
      </c>
      <c r="G38" s="17">
        <f t="shared" si="3"/>
        <v>392633.7814844334</v>
      </c>
      <c r="H38" s="17">
        <f t="shared" si="0"/>
        <v>9633682.549636431</v>
      </c>
    </row>
    <row r="39" spans="1:8" ht="15.75">
      <c r="A39" s="18">
        <v>32</v>
      </c>
      <c r="B39" s="10">
        <v>980275</v>
      </c>
      <c r="C39" s="30">
        <f t="shared" si="1"/>
        <v>1432</v>
      </c>
      <c r="D39" s="15">
        <f t="shared" si="2"/>
        <v>0.9985391854326592</v>
      </c>
      <c r="E39" s="15">
        <f t="shared" si="4"/>
        <v>0.001460814567340818</v>
      </c>
      <c r="F39" s="31">
        <f>SUM(B40:$B$117)/B39+0.5</f>
        <v>43.87294636709087</v>
      </c>
      <c r="G39" s="17">
        <f t="shared" si="3"/>
        <v>380677.08613861405</v>
      </c>
      <c r="H39" s="17">
        <f t="shared" si="0"/>
        <v>9241048.768151999</v>
      </c>
    </row>
    <row r="40" spans="1:8" ht="15.75">
      <c r="A40" s="18">
        <v>33</v>
      </c>
      <c r="B40" s="10">
        <v>978843</v>
      </c>
      <c r="C40" s="30">
        <f t="shared" si="1"/>
        <v>1530</v>
      </c>
      <c r="D40" s="15">
        <f t="shared" si="2"/>
        <v>0.9984369301307768</v>
      </c>
      <c r="E40" s="15">
        <f t="shared" si="4"/>
        <v>0.001563069869223166</v>
      </c>
      <c r="F40" s="31">
        <f>SUM(B41:$B$117)/B40+0.5</f>
        <v>42.93639889134417</v>
      </c>
      <c r="G40" s="17">
        <f t="shared" si="3"/>
        <v>369049.50243274745</v>
      </c>
      <c r="H40" s="17">
        <f t="shared" si="0"/>
        <v>8860371.682013385</v>
      </c>
    </row>
    <row r="41" spans="1:8" ht="15.75">
      <c r="A41" s="18">
        <v>34</v>
      </c>
      <c r="B41" s="10">
        <v>977313</v>
      </c>
      <c r="C41" s="30">
        <f t="shared" si="1"/>
        <v>1636</v>
      </c>
      <c r="D41" s="15">
        <f t="shared" si="2"/>
        <v>0.9983260224718181</v>
      </c>
      <c r="E41" s="15">
        <f t="shared" si="4"/>
        <v>0.0016739775281818803</v>
      </c>
      <c r="F41" s="31">
        <f>SUM(B42:$B$117)/B41+0.5</f>
        <v>42.002833790198224</v>
      </c>
      <c r="G41" s="17">
        <f t="shared" si="3"/>
        <v>357740.4391021778</v>
      </c>
      <c r="H41" s="17">
        <f t="shared" si="0"/>
        <v>8491322.179580638</v>
      </c>
    </row>
    <row r="42" spans="1:8" ht="15.75">
      <c r="A42" s="18">
        <v>35</v>
      </c>
      <c r="B42" s="10">
        <v>975677</v>
      </c>
      <c r="C42" s="30">
        <f t="shared" si="1"/>
        <v>1750</v>
      </c>
      <c r="D42" s="15">
        <f t="shared" si="2"/>
        <v>0.9982063736256979</v>
      </c>
      <c r="E42" s="15">
        <f t="shared" si="4"/>
        <v>0.0017936263743021374</v>
      </c>
      <c r="F42" s="31">
        <f>SUM(B43:$B$117)/B42+0.5</f>
        <v>41.07242509560029</v>
      </c>
      <c r="G42" s="17">
        <f t="shared" si="3"/>
        <v>346739.4074234939</v>
      </c>
      <c r="H42" s="17">
        <f t="shared" si="0"/>
        <v>8133581.74047846</v>
      </c>
    </row>
    <row r="43" spans="1:8" ht="15.75">
      <c r="A43" s="18">
        <v>36</v>
      </c>
      <c r="B43" s="10">
        <v>973927</v>
      </c>
      <c r="C43" s="30">
        <f t="shared" si="1"/>
        <v>1874</v>
      </c>
      <c r="D43" s="15">
        <f t="shared" si="2"/>
        <v>0.9980758311454555</v>
      </c>
      <c r="E43" s="15">
        <f t="shared" si="4"/>
        <v>0.0019241688545444946</v>
      </c>
      <c r="F43" s="31">
        <f>SUM(B44:$B$117)/B43+0.5</f>
        <v>40.145327627224624</v>
      </c>
      <c r="G43" s="17">
        <f t="shared" si="3"/>
        <v>336036.39463818376</v>
      </c>
      <c r="H43" s="17">
        <f t="shared" si="0"/>
        <v>7786842.333054965</v>
      </c>
    </row>
    <row r="44" spans="1:8" ht="15.75">
      <c r="A44" s="18">
        <v>37</v>
      </c>
      <c r="B44" s="10">
        <v>972053</v>
      </c>
      <c r="C44" s="30">
        <f t="shared" si="1"/>
        <v>2006</v>
      </c>
      <c r="D44" s="15">
        <f t="shared" si="2"/>
        <v>0.9979363265171755</v>
      </c>
      <c r="E44" s="15">
        <f t="shared" si="4"/>
        <v>0.002063673482824546</v>
      </c>
      <c r="F44" s="31">
        <f>SUM(B45:$B$117)/B44+0.5</f>
        <v>39.22175899873773</v>
      </c>
      <c r="G44" s="17">
        <f t="shared" si="3"/>
        <v>325621.16880934715</v>
      </c>
      <c r="H44" s="17">
        <f t="shared" si="0"/>
        <v>7450805.938416782</v>
      </c>
    </row>
    <row r="45" spans="1:8" ht="15.75">
      <c r="A45" s="18">
        <v>38</v>
      </c>
      <c r="B45" s="10">
        <v>970047</v>
      </c>
      <c r="C45" s="30">
        <f t="shared" si="1"/>
        <v>2151</v>
      </c>
      <c r="D45" s="15">
        <f t="shared" si="2"/>
        <v>0.9977825816687232</v>
      </c>
      <c r="E45" s="15">
        <f t="shared" si="4"/>
        <v>0.002217418331276755</v>
      </c>
      <c r="F45" s="31">
        <f>SUM(B46:$B$117)/B45+0.5</f>
        <v>38.301833313231214</v>
      </c>
      <c r="G45" s="17">
        <f t="shared" si="3"/>
        <v>315484.6534347855</v>
      </c>
      <c r="H45" s="17">
        <f t="shared" si="0"/>
        <v>7125184.769607435</v>
      </c>
    </row>
    <row r="46" spans="1:8" ht="15.75">
      <c r="A46" s="18">
        <v>39</v>
      </c>
      <c r="B46" s="10">
        <v>967896</v>
      </c>
      <c r="C46" s="30">
        <f t="shared" si="1"/>
        <v>2305</v>
      </c>
      <c r="D46" s="15">
        <f t="shared" si="2"/>
        <v>0.9976185457941762</v>
      </c>
      <c r="E46" s="15">
        <f t="shared" si="4"/>
        <v>0.0023814542058238075</v>
      </c>
      <c r="F46" s="31">
        <f>SUM(B47:$B$117)/B46+0.5</f>
        <v>37.38584207394183</v>
      </c>
      <c r="G46" s="17">
        <f t="shared" si="3"/>
        <v>305616.5941563326</v>
      </c>
      <c r="H46" s="17">
        <f t="shared" si="0"/>
        <v>6809700.11617265</v>
      </c>
    </row>
    <row r="47" spans="1:8" ht="15.75">
      <c r="A47" s="18">
        <v>40</v>
      </c>
      <c r="B47" s="10">
        <v>965591</v>
      </c>
      <c r="C47" s="30">
        <f t="shared" si="1"/>
        <v>2473</v>
      </c>
      <c r="D47" s="15">
        <f t="shared" si="2"/>
        <v>0.9974388742231441</v>
      </c>
      <c r="E47" s="15">
        <f t="shared" si="4"/>
        <v>0.002561125776855855</v>
      </c>
      <c r="F47" s="31">
        <f>SUM(B48:$B$117)/B47+0.5</f>
        <v>36.473893708619904</v>
      </c>
      <c r="G47" s="17">
        <f t="shared" si="3"/>
        <v>296008.52643962094</v>
      </c>
      <c r="H47" s="17">
        <f t="shared" si="0"/>
        <v>6504083.522016318</v>
      </c>
    </row>
    <row r="48" spans="1:8" ht="15.75">
      <c r="A48" s="18">
        <v>41</v>
      </c>
      <c r="B48" s="10">
        <v>963118</v>
      </c>
      <c r="C48" s="30">
        <f t="shared" si="1"/>
        <v>2655</v>
      </c>
      <c r="D48" s="15">
        <f t="shared" si="2"/>
        <v>0.9972433284395058</v>
      </c>
      <c r="E48" s="15">
        <f t="shared" si="4"/>
        <v>0.002756671560494195</v>
      </c>
      <c r="F48" s="31">
        <f>SUM(B49:$B$117)/B48+0.5</f>
        <v>35.566263946889165</v>
      </c>
      <c r="G48" s="17">
        <f t="shared" si="3"/>
        <v>286650.88482756045</v>
      </c>
      <c r="H48" s="17">
        <f t="shared" si="0"/>
        <v>6208074.9955766965</v>
      </c>
    </row>
    <row r="49" spans="1:8" ht="15.75">
      <c r="A49" s="18">
        <v>42</v>
      </c>
      <c r="B49" s="10">
        <v>960463</v>
      </c>
      <c r="C49" s="30">
        <f t="shared" si="1"/>
        <v>2851</v>
      </c>
      <c r="D49" s="15">
        <f t="shared" si="2"/>
        <v>0.9970316399486497</v>
      </c>
      <c r="E49" s="15">
        <f t="shared" si="4"/>
        <v>0.0029683600513502606</v>
      </c>
      <c r="F49" s="31">
        <f>SUM(B50:$B$117)/B49+0.5</f>
        <v>34.66319733295296</v>
      </c>
      <c r="G49" s="17">
        <f t="shared" si="3"/>
        <v>277534.64318986976</v>
      </c>
      <c r="H49" s="17">
        <f t="shared" si="0"/>
        <v>5921424.110749136</v>
      </c>
    </row>
    <row r="50" spans="1:8" ht="15.75">
      <c r="A50" s="18">
        <v>43</v>
      </c>
      <c r="B50" s="10">
        <v>957612</v>
      </c>
      <c r="C50" s="30">
        <f t="shared" si="1"/>
        <v>3062</v>
      </c>
      <c r="D50" s="15">
        <f t="shared" si="2"/>
        <v>0.9968024627928639</v>
      </c>
      <c r="E50" s="15">
        <f t="shared" si="4"/>
        <v>0.003197537207136114</v>
      </c>
      <c r="F50" s="31">
        <f>SUM(B51:$B$117)/B50+0.5</f>
        <v>33.764907916776316</v>
      </c>
      <c r="G50" s="17">
        <f t="shared" si="3"/>
        <v>268651.28198267886</v>
      </c>
      <c r="H50" s="17">
        <f t="shared" si="0"/>
        <v>5643889.467559266</v>
      </c>
    </row>
    <row r="51" spans="1:8" ht="15.75">
      <c r="A51" s="18">
        <v>44</v>
      </c>
      <c r="B51" s="10">
        <v>954550</v>
      </c>
      <c r="C51" s="30">
        <f t="shared" si="1"/>
        <v>3292</v>
      </c>
      <c r="D51" s="15">
        <f t="shared" si="2"/>
        <v>0.9965512545178357</v>
      </c>
      <c r="E51" s="15">
        <f t="shared" si="4"/>
        <v>0.0034487454821643393</v>
      </c>
      <c r="F51" s="31">
        <f>SUM(B52:$B$117)/B51+0.5</f>
        <v>32.87161489707192</v>
      </c>
      <c r="G51" s="17">
        <f t="shared" si="3"/>
        <v>259992.48496387812</v>
      </c>
      <c r="H51" s="17">
        <f t="shared" si="0"/>
        <v>5375238.185576587</v>
      </c>
    </row>
    <row r="52" spans="1:8" ht="15.75">
      <c r="A52" s="18">
        <v>45</v>
      </c>
      <c r="B52" s="10">
        <v>951258</v>
      </c>
      <c r="C52" s="30">
        <f t="shared" si="1"/>
        <v>3540</v>
      </c>
      <c r="D52" s="15">
        <f t="shared" si="2"/>
        <v>0.9962786121115407</v>
      </c>
      <c r="E52" s="15">
        <f t="shared" si="4"/>
        <v>0.0037213878884593266</v>
      </c>
      <c r="F52" s="31">
        <f>SUM(B53:$B$117)/B52+0.5</f>
        <v>31.983642713123043</v>
      </c>
      <c r="G52" s="17">
        <f t="shared" si="3"/>
        <v>251549.3563650119</v>
      </c>
      <c r="H52" s="17">
        <f t="shared" si="0"/>
        <v>5115245.700612709</v>
      </c>
    </row>
    <row r="53" spans="1:8" ht="15.75">
      <c r="A53" s="18">
        <v>46</v>
      </c>
      <c r="B53" s="10">
        <v>947718</v>
      </c>
      <c r="C53" s="30">
        <f t="shared" si="1"/>
        <v>3808</v>
      </c>
      <c r="D53" s="15">
        <f t="shared" si="2"/>
        <v>0.9959819271133397</v>
      </c>
      <c r="E53" s="15">
        <f t="shared" si="4"/>
        <v>0.00401807288666034</v>
      </c>
      <c r="F53" s="31">
        <f>SUM(B54:$B$117)/B53+0.5</f>
        <v>31.10124319681593</v>
      </c>
      <c r="G53" s="17">
        <f t="shared" si="3"/>
        <v>243313.82877367514</v>
      </c>
      <c r="H53" s="17">
        <f t="shared" si="0"/>
        <v>4863696.344247697</v>
      </c>
    </row>
    <row r="54" spans="1:8" ht="15.75">
      <c r="A54" s="18">
        <v>47</v>
      </c>
      <c r="B54" s="10">
        <v>943910</v>
      </c>
      <c r="C54" s="30">
        <f t="shared" si="1"/>
        <v>4098</v>
      </c>
      <c r="D54" s="15">
        <f t="shared" si="2"/>
        <v>0.9956584843894015</v>
      </c>
      <c r="E54" s="15">
        <f t="shared" si="4"/>
        <v>0.004341515610598479</v>
      </c>
      <c r="F54" s="31">
        <f>SUM(B55:$B$117)/B54+0.5</f>
        <v>30.22469726986683</v>
      </c>
      <c r="G54" s="17">
        <f t="shared" si="3"/>
        <v>235277.84084983505</v>
      </c>
      <c r="H54" s="17">
        <f t="shared" si="0"/>
        <v>4620382.515474021</v>
      </c>
    </row>
    <row r="55" spans="1:8" ht="15.75">
      <c r="A55" s="18">
        <v>48</v>
      </c>
      <c r="B55" s="10">
        <v>939812</v>
      </c>
      <c r="C55" s="30">
        <f t="shared" si="1"/>
        <v>4411</v>
      </c>
      <c r="D55" s="15">
        <f t="shared" si="2"/>
        <v>0.9953065081101327</v>
      </c>
      <c r="E55" s="15">
        <f t="shared" si="4"/>
        <v>0.0046934918898673406</v>
      </c>
      <c r="F55" s="31">
        <f>SUM(B56:$B$117)/B55+0.5</f>
        <v>29.35431022374688</v>
      </c>
      <c r="G55" s="17">
        <f t="shared" si="3"/>
        <v>227433.37711743455</v>
      </c>
      <c r="H55" s="17">
        <f t="shared" si="0"/>
        <v>4385104.674624186</v>
      </c>
    </row>
    <row r="56" spans="1:8" ht="15.75">
      <c r="A56" s="18">
        <v>49</v>
      </c>
      <c r="B56" s="10">
        <v>935401</v>
      </c>
      <c r="C56" s="30">
        <f t="shared" si="1"/>
        <v>4751</v>
      </c>
      <c r="D56" s="15">
        <f t="shared" si="2"/>
        <v>0.99492089488893</v>
      </c>
      <c r="E56" s="15">
        <f t="shared" si="4"/>
        <v>0.005079105111070015</v>
      </c>
      <c r="F56" s="31">
        <f>SUM(B57:$B$117)/B56+0.5</f>
        <v>28.490376319888476</v>
      </c>
      <c r="G56" s="17">
        <f t="shared" si="3"/>
        <v>219772.73825868813</v>
      </c>
      <c r="H56" s="17">
        <f t="shared" si="0"/>
        <v>4157671.297506751</v>
      </c>
    </row>
    <row r="57" spans="1:8" ht="15.75">
      <c r="A57" s="18">
        <v>50</v>
      </c>
      <c r="B57" s="10">
        <v>930650</v>
      </c>
      <c r="C57" s="30">
        <f t="shared" si="1"/>
        <v>5118</v>
      </c>
      <c r="D57" s="15">
        <f t="shared" si="2"/>
        <v>0.9945006178477408</v>
      </c>
      <c r="E57" s="15">
        <f t="shared" si="4"/>
        <v>0.005499382152259202</v>
      </c>
      <c r="F57" s="31">
        <f>SUM(B58:$B$117)/B57+0.5</f>
        <v>27.63326814591952</v>
      </c>
      <c r="G57" s="17">
        <f t="shared" si="3"/>
        <v>212287.85380633455</v>
      </c>
      <c r="H57" s="17">
        <f t="shared" si="0"/>
        <v>3937898.559248063</v>
      </c>
    </row>
    <row r="58" spans="1:8" ht="15.75">
      <c r="A58" s="18">
        <v>51</v>
      </c>
      <c r="B58" s="10">
        <v>925532</v>
      </c>
      <c r="C58" s="30">
        <f t="shared" si="1"/>
        <v>5515</v>
      </c>
      <c r="D58" s="15">
        <f t="shared" si="2"/>
        <v>0.9940412649157457</v>
      </c>
      <c r="E58" s="15">
        <f t="shared" si="4"/>
        <v>0.005958735084254263</v>
      </c>
      <c r="F58" s="31">
        <f>SUM(B59:$B$117)/B58+0.5</f>
        <v>26.783309491189932</v>
      </c>
      <c r="G58" s="17">
        <f t="shared" si="3"/>
        <v>204971.2638562821</v>
      </c>
      <c r="H58" s="17">
        <f t="shared" si="0"/>
        <v>3725610.7054417282</v>
      </c>
    </row>
    <row r="59" spans="1:8" ht="15.75">
      <c r="A59" s="18">
        <v>52</v>
      </c>
      <c r="B59" s="10">
        <v>920017</v>
      </c>
      <c r="C59" s="30">
        <f t="shared" si="1"/>
        <v>5943</v>
      </c>
      <c r="D59" s="15">
        <f t="shared" si="2"/>
        <v>0.9935403367546469</v>
      </c>
      <c r="E59" s="15">
        <f t="shared" si="4"/>
        <v>0.006459663245353076</v>
      </c>
      <c r="F59" s="31">
        <f>SUM(B60:$B$117)/B59+0.5</f>
        <v>25.940863592737962</v>
      </c>
      <c r="G59" s="17">
        <f t="shared" si="3"/>
        <v>197815.4314515318</v>
      </c>
      <c r="H59" s="17">
        <f t="shared" si="0"/>
        <v>3520639.4415854462</v>
      </c>
    </row>
    <row r="60" spans="1:8" ht="15.75">
      <c r="A60" s="18">
        <v>53</v>
      </c>
      <c r="B60" s="10">
        <v>914074</v>
      </c>
      <c r="C60" s="30">
        <f t="shared" si="1"/>
        <v>6405</v>
      </c>
      <c r="D60" s="15">
        <f t="shared" si="2"/>
        <v>0.992992908670414</v>
      </c>
      <c r="E60" s="15">
        <f t="shared" si="4"/>
        <v>0.0070070913295859905</v>
      </c>
      <c r="F60" s="31">
        <f>SUM(B61:$B$117)/B60+0.5</f>
        <v>25.106271483490396</v>
      </c>
      <c r="G60" s="17">
        <f t="shared" si="3"/>
        <v>190813.21396079683</v>
      </c>
      <c r="H60" s="17">
        <f t="shared" si="0"/>
        <v>3322824.0101339146</v>
      </c>
    </row>
    <row r="61" spans="1:8" ht="15.75">
      <c r="A61" s="18">
        <v>54</v>
      </c>
      <c r="B61" s="10">
        <v>907669</v>
      </c>
      <c r="C61" s="30">
        <f t="shared" si="1"/>
        <v>6906</v>
      </c>
      <c r="D61" s="15">
        <f t="shared" si="2"/>
        <v>0.9923914995444375</v>
      </c>
      <c r="E61" s="15">
        <f t="shared" si="4"/>
        <v>0.007608500455562495</v>
      </c>
      <c r="F61" s="31">
        <f>SUM(B62:$B$117)/B61+0.5</f>
        <v>24.27990655183773</v>
      </c>
      <c r="G61" s="17">
        <f t="shared" si="3"/>
        <v>183957.44499386568</v>
      </c>
      <c r="H61" s="17">
        <f t="shared" si="0"/>
        <v>3132010.7961731176</v>
      </c>
    </row>
    <row r="62" spans="1:8" ht="15.75">
      <c r="A62" s="18">
        <v>55</v>
      </c>
      <c r="B62" s="10">
        <v>900763</v>
      </c>
      <c r="C62" s="30">
        <f t="shared" si="1"/>
        <v>7444</v>
      </c>
      <c r="D62" s="15">
        <f t="shared" si="2"/>
        <v>0.9917358950134497</v>
      </c>
      <c r="E62" s="15">
        <f t="shared" si="4"/>
        <v>0.00826410498655028</v>
      </c>
      <c r="F62" s="31">
        <f>SUM(B63:$B$117)/B62+0.5</f>
        <v>23.462223137495656</v>
      </c>
      <c r="G62" s="17">
        <f t="shared" si="3"/>
        <v>177240.5870775007</v>
      </c>
      <c r="H62" s="17">
        <f t="shared" si="0"/>
        <v>2948053.351179252</v>
      </c>
    </row>
    <row r="63" spans="1:8" ht="15.75">
      <c r="A63" s="18">
        <v>56</v>
      </c>
      <c r="B63" s="10">
        <v>893319</v>
      </c>
      <c r="C63" s="30">
        <f t="shared" si="1"/>
        <v>8025</v>
      </c>
      <c r="D63" s="15">
        <f t="shared" si="2"/>
        <v>0.991016646908887</v>
      </c>
      <c r="E63" s="15">
        <f t="shared" si="4"/>
        <v>0.008983353091112978</v>
      </c>
      <c r="F63" s="31">
        <f>SUM(B64:$B$117)/B63+0.5</f>
        <v>22.653566643046883</v>
      </c>
      <c r="G63" s="17">
        <f t="shared" si="3"/>
        <v>170656.16724079073</v>
      </c>
      <c r="H63" s="17">
        <f t="shared" si="0"/>
        <v>2770812.764101751</v>
      </c>
    </row>
    <row r="64" spans="1:8" ht="15.75">
      <c r="A64" s="18">
        <v>57</v>
      </c>
      <c r="B64" s="10">
        <v>885294</v>
      </c>
      <c r="C64" s="30">
        <f t="shared" si="1"/>
        <v>8650</v>
      </c>
      <c r="D64" s="15">
        <f t="shared" si="2"/>
        <v>0.9902292345819581</v>
      </c>
      <c r="E64" s="15">
        <f t="shared" si="4"/>
        <v>0.009770765418041893</v>
      </c>
      <c r="F64" s="31">
        <f>SUM(B65:$B$117)/B64+0.5</f>
        <v>21.854383967359997</v>
      </c>
      <c r="G64" s="17">
        <f t="shared" si="3"/>
        <v>164197.18702261228</v>
      </c>
      <c r="H64" s="17">
        <f t="shared" si="0"/>
        <v>2600156.5968609606</v>
      </c>
    </row>
    <row r="65" spans="1:8" ht="15.75">
      <c r="A65" s="14">
        <v>58</v>
      </c>
      <c r="B65" s="10">
        <v>876644</v>
      </c>
      <c r="C65" s="30">
        <f t="shared" si="1"/>
        <v>9323</v>
      </c>
      <c r="D65" s="15">
        <f t="shared" si="2"/>
        <v>0.9893651242693727</v>
      </c>
      <c r="E65" s="15">
        <f t="shared" si="4"/>
        <v>0.010634875730627269</v>
      </c>
      <c r="F65" s="31">
        <f>SUM(B66:$B$117)/B65+0.5</f>
        <v>21.065091416812297</v>
      </c>
      <c r="G65" s="17">
        <f t="shared" si="3"/>
        <v>157857.14060768156</v>
      </c>
      <c r="H65" s="17">
        <f t="shared" si="0"/>
        <v>2435959.409838348</v>
      </c>
    </row>
    <row r="66" spans="1:8" ht="15.75">
      <c r="A66" s="18">
        <v>59</v>
      </c>
      <c r="B66" s="10">
        <v>867321</v>
      </c>
      <c r="C66" s="30">
        <f t="shared" si="1"/>
        <v>10045</v>
      </c>
      <c r="D66" s="15">
        <f t="shared" si="2"/>
        <v>0.9884183595231754</v>
      </c>
      <c r="E66" s="15">
        <f t="shared" si="4"/>
        <v>0.01158164047682464</v>
      </c>
      <c r="F66" s="31">
        <f>SUM(B67:$B$117)/B66+0.5</f>
        <v>20.286149534024887</v>
      </c>
      <c r="G66" s="17">
        <f t="shared" si="3"/>
        <v>151629.46556711328</v>
      </c>
      <c r="H66" s="17">
        <f t="shared" si="0"/>
        <v>2278102.2692306666</v>
      </c>
    </row>
    <row r="67" spans="1:8" ht="15.75">
      <c r="A67" s="18">
        <v>60</v>
      </c>
      <c r="B67" s="10">
        <v>857276</v>
      </c>
      <c r="C67" s="30">
        <f t="shared" si="1"/>
        <v>10820</v>
      </c>
      <c r="D67" s="15">
        <f t="shared" si="2"/>
        <v>0.987378627186577</v>
      </c>
      <c r="E67" s="15">
        <f t="shared" si="4"/>
        <v>0.012621372813423015</v>
      </c>
      <c r="F67" s="31">
        <f>SUM(B68:$B$117)/B67+0.5</f>
        <v>19.517990705443754</v>
      </c>
      <c r="G67" s="17">
        <f t="shared" si="3"/>
        <v>145508.1044769145</v>
      </c>
      <c r="H67" s="17">
        <f t="shared" si="0"/>
        <v>2126472.803663553</v>
      </c>
    </row>
    <row r="68" spans="1:8" ht="15.75">
      <c r="A68" s="18">
        <v>61</v>
      </c>
      <c r="B68" s="10">
        <v>846456</v>
      </c>
      <c r="C68" s="30">
        <f t="shared" si="1"/>
        <v>11649</v>
      </c>
      <c r="D68" s="15">
        <f t="shared" si="2"/>
        <v>0.986237914315688</v>
      </c>
      <c r="E68" s="15">
        <f t="shared" si="4"/>
        <v>0.013762085684312031</v>
      </c>
      <c r="F68" s="31">
        <f>SUM(B69:$B$117)/B68+0.5</f>
        <v>18.7610921300103</v>
      </c>
      <c r="G68" s="17">
        <f t="shared" si="3"/>
        <v>139486.98295430766</v>
      </c>
      <c r="H68" s="17">
        <f t="shared" si="0"/>
        <v>1980964.6991866387</v>
      </c>
    </row>
    <row r="69" spans="1:8" ht="15.75">
      <c r="A69" s="18">
        <v>62</v>
      </c>
      <c r="B69" s="10">
        <v>834807</v>
      </c>
      <c r="C69" s="30">
        <f t="shared" si="1"/>
        <v>12535</v>
      </c>
      <c r="D69" s="15">
        <f t="shared" si="2"/>
        <v>0.9849845533159162</v>
      </c>
      <c r="E69" s="15">
        <f t="shared" si="4"/>
        <v>0.015015446684083833</v>
      </c>
      <c r="F69" s="31">
        <f>SUM(B70:$B$117)/B69+0.5</f>
        <v>18.0159096653478</v>
      </c>
      <c r="G69" s="17">
        <f t="shared" si="3"/>
        <v>133560.53509033428</v>
      </c>
      <c r="H69" s="17">
        <f t="shared" si="0"/>
        <v>1841477.716232331</v>
      </c>
    </row>
    <row r="70" spans="1:8" ht="15.75">
      <c r="A70" s="18">
        <v>63</v>
      </c>
      <c r="B70" s="10">
        <v>822272</v>
      </c>
      <c r="C70" s="30">
        <f t="shared" si="1"/>
        <v>13478</v>
      </c>
      <c r="D70" s="15">
        <f t="shared" si="2"/>
        <v>0.9836088301681195</v>
      </c>
      <c r="E70" s="15">
        <f t="shared" si="4"/>
        <v>0.016391169831880492</v>
      </c>
      <c r="F70" s="31">
        <f>SUM(B71:$B$117)/B70+0.5</f>
        <v>17.282928276774594</v>
      </c>
      <c r="G70" s="17">
        <f t="shared" si="3"/>
        <v>127723.36310348313</v>
      </c>
      <c r="H70" s="17">
        <f t="shared" si="0"/>
        <v>1707917.1811419968</v>
      </c>
    </row>
    <row r="71" spans="1:8" ht="15.75">
      <c r="A71" s="18">
        <v>64</v>
      </c>
      <c r="B71" s="10">
        <v>808794</v>
      </c>
      <c r="C71" s="30">
        <f t="shared" si="1"/>
        <v>14481</v>
      </c>
      <c r="D71" s="15">
        <f t="shared" si="2"/>
        <v>0.9820955645071551</v>
      </c>
      <c r="E71" s="15">
        <f t="shared" si="4"/>
        <v>0.017904435492844928</v>
      </c>
      <c r="F71" s="31">
        <f>SUM(B72:$B$117)/B71+0.5</f>
        <v>16.56260432199052</v>
      </c>
      <c r="G71" s="17">
        <f t="shared" si="3"/>
        <v>121970.70657024761</v>
      </c>
      <c r="H71" s="17">
        <f aca="true" t="shared" si="5" ref="H71:H115">H72+G71</f>
        <v>1580193.8180385137</v>
      </c>
    </row>
    <row r="72" spans="1:8" ht="15.75">
      <c r="A72" s="18">
        <v>65</v>
      </c>
      <c r="B72" s="10">
        <v>794313</v>
      </c>
      <c r="C72" s="30">
        <f aca="true" t="shared" si="6" ref="C72:C117">B72-B73</f>
        <v>15543</v>
      </c>
      <c r="D72" s="15">
        <f aca="true" t="shared" si="7" ref="D72:D117">B73/B72</f>
        <v>0.9804321470251651</v>
      </c>
      <c r="E72" s="15">
        <f t="shared" si="4"/>
        <v>0.019567852974834876</v>
      </c>
      <c r="F72" s="31">
        <f>SUM(B73:$B$117)/B72+0.5</f>
        <v>15.855439228616428</v>
      </c>
      <c r="G72" s="17">
        <f aca="true" t="shared" si="8" ref="G72:G117">B72*1.03^(-A72)</f>
        <v>116297.9513810135</v>
      </c>
      <c r="H72" s="17">
        <f t="shared" si="5"/>
        <v>1458223.111468266</v>
      </c>
    </row>
    <row r="73" spans="1:8" ht="15.75">
      <c r="A73" s="18">
        <v>66</v>
      </c>
      <c r="B73" s="10">
        <v>778770</v>
      </c>
      <c r="C73" s="30">
        <f t="shared" si="6"/>
        <v>16664</v>
      </c>
      <c r="D73" s="15">
        <f t="shared" si="7"/>
        <v>0.9786021546798156</v>
      </c>
      <c r="E73" s="15">
        <f aca="true" t="shared" si="9" ref="E73:E117">1-D73</f>
        <v>0.021397845320184405</v>
      </c>
      <c r="F73" s="31">
        <f>SUM(B74:$B$117)/B73+0.5</f>
        <v>15.161909164451636</v>
      </c>
      <c r="G73" s="17">
        <f t="shared" si="8"/>
        <v>110701.21375448091</v>
      </c>
      <c r="H73" s="17">
        <f t="shared" si="5"/>
        <v>1341925.1600872525</v>
      </c>
    </row>
    <row r="74" spans="1:8" ht="15.75">
      <c r="A74" s="18">
        <v>67</v>
      </c>
      <c r="B74" s="10">
        <v>762106</v>
      </c>
      <c r="C74" s="30">
        <f t="shared" si="6"/>
        <v>17841</v>
      </c>
      <c r="D74" s="15">
        <f t="shared" si="7"/>
        <v>0.9765898707004013</v>
      </c>
      <c r="E74" s="15">
        <f t="shared" si="9"/>
        <v>0.023410129299598736</v>
      </c>
      <c r="F74" s="31">
        <f>SUM(B75:$B$117)/B74+0.5</f>
        <v>14.482502434044608</v>
      </c>
      <c r="G74" s="17">
        <f t="shared" si="8"/>
        <v>105177.13233573383</v>
      </c>
      <c r="H74" s="17">
        <f t="shared" si="5"/>
        <v>1231223.9463327716</v>
      </c>
    </row>
    <row r="75" spans="1:8" ht="15.75">
      <c r="A75" s="18">
        <v>68</v>
      </c>
      <c r="B75" s="10">
        <v>744265</v>
      </c>
      <c r="C75" s="30">
        <f t="shared" si="6"/>
        <v>19071</v>
      </c>
      <c r="D75" s="15">
        <f t="shared" si="7"/>
        <v>0.9743760622896415</v>
      </c>
      <c r="E75" s="15">
        <f t="shared" si="9"/>
        <v>0.025623937710358535</v>
      </c>
      <c r="F75" s="31">
        <f>SUM(B76:$B$117)/B75+0.5</f>
        <v>13.817681202259948</v>
      </c>
      <c r="G75" s="17">
        <f t="shared" si="8"/>
        <v>99723.2253091197</v>
      </c>
      <c r="H75" s="17">
        <f t="shared" si="5"/>
        <v>1126046.8139970377</v>
      </c>
    </row>
    <row r="76" spans="1:8" ht="15.75">
      <c r="A76" s="18">
        <v>69</v>
      </c>
      <c r="B76" s="10">
        <v>725194</v>
      </c>
      <c r="C76" s="30">
        <f t="shared" si="6"/>
        <v>20351</v>
      </c>
      <c r="D76" s="15">
        <f t="shared" si="7"/>
        <v>0.9719371644001468</v>
      </c>
      <c r="E76" s="15">
        <f t="shared" si="9"/>
        <v>0.02806283559985323</v>
      </c>
      <c r="F76" s="31">
        <f>SUM(B77:$B$117)/B76+0.5</f>
        <v>13.167906794595654</v>
      </c>
      <c r="G76" s="17">
        <f t="shared" si="8"/>
        <v>94337.78989856581</v>
      </c>
      <c r="H76" s="17">
        <f t="shared" si="5"/>
        <v>1026323.588687918</v>
      </c>
    </row>
    <row r="77" spans="1:8" ht="15.75">
      <c r="A77" s="18">
        <v>70</v>
      </c>
      <c r="B77" s="10">
        <v>704843</v>
      </c>
      <c r="C77" s="30">
        <f t="shared" si="6"/>
        <v>21670</v>
      </c>
      <c r="D77" s="15">
        <f t="shared" si="7"/>
        <v>0.9692555647144115</v>
      </c>
      <c r="E77" s="15">
        <f t="shared" si="9"/>
        <v>0.030744435285588456</v>
      </c>
      <c r="F77" s="31">
        <f>SUM(B78:$B$117)/B77+0.5</f>
        <v>12.533668490713534</v>
      </c>
      <c r="G77" s="17">
        <f t="shared" si="8"/>
        <v>89019.80971824161</v>
      </c>
      <c r="H77" s="17">
        <f t="shared" si="5"/>
        <v>931985.7987893522</v>
      </c>
    </row>
    <row r="78" spans="1:8" ht="15.75">
      <c r="A78" s="18">
        <v>71</v>
      </c>
      <c r="B78" s="10">
        <v>683173</v>
      </c>
      <c r="C78" s="30">
        <f t="shared" si="6"/>
        <v>23022</v>
      </c>
      <c r="D78" s="15">
        <f t="shared" si="7"/>
        <v>0.9663013614413919</v>
      </c>
      <c r="E78" s="15">
        <f t="shared" si="9"/>
        <v>0.03369863855860811</v>
      </c>
      <c r="F78" s="31">
        <f>SUM(B79:$B$117)/B78+0.5</f>
        <v>11.915372094623178</v>
      </c>
      <c r="G78" s="17">
        <f t="shared" si="8"/>
        <v>83769.8504264308</v>
      </c>
      <c r="H78" s="17">
        <f t="shared" si="5"/>
        <v>842965.9890711106</v>
      </c>
    </row>
    <row r="79" spans="1:8" ht="15.75">
      <c r="A79" s="18">
        <v>72</v>
      </c>
      <c r="B79" s="10">
        <v>660151</v>
      </c>
      <c r="C79" s="30">
        <f t="shared" si="6"/>
        <v>24393</v>
      </c>
      <c r="D79" s="15">
        <f t="shared" si="7"/>
        <v>0.9630493629487799</v>
      </c>
      <c r="E79" s="15">
        <f t="shared" si="9"/>
        <v>0.03695063705122015</v>
      </c>
      <c r="F79" s="31">
        <f>SUM(B80:$B$117)/B79+0.5</f>
        <v>11.313469948542076</v>
      </c>
      <c r="G79" s="17">
        <f t="shared" si="8"/>
        <v>78589.24321825423</v>
      </c>
      <c r="H79" s="17">
        <f t="shared" si="5"/>
        <v>759196.1386446798</v>
      </c>
    </row>
    <row r="80" spans="1:8" ht="15.75">
      <c r="A80" s="18">
        <v>73</v>
      </c>
      <c r="B80" s="10">
        <v>635758</v>
      </c>
      <c r="C80" s="30">
        <f t="shared" si="6"/>
        <v>25768</v>
      </c>
      <c r="D80" s="15">
        <f t="shared" si="7"/>
        <v>0.9594688545012411</v>
      </c>
      <c r="E80" s="15">
        <f t="shared" si="9"/>
        <v>0.040531145498758914</v>
      </c>
      <c r="F80" s="31">
        <f>SUM(B81:$B$117)/B80+0.5</f>
        <v>10.728365195561834</v>
      </c>
      <c r="G80" s="17">
        <f t="shared" si="8"/>
        <v>73480.89380190917</v>
      </c>
      <c r="H80" s="17">
        <f t="shared" si="5"/>
        <v>680606.8954264256</v>
      </c>
    </row>
    <row r="81" spans="1:8" ht="15.75">
      <c r="A81" s="18">
        <v>74</v>
      </c>
      <c r="B81" s="10">
        <v>609990</v>
      </c>
      <c r="C81" s="30">
        <f t="shared" si="6"/>
        <v>27128</v>
      </c>
      <c r="D81" s="15">
        <f t="shared" si="7"/>
        <v>0.9555271397891769</v>
      </c>
      <c r="E81" s="15">
        <f t="shared" si="9"/>
        <v>0.044472860210823084</v>
      </c>
      <c r="F81" s="31">
        <f>SUM(B82:$B$117)/B81+0.5</f>
        <v>10.160445253200873</v>
      </c>
      <c r="G81" s="17">
        <f t="shared" si="8"/>
        <v>68449.15437266519</v>
      </c>
      <c r="H81" s="17">
        <f t="shared" si="5"/>
        <v>607126.0016245164</v>
      </c>
    </row>
    <row r="82" spans="1:8" ht="15.75">
      <c r="A82" s="18">
        <v>75</v>
      </c>
      <c r="B82" s="10">
        <v>582862</v>
      </c>
      <c r="C82" s="30">
        <f t="shared" si="6"/>
        <v>28450</v>
      </c>
      <c r="D82" s="15">
        <f t="shared" si="7"/>
        <v>0.9511891322474274</v>
      </c>
      <c r="E82" s="15">
        <f t="shared" si="9"/>
        <v>0.048810867752572595</v>
      </c>
      <c r="F82" s="31">
        <f>SUM(B83:$B$117)/B82+0.5</f>
        <v>9.610068935700046</v>
      </c>
      <c r="G82" s="17">
        <f t="shared" si="8"/>
        <v>63500.023979320955</v>
      </c>
      <c r="H82" s="17">
        <f t="shared" si="5"/>
        <v>538676.8472518512</v>
      </c>
    </row>
    <row r="83" spans="1:8" ht="15.75">
      <c r="A83" s="18">
        <v>76</v>
      </c>
      <c r="B83" s="10">
        <v>554412</v>
      </c>
      <c r="C83" s="30">
        <f t="shared" si="6"/>
        <v>29707</v>
      </c>
      <c r="D83" s="15">
        <f t="shared" si="7"/>
        <v>0.9464171049688679</v>
      </c>
      <c r="E83" s="15">
        <f t="shared" si="9"/>
        <v>0.053582895031132116</v>
      </c>
      <c r="F83" s="31">
        <f>SUM(B84:$B$117)/B83+0.5</f>
        <v>9.077557845068288</v>
      </c>
      <c r="G83" s="17">
        <f t="shared" si="8"/>
        <v>58641.293889884604</v>
      </c>
      <c r="H83" s="17">
        <f t="shared" si="5"/>
        <v>475176.8232725303</v>
      </c>
    </row>
    <row r="84" spans="1:8" ht="15.75">
      <c r="A84" s="18">
        <v>77</v>
      </c>
      <c r="B84" s="10">
        <v>524705</v>
      </c>
      <c r="C84" s="30">
        <f t="shared" si="6"/>
        <v>30871</v>
      </c>
      <c r="D84" s="15">
        <f t="shared" si="7"/>
        <v>0.9411650355914276</v>
      </c>
      <c r="E84" s="15">
        <f t="shared" si="9"/>
        <v>0.05883496440857239</v>
      </c>
      <c r="F84" s="31">
        <f>SUM(B85:$B$117)/B84+0.5</f>
        <v>8.563189792359516</v>
      </c>
      <c r="G84" s="17">
        <f t="shared" si="8"/>
        <v>53882.64426688656</v>
      </c>
      <c r="H84" s="17">
        <f t="shared" si="5"/>
        <v>416535.5293826457</v>
      </c>
    </row>
    <row r="85" spans="1:8" ht="15.75">
      <c r="A85" s="18">
        <v>78</v>
      </c>
      <c r="B85" s="10">
        <v>493834</v>
      </c>
      <c r="C85" s="30">
        <f t="shared" si="6"/>
        <v>31906</v>
      </c>
      <c r="D85" s="15">
        <f t="shared" si="7"/>
        <v>0.9353912448312591</v>
      </c>
      <c r="E85" s="15">
        <f t="shared" si="9"/>
        <v>0.06460875516874087</v>
      </c>
      <c r="F85" s="31">
        <f>SUM(B86:$B$117)/B85+0.5</f>
        <v>8.067243243681075</v>
      </c>
      <c r="G85" s="17">
        <f t="shared" si="8"/>
        <v>49235.39884388787</v>
      </c>
      <c r="H85" s="17">
        <f t="shared" si="5"/>
        <v>362652.8851157591</v>
      </c>
    </row>
    <row r="86" spans="1:8" ht="15.75">
      <c r="A86" s="18">
        <v>79</v>
      </c>
      <c r="B86" s="10">
        <v>461928</v>
      </c>
      <c r="C86" s="30">
        <f t="shared" si="6"/>
        <v>32774</v>
      </c>
      <c r="D86" s="15">
        <f t="shared" si="7"/>
        <v>0.9290495488474394</v>
      </c>
      <c r="E86" s="15">
        <f t="shared" si="9"/>
        <v>0.0709504511525606</v>
      </c>
      <c r="F86" s="31">
        <f>SUM(B87:$B$117)/B86+0.5</f>
        <v>7.589923104899465</v>
      </c>
      <c r="G86" s="17">
        <f t="shared" si="8"/>
        <v>44712.97185859011</v>
      </c>
      <c r="H86" s="17">
        <f t="shared" si="5"/>
        <v>313417.4862718712</v>
      </c>
    </row>
    <row r="87" spans="1:8" ht="15.75">
      <c r="A87" s="18">
        <v>80</v>
      </c>
      <c r="B87" s="10">
        <v>429154</v>
      </c>
      <c r="C87" s="30">
        <f t="shared" si="6"/>
        <v>33438</v>
      </c>
      <c r="D87" s="15">
        <f t="shared" si="7"/>
        <v>0.9220839139329937</v>
      </c>
      <c r="E87" s="15">
        <f t="shared" si="9"/>
        <v>0.07791608606700628</v>
      </c>
      <c r="F87" s="31">
        <f>SUM(B88:$B$117)/B87+0.5</f>
        <v>7.131372421088933</v>
      </c>
      <c r="G87" s="17">
        <f t="shared" si="8"/>
        <v>40330.646925098445</v>
      </c>
      <c r="H87" s="17">
        <f t="shared" si="5"/>
        <v>268704.5144132811</v>
      </c>
    </row>
    <row r="88" spans="1:8" ht="15.75">
      <c r="A88" s="18">
        <v>81</v>
      </c>
      <c r="B88" s="10">
        <v>395716</v>
      </c>
      <c r="C88" s="30">
        <f t="shared" si="6"/>
        <v>33856</v>
      </c>
      <c r="D88" s="15">
        <f t="shared" si="7"/>
        <v>0.9144436919406848</v>
      </c>
      <c r="E88" s="15">
        <f t="shared" si="9"/>
        <v>0.08555630805931524</v>
      </c>
      <c r="F88" s="31">
        <f>SUM(B89:$B$117)/B88+0.5</f>
        <v>6.691723357155132</v>
      </c>
      <c r="G88" s="17">
        <f t="shared" si="8"/>
        <v>36105.088124412076</v>
      </c>
      <c r="H88" s="17">
        <f t="shared" si="5"/>
        <v>228373.86748818264</v>
      </c>
    </row>
    <row r="89" spans="1:8" ht="15.75">
      <c r="A89" s="18">
        <v>82</v>
      </c>
      <c r="B89" s="10">
        <v>361860</v>
      </c>
      <c r="C89" s="30">
        <f t="shared" si="6"/>
        <v>33991</v>
      </c>
      <c r="D89" s="15">
        <f t="shared" si="7"/>
        <v>0.906065881832753</v>
      </c>
      <c r="E89" s="15">
        <f t="shared" si="9"/>
        <v>0.09393411816724695</v>
      </c>
      <c r="F89" s="31">
        <f>SUM(B90:$B$117)/B89+0.5</f>
        <v>6.271027469186978</v>
      </c>
      <c r="G89" s="17">
        <f t="shared" si="8"/>
        <v>32054.436973137035</v>
      </c>
      <c r="H89" s="17">
        <f t="shared" si="5"/>
        <v>192268.77936377056</v>
      </c>
    </row>
    <row r="90" spans="1:8" ht="15.75">
      <c r="A90" s="18">
        <v>83</v>
      </c>
      <c r="B90" s="10">
        <v>327869</v>
      </c>
      <c r="C90" s="30">
        <f t="shared" si="6"/>
        <v>33803</v>
      </c>
      <c r="D90" s="15">
        <f t="shared" si="7"/>
        <v>0.8969008963945966</v>
      </c>
      <c r="E90" s="15">
        <f t="shared" si="9"/>
        <v>0.10309910360540342</v>
      </c>
      <c r="F90" s="31">
        <f>SUM(B91:$B$117)/B90+0.5</f>
        <v>5.86932433380405</v>
      </c>
      <c r="G90" s="17">
        <f t="shared" si="8"/>
        <v>28197.506507493024</v>
      </c>
      <c r="H90" s="17">
        <f t="shared" si="5"/>
        <v>160214.34239063354</v>
      </c>
    </row>
    <row r="91" spans="1:8" ht="15.75">
      <c r="A91" s="18">
        <v>84</v>
      </c>
      <c r="B91" s="10">
        <v>294066</v>
      </c>
      <c r="C91" s="30">
        <f t="shared" si="6"/>
        <v>33266</v>
      </c>
      <c r="D91" s="15">
        <f t="shared" si="7"/>
        <v>0.8868757353791326</v>
      </c>
      <c r="E91" s="15">
        <f t="shared" si="9"/>
        <v>0.11312426462086744</v>
      </c>
      <c r="F91" s="31">
        <f>SUM(B92:$B$117)/B91+0.5</f>
        <v>5.486530234709215</v>
      </c>
      <c r="G91" s="17">
        <f t="shared" si="8"/>
        <v>24553.75617734268</v>
      </c>
      <c r="H91" s="17">
        <f t="shared" si="5"/>
        <v>132016.8358831405</v>
      </c>
    </row>
    <row r="92" spans="1:8" ht="15.75">
      <c r="A92" s="18">
        <v>85</v>
      </c>
      <c r="B92" s="10">
        <v>260800</v>
      </c>
      <c r="C92" s="30">
        <f t="shared" si="6"/>
        <v>32355</v>
      </c>
      <c r="D92" s="15">
        <f t="shared" si="7"/>
        <v>0.8759394171779141</v>
      </c>
      <c r="E92" s="15">
        <f t="shared" si="9"/>
        <v>0.12406058282208587</v>
      </c>
      <c r="F92" s="31">
        <f>SUM(B93:$B$117)/B92+0.5</f>
        <v>5.1225805214723925</v>
      </c>
      <c r="G92" s="17">
        <f t="shared" si="8"/>
        <v>21141.87433602011</v>
      </c>
      <c r="H92" s="17">
        <f t="shared" si="5"/>
        <v>107463.07970579783</v>
      </c>
    </row>
    <row r="93" spans="1:8" ht="15.75">
      <c r="A93" s="18">
        <v>86</v>
      </c>
      <c r="B93" s="10">
        <v>228445</v>
      </c>
      <c r="C93" s="30">
        <f t="shared" si="6"/>
        <v>31064</v>
      </c>
      <c r="D93" s="15">
        <f t="shared" si="7"/>
        <v>0.8640197859441003</v>
      </c>
      <c r="E93" s="15">
        <f t="shared" si="9"/>
        <v>0.13598021405589966</v>
      </c>
      <c r="F93" s="31">
        <f>SUM(B94:$B$117)/B93+0.5</f>
        <v>4.777283372365339</v>
      </c>
      <c r="G93" s="17">
        <f t="shared" si="8"/>
        <v>17979.612702856462</v>
      </c>
      <c r="H93" s="17">
        <f t="shared" si="5"/>
        <v>86321.20536977773</v>
      </c>
    </row>
    <row r="94" spans="1:8" ht="15.75">
      <c r="A94" s="18">
        <v>87</v>
      </c>
      <c r="B94" s="10">
        <v>197381</v>
      </c>
      <c r="C94" s="30">
        <f t="shared" si="6"/>
        <v>29398</v>
      </c>
      <c r="D94" s="15">
        <f t="shared" si="7"/>
        <v>0.8510596257998491</v>
      </c>
      <c r="E94" s="15">
        <f t="shared" si="9"/>
        <v>0.14894037420015094</v>
      </c>
      <c r="F94" s="31">
        <f>SUM(B95:$B$117)/B94+0.5</f>
        <v>4.4504460915690975</v>
      </c>
      <c r="G94" s="17">
        <f t="shared" si="8"/>
        <v>15082.272930951323</v>
      </c>
      <c r="H94" s="17">
        <f t="shared" si="5"/>
        <v>68341.59266692126</v>
      </c>
    </row>
    <row r="95" spans="1:8" ht="15.75">
      <c r="A95" s="18">
        <v>88</v>
      </c>
      <c r="B95" s="10">
        <v>167983</v>
      </c>
      <c r="C95" s="30">
        <f t="shared" si="6"/>
        <v>27380</v>
      </c>
      <c r="D95" s="15">
        <f t="shared" si="7"/>
        <v>0.8370073162165219</v>
      </c>
      <c r="E95" s="15">
        <f t="shared" si="9"/>
        <v>0.1629926837834781</v>
      </c>
      <c r="F95" s="31">
        <f>SUM(B96:$B$117)/B95+0.5</f>
        <v>4.141797086609955</v>
      </c>
      <c r="G95" s="17">
        <f t="shared" si="8"/>
        <v>12462.051996919057</v>
      </c>
      <c r="H95" s="17">
        <f t="shared" si="5"/>
        <v>53259.31973596995</v>
      </c>
    </row>
    <row r="96" spans="1:8" ht="15.75">
      <c r="A96" s="18">
        <v>89</v>
      </c>
      <c r="B96" s="10">
        <v>140603</v>
      </c>
      <c r="C96" s="30">
        <f t="shared" si="6"/>
        <v>25057</v>
      </c>
      <c r="D96" s="15">
        <f t="shared" si="7"/>
        <v>0.8217890087693719</v>
      </c>
      <c r="E96" s="15">
        <f t="shared" si="9"/>
        <v>0.1782109912306281</v>
      </c>
      <c r="F96" s="31">
        <f>SUM(B97:$B$117)/B96+0.5</f>
        <v>3.8509740190465354</v>
      </c>
      <c r="G96" s="17">
        <f t="shared" si="8"/>
        <v>10127.01815193395</v>
      </c>
      <c r="H96" s="17">
        <f t="shared" si="5"/>
        <v>40797.26773905089</v>
      </c>
    </row>
    <row r="97" spans="1:8" ht="15.75">
      <c r="A97" s="18">
        <v>90</v>
      </c>
      <c r="B97" s="10">
        <v>115546</v>
      </c>
      <c r="C97" s="30">
        <f t="shared" si="6"/>
        <v>22487</v>
      </c>
      <c r="D97" s="15">
        <f t="shared" si="7"/>
        <v>0.8053848683641147</v>
      </c>
      <c r="E97" s="15">
        <f t="shared" si="9"/>
        <v>0.19461513163588529</v>
      </c>
      <c r="F97" s="31">
        <f>SUM(B98:$B$117)/B97+0.5</f>
        <v>3.577657383206688</v>
      </c>
      <c r="G97" s="17">
        <f t="shared" si="8"/>
        <v>8079.875930939063</v>
      </c>
      <c r="H97" s="17">
        <f t="shared" si="5"/>
        <v>30670.249587116938</v>
      </c>
    </row>
    <row r="98" spans="1:8" ht="15.75">
      <c r="A98" s="18">
        <v>91</v>
      </c>
      <c r="B98" s="10">
        <v>93059</v>
      </c>
      <c r="C98" s="30">
        <f t="shared" si="6"/>
        <v>19753</v>
      </c>
      <c r="D98" s="15">
        <f t="shared" si="7"/>
        <v>0.7877368121299391</v>
      </c>
      <c r="E98" s="15">
        <f t="shared" si="9"/>
        <v>0.21226318787006093</v>
      </c>
      <c r="F98" s="31">
        <f>SUM(B99:$B$117)/B98+0.5</f>
        <v>3.321349896302346</v>
      </c>
      <c r="G98" s="17">
        <f t="shared" si="8"/>
        <v>6317.873604891008</v>
      </c>
      <c r="H98" s="17">
        <f t="shared" si="5"/>
        <v>22590.373656177875</v>
      </c>
    </row>
    <row r="99" spans="1:8" ht="15.75">
      <c r="A99" s="18">
        <v>92</v>
      </c>
      <c r="B99" s="10">
        <v>73306</v>
      </c>
      <c r="C99" s="30">
        <f t="shared" si="6"/>
        <v>16947</v>
      </c>
      <c r="D99" s="15">
        <f t="shared" si="7"/>
        <v>0.7688183777589829</v>
      </c>
      <c r="E99" s="15">
        <f t="shared" si="9"/>
        <v>0.23118162224101713</v>
      </c>
      <c r="F99" s="31">
        <f>SUM(B100:$B$117)/B99+0.5</f>
        <v>3.0815895015414836</v>
      </c>
      <c r="G99" s="17">
        <f t="shared" si="8"/>
        <v>4831.865643647309</v>
      </c>
      <c r="H99" s="17">
        <f t="shared" si="5"/>
        <v>16272.500051286868</v>
      </c>
    </row>
    <row r="100" spans="1:8" ht="15.75">
      <c r="A100" s="18">
        <v>93</v>
      </c>
      <c r="B100" s="10">
        <v>56359</v>
      </c>
      <c r="C100" s="30">
        <f t="shared" si="6"/>
        <v>14168</v>
      </c>
      <c r="D100" s="15">
        <f t="shared" si="7"/>
        <v>0.7486115793395909</v>
      </c>
      <c r="E100" s="15">
        <f t="shared" si="9"/>
        <v>0.2513884206604091</v>
      </c>
      <c r="F100" s="31">
        <f>SUM(B101:$B$117)/B100+0.5</f>
        <v>2.8578665341826506</v>
      </c>
      <c r="G100" s="17">
        <f t="shared" si="8"/>
        <v>3606.6282579595036</v>
      </c>
      <c r="H100" s="17">
        <f t="shared" si="5"/>
        <v>11440.63440763956</v>
      </c>
    </row>
    <row r="101" spans="1:8" ht="15.75">
      <c r="A101" s="18">
        <v>94</v>
      </c>
      <c r="B101" s="10">
        <v>42191</v>
      </c>
      <c r="C101" s="30">
        <f t="shared" si="6"/>
        <v>11512</v>
      </c>
      <c r="D101" s="15">
        <f t="shared" si="7"/>
        <v>0.7271455997724633</v>
      </c>
      <c r="E101" s="15">
        <f t="shared" si="9"/>
        <v>0.2728544002275367</v>
      </c>
      <c r="F101" s="31">
        <f>SUM(B102:$B$117)/B101+0.5</f>
        <v>2.6496527695480077</v>
      </c>
      <c r="G101" s="17">
        <f t="shared" si="8"/>
        <v>2621.3239575552043</v>
      </c>
      <c r="H101" s="17">
        <f t="shared" si="5"/>
        <v>7834.006149680056</v>
      </c>
    </row>
    <row r="102" spans="1:8" ht="15.75">
      <c r="A102" s="18">
        <v>95</v>
      </c>
      <c r="B102" s="10">
        <v>30679</v>
      </c>
      <c r="C102" s="30">
        <f t="shared" si="6"/>
        <v>9069</v>
      </c>
      <c r="D102" s="15">
        <f t="shared" si="7"/>
        <v>0.7043906255093061</v>
      </c>
      <c r="E102" s="15">
        <f t="shared" si="9"/>
        <v>0.2956093744906939</v>
      </c>
      <c r="F102" s="31">
        <f>SUM(B103:$B$117)/B102+0.5</f>
        <v>2.4562893184262853</v>
      </c>
      <c r="G102" s="17">
        <f t="shared" si="8"/>
        <v>1850.5671663246662</v>
      </c>
      <c r="H102" s="17">
        <f t="shared" si="5"/>
        <v>5212.682192124852</v>
      </c>
    </row>
    <row r="103" spans="1:8" ht="15.75">
      <c r="A103" s="18">
        <v>96</v>
      </c>
      <c r="B103" s="10">
        <v>21610</v>
      </c>
      <c r="C103" s="30">
        <f t="shared" si="6"/>
        <v>6906</v>
      </c>
      <c r="D103" s="15">
        <f t="shared" si="7"/>
        <v>0.6804257288292457</v>
      </c>
      <c r="E103" s="15">
        <f t="shared" si="9"/>
        <v>0.3195742711707543</v>
      </c>
      <c r="F103" s="31">
        <f>SUM(B104:$B$117)/B103+0.5</f>
        <v>2.277279037482647</v>
      </c>
      <c r="G103" s="17">
        <f t="shared" si="8"/>
        <v>1265.5554988683648</v>
      </c>
      <c r="H103" s="17">
        <f t="shared" si="5"/>
        <v>3362.1150258001862</v>
      </c>
    </row>
    <row r="104" spans="1:8" ht="15.75">
      <c r="A104" s="18">
        <v>97</v>
      </c>
      <c r="B104" s="10">
        <v>14704</v>
      </c>
      <c r="C104" s="30">
        <f t="shared" si="6"/>
        <v>5068</v>
      </c>
      <c r="D104" s="15">
        <f t="shared" si="7"/>
        <v>0.6553318824809575</v>
      </c>
      <c r="E104" s="15">
        <f t="shared" si="9"/>
        <v>0.34466811751904247</v>
      </c>
      <c r="F104" s="31">
        <f>SUM(B105:$B$117)/B104+0.5</f>
        <v>2.112010337323177</v>
      </c>
      <c r="G104" s="17">
        <f t="shared" si="8"/>
        <v>836.0354589236571</v>
      </c>
      <c r="H104" s="17">
        <f t="shared" si="5"/>
        <v>2096.5595269318214</v>
      </c>
    </row>
    <row r="105" spans="1:8" ht="15.75">
      <c r="A105" s="18">
        <v>98</v>
      </c>
      <c r="B105" s="10">
        <v>9636</v>
      </c>
      <c r="C105" s="30">
        <f t="shared" si="6"/>
        <v>3573</v>
      </c>
      <c r="D105" s="15">
        <f t="shared" si="7"/>
        <v>0.6292029887920298</v>
      </c>
      <c r="E105" s="15">
        <f t="shared" si="9"/>
        <v>0.37079701120797015</v>
      </c>
      <c r="F105" s="31">
        <f>SUM(B106:$B$117)/B105+0.5</f>
        <v>1.959838107098381</v>
      </c>
      <c r="G105" s="17">
        <f t="shared" si="8"/>
        <v>531.9230010847297</v>
      </c>
      <c r="H105" s="17">
        <f t="shared" si="5"/>
        <v>1260.5240680081642</v>
      </c>
    </row>
    <row r="106" spans="1:8" ht="15.75">
      <c r="A106" s="18">
        <v>99</v>
      </c>
      <c r="B106" s="10">
        <v>6063</v>
      </c>
      <c r="C106" s="30">
        <f t="shared" si="6"/>
        <v>2413</v>
      </c>
      <c r="D106" s="15">
        <f t="shared" si="7"/>
        <v>0.6020122051789543</v>
      </c>
      <c r="E106" s="15">
        <f t="shared" si="9"/>
        <v>0.39798779482104574</v>
      </c>
      <c r="F106" s="31">
        <f>SUM(B107:$B$117)/B106+0.5</f>
        <v>1.8201385452746166</v>
      </c>
      <c r="G106" s="17">
        <f t="shared" si="8"/>
        <v>324.93936125217283</v>
      </c>
      <c r="H106" s="17">
        <f t="shared" si="5"/>
        <v>728.6010669234347</v>
      </c>
    </row>
    <row r="107" spans="1:8" ht="15.75">
      <c r="A107" s="18">
        <v>100</v>
      </c>
      <c r="B107" s="10">
        <v>3650</v>
      </c>
      <c r="C107" s="30">
        <f t="shared" si="6"/>
        <v>1554</v>
      </c>
      <c r="D107" s="15">
        <f t="shared" si="7"/>
        <v>0.5742465753424657</v>
      </c>
      <c r="E107" s="15">
        <f t="shared" si="9"/>
        <v>0.4257534246575343</v>
      </c>
      <c r="F107" s="31">
        <f>SUM(B108:$B$117)/B107+0.5</f>
        <v>1.6928767123287671</v>
      </c>
      <c r="G107" s="17">
        <f t="shared" si="8"/>
        <v>189.91986545326353</v>
      </c>
      <c r="H107" s="17">
        <f t="shared" si="5"/>
        <v>403.6617056712619</v>
      </c>
    </row>
    <row r="108" spans="1:8" ht="15.75">
      <c r="A108" s="18">
        <v>101</v>
      </c>
      <c r="B108" s="10">
        <v>2096</v>
      </c>
      <c r="C108" s="30">
        <f t="shared" si="6"/>
        <v>953</v>
      </c>
      <c r="D108" s="15">
        <f t="shared" si="7"/>
        <v>0.545324427480916</v>
      </c>
      <c r="E108" s="15">
        <f t="shared" si="9"/>
        <v>0.45467557251908397</v>
      </c>
      <c r="F108" s="31">
        <f>SUM(B109:$B$117)/B108+0.5</f>
        <v>1.577290076335878</v>
      </c>
      <c r="G108" s="17">
        <f t="shared" si="8"/>
        <v>105.88430322916356</v>
      </c>
      <c r="H108" s="17">
        <f t="shared" si="5"/>
        <v>213.7418402179984</v>
      </c>
    </row>
    <row r="109" spans="1:8" ht="15.75">
      <c r="A109" s="18">
        <v>102</v>
      </c>
      <c r="B109" s="10">
        <v>1143</v>
      </c>
      <c r="C109" s="30">
        <f t="shared" si="6"/>
        <v>553</v>
      </c>
      <c r="D109" s="15">
        <f t="shared" si="7"/>
        <v>0.5161854768153981</v>
      </c>
      <c r="E109" s="15">
        <f t="shared" si="9"/>
        <v>0.48381452318460194</v>
      </c>
      <c r="F109" s="31">
        <f>SUM(B110:$B$117)/B109+0.5</f>
        <v>1.4755030621172354</v>
      </c>
      <c r="G109" s="17">
        <f t="shared" si="8"/>
        <v>56.059511687047895</v>
      </c>
      <c r="H109" s="17">
        <f t="shared" si="5"/>
        <v>107.85753698883485</v>
      </c>
    </row>
    <row r="110" spans="1:8" ht="15.75">
      <c r="A110" s="18">
        <v>103</v>
      </c>
      <c r="B110" s="10">
        <v>590</v>
      </c>
      <c r="C110" s="30">
        <f t="shared" si="6"/>
        <v>302</v>
      </c>
      <c r="D110" s="15">
        <f t="shared" si="7"/>
        <v>0.488135593220339</v>
      </c>
      <c r="E110" s="15">
        <f t="shared" si="9"/>
        <v>0.5118644067796609</v>
      </c>
      <c r="F110" s="31">
        <f>SUM(B111:$B$117)/B110+0.5</f>
        <v>1.3898305084745761</v>
      </c>
      <c r="G110" s="17">
        <f t="shared" si="8"/>
        <v>28.094277446812807</v>
      </c>
      <c r="H110" s="17">
        <f t="shared" si="5"/>
        <v>51.798025301786964</v>
      </c>
    </row>
    <row r="111" spans="1:8" ht="15.75">
      <c r="A111" s="18">
        <v>104</v>
      </c>
      <c r="B111" s="10">
        <v>288</v>
      </c>
      <c r="C111" s="30">
        <f t="shared" si="6"/>
        <v>156</v>
      </c>
      <c r="D111" s="15">
        <f t="shared" si="7"/>
        <v>0.4583333333333333</v>
      </c>
      <c r="E111" s="15">
        <f t="shared" si="9"/>
        <v>0.5416666666666667</v>
      </c>
      <c r="F111" s="31">
        <f>SUM(B112:$B$117)/B111+0.5</f>
        <v>1.3229166666666665</v>
      </c>
      <c r="G111" s="17">
        <f t="shared" si="8"/>
        <v>13.314385230676471</v>
      </c>
      <c r="H111" s="17">
        <f t="shared" si="5"/>
        <v>23.703747854974154</v>
      </c>
    </row>
    <row r="112" spans="1:8" ht="15.75">
      <c r="A112" s="18">
        <v>105</v>
      </c>
      <c r="B112" s="10">
        <v>132</v>
      </c>
      <c r="C112" s="30">
        <f t="shared" si="6"/>
        <v>76</v>
      </c>
      <c r="D112" s="15">
        <f t="shared" si="7"/>
        <v>0.42424242424242425</v>
      </c>
      <c r="E112" s="15">
        <f t="shared" si="9"/>
        <v>0.5757575757575757</v>
      </c>
      <c r="F112" s="31">
        <f>SUM(B113:$B$117)/B112+0.5</f>
        <v>1.2954545454545454</v>
      </c>
      <c r="G112" s="17">
        <f t="shared" si="8"/>
        <v>5.924685984524318</v>
      </c>
      <c r="H112" s="17">
        <f t="shared" si="5"/>
        <v>10.38936262429768</v>
      </c>
    </row>
    <row r="113" spans="1:8" ht="15.75">
      <c r="A113" s="18">
        <v>106</v>
      </c>
      <c r="B113" s="10">
        <v>56</v>
      </c>
      <c r="C113" s="30">
        <f t="shared" si="6"/>
        <v>33</v>
      </c>
      <c r="D113" s="15">
        <f t="shared" si="7"/>
        <v>0.4107142857142857</v>
      </c>
      <c r="E113" s="15">
        <f t="shared" si="9"/>
        <v>0.5892857142857143</v>
      </c>
      <c r="F113" s="31">
        <f>SUM(B114:$B$117)/B113+0.5</f>
        <v>1.375</v>
      </c>
      <c r="G113" s="17">
        <f t="shared" si="8"/>
        <v>2.4402943154851555</v>
      </c>
      <c r="H113" s="17">
        <f t="shared" si="5"/>
        <v>4.464676639773362</v>
      </c>
    </row>
    <row r="114" spans="1:8" ht="15.75">
      <c r="A114" s="18">
        <v>107</v>
      </c>
      <c r="B114" s="10">
        <v>23</v>
      </c>
      <c r="C114" s="30">
        <f t="shared" si="6"/>
        <v>8</v>
      </c>
      <c r="D114" s="15">
        <f t="shared" si="7"/>
        <v>0.6521739130434783</v>
      </c>
      <c r="E114" s="15">
        <f t="shared" si="9"/>
        <v>0.34782608695652173</v>
      </c>
      <c r="F114" s="31">
        <f>SUM(B115:$B$117)/B114+0.5</f>
        <v>1.6304347826086956</v>
      </c>
      <c r="G114" s="17">
        <f t="shared" si="8"/>
        <v>0.9730715890457452</v>
      </c>
      <c r="H114" s="17">
        <f t="shared" si="5"/>
        <v>2.0243823242882066</v>
      </c>
    </row>
    <row r="115" spans="1:8" ht="15.75">
      <c r="A115" s="18">
        <v>108</v>
      </c>
      <c r="B115" s="10">
        <v>15</v>
      </c>
      <c r="C115" s="10">
        <f t="shared" si="6"/>
        <v>7</v>
      </c>
      <c r="D115" s="15">
        <f t="shared" si="7"/>
        <v>0.5333333333333333</v>
      </c>
      <c r="E115" s="15">
        <f t="shared" si="9"/>
        <v>0.4666666666666667</v>
      </c>
      <c r="F115" s="16">
        <f>SUM(B116:$B$117)/B115+0.5</f>
        <v>1.2333333333333334</v>
      </c>
      <c r="G115" s="17">
        <f t="shared" si="8"/>
        <v>0.6161280639799993</v>
      </c>
      <c r="H115" s="17">
        <f t="shared" si="5"/>
        <v>1.0513107352424615</v>
      </c>
    </row>
    <row r="116" spans="1:8" ht="15.75">
      <c r="A116" s="18">
        <v>109</v>
      </c>
      <c r="B116" s="10">
        <v>8</v>
      </c>
      <c r="C116" s="10">
        <f t="shared" si="6"/>
        <v>5</v>
      </c>
      <c r="D116" s="15">
        <f t="shared" si="7"/>
        <v>0.375</v>
      </c>
      <c r="E116" s="15">
        <f t="shared" si="9"/>
        <v>0.625</v>
      </c>
      <c r="F116" s="16">
        <f>SUM(B117:$B$117)/B116+0.5</f>
        <v>0.875</v>
      </c>
      <c r="G116" s="17">
        <f t="shared" si="8"/>
        <v>0.3190307127404527</v>
      </c>
      <c r="H116" s="17">
        <f>H117+G116</f>
        <v>0.4351826712624622</v>
      </c>
    </row>
    <row r="117" spans="1:8" ht="15.75">
      <c r="A117" s="18">
        <v>110</v>
      </c>
      <c r="B117" s="10">
        <v>3</v>
      </c>
      <c r="C117" s="10">
        <f t="shared" si="6"/>
        <v>3</v>
      </c>
      <c r="D117" s="15">
        <f t="shared" si="7"/>
        <v>0</v>
      </c>
      <c r="E117" s="15">
        <f t="shared" si="9"/>
        <v>1</v>
      </c>
      <c r="F117" s="16">
        <f>SUM(B$117:$B118)/B117+0.5</f>
        <v>1.5</v>
      </c>
      <c r="G117" s="17">
        <f t="shared" si="8"/>
        <v>0.11615195852200948</v>
      </c>
      <c r="H117" s="17">
        <f>G117</f>
        <v>0.11615195852200948</v>
      </c>
    </row>
  </sheetData>
  <sheetProtection/>
  <mergeCells count="3">
    <mergeCell ref="A2:H2"/>
    <mergeCell ref="A3:H3"/>
    <mergeCell ref="G1:H1"/>
  </mergeCells>
  <printOptions horizontalCentered="1"/>
  <pageMargins left="0.3937007874015748" right="0.3937007874015748" top="0.3937007874015748" bottom="0.3937007874015748" header="0.31496062992125984" footer="0.31496062992125984"/>
  <pageSetup fitToHeight="2" fitToWidth="1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1" customWidth="1"/>
    <col min="2" max="2" width="13.28125" style="9" customWidth="1"/>
    <col min="3" max="3" width="11.421875" style="0" customWidth="1"/>
    <col min="4" max="4" width="14.8515625" style="0" customWidth="1"/>
    <col min="5" max="5" width="12.28125" style="0" customWidth="1"/>
    <col min="6" max="6" width="17.421875" style="0" customWidth="1"/>
    <col min="7" max="7" width="13.7109375" style="7" customWidth="1"/>
    <col min="8" max="8" width="14.421875" style="7" customWidth="1"/>
  </cols>
  <sheetData>
    <row r="1" spans="7:8" ht="18.75">
      <c r="G1" s="35"/>
      <c r="H1" s="35"/>
    </row>
    <row r="2" spans="1:8" ht="58.5" customHeight="1">
      <c r="A2" s="33" t="s">
        <v>21</v>
      </c>
      <c r="B2" s="33"/>
      <c r="C2" s="33"/>
      <c r="D2" s="33"/>
      <c r="E2" s="33"/>
      <c r="F2" s="33"/>
      <c r="G2" s="33"/>
      <c r="H2" s="33"/>
    </row>
    <row r="3" spans="1:8" ht="18.75">
      <c r="A3" s="34" t="s">
        <v>19</v>
      </c>
      <c r="B3" s="34"/>
      <c r="C3" s="34"/>
      <c r="D3" s="34"/>
      <c r="E3" s="34"/>
      <c r="F3" s="34"/>
      <c r="G3" s="34"/>
      <c r="H3" s="34"/>
    </row>
    <row r="4" spans="1:8" s="23" customFormat="1" ht="18.75">
      <c r="A4" s="4"/>
      <c r="B4" s="22"/>
      <c r="E4" s="4" t="s">
        <v>2</v>
      </c>
      <c r="G4" s="24"/>
      <c r="H4" s="24"/>
    </row>
    <row r="5" spans="1:11" s="27" customFormat="1" ht="45" customHeight="1">
      <c r="A5" s="20" t="s">
        <v>1</v>
      </c>
      <c r="B5" s="28" t="s">
        <v>3</v>
      </c>
      <c r="C5" s="25" t="s">
        <v>4</v>
      </c>
      <c r="D5" s="25" t="s">
        <v>5</v>
      </c>
      <c r="E5" s="25" t="s">
        <v>6</v>
      </c>
      <c r="F5" s="25" t="s">
        <v>7</v>
      </c>
      <c r="G5" s="26" t="s">
        <v>8</v>
      </c>
      <c r="H5" s="26" t="s">
        <v>9</v>
      </c>
      <c r="K5" s="29"/>
    </row>
    <row r="6" spans="1:8" s="21" customFormat="1" ht="17.25" customHeight="1">
      <c r="A6" s="11" t="s">
        <v>0</v>
      </c>
      <c r="B6" s="19" t="s">
        <v>12</v>
      </c>
      <c r="C6" s="12" t="s">
        <v>13</v>
      </c>
      <c r="D6" s="12" t="s">
        <v>14</v>
      </c>
      <c r="E6" s="12" t="s">
        <v>15</v>
      </c>
      <c r="F6" s="12" t="s">
        <v>16</v>
      </c>
      <c r="G6" s="13" t="s">
        <v>17</v>
      </c>
      <c r="H6" s="13" t="s">
        <v>18</v>
      </c>
    </row>
    <row r="7" spans="1:8" ht="15.75">
      <c r="A7" s="14">
        <v>0</v>
      </c>
      <c r="B7" s="10">
        <v>1000000</v>
      </c>
      <c r="C7" s="30">
        <f>B7-B8</f>
        <v>191</v>
      </c>
      <c r="D7" s="15">
        <f>B8/B7</f>
        <v>0.999809</v>
      </c>
      <c r="E7" s="15">
        <f>1-D7</f>
        <v>0.00019100000000005224</v>
      </c>
      <c r="F7" s="31">
        <f>SUM(B8:$B$117)/B7+0.5</f>
        <v>80.996098</v>
      </c>
      <c r="G7" s="17">
        <f>B7*1.03^(-A7)</f>
        <v>1000000</v>
      </c>
      <c r="H7" s="17">
        <f aca="true" t="shared" si="0" ref="H7:H70">H8+G7</f>
        <v>30925980.671040777</v>
      </c>
    </row>
    <row r="8" spans="1:8" ht="15.75">
      <c r="A8" s="18">
        <v>1</v>
      </c>
      <c r="B8" s="10">
        <v>999809</v>
      </c>
      <c r="C8" s="30">
        <f aca="true" t="shared" si="1" ref="C8:C71">B8-B9</f>
        <v>194</v>
      </c>
      <c r="D8" s="15">
        <f aca="true" t="shared" si="2" ref="D8:D71">B9/B8</f>
        <v>0.9998059629389213</v>
      </c>
      <c r="E8" s="15">
        <f aca="true" t="shared" si="3" ref="E8:E71">1-D8</f>
        <v>0.0001940370610786779</v>
      </c>
      <c r="F8" s="31">
        <f>SUM(B9:$B$117)/B8+0.5</f>
        <v>80.01147569185714</v>
      </c>
      <c r="G8" s="17">
        <f aca="true" t="shared" si="4" ref="G8:G71">B8*1.03^(-A8)</f>
        <v>970688.3495145631</v>
      </c>
      <c r="H8" s="17">
        <f t="shared" si="0"/>
        <v>29925980.671040777</v>
      </c>
    </row>
    <row r="9" spans="1:8" ht="15.75">
      <c r="A9" s="18">
        <v>2</v>
      </c>
      <c r="B9" s="10">
        <v>999615</v>
      </c>
      <c r="C9" s="30">
        <f t="shared" si="1"/>
        <v>197</v>
      </c>
      <c r="D9" s="15">
        <f t="shared" si="2"/>
        <v>0.9998029241257884</v>
      </c>
      <c r="E9" s="15">
        <f t="shared" si="3"/>
        <v>0.000197075874211583</v>
      </c>
      <c r="F9" s="31">
        <f>SUM(B10:$B$117)/B9+0.5</f>
        <v>79.02690685914077</v>
      </c>
      <c r="G9" s="17">
        <f t="shared" si="4"/>
        <v>942233.0097087378</v>
      </c>
      <c r="H9" s="17">
        <f t="shared" si="0"/>
        <v>28955292.321526214</v>
      </c>
    </row>
    <row r="10" spans="1:8" ht="15.75">
      <c r="A10" s="18">
        <v>3</v>
      </c>
      <c r="B10" s="10">
        <v>999418</v>
      </c>
      <c r="C10" s="30">
        <f t="shared" si="1"/>
        <v>201</v>
      </c>
      <c r="D10" s="15">
        <f t="shared" si="2"/>
        <v>0.9997988829498768</v>
      </c>
      <c r="E10" s="15">
        <f t="shared" si="3"/>
        <v>0.00020111705012315628</v>
      </c>
      <c r="F10" s="31">
        <f>SUM(B11:$B$117)/B10+0.5</f>
        <v>78.04238566845905</v>
      </c>
      <c r="G10" s="17">
        <f t="shared" si="4"/>
        <v>914609.0469074161</v>
      </c>
      <c r="H10" s="17">
        <f t="shared" si="0"/>
        <v>28013059.31181748</v>
      </c>
    </row>
    <row r="11" spans="1:8" ht="15.75">
      <c r="A11" s="18">
        <v>4</v>
      </c>
      <c r="B11" s="10">
        <v>999217</v>
      </c>
      <c r="C11" s="30">
        <f t="shared" si="1"/>
        <v>204</v>
      </c>
      <c r="D11" s="15">
        <f t="shared" si="2"/>
        <v>0.9997958401428318</v>
      </c>
      <c r="E11" s="15">
        <f t="shared" si="3"/>
        <v>0.00020415985716815133</v>
      </c>
      <c r="F11" s="31">
        <f>SUM(B12:$B$117)/B11+0.5</f>
        <v>77.05798390139479</v>
      </c>
      <c r="G11" s="17">
        <f t="shared" si="4"/>
        <v>887791.362557171</v>
      </c>
      <c r="H11" s="17">
        <f t="shared" si="0"/>
        <v>27098450.26491006</v>
      </c>
    </row>
    <row r="12" spans="1:8" ht="15.75">
      <c r="A12" s="18">
        <v>5</v>
      </c>
      <c r="B12" s="10">
        <v>999013</v>
      </c>
      <c r="C12" s="30">
        <f t="shared" si="1"/>
        <v>209</v>
      </c>
      <c r="D12" s="15">
        <f t="shared" si="2"/>
        <v>0.9997907935131976</v>
      </c>
      <c r="E12" s="15">
        <f t="shared" si="3"/>
        <v>0.00020920648680244902</v>
      </c>
      <c r="F12" s="31">
        <f>SUM(B13:$B$117)/B12+0.5</f>
        <v>76.07361716013706</v>
      </c>
      <c r="G12" s="17">
        <f t="shared" si="4"/>
        <v>861757.389513977</v>
      </c>
      <c r="H12" s="17">
        <f t="shared" si="0"/>
        <v>26210658.902352888</v>
      </c>
    </row>
    <row r="13" spans="1:8" ht="15.75">
      <c r="A13" s="18">
        <v>6</v>
      </c>
      <c r="B13" s="10">
        <v>998804</v>
      </c>
      <c r="C13" s="30">
        <f t="shared" si="1"/>
        <v>214</v>
      </c>
      <c r="D13" s="15">
        <f t="shared" si="2"/>
        <v>0.9997857437495244</v>
      </c>
      <c r="E13" s="15">
        <f t="shared" si="3"/>
        <v>0.00021425625047555297</v>
      </c>
      <c r="F13" s="31">
        <f>SUM(B14:$B$117)/B13+0.5</f>
        <v>75.08943095942747</v>
      </c>
      <c r="G13" s="17">
        <f t="shared" si="4"/>
        <v>836482.6255126608</v>
      </c>
      <c r="H13" s="17">
        <f t="shared" si="0"/>
        <v>25348901.51283891</v>
      </c>
    </row>
    <row r="14" spans="1:8" ht="15.75">
      <c r="A14" s="18">
        <v>7</v>
      </c>
      <c r="B14" s="10">
        <v>998590</v>
      </c>
      <c r="C14" s="30">
        <f t="shared" si="1"/>
        <v>218</v>
      </c>
      <c r="D14" s="15">
        <f t="shared" si="2"/>
        <v>0.9997816921859822</v>
      </c>
      <c r="E14" s="15">
        <f t="shared" si="3"/>
        <v>0.00021830781401777077</v>
      </c>
      <c r="F14" s="31">
        <f>SUM(B15:$B$117)/B14+0.5</f>
        <v>74.10541563604683</v>
      </c>
      <c r="G14" s="17">
        <f t="shared" si="4"/>
        <v>811945.0523123597</v>
      </c>
      <c r="H14" s="17">
        <f t="shared" si="0"/>
        <v>24512418.88732625</v>
      </c>
    </row>
    <row r="15" spans="1:8" ht="15.75">
      <c r="A15" s="18">
        <v>8</v>
      </c>
      <c r="B15" s="10">
        <v>998372</v>
      </c>
      <c r="C15" s="30">
        <f t="shared" si="1"/>
        <v>224</v>
      </c>
      <c r="D15" s="15">
        <f t="shared" si="2"/>
        <v>0.9997756347333459</v>
      </c>
      <c r="E15" s="15">
        <f t="shared" si="3"/>
        <v>0.00022436526665414736</v>
      </c>
      <c r="F15" s="31">
        <f>SUM(B16:$B$117)/B15+0.5</f>
        <v>73.12148778210927</v>
      </c>
      <c r="G15" s="17">
        <f t="shared" si="4"/>
        <v>788124.0760804727</v>
      </c>
      <c r="H15" s="17">
        <f t="shared" si="0"/>
        <v>23700473.835013893</v>
      </c>
    </row>
    <row r="16" spans="1:8" ht="15.75">
      <c r="A16" s="18">
        <v>9</v>
      </c>
      <c r="B16" s="10">
        <v>998148</v>
      </c>
      <c r="C16" s="30">
        <f t="shared" si="1"/>
        <v>230</v>
      </c>
      <c r="D16" s="15">
        <f t="shared" si="2"/>
        <v>0.9997695732496583</v>
      </c>
      <c r="E16" s="15">
        <f t="shared" si="3"/>
        <v>0.00023042675034168347</v>
      </c>
      <c r="F16" s="31">
        <f>SUM(B17:$B$117)/B16+0.5</f>
        <v>72.13778517814994</v>
      </c>
      <c r="G16" s="17">
        <f t="shared" si="4"/>
        <v>764997.3285553266</v>
      </c>
      <c r="H16" s="17">
        <f t="shared" si="0"/>
        <v>22912349.75893342</v>
      </c>
    </row>
    <row r="17" spans="1:8" ht="15.75">
      <c r="A17" s="18">
        <v>10</v>
      </c>
      <c r="B17" s="10">
        <v>997918</v>
      </c>
      <c r="C17" s="30">
        <f t="shared" si="1"/>
        <v>237</v>
      </c>
      <c r="D17" s="15">
        <f t="shared" si="2"/>
        <v>0.999762505536527</v>
      </c>
      <c r="E17" s="15">
        <f t="shared" si="3"/>
        <v>0.00023749446347298697</v>
      </c>
      <c r="F17" s="31">
        <f>SUM(B18:$B$117)/B17+0.5</f>
        <v>71.15429624478163</v>
      </c>
      <c r="G17" s="17">
        <f t="shared" si="4"/>
        <v>742544.7113659101</v>
      </c>
      <c r="H17" s="17">
        <f t="shared" si="0"/>
        <v>22147352.430378094</v>
      </c>
    </row>
    <row r="18" spans="1:8" ht="15.75">
      <c r="A18" s="18">
        <v>11</v>
      </c>
      <c r="B18" s="10">
        <v>997681</v>
      </c>
      <c r="C18" s="30">
        <f t="shared" si="1"/>
        <v>243</v>
      </c>
      <c r="D18" s="15">
        <f t="shared" si="2"/>
        <v>0.9997564351731666</v>
      </c>
      <c r="E18" s="15">
        <f t="shared" si="3"/>
        <v>0.00024356482683340897</v>
      </c>
      <c r="F18" s="31">
        <f>SUM(B19:$B$117)/B18+0.5</f>
        <v>70.17108023506512</v>
      </c>
      <c r="G18" s="17">
        <f t="shared" si="4"/>
        <v>720745.9816583298</v>
      </c>
      <c r="H18" s="17">
        <f t="shared" si="0"/>
        <v>21404807.719012186</v>
      </c>
    </row>
    <row r="19" spans="1:8" ht="15.75">
      <c r="A19" s="18">
        <v>12</v>
      </c>
      <c r="B19" s="10">
        <v>997438</v>
      </c>
      <c r="C19" s="30">
        <f t="shared" si="1"/>
        <v>251</v>
      </c>
      <c r="D19" s="15">
        <f t="shared" si="2"/>
        <v>0.9997483552862434</v>
      </c>
      <c r="E19" s="15">
        <f t="shared" si="3"/>
        <v>0.0002516447137566047</v>
      </c>
      <c r="F19" s="31">
        <f>SUM(B20:$B$117)/B19+0.5</f>
        <v>69.18805379381976</v>
      </c>
      <c r="G19" s="17">
        <f t="shared" si="4"/>
        <v>699582.9449399188</v>
      </c>
      <c r="H19" s="17">
        <f t="shared" si="0"/>
        <v>20684061.737353858</v>
      </c>
    </row>
    <row r="20" spans="1:8" ht="15.75">
      <c r="A20" s="18">
        <v>13</v>
      </c>
      <c r="B20" s="10">
        <v>997187</v>
      </c>
      <c r="C20" s="30">
        <f t="shared" si="1"/>
        <v>259</v>
      </c>
      <c r="D20" s="15">
        <f t="shared" si="2"/>
        <v>0.9997402693777596</v>
      </c>
      <c r="E20" s="15">
        <f t="shared" si="3"/>
        <v>0.0002597306222403839</v>
      </c>
      <c r="F20" s="31">
        <f>SUM(B21:$B$117)/B20+0.5</f>
        <v>68.20534313022533</v>
      </c>
      <c r="G20" s="17">
        <f t="shared" si="4"/>
        <v>679035.8238737771</v>
      </c>
      <c r="H20" s="17">
        <f t="shared" si="0"/>
        <v>19984478.79241394</v>
      </c>
    </row>
    <row r="21" spans="1:8" ht="15.75">
      <c r="A21" s="18">
        <v>14</v>
      </c>
      <c r="B21" s="10">
        <v>996928</v>
      </c>
      <c r="C21" s="30">
        <f t="shared" si="1"/>
        <v>268</v>
      </c>
      <c r="D21" s="15">
        <f t="shared" si="2"/>
        <v>0.9997311741670412</v>
      </c>
      <c r="E21" s="15">
        <f t="shared" si="3"/>
        <v>0.0002688258329588411</v>
      </c>
      <c r="F21" s="31">
        <f>SUM(B22:$B$117)/B21+0.5</f>
        <v>67.22293284971433</v>
      </c>
      <c r="G21" s="17">
        <f t="shared" si="4"/>
        <v>659086.8519191444</v>
      </c>
      <c r="H21" s="17">
        <f t="shared" si="0"/>
        <v>19305442.96854016</v>
      </c>
    </row>
    <row r="22" spans="1:8" ht="15.75">
      <c r="A22" s="18">
        <v>15</v>
      </c>
      <c r="B22" s="10">
        <v>996660</v>
      </c>
      <c r="C22" s="30">
        <f t="shared" si="1"/>
        <v>277</v>
      </c>
      <c r="D22" s="15">
        <f t="shared" si="2"/>
        <v>0.9997220717195433</v>
      </c>
      <c r="E22" s="15">
        <f t="shared" si="3"/>
        <v>0.00027792828045669626</v>
      </c>
      <c r="F22" s="31">
        <f>SUM(B23:$B$117)/B22+0.5</f>
        <v>66.24087452089981</v>
      </c>
      <c r="G22" s="17">
        <f t="shared" si="4"/>
        <v>639718.1284924126</v>
      </c>
      <c r="H22" s="17">
        <f t="shared" si="0"/>
        <v>18646356.116621017</v>
      </c>
    </row>
    <row r="23" spans="1:8" ht="15.75">
      <c r="A23" s="18">
        <v>16</v>
      </c>
      <c r="B23" s="10">
        <v>996383</v>
      </c>
      <c r="C23" s="30">
        <f t="shared" si="1"/>
        <v>288</v>
      </c>
      <c r="D23" s="15">
        <f t="shared" si="2"/>
        <v>0.9997109545225079</v>
      </c>
      <c r="E23" s="15">
        <f t="shared" si="3"/>
        <v>0.0002890454774920892</v>
      </c>
      <c r="F23" s="31">
        <f>SUM(B24:$B$117)/B23+0.5</f>
        <v>65.25915084861946</v>
      </c>
      <c r="G23" s="17">
        <f t="shared" si="4"/>
        <v>620912.9444009552</v>
      </c>
      <c r="H23" s="17">
        <f t="shared" si="0"/>
        <v>18006637.988128606</v>
      </c>
    </row>
    <row r="24" spans="1:8" ht="15.75">
      <c r="A24" s="18">
        <v>17</v>
      </c>
      <c r="B24" s="10">
        <v>996095</v>
      </c>
      <c r="C24" s="30">
        <f t="shared" si="1"/>
        <v>298</v>
      </c>
      <c r="D24" s="15">
        <f t="shared" si="2"/>
        <v>0.9997008317479759</v>
      </c>
      <c r="E24" s="15">
        <f t="shared" si="3"/>
        <v>0.0002991682520241401</v>
      </c>
      <c r="F24" s="31">
        <f>SUM(B25:$B$117)/B24+0.5</f>
        <v>64.27787460031422</v>
      </c>
      <c r="G24" s="17">
        <f t="shared" si="4"/>
        <v>602653.8566237474</v>
      </c>
      <c r="H24" s="17">
        <f t="shared" si="0"/>
        <v>17385725.04372765</v>
      </c>
    </row>
    <row r="25" spans="1:8" ht="15.75">
      <c r="A25" s="18">
        <v>18</v>
      </c>
      <c r="B25" s="10">
        <v>995797</v>
      </c>
      <c r="C25" s="30">
        <f t="shared" si="1"/>
        <v>310</v>
      </c>
      <c r="D25" s="15">
        <f t="shared" si="2"/>
        <v>0.9996886915706715</v>
      </c>
      <c r="E25" s="15">
        <f t="shared" si="3"/>
        <v>0.0003113084293284718</v>
      </c>
      <c r="F25" s="31">
        <f>SUM(B26:$B$117)/B25+0.5</f>
        <v>63.296960625509016</v>
      </c>
      <c r="G25" s="17">
        <f t="shared" si="4"/>
        <v>584925.7880804715</v>
      </c>
      <c r="H25" s="17">
        <f t="shared" si="0"/>
        <v>16783071.187103905</v>
      </c>
    </row>
    <row r="26" spans="1:8" ht="15.75">
      <c r="A26" s="18">
        <v>19</v>
      </c>
      <c r="B26" s="10">
        <v>995487</v>
      </c>
      <c r="C26" s="30">
        <f t="shared" si="1"/>
        <v>323</v>
      </c>
      <c r="D26" s="15">
        <f t="shared" si="2"/>
        <v>0.9996755356925806</v>
      </c>
      <c r="E26" s="15">
        <f t="shared" si="3"/>
        <v>0.00032446430741939203</v>
      </c>
      <c r="F26" s="31">
        <f>SUM(B27:$B$117)/B26+0.5</f>
        <v>62.31651593642107</v>
      </c>
      <c r="G26" s="17">
        <f t="shared" si="4"/>
        <v>567712.3259729227</v>
      </c>
      <c r="H26" s="17">
        <f t="shared" si="0"/>
        <v>16198145.399023434</v>
      </c>
    </row>
    <row r="27" spans="1:8" ht="15.75">
      <c r="A27" s="18">
        <v>20</v>
      </c>
      <c r="B27" s="10">
        <v>995164</v>
      </c>
      <c r="C27" s="30">
        <f t="shared" si="1"/>
        <v>337</v>
      </c>
      <c r="D27" s="15">
        <f t="shared" si="2"/>
        <v>0.9996613623483165</v>
      </c>
      <c r="E27" s="15">
        <f t="shared" si="3"/>
        <v>0.00033863765168351545</v>
      </c>
      <c r="F27" s="31">
        <f>SUM(B28:$B$117)/B27+0.5</f>
        <v>61.33657969942642</v>
      </c>
      <c r="G27" s="17">
        <f t="shared" si="4"/>
        <v>550998.1782390899</v>
      </c>
      <c r="H27" s="17">
        <f t="shared" si="0"/>
        <v>15630433.073050512</v>
      </c>
    </row>
    <row r="28" spans="1:8" ht="15.75">
      <c r="A28" s="18">
        <v>21</v>
      </c>
      <c r="B28" s="10">
        <v>994827</v>
      </c>
      <c r="C28" s="30">
        <f t="shared" si="1"/>
        <v>351</v>
      </c>
      <c r="D28" s="15">
        <f t="shared" si="2"/>
        <v>0.9996471748354236</v>
      </c>
      <c r="E28" s="15">
        <f t="shared" si="3"/>
        <v>0.0003528251645763536</v>
      </c>
      <c r="F28" s="31">
        <f>SUM(B29:$B$117)/B28+0.5</f>
        <v>60.3571882347383</v>
      </c>
      <c r="G28" s="17">
        <f t="shared" si="4"/>
        <v>534768.5335047855</v>
      </c>
      <c r="H28" s="17">
        <f t="shared" si="0"/>
        <v>15079434.894811422</v>
      </c>
    </row>
    <row r="29" spans="1:8" ht="15.75">
      <c r="A29" s="18">
        <v>22</v>
      </c>
      <c r="B29" s="10">
        <v>994476</v>
      </c>
      <c r="C29" s="30">
        <f t="shared" si="1"/>
        <v>368</v>
      </c>
      <c r="D29" s="15">
        <f t="shared" si="2"/>
        <v>0.9996299558762605</v>
      </c>
      <c r="E29" s="15">
        <f t="shared" si="3"/>
        <v>0.00037004412373953244</v>
      </c>
      <c r="F29" s="31">
        <f>SUM(B30:$B$117)/B29+0.5</f>
        <v>59.378314811016054</v>
      </c>
      <c r="G29" s="17">
        <f t="shared" si="4"/>
        <v>519009.56670771015</v>
      </c>
      <c r="H29" s="17">
        <f t="shared" si="0"/>
        <v>14544666.361306636</v>
      </c>
    </row>
    <row r="30" spans="1:8" ht="15.75">
      <c r="A30" s="18">
        <v>23</v>
      </c>
      <c r="B30" s="10">
        <v>994108</v>
      </c>
      <c r="C30" s="30">
        <f t="shared" si="1"/>
        <v>384</v>
      </c>
      <c r="D30" s="15">
        <f t="shared" si="2"/>
        <v>0.9996137240621743</v>
      </c>
      <c r="E30" s="15">
        <f t="shared" si="3"/>
        <v>0.00038627593782569747</v>
      </c>
      <c r="F30" s="31">
        <f>SUM(B31:$B$117)/B30+0.5</f>
        <v>58.40011045077597</v>
      </c>
      <c r="G30" s="17">
        <f t="shared" si="4"/>
        <v>503706.3206479469</v>
      </c>
      <c r="H30" s="17">
        <f t="shared" si="0"/>
        <v>14025656.794598926</v>
      </c>
    </row>
    <row r="31" spans="1:8" ht="15.75">
      <c r="A31" s="18">
        <v>24</v>
      </c>
      <c r="B31" s="10">
        <v>993724</v>
      </c>
      <c r="C31" s="30">
        <f t="shared" si="1"/>
        <v>403</v>
      </c>
      <c r="D31" s="15">
        <f t="shared" si="2"/>
        <v>0.9995944547983142</v>
      </c>
      <c r="E31" s="15">
        <f t="shared" si="3"/>
        <v>0.00040554520168578634</v>
      </c>
      <c r="F31" s="31">
        <f>SUM(B32:$B$117)/B31+0.5</f>
        <v>57.42248451280235</v>
      </c>
      <c r="G31" s="17">
        <f t="shared" si="4"/>
        <v>488846.3602102427</v>
      </c>
      <c r="H31" s="17">
        <f t="shared" si="0"/>
        <v>13521950.473950978</v>
      </c>
    </row>
    <row r="32" spans="1:8" ht="15.75">
      <c r="A32" s="18">
        <v>25</v>
      </c>
      <c r="B32" s="10">
        <v>993321</v>
      </c>
      <c r="C32" s="30">
        <f t="shared" si="1"/>
        <v>423</v>
      </c>
      <c r="D32" s="15">
        <f t="shared" si="2"/>
        <v>0.999574155786498</v>
      </c>
      <c r="E32" s="15">
        <f t="shared" si="3"/>
        <v>0.0004258442135020024</v>
      </c>
      <c r="F32" s="31">
        <f>SUM(B33:$B$117)/B32+0.5</f>
        <v>56.44557851892792</v>
      </c>
      <c r="G32" s="17">
        <f t="shared" si="4"/>
        <v>474415.641664561</v>
      </c>
      <c r="H32" s="17">
        <f t="shared" si="0"/>
        <v>13033104.113740735</v>
      </c>
    </row>
    <row r="33" spans="1:8" ht="15.75">
      <c r="A33" s="18">
        <v>26</v>
      </c>
      <c r="B33" s="10">
        <v>992898</v>
      </c>
      <c r="C33" s="30">
        <f t="shared" si="1"/>
        <v>445</v>
      </c>
      <c r="D33" s="15">
        <f t="shared" si="2"/>
        <v>0.999551817004365</v>
      </c>
      <c r="E33" s="15">
        <f t="shared" si="3"/>
        <v>0.00044818299563498254</v>
      </c>
      <c r="F33" s="31">
        <f>SUM(B34:$B$117)/B33+0.5</f>
        <v>55.46941276948891</v>
      </c>
      <c r="G33" s="17">
        <f t="shared" si="4"/>
        <v>460401.5674842362</v>
      </c>
      <c r="H33" s="17">
        <f t="shared" si="0"/>
        <v>12558688.472076174</v>
      </c>
    </row>
    <row r="34" spans="1:8" ht="15.75">
      <c r="A34" s="18">
        <v>27</v>
      </c>
      <c r="B34" s="10">
        <v>992453</v>
      </c>
      <c r="C34" s="30">
        <f t="shared" si="1"/>
        <v>468</v>
      </c>
      <c r="D34" s="15">
        <f t="shared" si="2"/>
        <v>0.9995284411453238</v>
      </c>
      <c r="E34" s="15">
        <f t="shared" si="3"/>
        <v>0.00047155885467620173</v>
      </c>
      <c r="F34" s="31">
        <f>SUM(B35:$B$117)/B34+0.5</f>
        <v>54.494060172118985</v>
      </c>
      <c r="G34" s="17">
        <f t="shared" si="4"/>
        <v>446791.47896167584</v>
      </c>
      <c r="H34" s="17">
        <f t="shared" si="0"/>
        <v>12098286.904591938</v>
      </c>
    </row>
    <row r="35" spans="1:8" ht="15.75">
      <c r="A35" s="18">
        <v>28</v>
      </c>
      <c r="B35" s="10">
        <v>991985</v>
      </c>
      <c r="C35" s="30">
        <f t="shared" si="1"/>
        <v>494</v>
      </c>
      <c r="D35" s="15">
        <f t="shared" si="2"/>
        <v>0.9995020085989204</v>
      </c>
      <c r="E35" s="15">
        <f t="shared" si="3"/>
        <v>0.0004979914010796449</v>
      </c>
      <c r="F35" s="31">
        <f>SUM(B36:$B$117)/B35+0.5</f>
        <v>53.519533561495386</v>
      </c>
      <c r="G35" s="17">
        <f t="shared" si="4"/>
        <v>433573.58299376466</v>
      </c>
      <c r="H35" s="17">
        <f t="shared" si="0"/>
        <v>11651495.425630262</v>
      </c>
    </row>
    <row r="36" spans="1:8" ht="15.75">
      <c r="A36" s="18">
        <v>29</v>
      </c>
      <c r="B36" s="10">
        <v>991491</v>
      </c>
      <c r="C36" s="30">
        <f t="shared" si="1"/>
        <v>520</v>
      </c>
      <c r="D36" s="15">
        <f t="shared" si="2"/>
        <v>0.9994755373472881</v>
      </c>
      <c r="E36" s="15">
        <f t="shared" si="3"/>
        <v>0.0005244626527118879</v>
      </c>
      <c r="F36" s="31">
        <f>SUM(B37:$B$117)/B36+0.5</f>
        <v>52.54594998845174</v>
      </c>
      <c r="G36" s="17">
        <f t="shared" si="4"/>
        <v>420735.59910456167</v>
      </c>
      <c r="H36" s="17">
        <f t="shared" si="0"/>
        <v>11217921.842636498</v>
      </c>
    </row>
    <row r="37" spans="1:8" ht="15.75">
      <c r="A37" s="18">
        <v>30</v>
      </c>
      <c r="B37" s="10">
        <v>990971</v>
      </c>
      <c r="C37" s="30">
        <f t="shared" si="1"/>
        <v>551</v>
      </c>
      <c r="D37" s="15">
        <f t="shared" si="2"/>
        <v>0.9994439796926449</v>
      </c>
      <c r="E37" s="15">
        <f t="shared" si="3"/>
        <v>0.0005560203073551317</v>
      </c>
      <c r="F37" s="31">
        <f>SUM(B38:$B$117)/B37+0.5</f>
        <v>51.573260468772546</v>
      </c>
      <c r="G37" s="17">
        <f t="shared" si="4"/>
        <v>408266.9310642378</v>
      </c>
      <c r="H37" s="17">
        <f t="shared" si="0"/>
        <v>10797186.243531937</v>
      </c>
    </row>
    <row r="38" spans="1:8" ht="15.75">
      <c r="A38" s="18">
        <v>31</v>
      </c>
      <c r="B38" s="10">
        <v>990420</v>
      </c>
      <c r="C38" s="30">
        <f t="shared" si="1"/>
        <v>583</v>
      </c>
      <c r="D38" s="15">
        <f t="shared" si="2"/>
        <v>0.9994113608368167</v>
      </c>
      <c r="E38" s="15">
        <f t="shared" si="3"/>
        <v>0.0005886391631833021</v>
      </c>
      <c r="F38" s="31">
        <f>SUM(B39:$B$117)/B38+0.5</f>
        <v>50.601674037277114</v>
      </c>
      <c r="G38" s="17">
        <f t="shared" si="4"/>
        <v>396155.2683104315</v>
      </c>
      <c r="H38" s="17">
        <f t="shared" si="0"/>
        <v>10388919.3124677</v>
      </c>
    </row>
    <row r="39" spans="1:8" ht="15.75">
      <c r="A39" s="18">
        <v>32</v>
      </c>
      <c r="B39" s="10">
        <v>989837</v>
      </c>
      <c r="C39" s="30">
        <f t="shared" si="1"/>
        <v>617</v>
      </c>
      <c r="D39" s="15">
        <f t="shared" si="2"/>
        <v>0.9993766650468714</v>
      </c>
      <c r="E39" s="15">
        <f t="shared" si="3"/>
        <v>0.000623334953128607</v>
      </c>
      <c r="F39" s="31">
        <f>SUM(B40:$B$117)/B39+0.5</f>
        <v>49.63118321501419</v>
      </c>
      <c r="G39" s="17">
        <f t="shared" si="4"/>
        <v>384390.3648590317</v>
      </c>
      <c r="H39" s="17">
        <f t="shared" si="0"/>
        <v>9992764.044157268</v>
      </c>
    </row>
    <row r="40" spans="1:8" ht="15.75">
      <c r="A40" s="18">
        <v>33</v>
      </c>
      <c r="B40" s="10">
        <v>989220</v>
      </c>
      <c r="C40" s="30">
        <f t="shared" si="1"/>
        <v>655</v>
      </c>
      <c r="D40" s="15">
        <f t="shared" si="2"/>
        <v>0.9993378621540203</v>
      </c>
      <c r="E40" s="15">
        <f t="shared" si="3"/>
        <v>0.0006621378459796823</v>
      </c>
      <c r="F40" s="31">
        <f>SUM(B41:$B$117)/B40+0.5</f>
        <v>48.661827500454905</v>
      </c>
      <c r="G40" s="17">
        <f t="shared" si="4"/>
        <v>372961.9037951157</v>
      </c>
      <c r="H40" s="17">
        <f t="shared" si="0"/>
        <v>9608373.679298237</v>
      </c>
    </row>
    <row r="41" spans="1:8" ht="15.75">
      <c r="A41" s="18">
        <v>34</v>
      </c>
      <c r="B41" s="10">
        <v>988565</v>
      </c>
      <c r="C41" s="30">
        <f t="shared" si="1"/>
        <v>697</v>
      </c>
      <c r="D41" s="15">
        <f t="shared" si="2"/>
        <v>0.9992949376115885</v>
      </c>
      <c r="E41" s="15">
        <f t="shared" si="3"/>
        <v>0.0007050623884115037</v>
      </c>
      <c r="F41" s="31">
        <f>SUM(B42:$B$117)/B41+0.5</f>
        <v>47.693738398587854</v>
      </c>
      <c r="G41" s="17">
        <f t="shared" si="4"/>
        <v>361859.17631408194</v>
      </c>
      <c r="H41" s="17">
        <f t="shared" si="0"/>
        <v>9235411.775503121</v>
      </c>
    </row>
    <row r="42" spans="1:8" ht="15.75">
      <c r="A42" s="18">
        <v>35</v>
      </c>
      <c r="B42" s="10">
        <v>987868</v>
      </c>
      <c r="C42" s="30">
        <f t="shared" si="1"/>
        <v>741</v>
      </c>
      <c r="D42" s="15">
        <f t="shared" si="2"/>
        <v>0.9992498997841817</v>
      </c>
      <c r="E42" s="15">
        <f t="shared" si="3"/>
        <v>0.000750100215818339</v>
      </c>
      <c r="F42" s="31">
        <f>SUM(B43:$B$117)/B42+0.5</f>
        <v>46.72703640567363</v>
      </c>
      <c r="G42" s="17">
        <f t="shared" si="4"/>
        <v>351071.886426176</v>
      </c>
      <c r="H42" s="17">
        <f t="shared" si="0"/>
        <v>8873552.59918904</v>
      </c>
    </row>
    <row r="43" spans="1:8" ht="15.75">
      <c r="A43" s="18">
        <v>36</v>
      </c>
      <c r="B43" s="10">
        <v>987127</v>
      </c>
      <c r="C43" s="30">
        <f t="shared" si="1"/>
        <v>790</v>
      </c>
      <c r="D43" s="15">
        <f t="shared" si="2"/>
        <v>0.9991996977086028</v>
      </c>
      <c r="E43" s="15">
        <f t="shared" si="3"/>
        <v>0.0008003022913971591</v>
      </c>
      <c r="F43" s="31">
        <f>SUM(B44:$B$117)/B43+0.5</f>
        <v>45.76173734484013</v>
      </c>
      <c r="G43" s="17">
        <f t="shared" si="4"/>
        <v>340590.822648932</v>
      </c>
      <c r="H43" s="17">
        <f t="shared" si="0"/>
        <v>8522480.712762862</v>
      </c>
    </row>
    <row r="44" spans="1:8" ht="15.75">
      <c r="A44" s="18">
        <v>37</v>
      </c>
      <c r="B44" s="10">
        <v>986337</v>
      </c>
      <c r="C44" s="30">
        <f t="shared" si="1"/>
        <v>843</v>
      </c>
      <c r="D44" s="15">
        <f t="shared" si="2"/>
        <v>0.9991453225418898</v>
      </c>
      <c r="E44" s="15">
        <f t="shared" si="3"/>
        <v>0.0008546774581101868</v>
      </c>
      <c r="F44" s="31">
        <f>SUM(B45:$B$117)/B44+0.5</f>
        <v>44.7979894295763</v>
      </c>
      <c r="G44" s="17">
        <f t="shared" si="4"/>
        <v>330406.0650807158</v>
      </c>
      <c r="H44" s="17">
        <f t="shared" si="0"/>
        <v>8181889.890113931</v>
      </c>
    </row>
    <row r="45" spans="1:8" ht="15.75">
      <c r="A45" s="18">
        <v>38</v>
      </c>
      <c r="B45" s="10">
        <v>985494</v>
      </c>
      <c r="C45" s="30">
        <f t="shared" si="1"/>
        <v>900</v>
      </c>
      <c r="D45" s="15">
        <f t="shared" si="2"/>
        <v>0.9990867524307606</v>
      </c>
      <c r="E45" s="15">
        <f t="shared" si="3"/>
        <v>0.0009132475692393838</v>
      </c>
      <c r="F45" s="31">
        <f>SUM(B46:$B$117)/B45+0.5</f>
        <v>43.83588230877103</v>
      </c>
      <c r="G45" s="17">
        <f t="shared" si="4"/>
        <v>320508.42181055195</v>
      </c>
      <c r="H45" s="17">
        <f t="shared" si="0"/>
        <v>7851483.825033215</v>
      </c>
    </row>
    <row r="46" spans="1:8" ht="15.75">
      <c r="A46" s="18">
        <v>39</v>
      </c>
      <c r="B46" s="10">
        <v>984594</v>
      </c>
      <c r="C46" s="30">
        <f t="shared" si="1"/>
        <v>964</v>
      </c>
      <c r="D46" s="15">
        <f t="shared" si="2"/>
        <v>0.9990209162355245</v>
      </c>
      <c r="E46" s="15">
        <f t="shared" si="3"/>
        <v>0.0009790837644755301</v>
      </c>
      <c r="F46" s="31">
        <f>SUM(B47:$B$117)/B46+0.5</f>
        <v>42.87549487402929</v>
      </c>
      <c r="G46" s="17">
        <f t="shared" si="4"/>
        <v>310889.04686739086</v>
      </c>
      <c r="H46" s="17">
        <f t="shared" si="0"/>
        <v>7530975.403222663</v>
      </c>
    </row>
    <row r="47" spans="1:8" ht="15.75">
      <c r="A47" s="18">
        <v>40</v>
      </c>
      <c r="B47" s="10">
        <v>983630</v>
      </c>
      <c r="C47" s="30">
        <f t="shared" si="1"/>
        <v>1032</v>
      </c>
      <c r="D47" s="15">
        <f t="shared" si="2"/>
        <v>0.9989508250053374</v>
      </c>
      <c r="E47" s="15">
        <f t="shared" si="3"/>
        <v>0.001049174994662616</v>
      </c>
      <c r="F47" s="31">
        <f>SUM(B48:$B$117)/B47+0.5</f>
        <v>41.91702469424479</v>
      </c>
      <c r="G47" s="17">
        <f t="shared" si="4"/>
        <v>301538.50529033964</v>
      </c>
      <c r="H47" s="17">
        <f t="shared" si="0"/>
        <v>7220086.356355272</v>
      </c>
    </row>
    <row r="48" spans="1:8" ht="15.75">
      <c r="A48" s="18">
        <v>41</v>
      </c>
      <c r="B48" s="10">
        <v>982598</v>
      </c>
      <c r="C48" s="30">
        <f t="shared" si="1"/>
        <v>1107</v>
      </c>
      <c r="D48" s="15">
        <f t="shared" si="2"/>
        <v>0.9988733948165984</v>
      </c>
      <c r="E48" s="15">
        <f t="shared" si="3"/>
        <v>0.0011266051834015745</v>
      </c>
      <c r="F48" s="31">
        <f>SUM(B49:$B$117)/B48+0.5</f>
        <v>40.96052403933246</v>
      </c>
      <c r="G48" s="17">
        <f t="shared" si="4"/>
        <v>292448.6782821952</v>
      </c>
      <c r="H48" s="17">
        <f t="shared" si="0"/>
        <v>6918547.8510649325</v>
      </c>
    </row>
    <row r="49" spans="1:8" ht="15.75">
      <c r="A49" s="14">
        <v>42</v>
      </c>
      <c r="B49" s="10">
        <v>981491</v>
      </c>
      <c r="C49" s="30">
        <f t="shared" si="1"/>
        <v>1189</v>
      </c>
      <c r="D49" s="15">
        <f t="shared" si="2"/>
        <v>0.9987885777862456</v>
      </c>
      <c r="E49" s="15">
        <f t="shared" si="3"/>
        <v>0.001211422213754365</v>
      </c>
      <c r="F49" s="31">
        <f>SUM(B50:$B$117)/B49+0.5</f>
        <v>40.006158487444104</v>
      </c>
      <c r="G49" s="17">
        <f t="shared" si="4"/>
        <v>283610.8777527801</v>
      </c>
      <c r="H49" s="17">
        <f t="shared" si="0"/>
        <v>6626099.172782738</v>
      </c>
    </row>
    <row r="50" spans="1:8" ht="15.75">
      <c r="A50" s="18">
        <v>43</v>
      </c>
      <c r="B50" s="10">
        <v>980302</v>
      </c>
      <c r="C50" s="30">
        <f t="shared" si="1"/>
        <v>1280</v>
      </c>
      <c r="D50" s="15">
        <f t="shared" si="2"/>
        <v>0.998694279925982</v>
      </c>
      <c r="E50" s="15">
        <f t="shared" si="3"/>
        <v>0.0013057200740179686</v>
      </c>
      <c r="F50" s="31">
        <f>SUM(B51:$B$117)/B50+0.5</f>
        <v>39.05407517275289</v>
      </c>
      <c r="G50" s="17">
        <f t="shared" si="4"/>
        <v>275016.80119942524</v>
      </c>
      <c r="H50" s="17">
        <f t="shared" si="0"/>
        <v>6342488.295029958</v>
      </c>
    </row>
    <row r="51" spans="1:8" ht="15.75">
      <c r="A51" s="18">
        <v>44</v>
      </c>
      <c r="B51" s="10">
        <v>979022</v>
      </c>
      <c r="C51" s="30">
        <f t="shared" si="1"/>
        <v>1377</v>
      </c>
      <c r="D51" s="15">
        <f t="shared" si="2"/>
        <v>0.9985934943239273</v>
      </c>
      <c r="E51" s="15">
        <f t="shared" si="3"/>
        <v>0.0014065056760727002</v>
      </c>
      <c r="F51" s="31">
        <f>SUM(B52:$B$117)/B51+0.5</f>
        <v>38.10448181961182</v>
      </c>
      <c r="G51" s="17">
        <f t="shared" si="4"/>
        <v>266657.967224667</v>
      </c>
      <c r="H51" s="17">
        <f t="shared" si="0"/>
        <v>6067471.493830533</v>
      </c>
    </row>
    <row r="52" spans="1:8" ht="15.75">
      <c r="A52" s="18">
        <v>45</v>
      </c>
      <c r="B52" s="10">
        <v>977645</v>
      </c>
      <c r="C52" s="30">
        <f t="shared" si="1"/>
        <v>1486</v>
      </c>
      <c r="D52" s="15">
        <f t="shared" si="2"/>
        <v>0.9984800208664699</v>
      </c>
      <c r="E52" s="15">
        <f t="shared" si="3"/>
        <v>0.0015199791335300805</v>
      </c>
      <c r="F52" s="31">
        <f>SUM(B53:$B$117)/B52+0.5</f>
        <v>37.157447232891286</v>
      </c>
      <c r="G52" s="17">
        <f t="shared" si="4"/>
        <v>258527.09833028688</v>
      </c>
      <c r="H52" s="17">
        <f t="shared" si="0"/>
        <v>5800813.526605866</v>
      </c>
    </row>
    <row r="53" spans="1:8" ht="15.75">
      <c r="A53" s="18">
        <v>46</v>
      </c>
      <c r="B53" s="10">
        <v>976159</v>
      </c>
      <c r="C53" s="30">
        <f t="shared" si="1"/>
        <v>1604</v>
      </c>
      <c r="D53" s="15">
        <f t="shared" si="2"/>
        <v>0.9983568250664082</v>
      </c>
      <c r="E53" s="15">
        <f t="shared" si="3"/>
        <v>0.0016431749335917845</v>
      </c>
      <c r="F53" s="31">
        <f>SUM(B54:$B$117)/B53+0.5</f>
        <v>36.213250607739106</v>
      </c>
      <c r="G53" s="17">
        <f t="shared" si="4"/>
        <v>250615.67236443958</v>
      </c>
      <c r="H53" s="17">
        <f t="shared" si="0"/>
        <v>5542286.428275579</v>
      </c>
    </row>
    <row r="54" spans="1:8" ht="15.75">
      <c r="A54" s="18">
        <v>47</v>
      </c>
      <c r="B54" s="10">
        <v>974555</v>
      </c>
      <c r="C54" s="30">
        <f t="shared" si="1"/>
        <v>1735</v>
      </c>
      <c r="D54" s="15">
        <f t="shared" si="2"/>
        <v>0.9982197002734582</v>
      </c>
      <c r="E54" s="15">
        <f t="shared" si="3"/>
        <v>0.001780299726541812</v>
      </c>
      <c r="F54" s="31">
        <f>SUM(B55:$B$117)/B54+0.5</f>
        <v>35.27203031127027</v>
      </c>
      <c r="G54" s="17">
        <f t="shared" si="4"/>
        <v>242916.37570256804</v>
      </c>
      <c r="H54" s="17">
        <f t="shared" si="0"/>
        <v>5291670.755911139</v>
      </c>
    </row>
    <row r="55" spans="1:8" ht="15.75">
      <c r="A55" s="18">
        <v>48</v>
      </c>
      <c r="B55" s="10">
        <v>972820</v>
      </c>
      <c r="C55" s="30">
        <f t="shared" si="1"/>
        <v>1877</v>
      </c>
      <c r="D55" s="15">
        <f t="shared" si="2"/>
        <v>0.9980705577599145</v>
      </c>
      <c r="E55" s="15">
        <f t="shared" si="3"/>
        <v>0.0019294422400855105</v>
      </c>
      <c r="F55" s="31">
        <f>SUM(B56:$B$117)/B55+0.5</f>
        <v>34.334045352686005</v>
      </c>
      <c r="G55" s="17">
        <f t="shared" si="4"/>
        <v>235421.2735391575</v>
      </c>
      <c r="H55" s="17">
        <f t="shared" si="0"/>
        <v>5048754.3802085705</v>
      </c>
    </row>
    <row r="56" spans="1:8" ht="15.75">
      <c r="A56" s="18">
        <v>49</v>
      </c>
      <c r="B56" s="10">
        <v>970943</v>
      </c>
      <c r="C56" s="30">
        <f t="shared" si="1"/>
        <v>2035</v>
      </c>
      <c r="D56" s="15">
        <f t="shared" si="2"/>
        <v>0.9979040994167526</v>
      </c>
      <c r="E56" s="15">
        <f t="shared" si="3"/>
        <v>0.0020959005832473787</v>
      </c>
      <c r="F56" s="31">
        <f>SUM(B57:$B$117)/B56+0.5</f>
        <v>33.39945238803926</v>
      </c>
      <c r="G56" s="17">
        <f t="shared" si="4"/>
        <v>228123.3415434722</v>
      </c>
      <c r="H56" s="17">
        <f t="shared" si="0"/>
        <v>4813333.106669413</v>
      </c>
    </row>
    <row r="57" spans="1:8" ht="15.75">
      <c r="A57" s="18">
        <v>50</v>
      </c>
      <c r="B57" s="10">
        <v>968908</v>
      </c>
      <c r="C57" s="30">
        <f t="shared" si="1"/>
        <v>2208</v>
      </c>
      <c r="D57" s="15">
        <f t="shared" si="2"/>
        <v>0.9977211458673063</v>
      </c>
      <c r="E57" s="15">
        <f t="shared" si="3"/>
        <v>0.002278854132693686</v>
      </c>
      <c r="F57" s="31">
        <f>SUM(B58:$B$117)/B57+0.5</f>
        <v>32.46855119371499</v>
      </c>
      <c r="G57" s="17">
        <f t="shared" si="4"/>
        <v>221014.77446493093</v>
      </c>
      <c r="H57" s="17">
        <f t="shared" si="0"/>
        <v>4585209.765125941</v>
      </c>
    </row>
    <row r="58" spans="1:8" ht="15.75">
      <c r="A58" s="18">
        <v>51</v>
      </c>
      <c r="B58" s="10">
        <v>966700</v>
      </c>
      <c r="C58" s="30">
        <f t="shared" si="1"/>
        <v>2399</v>
      </c>
      <c r="D58" s="15">
        <f t="shared" si="2"/>
        <v>0.9975183614358125</v>
      </c>
      <c r="E58" s="15">
        <f t="shared" si="3"/>
        <v>0.0024816385641874827</v>
      </c>
      <c r="F58" s="31">
        <f>SUM(B59:$B$117)/B58+0.5</f>
        <v>31.541569256232545</v>
      </c>
      <c r="G58" s="17">
        <f t="shared" si="4"/>
        <v>214088.4602259759</v>
      </c>
      <c r="H58" s="17">
        <f t="shared" si="0"/>
        <v>4364194.990661009</v>
      </c>
    </row>
    <row r="59" spans="1:8" ht="15.75">
      <c r="A59" s="18">
        <v>52</v>
      </c>
      <c r="B59" s="10">
        <v>964301</v>
      </c>
      <c r="C59" s="30">
        <f t="shared" si="1"/>
        <v>2610</v>
      </c>
      <c r="D59" s="15">
        <f t="shared" si="2"/>
        <v>0.9972933762383323</v>
      </c>
      <c r="E59" s="15">
        <f t="shared" si="3"/>
        <v>0.002706623761667748</v>
      </c>
      <c r="F59" s="31">
        <f>SUM(B60:$B$117)/B59+0.5</f>
        <v>30.618794857622255</v>
      </c>
      <c r="G59" s="17">
        <f t="shared" si="4"/>
        <v>207337.05829799184</v>
      </c>
      <c r="H59" s="17">
        <f t="shared" si="0"/>
        <v>4150106.5304350336</v>
      </c>
    </row>
    <row r="60" spans="1:8" ht="15.75">
      <c r="A60" s="18">
        <v>53</v>
      </c>
      <c r="B60" s="10">
        <v>961691</v>
      </c>
      <c r="C60" s="30">
        <f t="shared" si="1"/>
        <v>2841</v>
      </c>
      <c r="D60" s="15">
        <f t="shared" si="2"/>
        <v>0.997045828649743</v>
      </c>
      <c r="E60" s="15">
        <f t="shared" si="3"/>
        <v>0.0029541713502569955</v>
      </c>
      <c r="F60" s="31">
        <f>SUM(B61:$B$117)/B60+0.5</f>
        <v>29.700536346913925</v>
      </c>
      <c r="G60" s="17">
        <f t="shared" si="4"/>
        <v>200753.27659158083</v>
      </c>
      <c r="H60" s="17">
        <f t="shared" si="0"/>
        <v>3942769.472137042</v>
      </c>
    </row>
    <row r="61" spans="1:8" ht="15.75">
      <c r="A61" s="18">
        <v>54</v>
      </c>
      <c r="B61" s="10">
        <v>958850</v>
      </c>
      <c r="C61" s="30">
        <f t="shared" si="1"/>
        <v>3098</v>
      </c>
      <c r="D61" s="15">
        <f t="shared" si="2"/>
        <v>0.9967690462533243</v>
      </c>
      <c r="E61" s="15">
        <f t="shared" si="3"/>
        <v>0.003230953746675702</v>
      </c>
      <c r="F61" s="31">
        <f>SUM(B62:$B$117)/B61+0.5</f>
        <v>28.787055326693434</v>
      </c>
      <c r="G61" s="17">
        <f t="shared" si="4"/>
        <v>194330.3077800036</v>
      </c>
      <c r="H61" s="17">
        <f t="shared" si="0"/>
        <v>3742016.195545461</v>
      </c>
    </row>
    <row r="62" spans="1:8" ht="15.75">
      <c r="A62" s="18">
        <v>55</v>
      </c>
      <c r="B62" s="10">
        <v>955752</v>
      </c>
      <c r="C62" s="30">
        <f t="shared" si="1"/>
        <v>3381</v>
      </c>
      <c r="D62" s="15">
        <f t="shared" si="2"/>
        <v>0.9964624714361048</v>
      </c>
      <c r="E62" s="15">
        <f t="shared" si="3"/>
        <v>0.0035375285638952203</v>
      </c>
      <c r="F62" s="31">
        <f>SUM(B63:$B$117)/B62+0.5</f>
        <v>27.878745741573127</v>
      </c>
      <c r="G62" s="17">
        <f t="shared" si="4"/>
        <v>188060.61703299917</v>
      </c>
      <c r="H62" s="17">
        <f t="shared" si="0"/>
        <v>3547685.8877654574</v>
      </c>
    </row>
    <row r="63" spans="1:8" ht="15.75">
      <c r="A63" s="18">
        <v>56</v>
      </c>
      <c r="B63" s="10">
        <v>952371</v>
      </c>
      <c r="C63" s="30">
        <f t="shared" si="1"/>
        <v>3694</v>
      </c>
      <c r="D63" s="15">
        <f t="shared" si="2"/>
        <v>0.9961212594671615</v>
      </c>
      <c r="E63" s="15">
        <f t="shared" si="3"/>
        <v>0.0038787405328385427</v>
      </c>
      <c r="F63" s="31">
        <f>SUM(B64:$B$117)/B63+0.5</f>
        <v>26.97594267360094</v>
      </c>
      <c r="G63" s="17">
        <f t="shared" si="4"/>
        <v>181937.23031893323</v>
      </c>
      <c r="H63" s="17">
        <f t="shared" si="0"/>
        <v>3359625.270732458</v>
      </c>
    </row>
    <row r="64" spans="1:8" ht="15.75">
      <c r="A64" s="18">
        <v>57</v>
      </c>
      <c r="B64" s="10">
        <v>948677</v>
      </c>
      <c r="C64" s="30">
        <f t="shared" si="1"/>
        <v>4040</v>
      </c>
      <c r="D64" s="15">
        <f t="shared" si="2"/>
        <v>0.99574143781287</v>
      </c>
      <c r="E64" s="15">
        <f t="shared" si="3"/>
        <v>0.004258562187130055</v>
      </c>
      <c r="F64" s="31">
        <f>SUM(B65:$B$117)/B64+0.5</f>
        <v>26.079035857304437</v>
      </c>
      <c r="G64" s="17">
        <f t="shared" si="4"/>
        <v>175952.95437792502</v>
      </c>
      <c r="H64" s="17">
        <f t="shared" si="0"/>
        <v>3177688.040413525</v>
      </c>
    </row>
    <row r="65" spans="1:8" ht="15.75">
      <c r="A65" s="18">
        <v>58</v>
      </c>
      <c r="B65" s="10">
        <v>944637</v>
      </c>
      <c r="C65" s="30">
        <f t="shared" si="1"/>
        <v>4422</v>
      </c>
      <c r="D65" s="15">
        <f t="shared" si="2"/>
        <v>0.9953188367595172</v>
      </c>
      <c r="E65" s="15">
        <f t="shared" si="3"/>
        <v>0.004681163240482844</v>
      </c>
      <c r="F65" s="31">
        <f>SUM(B66:$B$117)/B65+0.5</f>
        <v>25.188431640937207</v>
      </c>
      <c r="G65" s="17">
        <f t="shared" si="4"/>
        <v>170100.62891232755</v>
      </c>
      <c r="H65" s="17">
        <f t="shared" si="0"/>
        <v>3001735.0860356</v>
      </c>
    </row>
    <row r="66" spans="1:8" ht="15.75">
      <c r="A66" s="18">
        <v>59</v>
      </c>
      <c r="B66" s="10">
        <v>940215</v>
      </c>
      <c r="C66" s="30">
        <f t="shared" si="1"/>
        <v>4847</v>
      </c>
      <c r="D66" s="15">
        <f t="shared" si="2"/>
        <v>0.9948447961370538</v>
      </c>
      <c r="E66" s="15">
        <f t="shared" si="3"/>
        <v>0.005155203862946212</v>
      </c>
      <c r="F66" s="31">
        <f>SUM(B67:$B$117)/B66+0.5</f>
        <v>24.304545768786927</v>
      </c>
      <c r="G66" s="17">
        <f t="shared" si="4"/>
        <v>164373.16514667973</v>
      </c>
      <c r="H66" s="17">
        <f t="shared" si="0"/>
        <v>2831634.4571232726</v>
      </c>
    </row>
    <row r="67" spans="1:8" ht="15.75">
      <c r="A67" s="18">
        <v>60</v>
      </c>
      <c r="B67" s="10">
        <v>935368</v>
      </c>
      <c r="C67" s="30">
        <f t="shared" si="1"/>
        <v>5314</v>
      </c>
      <c r="D67" s="15">
        <f t="shared" si="2"/>
        <v>0.9943188135578724</v>
      </c>
      <c r="E67" s="15">
        <f t="shared" si="3"/>
        <v>0.0056811864421275615</v>
      </c>
      <c r="F67" s="31">
        <f>SUM(B68:$B$117)/B67+0.5</f>
        <v>23.427898965968474</v>
      </c>
      <c r="G67" s="17">
        <f t="shared" si="4"/>
        <v>158762.90094247658</v>
      </c>
      <c r="H67" s="17">
        <f t="shared" si="0"/>
        <v>2667261.291976593</v>
      </c>
    </row>
    <row r="68" spans="1:8" ht="15.75">
      <c r="A68" s="18">
        <v>61</v>
      </c>
      <c r="B68" s="10">
        <v>930054</v>
      </c>
      <c r="C68" s="30">
        <f t="shared" si="1"/>
        <v>5834</v>
      </c>
      <c r="D68" s="15">
        <f t="shared" si="2"/>
        <v>0.9937272459448591</v>
      </c>
      <c r="E68" s="15">
        <f t="shared" si="3"/>
        <v>0.006272754055140939</v>
      </c>
      <c r="F68" s="31">
        <f>SUM(B69:$B$117)/B68+0.5</f>
        <v>22.558900881024112</v>
      </c>
      <c r="G68" s="17">
        <f t="shared" si="4"/>
        <v>153263.04786614503</v>
      </c>
      <c r="H68" s="17">
        <f t="shared" si="0"/>
        <v>2508498.3910341165</v>
      </c>
    </row>
    <row r="69" spans="1:8" ht="15.75">
      <c r="A69" s="18">
        <v>62</v>
      </c>
      <c r="B69" s="10">
        <v>924220</v>
      </c>
      <c r="C69" s="30">
        <f t="shared" si="1"/>
        <v>6407</v>
      </c>
      <c r="D69" s="15">
        <f t="shared" si="2"/>
        <v>0.9930676678712861</v>
      </c>
      <c r="E69" s="15">
        <f t="shared" si="3"/>
        <v>0.006932332128713914</v>
      </c>
      <c r="F69" s="31">
        <f>SUM(B70:$B$117)/B69+0.5</f>
        <v>21.69814438120794</v>
      </c>
      <c r="G69" s="17">
        <f t="shared" si="4"/>
        <v>147865.69559333925</v>
      </c>
      <c r="H69" s="17">
        <f t="shared" si="0"/>
        <v>2355235.3431679714</v>
      </c>
    </row>
    <row r="70" spans="1:8" ht="15.75">
      <c r="A70" s="18">
        <v>63</v>
      </c>
      <c r="B70" s="10">
        <v>917813</v>
      </c>
      <c r="C70" s="30">
        <f t="shared" si="1"/>
        <v>7043</v>
      </c>
      <c r="D70" s="15">
        <f t="shared" si="2"/>
        <v>0.9923263235539266</v>
      </c>
      <c r="E70" s="15">
        <f t="shared" si="3"/>
        <v>0.007673676446073419</v>
      </c>
      <c r="F70" s="31">
        <f>SUM(B71:$B$117)/B70+0.5</f>
        <v>20.846122794076788</v>
      </c>
      <c r="G70" s="17">
        <f t="shared" si="4"/>
        <v>142563.7295932455</v>
      </c>
      <c r="H70" s="17">
        <f t="shared" si="0"/>
        <v>2207369.647574632</v>
      </c>
    </row>
    <row r="71" spans="1:8" ht="15.75">
      <c r="A71" s="18">
        <v>64</v>
      </c>
      <c r="B71" s="10">
        <v>910770</v>
      </c>
      <c r="C71" s="30">
        <f t="shared" si="1"/>
        <v>7745</v>
      </c>
      <c r="D71" s="15">
        <f t="shared" si="2"/>
        <v>0.9914962065065823</v>
      </c>
      <c r="E71" s="15">
        <f t="shared" si="3"/>
        <v>0.008503793493417677</v>
      </c>
      <c r="F71" s="31">
        <f>SUM(B72:$B$117)/B71+0.5</f>
        <v>20.003459709915784</v>
      </c>
      <c r="G71" s="17">
        <f t="shared" si="4"/>
        <v>137349.2637469917</v>
      </c>
      <c r="H71" s="17">
        <f aca="true" t="shared" si="5" ref="H71:H115">H72+G71</f>
        <v>2064805.9179813864</v>
      </c>
    </row>
    <row r="72" spans="1:8" ht="15.75">
      <c r="A72" s="18">
        <v>65</v>
      </c>
      <c r="B72" s="10">
        <v>903025</v>
      </c>
      <c r="C72" s="30">
        <f aca="true" t="shared" si="6" ref="C72:C117">B72-B73</f>
        <v>8522</v>
      </c>
      <c r="D72" s="15">
        <f aca="true" t="shared" si="7" ref="D72:D117">B73/B72</f>
        <v>0.9905628304864207</v>
      </c>
      <c r="E72" s="15">
        <f aca="true" t="shared" si="8" ref="E72:E117">1-D72</f>
        <v>0.009437169513579313</v>
      </c>
      <c r="F72" s="31">
        <f>SUM(B73:$B$117)/B72+0.5</f>
        <v>19.17073558317876</v>
      </c>
      <c r="G72" s="17">
        <f aca="true" t="shared" si="9" ref="G72:G117">B72*1.03^(-A72)</f>
        <v>132214.8290986547</v>
      </c>
      <c r="H72" s="17">
        <f t="shared" si="5"/>
        <v>1927456.6542343947</v>
      </c>
    </row>
    <row r="73" spans="1:8" ht="15.75">
      <c r="A73" s="18">
        <v>66</v>
      </c>
      <c r="B73" s="10">
        <v>894503</v>
      </c>
      <c r="C73" s="30">
        <f t="shared" si="6"/>
        <v>9380</v>
      </c>
      <c r="D73" s="15">
        <f t="shared" si="7"/>
        <v>0.9895137299707212</v>
      </c>
      <c r="E73" s="15">
        <f t="shared" si="8"/>
        <v>0.010486270029278821</v>
      </c>
      <c r="F73" s="31">
        <f>SUM(B74:$B$117)/B73+0.5</f>
        <v>18.348613140481362</v>
      </c>
      <c r="G73" s="17">
        <f t="shared" si="9"/>
        <v>127152.51975169104</v>
      </c>
      <c r="H73" s="17">
        <f t="shared" si="5"/>
        <v>1795241.82513574</v>
      </c>
    </row>
    <row r="74" spans="1:8" ht="15.75">
      <c r="A74" s="18">
        <v>67</v>
      </c>
      <c r="B74" s="10">
        <v>885123</v>
      </c>
      <c r="C74" s="30">
        <f t="shared" si="6"/>
        <v>10325</v>
      </c>
      <c r="D74" s="15">
        <f t="shared" si="7"/>
        <v>0.9883349545769345</v>
      </c>
      <c r="E74" s="15">
        <f t="shared" si="8"/>
        <v>0.011665045423065457</v>
      </c>
      <c r="F74" s="31">
        <f>SUM(B75:$B$117)/B74+0.5</f>
        <v>17.537761983362763</v>
      </c>
      <c r="G74" s="17">
        <f t="shared" si="9"/>
        <v>122154.52824725397</v>
      </c>
      <c r="H74" s="17">
        <f t="shared" si="5"/>
        <v>1668089.305384049</v>
      </c>
    </row>
    <row r="75" spans="1:8" ht="15.75">
      <c r="A75" s="18">
        <v>68</v>
      </c>
      <c r="B75" s="10">
        <v>874798</v>
      </c>
      <c r="C75" s="30">
        <f t="shared" si="6"/>
        <v>11368</v>
      </c>
      <c r="D75" s="15">
        <f t="shared" si="7"/>
        <v>0.9870050000114312</v>
      </c>
      <c r="E75" s="15">
        <f t="shared" si="8"/>
        <v>0.01299499998856879</v>
      </c>
      <c r="F75" s="31">
        <f>SUM(B76:$B$117)/B75+0.5</f>
        <v>16.738853998294463</v>
      </c>
      <c r="G75" s="17">
        <f t="shared" si="9"/>
        <v>117213.19429768604</v>
      </c>
      <c r="H75" s="17">
        <f t="shared" si="5"/>
        <v>1545934.777136795</v>
      </c>
    </row>
    <row r="76" spans="1:8" ht="15.75">
      <c r="A76" s="18">
        <v>69</v>
      </c>
      <c r="B76" s="10">
        <v>863430</v>
      </c>
      <c r="C76" s="30">
        <f t="shared" si="6"/>
        <v>12513</v>
      </c>
      <c r="D76" s="15">
        <f t="shared" si="7"/>
        <v>0.9855078002849101</v>
      </c>
      <c r="E76" s="15">
        <f t="shared" si="8"/>
        <v>0.01449219971508986</v>
      </c>
      <c r="F76" s="31">
        <f>SUM(B77:$B$117)/B76+0.5</f>
        <v>15.952656266286786</v>
      </c>
      <c r="G76" s="17">
        <f t="shared" si="9"/>
        <v>112320.39693119176</v>
      </c>
      <c r="H76" s="17">
        <f t="shared" si="5"/>
        <v>1428721.582839109</v>
      </c>
    </row>
    <row r="77" spans="1:8" ht="15.75">
      <c r="A77" s="18">
        <v>70</v>
      </c>
      <c r="B77" s="10">
        <v>850917</v>
      </c>
      <c r="C77" s="30">
        <f t="shared" si="6"/>
        <v>13771</v>
      </c>
      <c r="D77" s="15">
        <f t="shared" si="7"/>
        <v>0.9838162829042081</v>
      </c>
      <c r="E77" s="15">
        <f t="shared" si="8"/>
        <v>0.016183717095791916</v>
      </c>
      <c r="F77" s="31">
        <f>SUM(B78:$B$117)/B77+0.5</f>
        <v>15.17989239843604</v>
      </c>
      <c r="G77" s="17">
        <f t="shared" si="9"/>
        <v>107468.57020076386</v>
      </c>
      <c r="H77" s="17">
        <f t="shared" si="5"/>
        <v>1316401.1859079173</v>
      </c>
    </row>
    <row r="78" spans="1:8" ht="15.75">
      <c r="A78" s="18">
        <v>71</v>
      </c>
      <c r="B78" s="10">
        <v>837146</v>
      </c>
      <c r="C78" s="30">
        <f t="shared" si="6"/>
        <v>15145</v>
      </c>
      <c r="D78" s="15">
        <f t="shared" si="7"/>
        <v>0.9819087709909622</v>
      </c>
      <c r="E78" s="15">
        <f t="shared" si="8"/>
        <v>0.018091229009037813</v>
      </c>
      <c r="F78" s="31">
        <f>SUM(B79:$B$117)/B78+0.5</f>
        <v>14.42137572179763</v>
      </c>
      <c r="G78" s="17">
        <f t="shared" si="9"/>
        <v>102649.83423684022</v>
      </c>
      <c r="H78" s="17">
        <f t="shared" si="5"/>
        <v>1208932.6157071535</v>
      </c>
    </row>
    <row r="79" spans="1:8" ht="15.75">
      <c r="A79" s="18">
        <v>72</v>
      </c>
      <c r="B79" s="10">
        <v>822001</v>
      </c>
      <c r="C79" s="30">
        <f t="shared" si="6"/>
        <v>16645</v>
      </c>
      <c r="D79" s="15">
        <f t="shared" si="7"/>
        <v>0.9797506329067727</v>
      </c>
      <c r="E79" s="15">
        <f t="shared" si="8"/>
        <v>0.020249367093227333</v>
      </c>
      <c r="F79" s="31">
        <f>SUM(B80:$B$117)/B79+0.5</f>
        <v>13.67787082984084</v>
      </c>
      <c r="G79" s="17">
        <f t="shared" si="9"/>
        <v>97857.06075526385</v>
      </c>
      <c r="H79" s="17">
        <f t="shared" si="5"/>
        <v>1106282.7814703132</v>
      </c>
    </row>
    <row r="80" spans="1:8" ht="15.75">
      <c r="A80" s="18">
        <v>73</v>
      </c>
      <c r="B80" s="10">
        <v>805356</v>
      </c>
      <c r="C80" s="30">
        <f t="shared" si="6"/>
        <v>18273</v>
      </c>
      <c r="D80" s="15">
        <f t="shared" si="7"/>
        <v>0.9773106551636792</v>
      </c>
      <c r="E80" s="15">
        <f t="shared" si="8"/>
        <v>0.02268934483632079</v>
      </c>
      <c r="F80" s="31">
        <f>SUM(B81:$B$117)/B80+0.5</f>
        <v>12.950229463740259</v>
      </c>
      <c r="G80" s="17">
        <f t="shared" si="9"/>
        <v>93083.02641686045</v>
      </c>
      <c r="H80" s="17">
        <f t="shared" si="5"/>
        <v>1008425.7207150494</v>
      </c>
    </row>
    <row r="81" spans="1:8" ht="15.75">
      <c r="A81" s="18">
        <v>74</v>
      </c>
      <c r="B81" s="10">
        <v>787083</v>
      </c>
      <c r="C81" s="30">
        <f t="shared" si="6"/>
        <v>20030</v>
      </c>
      <c r="D81" s="15">
        <f t="shared" si="7"/>
        <v>0.974551603833395</v>
      </c>
      <c r="E81" s="15">
        <f t="shared" si="8"/>
        <v>0.025448396166604992</v>
      </c>
      <c r="F81" s="31">
        <f>SUM(B82:$B$117)/B81+0.5</f>
        <v>12.239275273382859</v>
      </c>
      <c r="G81" s="17">
        <f t="shared" si="9"/>
        <v>88321.3917787184</v>
      </c>
      <c r="H81" s="17">
        <f t="shared" si="5"/>
        <v>915342.694298189</v>
      </c>
    </row>
    <row r="82" spans="1:8" ht="15.75">
      <c r="A82" s="18">
        <v>75</v>
      </c>
      <c r="B82" s="10">
        <v>767053</v>
      </c>
      <c r="C82" s="30">
        <f t="shared" si="6"/>
        <v>21919</v>
      </c>
      <c r="D82" s="15">
        <f t="shared" si="7"/>
        <v>0.9714243996177578</v>
      </c>
      <c r="E82" s="15">
        <f t="shared" si="8"/>
        <v>0.02857560038224216</v>
      </c>
      <c r="F82" s="31">
        <f>SUM(B83:$B$117)/B82+0.5</f>
        <v>11.545822127023817</v>
      </c>
      <c r="G82" s="17">
        <f t="shared" si="9"/>
        <v>83566.75146674526</v>
      </c>
      <c r="H82" s="17">
        <f t="shared" si="5"/>
        <v>827021.3025194706</v>
      </c>
    </row>
    <row r="83" spans="1:8" ht="15.75">
      <c r="A83" s="18">
        <v>76</v>
      </c>
      <c r="B83" s="10">
        <v>745134</v>
      </c>
      <c r="C83" s="30">
        <f t="shared" si="6"/>
        <v>23930</v>
      </c>
      <c r="D83" s="15">
        <f t="shared" si="7"/>
        <v>0.9678849710253458</v>
      </c>
      <c r="E83" s="15">
        <f t="shared" si="8"/>
        <v>0.032115028974654236</v>
      </c>
      <c r="F83" s="31">
        <f>SUM(B84:$B$117)/B83+0.5</f>
        <v>10.870748080211076</v>
      </c>
      <c r="G83" s="17">
        <f t="shared" si="9"/>
        <v>78814.35084620332</v>
      </c>
      <c r="H83" s="17">
        <f t="shared" si="5"/>
        <v>743454.5510527253</v>
      </c>
    </row>
    <row r="84" spans="1:8" ht="15.75">
      <c r="A84" s="18">
        <v>77</v>
      </c>
      <c r="B84" s="10">
        <v>721204</v>
      </c>
      <c r="C84" s="30">
        <f t="shared" si="6"/>
        <v>26055</v>
      </c>
      <c r="D84" s="15">
        <f t="shared" si="7"/>
        <v>0.9638729125185107</v>
      </c>
      <c r="E84" s="15">
        <f t="shared" si="8"/>
        <v>0.036127087481489295</v>
      </c>
      <c r="F84" s="31">
        <f>SUM(B85:$B$117)/B84+0.5</f>
        <v>10.214855990815359</v>
      </c>
      <c r="G84" s="17">
        <f t="shared" si="9"/>
        <v>74061.38416034849</v>
      </c>
      <c r="H84" s="17">
        <f t="shared" si="5"/>
        <v>664640.200206522</v>
      </c>
    </row>
    <row r="85" spans="1:8" ht="15.75">
      <c r="A85" s="18">
        <v>78</v>
      </c>
      <c r="B85" s="10">
        <v>695149</v>
      </c>
      <c r="C85" s="30">
        <f t="shared" si="6"/>
        <v>28273</v>
      </c>
      <c r="D85" s="15">
        <f t="shared" si="7"/>
        <v>0.9593281440381847</v>
      </c>
      <c r="E85" s="15">
        <f t="shared" si="8"/>
        <v>0.04067185596181533</v>
      </c>
      <c r="F85" s="31">
        <f>SUM(B86:$B$117)/B85+0.5</f>
        <v>9.578980189858576</v>
      </c>
      <c r="G85" s="17">
        <f t="shared" si="9"/>
        <v>69306.5651027062</v>
      </c>
      <c r="H85" s="17">
        <f t="shared" si="5"/>
        <v>590578.8160461736</v>
      </c>
    </row>
    <row r="86" spans="1:8" ht="15.75">
      <c r="A86" s="18">
        <v>79</v>
      </c>
      <c r="B86" s="10">
        <v>666876</v>
      </c>
      <c r="C86" s="30">
        <f t="shared" si="6"/>
        <v>30560</v>
      </c>
      <c r="D86" s="15">
        <f t="shared" si="7"/>
        <v>0.9541743892417781</v>
      </c>
      <c r="E86" s="15">
        <f t="shared" si="8"/>
        <v>0.04582561075822189</v>
      </c>
      <c r="F86" s="31">
        <f>SUM(B87:$B$117)/B86+0.5</f>
        <v>8.963894337178125</v>
      </c>
      <c r="G86" s="17">
        <f t="shared" si="9"/>
        <v>64551.202397709465</v>
      </c>
      <c r="H86" s="17">
        <f t="shared" si="5"/>
        <v>521272.25094346737</v>
      </c>
    </row>
    <row r="87" spans="1:8" ht="15.75">
      <c r="A87" s="18">
        <v>80</v>
      </c>
      <c r="B87" s="10">
        <v>636316</v>
      </c>
      <c r="C87" s="30">
        <f t="shared" si="6"/>
        <v>32875</v>
      </c>
      <c r="D87" s="15">
        <f t="shared" si="7"/>
        <v>0.9483354182513091</v>
      </c>
      <c r="E87" s="15">
        <f t="shared" si="8"/>
        <v>0.05166458174869093</v>
      </c>
      <c r="F87" s="31">
        <f>SUM(B88:$B$117)/B87+0.5</f>
        <v>8.370385154545854</v>
      </c>
      <c r="G87" s="17">
        <f t="shared" si="9"/>
        <v>59799.13021617169</v>
      </c>
      <c r="H87" s="17">
        <f t="shared" si="5"/>
        <v>456721.0485457579</v>
      </c>
    </row>
    <row r="88" spans="1:8" ht="15.75">
      <c r="A88" s="18">
        <v>81</v>
      </c>
      <c r="B88" s="10">
        <v>603441</v>
      </c>
      <c r="C88" s="30">
        <f t="shared" si="6"/>
        <v>35168</v>
      </c>
      <c r="D88" s="15">
        <f t="shared" si="7"/>
        <v>0.9417208973205334</v>
      </c>
      <c r="E88" s="15">
        <f t="shared" si="8"/>
        <v>0.058279102679466566</v>
      </c>
      <c r="F88" s="31">
        <f>SUM(B89:$B$117)/B88+0.5</f>
        <v>7.799157664129551</v>
      </c>
      <c r="G88" s="17">
        <f t="shared" si="9"/>
        <v>55057.89627632784</v>
      </c>
      <c r="H88" s="17">
        <f t="shared" si="5"/>
        <v>396921.9183295862</v>
      </c>
    </row>
    <row r="89" spans="1:8" ht="15.75">
      <c r="A89" s="18">
        <v>82</v>
      </c>
      <c r="B89" s="10">
        <v>568273</v>
      </c>
      <c r="C89" s="30">
        <f t="shared" si="6"/>
        <v>37373</v>
      </c>
      <c r="D89" s="15">
        <f t="shared" si="7"/>
        <v>0.9342340741157859</v>
      </c>
      <c r="E89" s="15">
        <f t="shared" si="8"/>
        <v>0.06576592588421415</v>
      </c>
      <c r="F89" s="31">
        <f>SUM(B90:$B$117)/B89+0.5</f>
        <v>7.250871500141657</v>
      </c>
      <c r="G89" s="17">
        <f t="shared" si="9"/>
        <v>50339.00144264495</v>
      </c>
      <c r="H89" s="17">
        <f t="shared" si="5"/>
        <v>341864.0220532584</v>
      </c>
    </row>
    <row r="90" spans="1:8" ht="15.75">
      <c r="A90" s="18">
        <v>83</v>
      </c>
      <c r="B90" s="10">
        <v>530900</v>
      </c>
      <c r="C90" s="30">
        <f t="shared" si="6"/>
        <v>39413</v>
      </c>
      <c r="D90" s="15">
        <f t="shared" si="7"/>
        <v>0.9257619137313995</v>
      </c>
      <c r="E90" s="15">
        <f t="shared" si="8"/>
        <v>0.07423808626860051</v>
      </c>
      <c r="F90" s="31">
        <f>SUM(B91:$B$117)/B90+0.5</f>
        <v>6.7261028442267845</v>
      </c>
      <c r="G90" s="17">
        <f t="shared" si="9"/>
        <v>45658.65087833264</v>
      </c>
      <c r="H90" s="17">
        <f t="shared" si="5"/>
        <v>291525.0206106134</v>
      </c>
    </row>
    <row r="91" spans="1:8" ht="15.75">
      <c r="A91" s="18">
        <v>84</v>
      </c>
      <c r="B91" s="10">
        <v>491487</v>
      </c>
      <c r="C91" s="30">
        <f t="shared" si="6"/>
        <v>41192</v>
      </c>
      <c r="D91" s="15">
        <f t="shared" si="7"/>
        <v>0.9161890345014212</v>
      </c>
      <c r="E91" s="15">
        <f t="shared" si="8"/>
        <v>0.0838109654985788</v>
      </c>
      <c r="F91" s="31">
        <f>SUM(B92:$B$117)/B91+0.5</f>
        <v>6.225382360062423</v>
      </c>
      <c r="G91" s="17">
        <f t="shared" si="9"/>
        <v>41037.90292768842</v>
      </c>
      <c r="H91" s="17">
        <f t="shared" si="5"/>
        <v>245866.36973228076</v>
      </c>
    </row>
    <row r="92" spans="1:8" ht="15.75">
      <c r="A92" s="18">
        <v>85</v>
      </c>
      <c r="B92" s="10">
        <v>450295</v>
      </c>
      <c r="C92" s="30">
        <f t="shared" si="6"/>
        <v>42603</v>
      </c>
      <c r="D92" s="15">
        <f t="shared" si="7"/>
        <v>0.9053886896367936</v>
      </c>
      <c r="E92" s="15">
        <f t="shared" si="8"/>
        <v>0.09461131036320636</v>
      </c>
      <c r="F92" s="31">
        <f>SUM(B93:$B$117)/B92+0.5</f>
        <v>5.74912779400171</v>
      </c>
      <c r="G92" s="17">
        <f t="shared" si="9"/>
        <v>36503.37539930282</v>
      </c>
      <c r="H92" s="17">
        <f t="shared" si="5"/>
        <v>204828.46680459235</v>
      </c>
    </row>
    <row r="93" spans="1:8" ht="15.75">
      <c r="A93" s="14">
        <v>86</v>
      </c>
      <c r="B93" s="10">
        <v>407692</v>
      </c>
      <c r="C93" s="30">
        <f t="shared" si="6"/>
        <v>43532</v>
      </c>
      <c r="D93" s="15">
        <f t="shared" si="7"/>
        <v>0.8932233156402383</v>
      </c>
      <c r="E93" s="15">
        <f t="shared" si="8"/>
        <v>0.10677668435976173</v>
      </c>
      <c r="F93" s="31">
        <f>SUM(B94:$B$117)/B93+0.5</f>
        <v>5.297651168038618</v>
      </c>
      <c r="G93" s="17">
        <f t="shared" si="9"/>
        <v>32087.129339897816</v>
      </c>
      <c r="H93" s="17">
        <f t="shared" si="5"/>
        <v>168325.09140528954</v>
      </c>
    </row>
    <row r="94" spans="1:8" ht="15.75">
      <c r="A94" s="18">
        <v>87</v>
      </c>
      <c r="B94" s="10">
        <v>364160</v>
      </c>
      <c r="C94" s="30">
        <f t="shared" si="6"/>
        <v>43861</v>
      </c>
      <c r="D94" s="15">
        <f t="shared" si="7"/>
        <v>0.8795556898066784</v>
      </c>
      <c r="E94" s="15">
        <f t="shared" si="8"/>
        <v>0.12044431019332158</v>
      </c>
      <c r="F94" s="31">
        <f>SUM(B95:$B$117)/B94+0.5</f>
        <v>4.871166520210896</v>
      </c>
      <c r="G94" s="17">
        <f t="shared" si="9"/>
        <v>27826.186464427854</v>
      </c>
      <c r="H94" s="17">
        <f t="shared" si="5"/>
        <v>136237.96206539174</v>
      </c>
    </row>
    <row r="95" spans="1:8" ht="15.75">
      <c r="A95" s="18">
        <v>88</v>
      </c>
      <c r="B95" s="10">
        <v>320299</v>
      </c>
      <c r="C95" s="30">
        <f t="shared" si="6"/>
        <v>43484</v>
      </c>
      <c r="D95" s="15">
        <f t="shared" si="7"/>
        <v>0.8642393513560767</v>
      </c>
      <c r="E95" s="15">
        <f t="shared" si="8"/>
        <v>0.13576064864392334</v>
      </c>
      <c r="F95" s="31">
        <f>SUM(B96:$B$117)/B95+0.5</f>
        <v>4.469743895547598</v>
      </c>
      <c r="G95" s="17">
        <f t="shared" si="9"/>
        <v>23761.82585476612</v>
      </c>
      <c r="H95" s="17">
        <f t="shared" si="5"/>
        <v>108411.77560096388</v>
      </c>
    </row>
    <row r="96" spans="1:8" ht="15.75">
      <c r="A96" s="18">
        <v>89</v>
      </c>
      <c r="B96" s="10">
        <v>276815</v>
      </c>
      <c r="C96" s="30">
        <f t="shared" si="6"/>
        <v>42317</v>
      </c>
      <c r="D96" s="15">
        <f t="shared" si="7"/>
        <v>0.8471289489370157</v>
      </c>
      <c r="E96" s="15">
        <f t="shared" si="8"/>
        <v>0.15287105106298426</v>
      </c>
      <c r="F96" s="31">
        <f>SUM(B97:$B$117)/B96+0.5</f>
        <v>4.093338511280097</v>
      </c>
      <c r="G96" s="17">
        <f t="shared" si="9"/>
        <v>19937.771809474878</v>
      </c>
      <c r="H96" s="17">
        <f t="shared" si="5"/>
        <v>84649.94974619776</v>
      </c>
    </row>
    <row r="97" spans="1:8" ht="15.75">
      <c r="A97" s="18">
        <v>90</v>
      </c>
      <c r="B97" s="10">
        <v>234498</v>
      </c>
      <c r="C97" s="30">
        <f t="shared" si="6"/>
        <v>40312</v>
      </c>
      <c r="D97" s="15">
        <f t="shared" si="7"/>
        <v>0.8280923504678078</v>
      </c>
      <c r="E97" s="15">
        <f t="shared" si="8"/>
        <v>0.17190764953219217</v>
      </c>
      <c r="F97" s="31">
        <f>SUM(B98:$B$117)/B97+0.5</f>
        <v>3.741784578120069</v>
      </c>
      <c r="G97" s="17">
        <f t="shared" si="9"/>
        <v>16397.925900103408</v>
      </c>
      <c r="H97" s="17">
        <f t="shared" si="5"/>
        <v>64712.177936722874</v>
      </c>
    </row>
    <row r="98" spans="1:8" ht="15.75">
      <c r="A98" s="18">
        <v>91</v>
      </c>
      <c r="B98" s="10">
        <v>194186</v>
      </c>
      <c r="C98" s="30">
        <f t="shared" si="6"/>
        <v>37477</v>
      </c>
      <c r="D98" s="15">
        <f t="shared" si="7"/>
        <v>0.8070046244322454</v>
      </c>
      <c r="E98" s="15">
        <f t="shared" si="8"/>
        <v>0.1929953755677546</v>
      </c>
      <c r="F98" s="31">
        <f>SUM(B99:$B$117)/B98+0.5</f>
        <v>3.4147621352723676</v>
      </c>
      <c r="G98" s="17">
        <f t="shared" si="9"/>
        <v>13183.492234382114</v>
      </c>
      <c r="H98" s="17">
        <f t="shared" si="5"/>
        <v>48314.252036619466</v>
      </c>
    </row>
    <row r="99" spans="1:8" ht="15.75">
      <c r="A99" s="18">
        <v>92</v>
      </c>
      <c r="B99" s="10">
        <v>156709</v>
      </c>
      <c r="C99" s="30">
        <f t="shared" si="6"/>
        <v>33885</v>
      </c>
      <c r="D99" s="15">
        <f t="shared" si="7"/>
        <v>0.7837711937412657</v>
      </c>
      <c r="E99" s="15">
        <f t="shared" si="8"/>
        <v>0.2162288062587343</v>
      </c>
      <c r="F99" s="31">
        <f>SUM(B100:$B$117)/B99+0.5</f>
        <v>3.1118282932058783</v>
      </c>
      <c r="G99" s="17">
        <f t="shared" si="9"/>
        <v>10329.261358556272</v>
      </c>
      <c r="H99" s="17">
        <f t="shared" si="5"/>
        <v>35130.75980223735</v>
      </c>
    </row>
    <row r="100" spans="1:8" ht="15.75">
      <c r="A100" s="18">
        <v>93</v>
      </c>
      <c r="B100" s="10">
        <v>122824</v>
      </c>
      <c r="C100" s="30">
        <f t="shared" si="6"/>
        <v>29684</v>
      </c>
      <c r="D100" s="15">
        <f t="shared" si="7"/>
        <v>0.7583208493454048</v>
      </c>
      <c r="E100" s="15">
        <f t="shared" si="8"/>
        <v>0.24167915065459522</v>
      </c>
      <c r="F100" s="31">
        <f>SUM(B101:$B$117)/B100+0.5</f>
        <v>2.832386178597017</v>
      </c>
      <c r="G100" s="17">
        <f t="shared" si="9"/>
        <v>7859.978160641921</v>
      </c>
      <c r="H100" s="17">
        <f t="shared" si="5"/>
        <v>24801.498443681077</v>
      </c>
    </row>
    <row r="101" spans="1:8" ht="15.75">
      <c r="A101" s="18">
        <v>94</v>
      </c>
      <c r="B101" s="10">
        <v>93140</v>
      </c>
      <c r="C101" s="30">
        <f t="shared" si="6"/>
        <v>25090</v>
      </c>
      <c r="D101" s="15">
        <f t="shared" si="7"/>
        <v>0.7306205711831651</v>
      </c>
      <c r="E101" s="15">
        <f t="shared" si="8"/>
        <v>0.26937942881683485</v>
      </c>
      <c r="F101" s="31">
        <f>SUM(B102:$B$117)/B101+0.5</f>
        <v>2.57572471548207</v>
      </c>
      <c r="G101" s="17">
        <f t="shared" si="9"/>
        <v>5786.781858848848</v>
      </c>
      <c r="H101" s="17">
        <f t="shared" si="5"/>
        <v>16941.520283039157</v>
      </c>
    </row>
    <row r="102" spans="1:8" ht="15.75">
      <c r="A102" s="18">
        <v>95</v>
      </c>
      <c r="B102" s="10">
        <v>68050</v>
      </c>
      <c r="C102" s="30">
        <f t="shared" si="6"/>
        <v>20367</v>
      </c>
      <c r="D102" s="15">
        <f t="shared" si="7"/>
        <v>0.7007053637031594</v>
      </c>
      <c r="E102" s="15">
        <f t="shared" si="8"/>
        <v>0.2992946362968406</v>
      </c>
      <c r="F102" s="31">
        <f>SUM(B103:$B$117)/B102+0.5</f>
        <v>2.34104335047759</v>
      </c>
      <c r="G102" s="17">
        <f t="shared" si="9"/>
        <v>4104.797929150022</v>
      </c>
      <c r="H102" s="17">
        <f t="shared" si="5"/>
        <v>11154.738424190311</v>
      </c>
    </row>
    <row r="103" spans="1:8" ht="15.75">
      <c r="A103" s="18">
        <v>96</v>
      </c>
      <c r="B103" s="10">
        <v>47683</v>
      </c>
      <c r="C103" s="30">
        <f t="shared" si="6"/>
        <v>15798</v>
      </c>
      <c r="D103" s="15">
        <f t="shared" si="7"/>
        <v>0.6686869534215548</v>
      </c>
      <c r="E103" s="15">
        <f t="shared" si="8"/>
        <v>0.3313130465784452</v>
      </c>
      <c r="F103" s="31">
        <f>SUM(B104:$B$117)/B103+0.5</f>
        <v>2.1274143824843232</v>
      </c>
      <c r="G103" s="17">
        <f t="shared" si="9"/>
        <v>2792.4795396825657</v>
      </c>
      <c r="H103" s="17">
        <f t="shared" si="5"/>
        <v>7049.940495040289</v>
      </c>
    </row>
    <row r="104" spans="1:8" ht="15.75">
      <c r="A104" s="18">
        <v>97</v>
      </c>
      <c r="B104" s="10">
        <v>31885</v>
      </c>
      <c r="C104" s="30">
        <f t="shared" si="6"/>
        <v>11649</v>
      </c>
      <c r="D104" s="15">
        <f t="shared" si="7"/>
        <v>0.6346557942606241</v>
      </c>
      <c r="E104" s="15">
        <f t="shared" si="8"/>
        <v>0.36534420573937587</v>
      </c>
      <c r="F104" s="31">
        <f>SUM(B105:$B$117)/B104+0.5</f>
        <v>1.9337462756782187</v>
      </c>
      <c r="G104" s="17">
        <f t="shared" si="9"/>
        <v>1812.90741347802</v>
      </c>
      <c r="H104" s="17">
        <f t="shared" si="5"/>
        <v>4257.460955357723</v>
      </c>
    </row>
    <row r="105" spans="1:8" ht="15.75">
      <c r="A105" s="18">
        <v>98</v>
      </c>
      <c r="B105" s="10">
        <v>20236</v>
      </c>
      <c r="C105" s="30">
        <f t="shared" si="6"/>
        <v>8116</v>
      </c>
      <c r="D105" s="15">
        <f t="shared" si="7"/>
        <v>0.59893259537458</v>
      </c>
      <c r="E105" s="15">
        <f t="shared" si="8"/>
        <v>0.40106740462542</v>
      </c>
      <c r="F105" s="31">
        <f>SUM(B106:$B$117)/B105+0.5</f>
        <v>1.759092706068393</v>
      </c>
      <c r="G105" s="17">
        <f t="shared" si="9"/>
        <v>1117.0603829338513</v>
      </c>
      <c r="H105" s="17">
        <f t="shared" si="5"/>
        <v>2444.5535418797026</v>
      </c>
    </row>
    <row r="106" spans="1:8" ht="15.75">
      <c r="A106" s="18">
        <v>99</v>
      </c>
      <c r="B106" s="10">
        <v>12120</v>
      </c>
      <c r="C106" s="30">
        <f t="shared" si="6"/>
        <v>5312</v>
      </c>
      <c r="D106" s="15">
        <f t="shared" si="7"/>
        <v>0.5617161716171617</v>
      </c>
      <c r="E106" s="15">
        <f t="shared" si="8"/>
        <v>0.4382838283828383</v>
      </c>
      <c r="F106" s="31">
        <f>SUM(B107:$B$117)/B106+0.5</f>
        <v>1.6022277227722772</v>
      </c>
      <c r="G106" s="17">
        <f t="shared" si="9"/>
        <v>649.5571595540713</v>
      </c>
      <c r="H106" s="17">
        <f t="shared" si="5"/>
        <v>1327.493158945851</v>
      </c>
    </row>
    <row r="107" spans="1:8" ht="15.75">
      <c r="A107" s="18">
        <v>100</v>
      </c>
      <c r="B107" s="10">
        <v>6808</v>
      </c>
      <c r="C107" s="30">
        <f t="shared" si="6"/>
        <v>3244</v>
      </c>
      <c r="D107" s="15">
        <f t="shared" si="7"/>
        <v>0.5235017626321974</v>
      </c>
      <c r="E107" s="15">
        <f t="shared" si="8"/>
        <v>0.4764982373678026</v>
      </c>
      <c r="F107" s="31">
        <f>SUM(B108:$B$117)/B107+0.5</f>
        <v>1.462250293772033</v>
      </c>
      <c r="G107" s="17">
        <f t="shared" si="9"/>
        <v>354.2395737002241</v>
      </c>
      <c r="H107" s="17">
        <f t="shared" si="5"/>
        <v>677.9359993917797</v>
      </c>
    </row>
    <row r="108" spans="1:8" ht="15.75">
      <c r="A108" s="18">
        <v>101</v>
      </c>
      <c r="B108" s="10">
        <v>3564</v>
      </c>
      <c r="C108" s="30">
        <f t="shared" si="6"/>
        <v>1837</v>
      </c>
      <c r="D108" s="15">
        <f t="shared" si="7"/>
        <v>0.4845679012345679</v>
      </c>
      <c r="E108" s="15">
        <f t="shared" si="8"/>
        <v>0.5154320987654322</v>
      </c>
      <c r="F108" s="31">
        <f>SUM(B109:$B$117)/B108+0.5</f>
        <v>1.3381032547699214</v>
      </c>
      <c r="G108" s="17">
        <f t="shared" si="9"/>
        <v>180.0437293457724</v>
      </c>
      <c r="H108" s="17">
        <f t="shared" si="5"/>
        <v>323.6964256915556</v>
      </c>
    </row>
    <row r="109" spans="1:8" ht="15.75">
      <c r="A109" s="18">
        <v>102</v>
      </c>
      <c r="B109" s="10">
        <v>1727</v>
      </c>
      <c r="C109" s="30">
        <f t="shared" si="6"/>
        <v>957</v>
      </c>
      <c r="D109" s="15">
        <f t="shared" si="7"/>
        <v>0.445859872611465</v>
      </c>
      <c r="E109" s="15">
        <f t="shared" si="8"/>
        <v>0.554140127388535</v>
      </c>
      <c r="F109" s="31">
        <f>SUM(B110:$B$117)/B109+0.5</f>
        <v>1.2295888824551247</v>
      </c>
      <c r="G109" s="17">
        <f t="shared" si="9"/>
        <v>84.70234180536458</v>
      </c>
      <c r="H109" s="17">
        <f t="shared" si="5"/>
        <v>143.6526963457832</v>
      </c>
    </row>
    <row r="110" spans="1:8" ht="15.75">
      <c r="A110" s="18">
        <v>103</v>
      </c>
      <c r="B110" s="10">
        <v>770</v>
      </c>
      <c r="C110" s="30">
        <f t="shared" si="6"/>
        <v>457</v>
      </c>
      <c r="D110" s="15">
        <f t="shared" si="7"/>
        <v>0.4064935064935065</v>
      </c>
      <c r="E110" s="15">
        <f t="shared" si="8"/>
        <v>0.5935064935064935</v>
      </c>
      <c r="F110" s="31">
        <f>SUM(B111:$B$117)/B110+0.5</f>
        <v>1.1363636363636362</v>
      </c>
      <c r="G110" s="17">
        <f t="shared" si="9"/>
        <v>36.665412939060786</v>
      </c>
      <c r="H110" s="17">
        <f t="shared" si="5"/>
        <v>58.95035454041861</v>
      </c>
    </row>
    <row r="111" spans="1:8" ht="15.75">
      <c r="A111" s="18">
        <v>104</v>
      </c>
      <c r="B111" s="10">
        <v>313</v>
      </c>
      <c r="C111" s="30">
        <f t="shared" si="6"/>
        <v>197</v>
      </c>
      <c r="D111" s="15">
        <f t="shared" si="7"/>
        <v>0.3706070287539936</v>
      </c>
      <c r="E111" s="15">
        <f t="shared" si="8"/>
        <v>0.6293929712460065</v>
      </c>
      <c r="F111" s="31">
        <f>SUM(B112:$B$117)/B111+0.5</f>
        <v>1.0654952076677318</v>
      </c>
      <c r="G111" s="17">
        <f t="shared" si="9"/>
        <v>14.470147837506026</v>
      </c>
      <c r="H111" s="17">
        <f t="shared" si="5"/>
        <v>22.284941601357822</v>
      </c>
    </row>
    <row r="112" spans="1:8" ht="15.75">
      <c r="A112" s="18">
        <v>105</v>
      </c>
      <c r="B112" s="10">
        <v>116</v>
      </c>
      <c r="C112" s="30">
        <f t="shared" si="6"/>
        <v>78</v>
      </c>
      <c r="D112" s="15">
        <f t="shared" si="7"/>
        <v>0.3275862068965517</v>
      </c>
      <c r="E112" s="15">
        <f t="shared" si="8"/>
        <v>0.6724137931034483</v>
      </c>
      <c r="F112" s="31">
        <f>SUM(B113:$B$117)/B112+0.5</f>
        <v>1.0258620689655173</v>
      </c>
      <c r="G112" s="17">
        <f t="shared" si="9"/>
        <v>5.206542228824401</v>
      </c>
      <c r="H112" s="17">
        <f t="shared" si="5"/>
        <v>7.814793763851798</v>
      </c>
    </row>
    <row r="113" spans="1:8" ht="15.75">
      <c r="A113" s="18">
        <v>106</v>
      </c>
      <c r="B113" s="10">
        <v>38</v>
      </c>
      <c r="C113" s="30">
        <f t="shared" si="6"/>
        <v>27</v>
      </c>
      <c r="D113" s="15">
        <f t="shared" si="7"/>
        <v>0.2894736842105263</v>
      </c>
      <c r="E113" s="15">
        <f t="shared" si="8"/>
        <v>0.7105263157894737</v>
      </c>
      <c r="F113" s="31">
        <f>SUM(B114:$B$117)/B113+0.5</f>
        <v>1.1052631578947367</v>
      </c>
      <c r="G113" s="17">
        <f t="shared" si="9"/>
        <v>1.6559139997934984</v>
      </c>
      <c r="H113" s="17">
        <f t="shared" si="5"/>
        <v>2.6082515350273967</v>
      </c>
    </row>
    <row r="114" spans="1:8" ht="15.75">
      <c r="A114" s="18">
        <v>107</v>
      </c>
      <c r="B114" s="10">
        <v>11</v>
      </c>
      <c r="C114" s="30">
        <f t="shared" si="6"/>
        <v>3</v>
      </c>
      <c r="D114" s="15">
        <f t="shared" si="7"/>
        <v>0.7272727272727273</v>
      </c>
      <c r="E114" s="15">
        <f t="shared" si="8"/>
        <v>0.2727272727272727</v>
      </c>
      <c r="F114" s="31">
        <f>SUM(B115:$B$117)/B114+0.5</f>
        <v>1.5909090909090908</v>
      </c>
      <c r="G114" s="17">
        <f t="shared" si="9"/>
        <v>0.465382064326226</v>
      </c>
      <c r="H114" s="17">
        <f t="shared" si="5"/>
        <v>0.9523375352338985</v>
      </c>
    </row>
    <row r="115" spans="1:8" ht="15.75">
      <c r="A115" s="18">
        <v>108</v>
      </c>
      <c r="B115" s="10">
        <v>8</v>
      </c>
      <c r="C115" s="10">
        <f t="shared" si="6"/>
        <v>5</v>
      </c>
      <c r="D115" s="15">
        <f t="shared" si="7"/>
        <v>0.375</v>
      </c>
      <c r="E115" s="15">
        <f t="shared" si="8"/>
        <v>0.625</v>
      </c>
      <c r="F115" s="16">
        <f>SUM(B116:$B$117)/B115+0.5</f>
        <v>1</v>
      </c>
      <c r="G115" s="17">
        <f t="shared" si="9"/>
        <v>0.3286016341226663</v>
      </c>
      <c r="H115" s="17">
        <f t="shared" si="5"/>
        <v>0.48695547090767255</v>
      </c>
    </row>
    <row r="116" spans="1:8" ht="15.75">
      <c r="A116" s="18">
        <v>109</v>
      </c>
      <c r="B116" s="10">
        <v>3</v>
      </c>
      <c r="C116" s="10">
        <f t="shared" si="6"/>
        <v>2</v>
      </c>
      <c r="D116" s="15">
        <f t="shared" si="7"/>
        <v>0.3333333333333333</v>
      </c>
      <c r="E116" s="15">
        <f t="shared" si="8"/>
        <v>0.6666666666666667</v>
      </c>
      <c r="F116" s="16">
        <f>SUM(B117:$B$117)/B116+0.5</f>
        <v>0.8333333333333333</v>
      </c>
      <c r="G116" s="17">
        <f t="shared" si="9"/>
        <v>0.11963651727766976</v>
      </c>
      <c r="H116" s="17">
        <f>H117+G116</f>
        <v>0.15835383678500625</v>
      </c>
    </row>
    <row r="117" spans="1:8" ht="15.75">
      <c r="A117" s="18">
        <v>110</v>
      </c>
      <c r="B117" s="10">
        <v>1</v>
      </c>
      <c r="C117" s="10">
        <f t="shared" si="6"/>
        <v>1</v>
      </c>
      <c r="D117" s="15">
        <f t="shared" si="7"/>
        <v>0</v>
      </c>
      <c r="E117" s="15">
        <f t="shared" si="8"/>
        <v>1</v>
      </c>
      <c r="F117" s="16">
        <f>SUM(B$117:$B118)/B117+0.5</f>
        <v>1.5</v>
      </c>
      <c r="G117" s="17">
        <f t="shared" si="9"/>
        <v>0.03871731950733649</v>
      </c>
      <c r="H117" s="17">
        <f>G117</f>
        <v>0.03871731950733649</v>
      </c>
    </row>
    <row r="118" spans="1:8" ht="15.75">
      <c r="A118" s="5"/>
      <c r="B118" s="8"/>
      <c r="C118" s="3"/>
      <c r="D118" s="3"/>
      <c r="E118" s="3"/>
      <c r="F118" s="3"/>
      <c r="G118" s="6"/>
      <c r="H118" s="6"/>
    </row>
  </sheetData>
  <sheetProtection/>
  <mergeCells count="3">
    <mergeCell ref="A2:H2"/>
    <mergeCell ref="A3:H3"/>
    <mergeCell ref="G1:H1"/>
  </mergeCells>
  <printOptions horizontalCentered="1"/>
  <pageMargins left="0.3937007874015748" right="0.3937007874015748" top="0.3937007874015748" bottom="0.3937007874015748" header="0.31496062992125984" footer="0.31496062992125984"/>
  <pageSetup fitToHeight="2" fitToWidth="1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1" customWidth="1"/>
    <col min="2" max="2" width="13.28125" style="0" customWidth="1"/>
    <col min="3" max="3" width="11.421875" style="0" customWidth="1"/>
    <col min="4" max="4" width="14.8515625" style="0" customWidth="1"/>
    <col min="5" max="5" width="12.28125" style="0" customWidth="1"/>
    <col min="6" max="6" width="17.421875" style="0" customWidth="1"/>
    <col min="7" max="7" width="13.7109375" style="7" customWidth="1"/>
    <col min="8" max="8" width="14.421875" style="7" customWidth="1"/>
  </cols>
  <sheetData>
    <row r="1" spans="7:8" ht="18.75">
      <c r="G1" s="35"/>
      <c r="H1" s="35"/>
    </row>
    <row r="2" spans="1:8" ht="58.5" customHeight="1">
      <c r="A2" s="33" t="s">
        <v>22</v>
      </c>
      <c r="B2" s="33"/>
      <c r="C2" s="33"/>
      <c r="D2" s="33"/>
      <c r="E2" s="33"/>
      <c r="F2" s="33"/>
      <c r="G2" s="33"/>
      <c r="H2" s="33"/>
    </row>
    <row r="3" spans="1:8" ht="18.75">
      <c r="A3" s="34" t="s">
        <v>19</v>
      </c>
      <c r="B3" s="34"/>
      <c r="C3" s="34"/>
      <c r="D3" s="34"/>
      <c r="E3" s="34"/>
      <c r="F3" s="34"/>
      <c r="G3" s="34"/>
      <c r="H3" s="34"/>
    </row>
    <row r="4" spans="1:8" s="23" customFormat="1" ht="18.75">
      <c r="A4" s="4"/>
      <c r="E4" s="4" t="s">
        <v>10</v>
      </c>
      <c r="G4" s="24"/>
      <c r="H4" s="24"/>
    </row>
    <row r="5" spans="1:8" s="27" customFormat="1" ht="45" customHeight="1">
      <c r="A5" s="20" t="s">
        <v>1</v>
      </c>
      <c r="B5" s="25" t="s">
        <v>3</v>
      </c>
      <c r="C5" s="25" t="s">
        <v>4</v>
      </c>
      <c r="D5" s="25" t="s">
        <v>5</v>
      </c>
      <c r="E5" s="25" t="s">
        <v>6</v>
      </c>
      <c r="F5" s="25" t="s">
        <v>11</v>
      </c>
      <c r="G5" s="26" t="s">
        <v>8</v>
      </c>
      <c r="H5" s="26" t="s">
        <v>9</v>
      </c>
    </row>
    <row r="6" spans="1:8" s="21" customFormat="1" ht="17.25" customHeight="1">
      <c r="A6" s="11" t="s">
        <v>0</v>
      </c>
      <c r="B6" s="12" t="s">
        <v>12</v>
      </c>
      <c r="C6" s="12" t="s">
        <v>13</v>
      </c>
      <c r="D6" s="12" t="s">
        <v>14</v>
      </c>
      <c r="E6" s="12" t="s">
        <v>15</v>
      </c>
      <c r="F6" s="12" t="s">
        <v>16</v>
      </c>
      <c r="G6" s="13" t="s">
        <v>17</v>
      </c>
      <c r="H6" s="13" t="s">
        <v>18</v>
      </c>
    </row>
    <row r="7" spans="1:8" ht="15.75">
      <c r="A7" s="14">
        <v>0</v>
      </c>
      <c r="B7" s="10">
        <v>1000000</v>
      </c>
      <c r="C7" s="30">
        <f>B7-B8</f>
        <v>271</v>
      </c>
      <c r="D7" s="15">
        <f>B8/B7</f>
        <v>0.999729</v>
      </c>
      <c r="E7" s="15">
        <f>1-D7</f>
        <v>0.0002710000000000212</v>
      </c>
      <c r="F7" s="31">
        <f>SUM(B8:$B$116)/B7+0.5</f>
        <v>73.242327</v>
      </c>
      <c r="G7" s="17">
        <f>B7*1.03^(-A7)</f>
        <v>1000000</v>
      </c>
      <c r="H7" s="17">
        <f aca="true" t="shared" si="0" ref="H7:H70">H8+G7</f>
        <v>29923689.16301484</v>
      </c>
    </row>
    <row r="8" spans="1:8" ht="15.75">
      <c r="A8" s="18">
        <v>1</v>
      </c>
      <c r="B8" s="10">
        <v>999729</v>
      </c>
      <c r="C8" s="30">
        <f aca="true" t="shared" si="1" ref="C8:C71">B8-B9</f>
        <v>285</v>
      </c>
      <c r="D8" s="15">
        <f aca="true" t="shared" si="2" ref="D8:D71">B9/B8</f>
        <v>0.9997149227440636</v>
      </c>
      <c r="E8" s="15">
        <f aca="true" t="shared" si="3" ref="E8:E71">1-D8</f>
        <v>0.00028507725593640565</v>
      </c>
      <c r="F8" s="31">
        <f>SUM(B9:$B$116)/B8+0.5</f>
        <v>72.26204551433439</v>
      </c>
      <c r="G8" s="17">
        <f aca="true" t="shared" si="4" ref="G8:G71">B8*1.03^(-A8)</f>
        <v>970610.6796116505</v>
      </c>
      <c r="H8" s="17">
        <f t="shared" si="0"/>
        <v>28923689.16301484</v>
      </c>
    </row>
    <row r="9" spans="1:8" ht="15.75">
      <c r="A9" s="18">
        <v>2</v>
      </c>
      <c r="B9" s="10">
        <v>999444</v>
      </c>
      <c r="C9" s="30">
        <f t="shared" si="1"/>
        <v>298</v>
      </c>
      <c r="D9" s="15">
        <f t="shared" si="2"/>
        <v>0.9997018342198262</v>
      </c>
      <c r="E9" s="15">
        <f t="shared" si="3"/>
        <v>0.00029816578017383133</v>
      </c>
      <c r="F9" s="31">
        <f>SUM(B10:$B$116)/B9+0.5</f>
        <v>71.28250907504572</v>
      </c>
      <c r="G9" s="17">
        <f t="shared" si="4"/>
        <v>942071.825808276</v>
      </c>
      <c r="H9" s="17">
        <f t="shared" si="0"/>
        <v>27953078.48340319</v>
      </c>
    </row>
    <row r="10" spans="1:8" ht="15.75">
      <c r="A10" s="18">
        <v>3</v>
      </c>
      <c r="B10" s="10">
        <v>999146</v>
      </c>
      <c r="C10" s="30">
        <f t="shared" si="1"/>
        <v>313</v>
      </c>
      <c r="D10" s="15">
        <f t="shared" si="2"/>
        <v>0.999686732469529</v>
      </c>
      <c r="E10" s="15">
        <f t="shared" si="3"/>
        <v>0.0003132675304710064</v>
      </c>
      <c r="F10" s="31">
        <f>SUM(B11:$B$116)/B10+0.5</f>
        <v>70.30362029172913</v>
      </c>
      <c r="G10" s="17">
        <f t="shared" si="4"/>
        <v>914360.128376072</v>
      </c>
      <c r="H10" s="17">
        <f t="shared" si="0"/>
        <v>27011006.657594915</v>
      </c>
    </row>
    <row r="11" spans="1:8" ht="15.75">
      <c r="A11" s="18">
        <v>4</v>
      </c>
      <c r="B11" s="10">
        <v>998833</v>
      </c>
      <c r="C11" s="30">
        <f t="shared" si="1"/>
        <v>328</v>
      </c>
      <c r="D11" s="15">
        <f t="shared" si="2"/>
        <v>0.9996716167767785</v>
      </c>
      <c r="E11" s="15">
        <f t="shared" si="3"/>
        <v>0.0003283832232214845</v>
      </c>
      <c r="F11" s="31">
        <f>SUM(B12:$B$116)/B11+0.5</f>
        <v>69.32549435190867</v>
      </c>
      <c r="G11" s="17">
        <f t="shared" si="4"/>
        <v>887450.1835307714</v>
      </c>
      <c r="H11" s="17">
        <f t="shared" si="0"/>
        <v>26096646.529218845</v>
      </c>
    </row>
    <row r="12" spans="1:8" ht="15.75">
      <c r="A12" s="18">
        <v>5</v>
      </c>
      <c r="B12" s="10">
        <v>998505</v>
      </c>
      <c r="C12" s="30">
        <f t="shared" si="1"/>
        <v>344</v>
      </c>
      <c r="D12" s="15">
        <f t="shared" si="2"/>
        <v>0.9996554849500002</v>
      </c>
      <c r="E12" s="15">
        <f t="shared" si="3"/>
        <v>0.0003445150499997718</v>
      </c>
      <c r="F12" s="31">
        <f>SUM(B13:$B$116)/B12+0.5</f>
        <v>68.34810291385621</v>
      </c>
      <c r="G12" s="17">
        <f t="shared" si="4"/>
        <v>861319.1842515097</v>
      </c>
      <c r="H12" s="17">
        <f t="shared" si="0"/>
        <v>25209196.345688075</v>
      </c>
    </row>
    <row r="13" spans="1:8" ht="15.75">
      <c r="A13" s="18">
        <v>6</v>
      </c>
      <c r="B13" s="10">
        <v>998161</v>
      </c>
      <c r="C13" s="30">
        <f t="shared" si="1"/>
        <v>363</v>
      </c>
      <c r="D13" s="15">
        <f t="shared" si="2"/>
        <v>0.9996363312131009</v>
      </c>
      <c r="E13" s="15">
        <f t="shared" si="3"/>
        <v>0.0003636687868990851</v>
      </c>
      <c r="F13" s="31">
        <f>SUM(B14:$B$116)/B13+0.5</f>
        <v>67.37148566213266</v>
      </c>
      <c r="G13" s="17">
        <f t="shared" si="4"/>
        <v>835944.1231356132</v>
      </c>
      <c r="H13" s="17">
        <f t="shared" si="0"/>
        <v>24347877.161436565</v>
      </c>
    </row>
    <row r="14" spans="1:8" ht="15.75">
      <c r="A14" s="18">
        <v>7</v>
      </c>
      <c r="B14" s="10">
        <v>997798</v>
      </c>
      <c r="C14" s="30">
        <f t="shared" si="1"/>
        <v>381</v>
      </c>
      <c r="D14" s="15">
        <f t="shared" si="2"/>
        <v>0.9996181591865287</v>
      </c>
      <c r="E14" s="15">
        <f t="shared" si="3"/>
        <v>0.000381840813471257</v>
      </c>
      <c r="F14" s="31">
        <f>SUM(B15:$B$116)/B14+0.5</f>
        <v>66.39581358150647</v>
      </c>
      <c r="G14" s="17">
        <f t="shared" si="4"/>
        <v>811301.0838353757</v>
      </c>
      <c r="H14" s="17">
        <f t="shared" si="0"/>
        <v>23511933.038300954</v>
      </c>
    </row>
    <row r="15" spans="1:8" ht="15.75">
      <c r="A15" s="18">
        <v>8</v>
      </c>
      <c r="B15" s="10">
        <v>997417</v>
      </c>
      <c r="C15" s="30">
        <f t="shared" si="1"/>
        <v>401</v>
      </c>
      <c r="D15" s="15">
        <f t="shared" si="2"/>
        <v>0.999597961534644</v>
      </c>
      <c r="E15" s="15">
        <f t="shared" si="3"/>
        <v>0.00040203846535602494</v>
      </c>
      <c r="F15" s="31">
        <f>SUM(B16:$B$116)/B15+0.5</f>
        <v>65.42098490400706</v>
      </c>
      <c r="G15" s="17">
        <f t="shared" si="4"/>
        <v>787370.1902617029</v>
      </c>
      <c r="H15" s="17">
        <f t="shared" si="0"/>
        <v>22700631.95446558</v>
      </c>
    </row>
    <row r="16" spans="1:8" ht="15.75">
      <c r="A16" s="18">
        <v>9</v>
      </c>
      <c r="B16" s="10">
        <v>997016</v>
      </c>
      <c r="C16" s="30">
        <f t="shared" si="1"/>
        <v>422</v>
      </c>
      <c r="D16" s="15">
        <f t="shared" si="2"/>
        <v>0.9995767369831577</v>
      </c>
      <c r="E16" s="15">
        <f t="shared" si="3"/>
        <v>0.00042326301684225687</v>
      </c>
      <c r="F16" s="31">
        <f>SUM(B17:$B$116)/B16+0.5</f>
        <v>64.44709613486644</v>
      </c>
      <c r="G16" s="17">
        <f t="shared" si="4"/>
        <v>764129.7448143136</v>
      </c>
      <c r="H16" s="17">
        <f t="shared" si="0"/>
        <v>21913261.764203876</v>
      </c>
    </row>
    <row r="17" spans="1:8" ht="15.75">
      <c r="A17" s="18">
        <v>10</v>
      </c>
      <c r="B17" s="10">
        <v>996594</v>
      </c>
      <c r="C17" s="30">
        <f t="shared" si="1"/>
        <v>445</v>
      </c>
      <c r="D17" s="15">
        <f t="shared" si="2"/>
        <v>0.9995534791499848</v>
      </c>
      <c r="E17" s="15">
        <f t="shared" si="3"/>
        <v>0.00044652085001517516</v>
      </c>
      <c r="F17" s="31">
        <f>SUM(B18:$B$116)/B17+0.5</f>
        <v>63.474174036769234</v>
      </c>
      <c r="G17" s="17">
        <f t="shared" si="4"/>
        <v>741559.5310225869</v>
      </c>
      <c r="H17" s="17">
        <f t="shared" si="0"/>
        <v>21149132.019389562</v>
      </c>
    </row>
    <row r="18" spans="1:8" ht="15.75">
      <c r="A18" s="18">
        <v>11</v>
      </c>
      <c r="B18" s="10">
        <v>996149</v>
      </c>
      <c r="C18" s="30">
        <f t="shared" si="1"/>
        <v>469</v>
      </c>
      <c r="D18" s="15">
        <f t="shared" si="2"/>
        <v>0.999529186898747</v>
      </c>
      <c r="E18" s="15">
        <f t="shared" si="3"/>
        <v>0.00047081310125296483</v>
      </c>
      <c r="F18" s="31">
        <f>SUM(B19:$B$116)/B18+0.5</f>
        <v>62.50230587994366</v>
      </c>
      <c r="G18" s="17">
        <f t="shared" si="4"/>
        <v>719639.2322625805</v>
      </c>
      <c r="H18" s="17">
        <f t="shared" si="0"/>
        <v>20407572.488366976</v>
      </c>
    </row>
    <row r="19" spans="1:8" ht="15.75">
      <c r="A19" s="18">
        <v>12</v>
      </c>
      <c r="B19" s="10">
        <v>995680</v>
      </c>
      <c r="C19" s="30">
        <f t="shared" si="1"/>
        <v>495</v>
      </c>
      <c r="D19" s="15">
        <f t="shared" si="2"/>
        <v>0.9995028523220312</v>
      </c>
      <c r="E19" s="15">
        <f t="shared" si="3"/>
        <v>0.0004971476779688233</v>
      </c>
      <c r="F19" s="31">
        <f>SUM(B20:$B$116)/B19+0.5</f>
        <v>61.53151112807328</v>
      </c>
      <c r="G19" s="17">
        <f t="shared" si="4"/>
        <v>698349.9191105396</v>
      </c>
      <c r="H19" s="17">
        <f t="shared" si="0"/>
        <v>19687933.256104395</v>
      </c>
    </row>
    <row r="20" spans="1:8" ht="15.75">
      <c r="A20" s="18">
        <v>13</v>
      </c>
      <c r="B20" s="10">
        <v>995185</v>
      </c>
      <c r="C20" s="30">
        <f t="shared" si="1"/>
        <v>523</v>
      </c>
      <c r="D20" s="15">
        <f t="shared" si="2"/>
        <v>0.9994744695709843</v>
      </c>
      <c r="E20" s="15">
        <f t="shared" si="3"/>
        <v>0.0005255304290157081</v>
      </c>
      <c r="F20" s="31">
        <f>SUM(B21:$B$116)/B20+0.5</f>
        <v>60.561867893909174</v>
      </c>
      <c r="G20" s="17">
        <f t="shared" si="4"/>
        <v>677672.5592911107</v>
      </c>
      <c r="H20" s="17">
        <f t="shared" si="0"/>
        <v>18989583.336993854</v>
      </c>
    </row>
    <row r="21" spans="1:8" ht="15.75">
      <c r="A21" s="18">
        <v>14</v>
      </c>
      <c r="B21" s="10">
        <v>994662</v>
      </c>
      <c r="C21" s="30">
        <f t="shared" si="1"/>
        <v>552</v>
      </c>
      <c r="D21" s="15">
        <f t="shared" si="2"/>
        <v>0.9994450376107663</v>
      </c>
      <c r="E21" s="15">
        <f t="shared" si="3"/>
        <v>0.000554962389233693</v>
      </c>
      <c r="F21" s="31">
        <f>SUM(B22:$B$116)/B21+0.5</f>
        <v>59.593448829853756</v>
      </c>
      <c r="G21" s="17">
        <f t="shared" si="4"/>
        <v>657588.7589711595</v>
      </c>
      <c r="H21" s="17">
        <f t="shared" si="0"/>
        <v>18311910.777702745</v>
      </c>
    </row>
    <row r="22" spans="1:8" ht="15.75">
      <c r="A22" s="18">
        <v>15</v>
      </c>
      <c r="B22" s="10">
        <v>994110</v>
      </c>
      <c r="C22" s="30">
        <f t="shared" si="1"/>
        <v>584</v>
      </c>
      <c r="D22" s="15">
        <f t="shared" si="2"/>
        <v>0.9994125398597741</v>
      </c>
      <c r="E22" s="15">
        <f t="shared" si="3"/>
        <v>0.0005874601402259261</v>
      </c>
      <c r="F22" s="31">
        <f>SUM(B23:$B$116)/B22+0.5</f>
        <v>58.62626168130287</v>
      </c>
      <c r="G22" s="17">
        <f t="shared" si="4"/>
        <v>638081.3805265509</v>
      </c>
      <c r="H22" s="17">
        <f t="shared" si="0"/>
        <v>17654322.018731587</v>
      </c>
    </row>
    <row r="23" spans="1:8" ht="15.75">
      <c r="A23" s="18">
        <v>16</v>
      </c>
      <c r="B23" s="10">
        <v>993526</v>
      </c>
      <c r="C23" s="30">
        <f t="shared" si="1"/>
        <v>618</v>
      </c>
      <c r="D23" s="15">
        <f t="shared" si="2"/>
        <v>0.9993779729971838</v>
      </c>
      <c r="E23" s="15">
        <f t="shared" si="3"/>
        <v>0.0006220270028162167</v>
      </c>
      <c r="F23" s="31">
        <f>SUM(B24:$B$116)/B23+0.5</f>
        <v>57.660428614852556</v>
      </c>
      <c r="G23" s="17">
        <f t="shared" si="4"/>
        <v>619132.5564556033</v>
      </c>
      <c r="H23" s="17">
        <f t="shared" si="0"/>
        <v>17016240.638205037</v>
      </c>
    </row>
    <row r="24" spans="1:8" ht="15.75">
      <c r="A24" s="18">
        <v>17</v>
      </c>
      <c r="B24" s="10">
        <v>992908</v>
      </c>
      <c r="C24" s="30">
        <f t="shared" si="1"/>
        <v>653</v>
      </c>
      <c r="D24" s="15">
        <f t="shared" si="2"/>
        <v>0.9993423358458186</v>
      </c>
      <c r="E24" s="15">
        <f t="shared" si="3"/>
        <v>0.0006576641541814476</v>
      </c>
      <c r="F24" s="31">
        <f>SUM(B25:$B$116)/B24+0.5</f>
        <v>56.6960060750845</v>
      </c>
      <c r="G24" s="17">
        <f t="shared" si="4"/>
        <v>600725.6692108401</v>
      </c>
      <c r="H24" s="17">
        <f t="shared" si="0"/>
        <v>16397108.081749432</v>
      </c>
    </row>
    <row r="25" spans="1:8" ht="15.75">
      <c r="A25" s="18">
        <v>18</v>
      </c>
      <c r="B25" s="10">
        <v>992255</v>
      </c>
      <c r="C25" s="30">
        <f t="shared" si="1"/>
        <v>693</v>
      </c>
      <c r="D25" s="15">
        <f t="shared" si="2"/>
        <v>0.999301590820908</v>
      </c>
      <c r="E25" s="15">
        <f t="shared" si="3"/>
        <v>0.0006984091790920299</v>
      </c>
      <c r="F25" s="31">
        <f>SUM(B26:$B$116)/B25+0.5</f>
        <v>55.73298849590075</v>
      </c>
      <c r="G25" s="17">
        <f t="shared" si="4"/>
        <v>582845.2363802945</v>
      </c>
      <c r="H25" s="17">
        <f t="shared" si="0"/>
        <v>15796382.412538592</v>
      </c>
    </row>
    <row r="26" spans="1:8" ht="15.75">
      <c r="A26" s="18">
        <v>19</v>
      </c>
      <c r="B26" s="10">
        <v>991562</v>
      </c>
      <c r="C26" s="30">
        <f t="shared" si="1"/>
        <v>733</v>
      </c>
      <c r="D26" s="15">
        <f t="shared" si="2"/>
        <v>0.9992607623123919</v>
      </c>
      <c r="E26" s="15">
        <f t="shared" si="3"/>
        <v>0.0007392376876080853</v>
      </c>
      <c r="F26" s="31">
        <f>SUM(B27:$B$116)/B26+0.5</f>
        <v>54.7715906821762</v>
      </c>
      <c r="G26" s="17">
        <f t="shared" si="4"/>
        <v>565473.953317686</v>
      </c>
      <c r="H26" s="17">
        <f t="shared" si="0"/>
        <v>15213537.176158298</v>
      </c>
    </row>
    <row r="27" spans="1:8" ht="15.75">
      <c r="A27" s="18">
        <v>20</v>
      </c>
      <c r="B27" s="10">
        <v>990829</v>
      </c>
      <c r="C27" s="30">
        <f t="shared" si="1"/>
        <v>779</v>
      </c>
      <c r="D27" s="15">
        <f t="shared" si="2"/>
        <v>0.9992137896650178</v>
      </c>
      <c r="E27" s="15">
        <f t="shared" si="3"/>
        <v>0.0007862103349821625</v>
      </c>
      <c r="F27" s="31">
        <f>SUM(B28:$B$116)/B27+0.5</f>
        <v>53.81173996723955</v>
      </c>
      <c r="G27" s="17">
        <f t="shared" si="4"/>
        <v>548597.9938446921</v>
      </c>
      <c r="H27" s="17">
        <f t="shared" si="0"/>
        <v>14648063.22284061</v>
      </c>
    </row>
    <row r="28" spans="1:8" ht="15.75">
      <c r="A28" s="18">
        <v>21</v>
      </c>
      <c r="B28" s="10">
        <v>990050</v>
      </c>
      <c r="C28" s="30">
        <f t="shared" si="1"/>
        <v>825</v>
      </c>
      <c r="D28" s="15">
        <f t="shared" si="2"/>
        <v>0.9991667087520832</v>
      </c>
      <c r="E28" s="15">
        <f t="shared" si="3"/>
        <v>0.0008332912479167565</v>
      </c>
      <c r="F28" s="31">
        <f>SUM(B29:$B$116)/B28+0.5</f>
        <v>52.85368718751578</v>
      </c>
      <c r="G28" s="17">
        <f t="shared" si="4"/>
        <v>532200.6606137679</v>
      </c>
      <c r="H28" s="17">
        <f t="shared" si="0"/>
        <v>14099465.22899592</v>
      </c>
    </row>
    <row r="29" spans="1:8" ht="15.75">
      <c r="A29" s="18">
        <v>22</v>
      </c>
      <c r="B29" s="10">
        <v>989225</v>
      </c>
      <c r="C29" s="30">
        <f t="shared" si="1"/>
        <v>877</v>
      </c>
      <c r="D29" s="15">
        <f t="shared" si="2"/>
        <v>0.9991134473956885</v>
      </c>
      <c r="E29" s="15">
        <f t="shared" si="3"/>
        <v>0.0008865526043114746</v>
      </c>
      <c r="F29" s="31">
        <f>SUM(B30:$B$116)/B29+0.5</f>
        <v>51.897349440218356</v>
      </c>
      <c r="G29" s="17">
        <f t="shared" si="4"/>
        <v>516269.1091855757</v>
      </c>
      <c r="H29" s="17">
        <f t="shared" si="0"/>
        <v>13567264.568382151</v>
      </c>
    </row>
    <row r="30" spans="1:8" ht="15.75">
      <c r="A30" s="18">
        <v>23</v>
      </c>
      <c r="B30" s="10">
        <v>988348</v>
      </c>
      <c r="C30" s="30">
        <f t="shared" si="1"/>
        <v>932</v>
      </c>
      <c r="D30" s="15">
        <f t="shared" si="2"/>
        <v>0.9990570123074058</v>
      </c>
      <c r="E30" s="15">
        <f t="shared" si="3"/>
        <v>0.0009429876925941549</v>
      </c>
      <c r="F30" s="31">
        <f>SUM(B31:$B$116)/B30+0.5</f>
        <v>50.942956327123646</v>
      </c>
      <c r="G30" s="17">
        <f t="shared" si="4"/>
        <v>500787.7761769919</v>
      </c>
      <c r="H30" s="17">
        <f t="shared" si="0"/>
        <v>13050995.459196575</v>
      </c>
    </row>
    <row r="31" spans="1:8" ht="15.75">
      <c r="A31" s="18">
        <v>24</v>
      </c>
      <c r="B31" s="10">
        <v>987416</v>
      </c>
      <c r="C31" s="30">
        <f t="shared" si="1"/>
        <v>990</v>
      </c>
      <c r="D31" s="15">
        <f t="shared" si="2"/>
        <v>0.9989973830685345</v>
      </c>
      <c r="E31" s="15">
        <f t="shared" si="3"/>
        <v>0.0010026169314655275</v>
      </c>
      <c r="F31" s="31">
        <f>SUM(B32:$B$116)/B31+0.5</f>
        <v>49.990568311633595</v>
      </c>
      <c r="G31" s="17">
        <f t="shared" si="4"/>
        <v>485743.242201413</v>
      </c>
      <c r="H31" s="17">
        <f t="shared" si="0"/>
        <v>12550207.683019582</v>
      </c>
    </row>
    <row r="32" spans="1:8" ht="15.75">
      <c r="A32" s="18">
        <v>25</v>
      </c>
      <c r="B32" s="10">
        <v>986426</v>
      </c>
      <c r="C32" s="30">
        <f t="shared" si="1"/>
        <v>1054</v>
      </c>
      <c r="D32" s="15">
        <f t="shared" si="2"/>
        <v>0.9989314961284476</v>
      </c>
      <c r="E32" s="15">
        <f t="shared" si="3"/>
        <v>0.0010685038715524398</v>
      </c>
      <c r="F32" s="31">
        <f>SUM(B33:$B$116)/B32+0.5</f>
        <v>49.04023819323497</v>
      </c>
      <c r="G32" s="17">
        <f t="shared" si="4"/>
        <v>471122.5512645019</v>
      </c>
      <c r="H32" s="17">
        <f t="shared" si="0"/>
        <v>12064464.44081817</v>
      </c>
    </row>
    <row r="33" spans="1:8" ht="15.75">
      <c r="A33" s="18">
        <v>26</v>
      </c>
      <c r="B33" s="10">
        <v>985372</v>
      </c>
      <c r="C33" s="30">
        <f t="shared" si="1"/>
        <v>1122</v>
      </c>
      <c r="D33" s="15">
        <f t="shared" si="2"/>
        <v>0.9988613437361727</v>
      </c>
      <c r="E33" s="15">
        <f t="shared" si="3"/>
        <v>0.0011386562638272535</v>
      </c>
      <c r="F33" s="31">
        <f>SUM(B34:$B$116)/B33+0.5</f>
        <v>48.09215910336401</v>
      </c>
      <c r="G33" s="17">
        <f t="shared" si="4"/>
        <v>456911.80096553406</v>
      </c>
      <c r="H33" s="17">
        <f t="shared" si="0"/>
        <v>11593341.889553668</v>
      </c>
    </row>
    <row r="34" spans="1:8" ht="15.75">
      <c r="A34" s="18">
        <v>27</v>
      </c>
      <c r="B34" s="10">
        <v>984250</v>
      </c>
      <c r="C34" s="30">
        <f t="shared" si="1"/>
        <v>1194</v>
      </c>
      <c r="D34" s="15">
        <f t="shared" si="2"/>
        <v>0.9987868935737871</v>
      </c>
      <c r="E34" s="15">
        <f t="shared" si="3"/>
        <v>0.0012131064262128621</v>
      </c>
      <c r="F34" s="31">
        <f>SUM(B35:$B$116)/B34+0.5</f>
        <v>47.14641198882398</v>
      </c>
      <c r="G34" s="17">
        <f t="shared" si="4"/>
        <v>443098.5781372311</v>
      </c>
      <c r="H34" s="17">
        <f t="shared" si="0"/>
        <v>11136430.088588133</v>
      </c>
    </row>
    <row r="35" spans="1:8" ht="15.75">
      <c r="A35" s="18">
        <v>28</v>
      </c>
      <c r="B35" s="10">
        <v>983056</v>
      </c>
      <c r="C35" s="30">
        <f t="shared" si="1"/>
        <v>1273</v>
      </c>
      <c r="D35" s="15">
        <f t="shared" si="2"/>
        <v>0.9987050585114174</v>
      </c>
      <c r="E35" s="15">
        <f t="shared" si="3"/>
        <v>0.0012949414885825572</v>
      </c>
      <c r="F35" s="31">
        <f>SUM(B36:$B$116)/B35+0.5</f>
        <v>46.203067780472324</v>
      </c>
      <c r="G35" s="17">
        <f t="shared" si="4"/>
        <v>429670.92466470593</v>
      </c>
      <c r="H35" s="17">
        <f t="shared" si="0"/>
        <v>10693331.510450901</v>
      </c>
    </row>
    <row r="36" spans="1:8" ht="15.75">
      <c r="A36" s="14">
        <v>29</v>
      </c>
      <c r="B36" s="10">
        <v>981783</v>
      </c>
      <c r="C36" s="30">
        <f t="shared" si="1"/>
        <v>1358</v>
      </c>
      <c r="D36" s="15">
        <f t="shared" si="2"/>
        <v>0.9986168022872671</v>
      </c>
      <c r="E36" s="15">
        <f t="shared" si="3"/>
        <v>0.0013831977127328754</v>
      </c>
      <c r="F36" s="31">
        <f>SUM(B37:$B$116)/B36+0.5</f>
        <v>45.26232731672885</v>
      </c>
      <c r="G36" s="17">
        <f t="shared" si="4"/>
        <v>416616.0446193398</v>
      </c>
      <c r="H36" s="17">
        <f t="shared" si="0"/>
        <v>10263660.585786195</v>
      </c>
    </row>
    <row r="37" spans="1:8" ht="15.75">
      <c r="A37" s="18">
        <v>30</v>
      </c>
      <c r="B37" s="10">
        <v>980425</v>
      </c>
      <c r="C37" s="30">
        <f t="shared" si="1"/>
        <v>1448</v>
      </c>
      <c r="D37" s="15">
        <f t="shared" si="2"/>
        <v>0.9985230894765026</v>
      </c>
      <c r="E37" s="15">
        <f t="shared" si="3"/>
        <v>0.00147691052349741</v>
      </c>
      <c r="F37" s="31">
        <f>SUM(B38:$B$116)/B37+0.5</f>
        <v>44.324328225004464</v>
      </c>
      <c r="G37" s="17">
        <f t="shared" si="4"/>
        <v>403922.11869838304</v>
      </c>
      <c r="H37" s="17">
        <f t="shared" si="0"/>
        <v>9847044.541166855</v>
      </c>
    </row>
    <row r="38" spans="1:8" ht="15.75">
      <c r="A38" s="18">
        <v>31</v>
      </c>
      <c r="B38" s="10">
        <v>978977</v>
      </c>
      <c r="C38" s="30">
        <f t="shared" si="1"/>
        <v>1546</v>
      </c>
      <c r="D38" s="15">
        <f t="shared" si="2"/>
        <v>0.9984208004886734</v>
      </c>
      <c r="E38" s="15">
        <f t="shared" si="3"/>
        <v>0.0015791995113265678</v>
      </c>
      <c r="F38" s="31">
        <f>SUM(B39:$B$116)/B38+0.5</f>
        <v>43.38914857039542</v>
      </c>
      <c r="G38" s="17">
        <f t="shared" si="4"/>
        <v>391578.2154083533</v>
      </c>
      <c r="H38" s="17">
        <f t="shared" si="0"/>
        <v>9443122.422468472</v>
      </c>
    </row>
    <row r="39" spans="1:8" ht="15.75">
      <c r="A39" s="18">
        <v>32</v>
      </c>
      <c r="B39" s="10">
        <v>977431</v>
      </c>
      <c r="C39" s="30">
        <f t="shared" si="1"/>
        <v>1651</v>
      </c>
      <c r="D39" s="15">
        <f t="shared" si="2"/>
        <v>0.9983108782103289</v>
      </c>
      <c r="E39" s="15">
        <f t="shared" si="3"/>
        <v>0.0016891217896710664</v>
      </c>
      <c r="F39" s="31">
        <f>SUM(B40:$B$116)/B39+0.5</f>
        <v>42.456986222045344</v>
      </c>
      <c r="G39" s="17">
        <f t="shared" si="4"/>
        <v>379572.6556135285</v>
      </c>
      <c r="H39" s="17">
        <f t="shared" si="0"/>
        <v>9051544.20706012</v>
      </c>
    </row>
    <row r="40" spans="1:8" ht="15.75">
      <c r="A40" s="18">
        <v>33</v>
      </c>
      <c r="B40" s="10">
        <v>975780</v>
      </c>
      <c r="C40" s="30">
        <f t="shared" si="1"/>
        <v>1765</v>
      </c>
      <c r="D40" s="15">
        <f t="shared" si="2"/>
        <v>0.9981911906372338</v>
      </c>
      <c r="E40" s="15">
        <f t="shared" si="3"/>
        <v>0.0018088093627661728</v>
      </c>
      <c r="F40" s="31">
        <f>SUM(B41:$B$116)/B40+0.5</f>
        <v>41.52797659308451</v>
      </c>
      <c r="G40" s="17">
        <f t="shared" si="4"/>
        <v>367894.6710389984</v>
      </c>
      <c r="H40" s="17">
        <f t="shared" si="0"/>
        <v>8671971.55144659</v>
      </c>
    </row>
    <row r="41" spans="1:8" ht="15.75">
      <c r="A41" s="18">
        <v>34</v>
      </c>
      <c r="B41" s="10">
        <v>974015</v>
      </c>
      <c r="C41" s="30">
        <f t="shared" si="1"/>
        <v>1887</v>
      </c>
      <c r="D41" s="15">
        <f t="shared" si="2"/>
        <v>0.9980626581726154</v>
      </c>
      <c r="E41" s="15">
        <f t="shared" si="3"/>
        <v>0.0019373418273845866</v>
      </c>
      <c r="F41" s="31">
        <f>SUM(B42:$B$116)/B41+0.5</f>
        <v>40.60232285950422</v>
      </c>
      <c r="G41" s="17">
        <f t="shared" si="4"/>
        <v>356533.22302282654</v>
      </c>
      <c r="H41" s="17">
        <f t="shared" si="0"/>
        <v>8304076.880407592</v>
      </c>
    </row>
    <row r="42" spans="1:8" ht="15.75">
      <c r="A42" s="18">
        <v>35</v>
      </c>
      <c r="B42" s="10">
        <v>972128</v>
      </c>
      <c r="C42" s="30">
        <f t="shared" si="1"/>
        <v>2019</v>
      </c>
      <c r="D42" s="15">
        <f t="shared" si="2"/>
        <v>0.9979231130056947</v>
      </c>
      <c r="E42" s="15">
        <f t="shared" si="3"/>
        <v>0.0020768869943053048</v>
      </c>
      <c r="F42" s="31">
        <f>SUM(B43:$B$116)/B42+0.5</f>
        <v>39.68016557490372</v>
      </c>
      <c r="G42" s="17">
        <f t="shared" si="4"/>
        <v>345478.151744672</v>
      </c>
      <c r="H42" s="17">
        <f t="shared" si="0"/>
        <v>7947543.657384765</v>
      </c>
    </row>
    <row r="43" spans="1:8" ht="15.75">
      <c r="A43" s="18">
        <v>36</v>
      </c>
      <c r="B43" s="10">
        <v>970109</v>
      </c>
      <c r="C43" s="30">
        <f t="shared" si="1"/>
        <v>2162</v>
      </c>
      <c r="D43" s="15">
        <f t="shared" si="2"/>
        <v>0.9977713844526749</v>
      </c>
      <c r="E43" s="15">
        <f t="shared" si="3"/>
        <v>0.002228615547325119</v>
      </c>
      <c r="F43" s="31">
        <f>SUM(B44:$B$116)/B43+0.5</f>
        <v>38.761707705010465</v>
      </c>
      <c r="G43" s="17">
        <f t="shared" si="4"/>
        <v>334719.06083931733</v>
      </c>
      <c r="H43" s="17">
        <f t="shared" si="0"/>
        <v>7602065.505640093</v>
      </c>
    </row>
    <row r="44" spans="1:8" ht="15.75">
      <c r="A44" s="18">
        <v>37</v>
      </c>
      <c r="B44" s="10">
        <v>967947</v>
      </c>
      <c r="C44" s="30">
        <f t="shared" si="1"/>
        <v>2314</v>
      </c>
      <c r="D44" s="15">
        <f t="shared" si="2"/>
        <v>0.997609373240477</v>
      </c>
      <c r="E44" s="15">
        <f t="shared" si="3"/>
        <v>0.0023906267595229513</v>
      </c>
      <c r="F44" s="31">
        <f>SUM(B45:$B$116)/B44+0.5</f>
        <v>37.84716880159761</v>
      </c>
      <c r="G44" s="17">
        <f t="shared" si="4"/>
        <v>324245.7288702377</v>
      </c>
      <c r="H44" s="17">
        <f t="shared" si="0"/>
        <v>7267346.4448007755</v>
      </c>
    </row>
    <row r="45" spans="1:8" ht="15.75">
      <c r="A45" s="18">
        <v>38</v>
      </c>
      <c r="B45" s="10">
        <v>965633</v>
      </c>
      <c r="C45" s="30">
        <f t="shared" si="1"/>
        <v>2480</v>
      </c>
      <c r="D45" s="15">
        <f t="shared" si="2"/>
        <v>0.997431736487879</v>
      </c>
      <c r="E45" s="15">
        <f t="shared" si="3"/>
        <v>0.0025682635121210273</v>
      </c>
      <c r="F45" s="31">
        <f>SUM(B46:$B$116)/B45+0.5</f>
        <v>36.936665896878004</v>
      </c>
      <c r="G45" s="17">
        <f t="shared" si="4"/>
        <v>314049.1051981937</v>
      </c>
      <c r="H45" s="17">
        <f t="shared" si="0"/>
        <v>6943100.715930538</v>
      </c>
    </row>
    <row r="46" spans="1:8" ht="15.75">
      <c r="A46" s="18">
        <v>39</v>
      </c>
      <c r="B46" s="10">
        <v>963153</v>
      </c>
      <c r="C46" s="30">
        <f t="shared" si="1"/>
        <v>2659</v>
      </c>
      <c r="D46" s="15">
        <f t="shared" si="2"/>
        <v>0.9972392755875754</v>
      </c>
      <c r="E46" s="15">
        <f t="shared" si="3"/>
        <v>0.0027607244124245867</v>
      </c>
      <c r="F46" s="31">
        <f>SUM(B47:$B$116)/B46+0.5</f>
        <v>36.030485810665596</v>
      </c>
      <c r="G46" s="17">
        <f t="shared" si="4"/>
        <v>304118.97508766875</v>
      </c>
      <c r="H46" s="17">
        <f t="shared" si="0"/>
        <v>6629051.610732345</v>
      </c>
    </row>
    <row r="47" spans="1:8" ht="15.75">
      <c r="A47" s="18">
        <v>40</v>
      </c>
      <c r="B47" s="10">
        <v>960494</v>
      </c>
      <c r="C47" s="30">
        <f t="shared" si="1"/>
        <v>2852</v>
      </c>
      <c r="D47" s="15">
        <f t="shared" si="2"/>
        <v>0.9970306946217259</v>
      </c>
      <c r="E47" s="15">
        <f t="shared" si="3"/>
        <v>0.002969305378274112</v>
      </c>
      <c r="F47" s="31">
        <f>SUM(B48:$B$116)/B47+0.5</f>
        <v>35.12884723902492</v>
      </c>
      <c r="G47" s="17">
        <f t="shared" si="4"/>
        <v>294446.00622219685</v>
      </c>
      <c r="H47" s="17">
        <f t="shared" si="0"/>
        <v>6324932.635644676</v>
      </c>
    </row>
    <row r="48" spans="1:8" ht="15.75">
      <c r="A48" s="18">
        <v>41</v>
      </c>
      <c r="B48" s="10">
        <v>957642</v>
      </c>
      <c r="C48" s="30">
        <f t="shared" si="1"/>
        <v>3060</v>
      </c>
      <c r="D48" s="15">
        <f t="shared" si="2"/>
        <v>0.9968046514250628</v>
      </c>
      <c r="E48" s="15">
        <f t="shared" si="3"/>
        <v>0.0031953485749371957</v>
      </c>
      <c r="F48" s="31">
        <f>SUM(B49:$B$116)/B48+0.5</f>
        <v>34.23197708538264</v>
      </c>
      <c r="G48" s="17">
        <f t="shared" si="4"/>
        <v>285021.07389544655</v>
      </c>
      <c r="H48" s="17">
        <f t="shared" si="0"/>
        <v>6030486.629422479</v>
      </c>
    </row>
    <row r="49" spans="1:8" ht="15.75">
      <c r="A49" s="18">
        <v>42</v>
      </c>
      <c r="B49" s="10">
        <v>954582</v>
      </c>
      <c r="C49" s="30">
        <f t="shared" si="1"/>
        <v>3284</v>
      </c>
      <c r="D49" s="15">
        <f t="shared" si="2"/>
        <v>0.9965597507600186</v>
      </c>
      <c r="E49" s="15">
        <f t="shared" si="3"/>
        <v>0.00344024923998143</v>
      </c>
      <c r="F49" s="31">
        <f>SUM(B50:$B$116)/B49+0.5</f>
        <v>33.340108026340324</v>
      </c>
      <c r="G49" s="17">
        <f t="shared" si="4"/>
        <v>275835.2739933472</v>
      </c>
      <c r="H49" s="17">
        <f t="shared" si="0"/>
        <v>5745465.555527032</v>
      </c>
    </row>
    <row r="50" spans="1:8" ht="15.75">
      <c r="A50" s="18">
        <v>43</v>
      </c>
      <c r="B50" s="10">
        <v>951298</v>
      </c>
      <c r="C50" s="30">
        <f t="shared" si="1"/>
        <v>3527</v>
      </c>
      <c r="D50" s="15">
        <f t="shared" si="2"/>
        <v>0.9962924341268456</v>
      </c>
      <c r="E50" s="15">
        <f t="shared" si="3"/>
        <v>0.0037075658731543504</v>
      </c>
      <c r="F50" s="31">
        <f>SUM(B51:$B$116)/B50+0.5</f>
        <v>32.4534761977845</v>
      </c>
      <c r="G50" s="17">
        <f t="shared" si="4"/>
        <v>266879.93388507917</v>
      </c>
      <c r="H50" s="17">
        <f t="shared" si="0"/>
        <v>5469630.2815336855</v>
      </c>
    </row>
    <row r="51" spans="1:8" ht="15.75">
      <c r="A51" s="18">
        <v>44</v>
      </c>
      <c r="B51" s="10">
        <v>947771</v>
      </c>
      <c r="C51" s="30">
        <f t="shared" si="1"/>
        <v>3790</v>
      </c>
      <c r="D51" s="15">
        <f t="shared" si="2"/>
        <v>0.9960011437361979</v>
      </c>
      <c r="E51" s="15">
        <f t="shared" si="3"/>
        <v>0.003998856263802142</v>
      </c>
      <c r="F51" s="31">
        <f>SUM(B52:$B$116)/B51+0.5</f>
        <v>31.572386684125174</v>
      </c>
      <c r="G51" s="17">
        <f t="shared" si="4"/>
        <v>258146.07665046328</v>
      </c>
      <c r="H51" s="17">
        <f t="shared" si="0"/>
        <v>5202750.347648607</v>
      </c>
    </row>
    <row r="52" spans="1:8" ht="15.75">
      <c r="A52" s="18">
        <v>45</v>
      </c>
      <c r="B52" s="10">
        <v>943981</v>
      </c>
      <c r="C52" s="30">
        <f t="shared" si="1"/>
        <v>4072</v>
      </c>
      <c r="D52" s="15">
        <f t="shared" si="2"/>
        <v>0.9956863538566983</v>
      </c>
      <c r="E52" s="15">
        <f t="shared" si="3"/>
        <v>0.004313646143301653</v>
      </c>
      <c r="F52" s="31">
        <f>SUM(B53:$B$116)/B52+0.5</f>
        <v>30.697139561071673</v>
      </c>
      <c r="G52" s="17">
        <f t="shared" si="4"/>
        <v>249625.0364998773</v>
      </c>
      <c r="H52" s="17">
        <f t="shared" si="0"/>
        <v>4944604.270998144</v>
      </c>
    </row>
    <row r="53" spans="1:8" ht="15.75">
      <c r="A53" s="18">
        <v>46</v>
      </c>
      <c r="B53" s="10">
        <v>939909</v>
      </c>
      <c r="C53" s="30">
        <f t="shared" si="1"/>
        <v>4378</v>
      </c>
      <c r="D53" s="15">
        <f t="shared" si="2"/>
        <v>0.9953421022673472</v>
      </c>
      <c r="E53" s="15">
        <f t="shared" si="3"/>
        <v>0.004657897732652794</v>
      </c>
      <c r="F53" s="31">
        <f>SUM(B54:$B$116)/B53+0.5</f>
        <v>29.827963664567527</v>
      </c>
      <c r="G53" s="17">
        <f t="shared" si="4"/>
        <v>241308.9732270952</v>
      </c>
      <c r="H53" s="17">
        <f t="shared" si="0"/>
        <v>4694979.234498266</v>
      </c>
    </row>
    <row r="54" spans="1:8" ht="15.75">
      <c r="A54" s="18">
        <v>47</v>
      </c>
      <c r="B54" s="10">
        <v>935531</v>
      </c>
      <c r="C54" s="30">
        <f t="shared" si="1"/>
        <v>4708</v>
      </c>
      <c r="D54" s="15">
        <f t="shared" si="2"/>
        <v>0.9949675638754889</v>
      </c>
      <c r="E54" s="15">
        <f t="shared" si="3"/>
        <v>0.005032436124511097</v>
      </c>
      <c r="F54" s="31">
        <f>SUM(B55:$B$116)/B54+0.5</f>
        <v>28.965209597544067</v>
      </c>
      <c r="G54" s="17">
        <f t="shared" si="4"/>
        <v>233189.30165808924</v>
      </c>
      <c r="H54" s="17">
        <f t="shared" si="0"/>
        <v>4453670.261271171</v>
      </c>
    </row>
    <row r="55" spans="1:8" ht="15.75">
      <c r="A55" s="18">
        <v>48</v>
      </c>
      <c r="B55" s="10">
        <v>930823</v>
      </c>
      <c r="C55" s="30">
        <f t="shared" si="1"/>
        <v>5063</v>
      </c>
      <c r="D55" s="15">
        <f t="shared" si="2"/>
        <v>0.9945607274422742</v>
      </c>
      <c r="E55" s="15">
        <f t="shared" si="3"/>
        <v>0.005439272557725805</v>
      </c>
      <c r="F55" s="31">
        <f>SUM(B56:$B$116)/B55+0.5</f>
        <v>28.10918348601184</v>
      </c>
      <c r="G55" s="17">
        <f t="shared" si="4"/>
        <v>225258.04989570446</v>
      </c>
      <c r="H55" s="17">
        <f t="shared" si="0"/>
        <v>4220480.959613082</v>
      </c>
    </row>
    <row r="56" spans="1:8" ht="15.75">
      <c r="A56" s="18">
        <v>49</v>
      </c>
      <c r="B56" s="10">
        <v>925760</v>
      </c>
      <c r="C56" s="30">
        <f t="shared" si="1"/>
        <v>5448</v>
      </c>
      <c r="D56" s="15">
        <f t="shared" si="2"/>
        <v>0.9941151054268925</v>
      </c>
      <c r="E56" s="15">
        <f t="shared" si="3"/>
        <v>0.00588489457310748</v>
      </c>
      <c r="F56" s="31">
        <f>SUM(B57:$B$116)/B56+0.5</f>
        <v>27.260178664016593</v>
      </c>
      <c r="G56" s="17">
        <f t="shared" si="4"/>
        <v>217507.5824917475</v>
      </c>
      <c r="H56" s="17">
        <f t="shared" si="0"/>
        <v>3995222.9097173777</v>
      </c>
    </row>
    <row r="57" spans="1:8" ht="15.75">
      <c r="A57" s="18">
        <v>50</v>
      </c>
      <c r="B57" s="10">
        <v>920312</v>
      </c>
      <c r="C57" s="30">
        <f t="shared" si="1"/>
        <v>5863</v>
      </c>
      <c r="D57" s="15">
        <f t="shared" si="2"/>
        <v>0.9936293343996384</v>
      </c>
      <c r="E57" s="15">
        <f t="shared" si="3"/>
        <v>0.006370665600361591</v>
      </c>
      <c r="F57" s="31">
        <f>SUM(B58:$B$116)/B57+0.5</f>
        <v>26.418591738453916</v>
      </c>
      <c r="G57" s="17">
        <f t="shared" si="4"/>
        <v>209929.68281546806</v>
      </c>
      <c r="H57" s="17">
        <f t="shared" si="0"/>
        <v>3777715.32722563</v>
      </c>
    </row>
    <row r="58" spans="1:8" ht="15.75">
      <c r="A58" s="18">
        <v>51</v>
      </c>
      <c r="B58" s="10">
        <v>914449</v>
      </c>
      <c r="C58" s="30">
        <f t="shared" si="1"/>
        <v>6309</v>
      </c>
      <c r="D58" s="15">
        <f t="shared" si="2"/>
        <v>0.9931007634105347</v>
      </c>
      <c r="E58" s="15">
        <f t="shared" si="3"/>
        <v>0.006899236589465341</v>
      </c>
      <c r="F58" s="31">
        <f>SUM(B59:$B$116)/B58+0.5</f>
        <v>25.584769079522204</v>
      </c>
      <c r="G58" s="17">
        <f t="shared" si="4"/>
        <v>202516.7873851075</v>
      </c>
      <c r="H58" s="17">
        <f t="shared" si="0"/>
        <v>3567785.644410162</v>
      </c>
    </row>
    <row r="59" spans="1:8" ht="15.75">
      <c r="A59" s="18">
        <v>52</v>
      </c>
      <c r="B59" s="10">
        <v>908140</v>
      </c>
      <c r="C59" s="30">
        <f t="shared" si="1"/>
        <v>6790</v>
      </c>
      <c r="D59" s="15">
        <f t="shared" si="2"/>
        <v>0.9925231792454908</v>
      </c>
      <c r="E59" s="15">
        <f t="shared" si="3"/>
        <v>0.0074768207545091725</v>
      </c>
      <c r="F59" s="31">
        <f>SUM(B60:$B$116)/B59+0.5</f>
        <v>24.759037152861893</v>
      </c>
      <c r="G59" s="17">
        <f t="shared" si="4"/>
        <v>195261.72442291185</v>
      </c>
      <c r="H59" s="17">
        <f t="shared" si="0"/>
        <v>3365268.8570250547</v>
      </c>
    </row>
    <row r="60" spans="1:8" ht="15.75">
      <c r="A60" s="18">
        <v>53</v>
      </c>
      <c r="B60" s="10">
        <v>901350</v>
      </c>
      <c r="C60" s="30">
        <f t="shared" si="1"/>
        <v>7310</v>
      </c>
      <c r="D60" s="15">
        <f t="shared" si="2"/>
        <v>0.9918899428634825</v>
      </c>
      <c r="E60" s="15">
        <f t="shared" si="3"/>
        <v>0.008110057136517468</v>
      </c>
      <c r="F60" s="31">
        <f>SUM(B61:$B$116)/B60+0.5</f>
        <v>23.941783990680644</v>
      </c>
      <c r="G60" s="17">
        <f t="shared" si="4"/>
        <v>188157.0752516363</v>
      </c>
      <c r="H60" s="17">
        <f t="shared" si="0"/>
        <v>3170007.132602143</v>
      </c>
    </row>
    <row r="61" spans="1:8" ht="15.75">
      <c r="A61" s="18">
        <v>54</v>
      </c>
      <c r="B61" s="10">
        <v>894040</v>
      </c>
      <c r="C61" s="30">
        <f t="shared" si="1"/>
        <v>7867</v>
      </c>
      <c r="D61" s="15">
        <f t="shared" si="2"/>
        <v>0.9912006174220392</v>
      </c>
      <c r="E61" s="15">
        <f t="shared" si="3"/>
        <v>0.008799382577960757</v>
      </c>
      <c r="F61" s="31">
        <f>SUM(B62:$B$116)/B61+0.5</f>
        <v>23.133452641939957</v>
      </c>
      <c r="G61" s="17">
        <f t="shared" si="4"/>
        <v>181195.25302981117</v>
      </c>
      <c r="H61" s="17">
        <f t="shared" si="0"/>
        <v>2981850.057350507</v>
      </c>
    </row>
    <row r="62" spans="1:8" ht="15.75">
      <c r="A62" s="18">
        <v>55</v>
      </c>
      <c r="B62" s="10">
        <v>886173</v>
      </c>
      <c r="C62" s="30">
        <f t="shared" si="1"/>
        <v>8467</v>
      </c>
      <c r="D62" s="15">
        <f t="shared" si="2"/>
        <v>0.9904454322124461</v>
      </c>
      <c r="E62" s="15">
        <f t="shared" si="3"/>
        <v>0.009554567787553925</v>
      </c>
      <c r="F62" s="31">
        <f>SUM(B63:$B$116)/B62+0.5</f>
        <v>22.33438109714469</v>
      </c>
      <c r="G62" s="17">
        <f t="shared" si="4"/>
        <v>174369.75405542858</v>
      </c>
      <c r="H62" s="17">
        <f t="shared" si="0"/>
        <v>2800654.804320696</v>
      </c>
    </row>
    <row r="63" spans="1:8" ht="15.75">
      <c r="A63" s="18">
        <v>56</v>
      </c>
      <c r="B63" s="10">
        <v>877706</v>
      </c>
      <c r="C63" s="30">
        <f t="shared" si="1"/>
        <v>9111</v>
      </c>
      <c r="D63" s="15">
        <f t="shared" si="2"/>
        <v>0.9896195309135405</v>
      </c>
      <c r="E63" s="15">
        <f t="shared" si="3"/>
        <v>0.01038046908645951</v>
      </c>
      <c r="F63" s="31">
        <f>SUM(B64:$B$116)/B63+0.5</f>
        <v>21.545011655383465</v>
      </c>
      <c r="G63" s="17">
        <f t="shared" si="4"/>
        <v>167673.5207963174</v>
      </c>
      <c r="H63" s="17">
        <f t="shared" si="0"/>
        <v>2626285.050265267</v>
      </c>
    </row>
    <row r="64" spans="1:8" ht="15.75">
      <c r="A64" s="18">
        <v>57</v>
      </c>
      <c r="B64" s="10">
        <v>868595</v>
      </c>
      <c r="C64" s="30">
        <f t="shared" si="1"/>
        <v>9801</v>
      </c>
      <c r="D64" s="15">
        <f t="shared" si="2"/>
        <v>0.9887162601672816</v>
      </c>
      <c r="E64" s="15">
        <f t="shared" si="3"/>
        <v>0.011283739832718354</v>
      </c>
      <c r="F64" s="31">
        <f>SUM(B65:$B$116)/B64+0.5</f>
        <v>20.76576022196766</v>
      </c>
      <c r="G64" s="17">
        <f t="shared" si="4"/>
        <v>161099.99125929456</v>
      </c>
      <c r="H64" s="17">
        <f t="shared" si="0"/>
        <v>2458611.5294689494</v>
      </c>
    </row>
    <row r="65" spans="1:8" ht="15.75">
      <c r="A65" s="18">
        <v>58</v>
      </c>
      <c r="B65" s="10">
        <v>858794</v>
      </c>
      <c r="C65" s="30">
        <f t="shared" si="1"/>
        <v>10541</v>
      </c>
      <c r="D65" s="15">
        <f t="shared" si="2"/>
        <v>0.9877258108463729</v>
      </c>
      <c r="E65" s="15">
        <f t="shared" si="3"/>
        <v>0.012274189153627102</v>
      </c>
      <c r="F65" s="31">
        <f>SUM(B66:$B$116)/B65+0.5</f>
        <v>19.997043528482966</v>
      </c>
      <c r="G65" s="17">
        <f t="shared" si="4"/>
        <v>154642.89404938978</v>
      </c>
      <c r="H65" s="17">
        <f t="shared" si="0"/>
        <v>2297511.538209655</v>
      </c>
    </row>
    <row r="66" spans="1:8" ht="15.75">
      <c r="A66" s="18">
        <v>59</v>
      </c>
      <c r="B66" s="10">
        <v>848253</v>
      </c>
      <c r="C66" s="30">
        <f t="shared" si="1"/>
        <v>11331</v>
      </c>
      <c r="D66" s="15">
        <f t="shared" si="2"/>
        <v>0.9866419570576231</v>
      </c>
      <c r="E66" s="15">
        <f t="shared" si="3"/>
        <v>0.013358042942376858</v>
      </c>
      <c r="F66" s="31">
        <f>SUM(B67:$B$116)/B66+0.5</f>
        <v>19.239327771313512</v>
      </c>
      <c r="G66" s="17">
        <f t="shared" si="4"/>
        <v>148295.90088986725</v>
      </c>
      <c r="H66" s="17">
        <f t="shared" si="0"/>
        <v>2142868.644160265</v>
      </c>
    </row>
    <row r="67" spans="1:8" ht="15.75">
      <c r="A67" s="18">
        <v>60</v>
      </c>
      <c r="B67" s="10">
        <v>836922</v>
      </c>
      <c r="C67" s="30">
        <f t="shared" si="1"/>
        <v>12175</v>
      </c>
      <c r="D67" s="15">
        <f t="shared" si="2"/>
        <v>0.9854526467221557</v>
      </c>
      <c r="E67" s="15">
        <f t="shared" si="3"/>
        <v>0.014547353277844288</v>
      </c>
      <c r="F67" s="31">
        <f>SUM(B68:$B$116)/B67+0.5</f>
        <v>18.493037582952773</v>
      </c>
      <c r="G67" s="17">
        <f t="shared" si="4"/>
        <v>142053.35716272035</v>
      </c>
      <c r="H67" s="17">
        <f t="shared" si="0"/>
        <v>1994572.743270398</v>
      </c>
    </row>
    <row r="68" spans="1:8" ht="15.75">
      <c r="A68" s="18">
        <v>61</v>
      </c>
      <c r="B68" s="10">
        <v>824747</v>
      </c>
      <c r="C68" s="30">
        <f t="shared" si="1"/>
        <v>13072</v>
      </c>
      <c r="D68" s="15">
        <f t="shared" si="2"/>
        <v>0.9841502909377058</v>
      </c>
      <c r="E68" s="15">
        <f t="shared" si="3"/>
        <v>0.015849709062294215</v>
      </c>
      <c r="F68" s="31">
        <f>SUM(B69:$B$116)/B68+0.5</f>
        <v>17.7586526534804</v>
      </c>
      <c r="G68" s="17">
        <f t="shared" si="4"/>
        <v>135909.56970074802</v>
      </c>
      <c r="H68" s="17">
        <f t="shared" si="0"/>
        <v>1852519.3861076776</v>
      </c>
    </row>
    <row r="69" spans="1:8" ht="15.75">
      <c r="A69" s="18">
        <v>62</v>
      </c>
      <c r="B69" s="10">
        <v>811675</v>
      </c>
      <c r="C69" s="30">
        <f t="shared" si="1"/>
        <v>14025</v>
      </c>
      <c r="D69" s="15">
        <f t="shared" si="2"/>
        <v>0.9827209166230326</v>
      </c>
      <c r="E69" s="15">
        <f t="shared" si="3"/>
        <v>0.017279083376967375</v>
      </c>
      <c r="F69" s="31">
        <f>SUM(B70:$B$116)/B69+0.5</f>
        <v>17.036602704284352</v>
      </c>
      <c r="G69" s="17">
        <f t="shared" si="4"/>
        <v>129859.652973019</v>
      </c>
      <c r="H69" s="17">
        <f t="shared" si="0"/>
        <v>1716609.8164069296</v>
      </c>
    </row>
    <row r="70" spans="1:8" ht="15.75">
      <c r="A70" s="18">
        <v>63</v>
      </c>
      <c r="B70" s="10">
        <v>797650</v>
      </c>
      <c r="C70" s="30">
        <f t="shared" si="1"/>
        <v>15033</v>
      </c>
      <c r="D70" s="15">
        <f t="shared" si="2"/>
        <v>0.9811533880774775</v>
      </c>
      <c r="E70" s="15">
        <f t="shared" si="3"/>
        <v>0.01884661192252246</v>
      </c>
      <c r="F70" s="31">
        <f>SUM(B71:$B$116)/B70+0.5</f>
        <v>16.327364132138158</v>
      </c>
      <c r="G70" s="17">
        <f t="shared" si="4"/>
        <v>123898.83223494576</v>
      </c>
      <c r="H70" s="17">
        <f t="shared" si="0"/>
        <v>1586750.1634339106</v>
      </c>
    </row>
    <row r="71" spans="1:8" ht="15.75">
      <c r="A71" s="18">
        <v>64</v>
      </c>
      <c r="B71" s="10">
        <v>782617</v>
      </c>
      <c r="C71" s="30">
        <f t="shared" si="1"/>
        <v>16096</v>
      </c>
      <c r="D71" s="15">
        <f t="shared" si="2"/>
        <v>0.9794331071264744</v>
      </c>
      <c r="E71" s="15">
        <f t="shared" si="3"/>
        <v>0.020566892873525644</v>
      </c>
      <c r="F71" s="31">
        <f>SUM(B72:$B$116)/B71+0.5</f>
        <v>15.631386105847433</v>
      </c>
      <c r="G71" s="17">
        <f t="shared" si="4"/>
        <v>118023.06701568938</v>
      </c>
      <c r="H71" s="17">
        <f aca="true" t="shared" si="5" ref="H71:H114">H72+G71</f>
        <v>1462851.3311989647</v>
      </c>
    </row>
    <row r="72" spans="1:8" ht="15.75">
      <c r="A72" s="18">
        <v>65</v>
      </c>
      <c r="B72" s="10">
        <v>766521</v>
      </c>
      <c r="C72" s="30">
        <f aca="true" t="shared" si="6" ref="C72:C116">B72-B73</f>
        <v>17213</v>
      </c>
      <c r="D72" s="15">
        <f aca="true" t="shared" si="7" ref="D72:D116">B73/B72</f>
        <v>0.9775439942284686</v>
      </c>
      <c r="E72" s="15">
        <f aca="true" t="shared" si="8" ref="E72:E116">1-D72</f>
        <v>0.022456005771531395</v>
      </c>
      <c r="F72" s="31">
        <f>SUM(B73:$B$116)/B72+0.5</f>
        <v>14.949126638409124</v>
      </c>
      <c r="G72" s="17">
        <f aca="true" t="shared" si="9" ref="G72:G116">B72*1.03^(-A72)</f>
        <v>112228.83421337162</v>
      </c>
      <c r="H72" s="17">
        <f t="shared" si="5"/>
        <v>1344828.2641832754</v>
      </c>
    </row>
    <row r="73" spans="1:8" ht="15.75">
      <c r="A73" s="18">
        <v>66</v>
      </c>
      <c r="B73" s="10">
        <v>749308</v>
      </c>
      <c r="C73" s="30">
        <f t="shared" si="6"/>
        <v>18381</v>
      </c>
      <c r="D73" s="15">
        <f t="shared" si="7"/>
        <v>0.9754693664020669</v>
      </c>
      <c r="E73" s="15">
        <f t="shared" si="8"/>
        <v>0.02453063359793306</v>
      </c>
      <c r="F73" s="31">
        <f>SUM(B74:$B$116)/B73+0.5</f>
        <v>14.281049982116834</v>
      </c>
      <c r="G73" s="17">
        <f t="shared" si="9"/>
        <v>106513.22608208147</v>
      </c>
      <c r="H73" s="17">
        <f t="shared" si="5"/>
        <v>1232599.4299699038</v>
      </c>
    </row>
    <row r="74" spans="1:8" ht="15.75">
      <c r="A74" s="18">
        <v>67</v>
      </c>
      <c r="B74" s="10">
        <v>730927</v>
      </c>
      <c r="C74" s="30">
        <f t="shared" si="6"/>
        <v>19594</v>
      </c>
      <c r="D74" s="15">
        <f t="shared" si="7"/>
        <v>0.973192945396736</v>
      </c>
      <c r="E74" s="15">
        <f t="shared" si="8"/>
        <v>0.026807054603264047</v>
      </c>
      <c r="F74" s="31">
        <f>SUM(B75:$B$116)/B74+0.5</f>
        <v>13.627609186690327</v>
      </c>
      <c r="G74" s="17">
        <f t="shared" si="9"/>
        <v>100874.16423274574</v>
      </c>
      <c r="H74" s="17">
        <f t="shared" si="5"/>
        <v>1126086.2038878223</v>
      </c>
    </row>
    <row r="75" spans="1:8" ht="15.75">
      <c r="A75" s="18">
        <v>68</v>
      </c>
      <c r="B75" s="10">
        <v>711333</v>
      </c>
      <c r="C75" s="30">
        <f t="shared" si="6"/>
        <v>20849</v>
      </c>
      <c r="D75" s="15">
        <f t="shared" si="7"/>
        <v>0.9706902393112649</v>
      </c>
      <c r="E75" s="15">
        <f t="shared" si="8"/>
        <v>0.029309760688735143</v>
      </c>
      <c r="F75" s="31">
        <f>SUM(B76:$B$116)/B75+0.5</f>
        <v>12.989215318282717</v>
      </c>
      <c r="G75" s="17">
        <f t="shared" si="9"/>
        <v>95310.70388747563</v>
      </c>
      <c r="H75" s="17">
        <f t="shared" si="5"/>
        <v>1025212.0396550767</v>
      </c>
    </row>
    <row r="76" spans="1:8" ht="15.75">
      <c r="A76" s="18">
        <v>69</v>
      </c>
      <c r="B76" s="10">
        <v>690484</v>
      </c>
      <c r="C76" s="30">
        <f t="shared" si="6"/>
        <v>22137</v>
      </c>
      <c r="D76" s="15">
        <f t="shared" si="7"/>
        <v>0.9679398798523934</v>
      </c>
      <c r="E76" s="15">
        <f t="shared" si="8"/>
        <v>0.03206012014760662</v>
      </c>
      <c r="F76" s="31">
        <f>SUM(B77:$B$116)/B76+0.5</f>
        <v>12.366324201574548</v>
      </c>
      <c r="G76" s="17">
        <f t="shared" si="9"/>
        <v>89822.49511209596</v>
      </c>
      <c r="H76" s="17">
        <f t="shared" si="5"/>
        <v>929901.335767601</v>
      </c>
    </row>
    <row r="77" spans="1:8" ht="15.75">
      <c r="A77" s="18">
        <v>70</v>
      </c>
      <c r="B77" s="10">
        <v>668347</v>
      </c>
      <c r="C77" s="30">
        <f t="shared" si="6"/>
        <v>23445</v>
      </c>
      <c r="D77" s="15">
        <f t="shared" si="7"/>
        <v>0.9649209168291322</v>
      </c>
      <c r="E77" s="15">
        <f t="shared" si="8"/>
        <v>0.03507908317086783</v>
      </c>
      <c r="F77" s="31">
        <f>SUM(B78:$B$116)/B77+0.5</f>
        <v>11.75936078115111</v>
      </c>
      <c r="G77" s="17">
        <f t="shared" si="9"/>
        <v>84410.4612881984</v>
      </c>
      <c r="H77" s="17">
        <f t="shared" si="5"/>
        <v>840078.8406555051</v>
      </c>
    </row>
    <row r="78" spans="1:8" ht="15.75">
      <c r="A78" s="18">
        <v>71</v>
      </c>
      <c r="B78" s="10">
        <v>644902</v>
      </c>
      <c r="C78" s="30">
        <f t="shared" si="6"/>
        <v>24762</v>
      </c>
      <c r="D78" s="15">
        <f t="shared" si="7"/>
        <v>0.9616034684339636</v>
      </c>
      <c r="E78" s="15">
        <f t="shared" si="8"/>
        <v>0.038396531566036396</v>
      </c>
      <c r="F78" s="31">
        <f>SUM(B79:$B$116)/B78+0.5</f>
        <v>11.168687645564752</v>
      </c>
      <c r="G78" s="17">
        <f t="shared" si="9"/>
        <v>79077.10650114404</v>
      </c>
      <c r="H78" s="17">
        <f t="shared" si="5"/>
        <v>755668.3793673067</v>
      </c>
    </row>
    <row r="79" spans="1:8" ht="15.75">
      <c r="A79" s="18">
        <v>72</v>
      </c>
      <c r="B79" s="10">
        <v>620140</v>
      </c>
      <c r="C79" s="30">
        <f t="shared" si="6"/>
        <v>26072</v>
      </c>
      <c r="D79" s="15">
        <f t="shared" si="7"/>
        <v>0.9579578804786016</v>
      </c>
      <c r="E79" s="15">
        <f t="shared" si="8"/>
        <v>0.04204211952139836</v>
      </c>
      <c r="F79" s="31">
        <f>SUM(B80:$B$116)/B79+0.5</f>
        <v>10.594685071112975</v>
      </c>
      <c r="G79" s="17">
        <f t="shared" si="9"/>
        <v>73826.03872351655</v>
      </c>
      <c r="H79" s="17">
        <f t="shared" si="5"/>
        <v>676591.2728661627</v>
      </c>
    </row>
    <row r="80" spans="1:8" ht="15.75">
      <c r="A80" s="14">
        <v>73</v>
      </c>
      <c r="B80" s="10">
        <v>594068</v>
      </c>
      <c r="C80" s="30">
        <f t="shared" si="6"/>
        <v>27356</v>
      </c>
      <c r="D80" s="15">
        <f t="shared" si="7"/>
        <v>0.9539513995030872</v>
      </c>
      <c r="E80" s="15">
        <f t="shared" si="8"/>
        <v>0.04604860049691284</v>
      </c>
      <c r="F80" s="31">
        <f>SUM(B81:$B$116)/B80+0.5</f>
        <v>10.037712854420706</v>
      </c>
      <c r="G80" s="17">
        <f t="shared" si="9"/>
        <v>68662.36464049619</v>
      </c>
      <c r="H80" s="17">
        <f t="shared" si="5"/>
        <v>602765.2341426462</v>
      </c>
    </row>
    <row r="81" spans="1:8" ht="15.75">
      <c r="A81" s="18">
        <v>74</v>
      </c>
      <c r="B81" s="10">
        <v>566712</v>
      </c>
      <c r="C81" s="30">
        <f t="shared" si="6"/>
        <v>28588</v>
      </c>
      <c r="D81" s="15">
        <f t="shared" si="7"/>
        <v>0.9495546238653849</v>
      </c>
      <c r="E81" s="15">
        <f t="shared" si="8"/>
        <v>0.05044537613461508</v>
      </c>
      <c r="F81" s="31">
        <f>SUM(B82:$B$116)/B81+0.5</f>
        <v>9.498111915752622</v>
      </c>
      <c r="G81" s="17">
        <f t="shared" si="9"/>
        <v>63592.775574750136</v>
      </c>
      <c r="H81" s="17">
        <f t="shared" si="5"/>
        <v>534102.86950215</v>
      </c>
    </row>
    <row r="82" spans="1:8" ht="15.75">
      <c r="A82" s="18">
        <v>75</v>
      </c>
      <c r="B82" s="10">
        <v>538124</v>
      </c>
      <c r="C82" s="30">
        <f t="shared" si="6"/>
        <v>29744</v>
      </c>
      <c r="D82" s="15">
        <f t="shared" si="7"/>
        <v>0.9447264942652622</v>
      </c>
      <c r="E82" s="15">
        <f t="shared" si="8"/>
        <v>0.05527350573473777</v>
      </c>
      <c r="F82" s="31">
        <f>SUM(B83:$B$116)/B82+0.5</f>
        <v>8.976139328481912</v>
      </c>
      <c r="G82" s="17">
        <f t="shared" si="9"/>
        <v>58626.033098483196</v>
      </c>
      <c r="H82" s="17">
        <f t="shared" si="5"/>
        <v>470510.09392739984</v>
      </c>
    </row>
    <row r="83" spans="1:8" ht="15.75">
      <c r="A83" s="18">
        <v>76</v>
      </c>
      <c r="B83" s="10">
        <v>508380</v>
      </c>
      <c r="C83" s="30">
        <f t="shared" si="6"/>
        <v>30795</v>
      </c>
      <c r="D83" s="15">
        <f t="shared" si="7"/>
        <v>0.9394252330933553</v>
      </c>
      <c r="E83" s="15">
        <f t="shared" si="8"/>
        <v>0.06057476690664465</v>
      </c>
      <c r="F83" s="31">
        <f>SUM(B84:$B$116)/B83+0.5</f>
        <v>8.472056335811795</v>
      </c>
      <c r="G83" s="17">
        <f t="shared" si="9"/>
        <v>53772.39487554298</v>
      </c>
      <c r="H83" s="17">
        <f t="shared" si="5"/>
        <v>411884.06082891667</v>
      </c>
    </row>
    <row r="84" spans="1:8" ht="15.75">
      <c r="A84" s="18">
        <v>77</v>
      </c>
      <c r="B84" s="10">
        <v>477585</v>
      </c>
      <c r="C84" s="30">
        <f t="shared" si="6"/>
        <v>31706</v>
      </c>
      <c r="D84" s="15">
        <f t="shared" si="7"/>
        <v>0.9336118177915973</v>
      </c>
      <c r="E84" s="15">
        <f t="shared" si="8"/>
        <v>0.0663881822084027</v>
      </c>
      <c r="F84" s="31">
        <f>SUM(B85:$B$116)/B84+0.5</f>
        <v>7.986099856570035</v>
      </c>
      <c r="G84" s="17">
        <f t="shared" si="9"/>
        <v>49043.82969897565</v>
      </c>
      <c r="H84" s="17">
        <f t="shared" si="5"/>
        <v>358111.6659533737</v>
      </c>
    </row>
    <row r="85" spans="1:8" ht="15.75">
      <c r="A85" s="18">
        <v>78</v>
      </c>
      <c r="B85" s="10">
        <v>445879</v>
      </c>
      <c r="C85" s="30">
        <f t="shared" si="6"/>
        <v>32443</v>
      </c>
      <c r="D85" s="15">
        <f t="shared" si="7"/>
        <v>0.9272381071994868</v>
      </c>
      <c r="E85" s="15">
        <f t="shared" si="8"/>
        <v>0.07276189280051315</v>
      </c>
      <c r="F85" s="31">
        <f>SUM(B86:$B$116)/B85+0.5</f>
        <v>7.518428766548772</v>
      </c>
      <c r="G85" s="17">
        <f t="shared" si="9"/>
        <v>44454.27087060405</v>
      </c>
      <c r="H85" s="17">
        <f t="shared" si="5"/>
        <v>309067.83625439805</v>
      </c>
    </row>
    <row r="86" spans="1:8" ht="15.75">
      <c r="A86" s="18">
        <v>79</v>
      </c>
      <c r="B86" s="10">
        <v>413436</v>
      </c>
      <c r="C86" s="30">
        <f t="shared" si="6"/>
        <v>32970</v>
      </c>
      <c r="D86" s="15">
        <f t="shared" si="7"/>
        <v>0.9202536789249122</v>
      </c>
      <c r="E86" s="15">
        <f t="shared" si="8"/>
        <v>0.07974632107508783</v>
      </c>
      <c r="F86" s="31">
        <f>SUM(B87:$B$116)/B86+0.5</f>
        <v>7.069176365870413</v>
      </c>
      <c r="G86" s="17">
        <f t="shared" si="9"/>
        <v>40019.120367953576</v>
      </c>
      <c r="H86" s="17">
        <f t="shared" si="5"/>
        <v>264613.565383794</v>
      </c>
    </row>
    <row r="87" spans="1:8" ht="15.75">
      <c r="A87" s="18">
        <v>80</v>
      </c>
      <c r="B87" s="10">
        <v>380466</v>
      </c>
      <c r="C87" s="30">
        <f t="shared" si="6"/>
        <v>33249</v>
      </c>
      <c r="D87" s="15">
        <f t="shared" si="7"/>
        <v>0.9126097995615903</v>
      </c>
      <c r="E87" s="15">
        <f t="shared" si="8"/>
        <v>0.08739020043840973</v>
      </c>
      <c r="F87" s="31">
        <f>SUM(B88:$B$116)/B87+0.5</f>
        <v>6.638440754232967</v>
      </c>
      <c r="G87" s="17">
        <f t="shared" si="9"/>
        <v>35755.090044609875</v>
      </c>
      <c r="H87" s="17">
        <f t="shared" si="5"/>
        <v>224594.44501584047</v>
      </c>
    </row>
    <row r="88" spans="1:8" ht="15.75">
      <c r="A88" s="18">
        <v>81</v>
      </c>
      <c r="B88" s="10">
        <v>347217</v>
      </c>
      <c r="C88" s="30">
        <f t="shared" si="6"/>
        <v>33245</v>
      </c>
      <c r="D88" s="15">
        <f t="shared" si="7"/>
        <v>0.9042529599645178</v>
      </c>
      <c r="E88" s="15">
        <f t="shared" si="8"/>
        <v>0.09574704003548218</v>
      </c>
      <c r="F88" s="31">
        <f>SUM(B89:$B$116)/B88+0.5</f>
        <v>6.226249002785002</v>
      </c>
      <c r="G88" s="17">
        <f t="shared" si="9"/>
        <v>31680.04423195925</v>
      </c>
      <c r="H88" s="17">
        <f t="shared" si="5"/>
        <v>188839.35497123058</v>
      </c>
    </row>
    <row r="89" spans="1:8" ht="15.75">
      <c r="A89" s="18">
        <v>82</v>
      </c>
      <c r="B89" s="10">
        <v>313972</v>
      </c>
      <c r="C89" s="30">
        <f t="shared" si="6"/>
        <v>32929</v>
      </c>
      <c r="D89" s="15">
        <f t="shared" si="7"/>
        <v>0.8951212210005988</v>
      </c>
      <c r="E89" s="15">
        <f t="shared" si="8"/>
        <v>0.10487877899940123</v>
      </c>
      <c r="F89" s="31">
        <f>SUM(B90:$B$116)/B89+0.5</f>
        <v>5.832574242289121</v>
      </c>
      <c r="G89" s="17">
        <f t="shared" si="9"/>
        <v>27812.40171704466</v>
      </c>
      <c r="H89" s="17">
        <f t="shared" si="5"/>
        <v>157159.31073927134</v>
      </c>
    </row>
    <row r="90" spans="1:8" ht="15.75">
      <c r="A90" s="18">
        <v>83</v>
      </c>
      <c r="B90" s="10">
        <v>281043</v>
      </c>
      <c r="C90" s="30">
        <f t="shared" si="6"/>
        <v>32274</v>
      </c>
      <c r="D90" s="15">
        <f t="shared" si="7"/>
        <v>0.8851634803215166</v>
      </c>
      <c r="E90" s="15">
        <f t="shared" si="8"/>
        <v>0.1148365196784834</v>
      </c>
      <c r="F90" s="31">
        <f>SUM(B91:$B$116)/B90+0.5</f>
        <v>5.45737662919909</v>
      </c>
      <c r="G90" s="17">
        <f t="shared" si="9"/>
        <v>24170.360178563275</v>
      </c>
      <c r="H90" s="17">
        <f t="shared" si="5"/>
        <v>129346.90902222667</v>
      </c>
    </row>
    <row r="91" spans="1:8" ht="15.75">
      <c r="A91" s="18">
        <v>84</v>
      </c>
      <c r="B91" s="10">
        <v>248769</v>
      </c>
      <c r="C91" s="30">
        <f t="shared" si="6"/>
        <v>31265</v>
      </c>
      <c r="D91" s="15">
        <f t="shared" si="7"/>
        <v>0.8743211573789339</v>
      </c>
      <c r="E91" s="15">
        <f t="shared" si="8"/>
        <v>0.1256788426210661</v>
      </c>
      <c r="F91" s="31">
        <f>SUM(B92:$B$116)/B91+0.5</f>
        <v>5.100520965232806</v>
      </c>
      <c r="G91" s="17">
        <f t="shared" si="9"/>
        <v>20771.57294784627</v>
      </c>
      <c r="H91" s="17">
        <f t="shared" si="5"/>
        <v>105176.54884366339</v>
      </c>
    </row>
    <row r="92" spans="1:8" ht="15.75">
      <c r="A92" s="18">
        <v>85</v>
      </c>
      <c r="B92" s="10">
        <v>217504</v>
      </c>
      <c r="C92" s="30">
        <f t="shared" si="6"/>
        <v>29901</v>
      </c>
      <c r="D92" s="15">
        <f t="shared" si="7"/>
        <v>0.8625266661762542</v>
      </c>
      <c r="E92" s="15">
        <f t="shared" si="8"/>
        <v>0.13747333382374582</v>
      </c>
      <c r="F92" s="31">
        <f>SUM(B93:$B$116)/B92+0.5</f>
        <v>4.761820472267177</v>
      </c>
      <c r="G92" s="17">
        <f t="shared" si="9"/>
        <v>17632.063786739716</v>
      </c>
      <c r="H92" s="17">
        <f t="shared" si="5"/>
        <v>84404.97589581712</v>
      </c>
    </row>
    <row r="93" spans="1:8" ht="15.75">
      <c r="A93" s="18">
        <v>86</v>
      </c>
      <c r="B93" s="10">
        <v>187603</v>
      </c>
      <c r="C93" s="30">
        <f t="shared" si="6"/>
        <v>28189</v>
      </c>
      <c r="D93" s="15">
        <f t="shared" si="7"/>
        <v>0.8497412088292832</v>
      </c>
      <c r="E93" s="15">
        <f t="shared" si="8"/>
        <v>0.15025879117071683</v>
      </c>
      <c r="F93" s="31">
        <f>SUM(B94:$B$116)/B93+0.5</f>
        <v>4.441088362126405</v>
      </c>
      <c r="G93" s="17">
        <f t="shared" si="9"/>
        <v>14765.170092993852</v>
      </c>
      <c r="H93" s="17">
        <f t="shared" si="5"/>
        <v>66772.9121090774</v>
      </c>
    </row>
    <row r="94" spans="1:8" ht="15.75">
      <c r="A94" s="18">
        <v>87</v>
      </c>
      <c r="B94" s="10">
        <v>159414</v>
      </c>
      <c r="C94" s="30">
        <f t="shared" si="6"/>
        <v>26162</v>
      </c>
      <c r="D94" s="15">
        <f t="shared" si="7"/>
        <v>0.8358864340647622</v>
      </c>
      <c r="E94" s="15">
        <f t="shared" si="8"/>
        <v>0.16411356593523785</v>
      </c>
      <c r="F94" s="31">
        <f>SUM(B95:$B$116)/B94+0.5</f>
        <v>4.13798662601779</v>
      </c>
      <c r="G94" s="17">
        <f t="shared" si="9"/>
        <v>12181.139304262691</v>
      </c>
      <c r="H94" s="17">
        <f t="shared" si="5"/>
        <v>52007.742016083546</v>
      </c>
    </row>
    <row r="95" spans="1:8" ht="15.75">
      <c r="A95" s="18">
        <v>88</v>
      </c>
      <c r="B95" s="10">
        <v>133252</v>
      </c>
      <c r="C95" s="30">
        <f t="shared" si="6"/>
        <v>23860</v>
      </c>
      <c r="D95" s="15">
        <f t="shared" si="7"/>
        <v>0.820940773872062</v>
      </c>
      <c r="E95" s="15">
        <f t="shared" si="8"/>
        <v>0.179059226127938</v>
      </c>
      <c r="F95" s="31">
        <f>SUM(B96:$B$116)/B95+0.5</f>
        <v>3.8522498724221776</v>
      </c>
      <c r="G95" s="17">
        <f t="shared" si="9"/>
        <v>9885.484559112876</v>
      </c>
      <c r="H95" s="17">
        <f t="shared" si="5"/>
        <v>39826.60271182086</v>
      </c>
    </row>
    <row r="96" spans="1:8" ht="15.75">
      <c r="A96" s="18">
        <v>89</v>
      </c>
      <c r="B96" s="10">
        <v>109392</v>
      </c>
      <c r="C96" s="30">
        <f t="shared" si="6"/>
        <v>21350</v>
      </c>
      <c r="D96" s="15">
        <f t="shared" si="7"/>
        <v>0.8048303349422261</v>
      </c>
      <c r="E96" s="15">
        <f t="shared" si="8"/>
        <v>0.1951696650577739</v>
      </c>
      <c r="F96" s="31">
        <f>SUM(B97:$B$116)/B96+0.5</f>
        <v>3.583424747696358</v>
      </c>
      <c r="G96" s="17">
        <f t="shared" si="9"/>
        <v>7879.026547629556</v>
      </c>
      <c r="H96" s="17">
        <f t="shared" si="5"/>
        <v>29941.118152707986</v>
      </c>
    </row>
    <row r="97" spans="1:8" ht="15.75">
      <c r="A97" s="18">
        <v>90</v>
      </c>
      <c r="B97" s="10">
        <v>88042</v>
      </c>
      <c r="C97" s="30">
        <f t="shared" si="6"/>
        <v>18705</v>
      </c>
      <c r="D97" s="15">
        <f t="shared" si="7"/>
        <v>0.787544580995434</v>
      </c>
      <c r="E97" s="15">
        <f t="shared" si="8"/>
        <v>0.212455419004566</v>
      </c>
      <c r="F97" s="31">
        <f>SUM(B98:$B$116)/B97+0.5</f>
        <v>3.3311487699052726</v>
      </c>
      <c r="G97" s="17">
        <f t="shared" si="9"/>
        <v>6156.582111987754</v>
      </c>
      <c r="H97" s="17">
        <f t="shared" si="5"/>
        <v>22062.09160507843</v>
      </c>
    </row>
    <row r="98" spans="1:8" ht="15.75">
      <c r="A98" s="18">
        <v>91</v>
      </c>
      <c r="B98" s="10">
        <v>69337</v>
      </c>
      <c r="C98" s="30">
        <f t="shared" si="6"/>
        <v>16014</v>
      </c>
      <c r="D98" s="15">
        <f t="shared" si="7"/>
        <v>0.7690410603285404</v>
      </c>
      <c r="E98" s="15">
        <f t="shared" si="8"/>
        <v>0.23095893967145964</v>
      </c>
      <c r="F98" s="31">
        <f>SUM(B99:$B$116)/B98+0.5</f>
        <v>3.0949060386229577</v>
      </c>
      <c r="G98" s="17">
        <f t="shared" si="9"/>
        <v>4707.362019174156</v>
      </c>
      <c r="H98" s="17">
        <f t="shared" si="5"/>
        <v>15905.509493090676</v>
      </c>
    </row>
    <row r="99" spans="1:8" ht="15.75">
      <c r="A99" s="18">
        <v>92</v>
      </c>
      <c r="B99" s="10">
        <v>53323</v>
      </c>
      <c r="C99" s="30">
        <f t="shared" si="6"/>
        <v>13367</v>
      </c>
      <c r="D99" s="15">
        <f t="shared" si="7"/>
        <v>0.749320180785027</v>
      </c>
      <c r="E99" s="15">
        <f t="shared" si="8"/>
        <v>0.25067981921497295</v>
      </c>
      <c r="F99" s="31">
        <f>SUM(B100:$B$116)/B99+0.5</f>
        <v>2.8742100031881175</v>
      </c>
      <c r="G99" s="17">
        <f t="shared" si="9"/>
        <v>3514.7132801708653</v>
      </c>
      <c r="H99" s="17">
        <f t="shared" si="5"/>
        <v>11198.14747391652</v>
      </c>
    </row>
    <row r="100" spans="1:8" ht="15.75">
      <c r="A100" s="18">
        <v>93</v>
      </c>
      <c r="B100" s="10">
        <v>39956</v>
      </c>
      <c r="C100" s="30">
        <f t="shared" si="6"/>
        <v>10853</v>
      </c>
      <c r="D100" s="15">
        <f t="shared" si="7"/>
        <v>0.7283762138352188</v>
      </c>
      <c r="E100" s="15">
        <f t="shared" si="8"/>
        <v>0.2716237861647812</v>
      </c>
      <c r="F100" s="31">
        <f>SUM(B101:$B$116)/B100+0.5</f>
        <v>2.668485333867254</v>
      </c>
      <c r="G100" s="17">
        <f t="shared" si="9"/>
        <v>2556.9374665098726</v>
      </c>
      <c r="H100" s="17">
        <f t="shared" si="5"/>
        <v>7683.434193745656</v>
      </c>
    </row>
    <row r="101" spans="1:8" ht="15.75">
      <c r="A101" s="18">
        <v>94</v>
      </c>
      <c r="B101" s="10">
        <v>29103</v>
      </c>
      <c r="C101" s="30">
        <f t="shared" si="6"/>
        <v>8550</v>
      </c>
      <c r="D101" s="15">
        <f t="shared" si="7"/>
        <v>0.7062158540356664</v>
      </c>
      <c r="E101" s="15">
        <f t="shared" si="8"/>
        <v>0.29378414596433355</v>
      </c>
      <c r="F101" s="31">
        <f>SUM(B102:$B$116)/B101+0.5</f>
        <v>2.477150121980552</v>
      </c>
      <c r="G101" s="17">
        <f t="shared" si="9"/>
        <v>1808.1674086115313</v>
      </c>
      <c r="H101" s="17">
        <f t="shared" si="5"/>
        <v>5126.4967272357835</v>
      </c>
    </row>
    <row r="102" spans="1:8" ht="15.75">
      <c r="A102" s="18">
        <v>95</v>
      </c>
      <c r="B102" s="10">
        <v>20553</v>
      </c>
      <c r="C102" s="30">
        <f t="shared" si="6"/>
        <v>6518</v>
      </c>
      <c r="D102" s="15">
        <f t="shared" si="7"/>
        <v>0.6828686809711477</v>
      </c>
      <c r="E102" s="15">
        <f t="shared" si="8"/>
        <v>0.3171313190288523</v>
      </c>
      <c r="F102" s="31">
        <f>SUM(B103:$B$116)/B102+0.5</f>
        <v>2.2996399552376783</v>
      </c>
      <c r="G102" s="17">
        <f t="shared" si="9"/>
        <v>1239.763583215583</v>
      </c>
      <c r="H102" s="17">
        <f t="shared" si="5"/>
        <v>3318.329318624252</v>
      </c>
    </row>
    <row r="103" spans="1:8" ht="15.75">
      <c r="A103" s="18">
        <v>96</v>
      </c>
      <c r="B103" s="10">
        <v>14035</v>
      </c>
      <c r="C103" s="30">
        <f t="shared" si="6"/>
        <v>4793</v>
      </c>
      <c r="D103" s="15">
        <f t="shared" si="7"/>
        <v>0.6584966156038475</v>
      </c>
      <c r="E103" s="15">
        <f t="shared" si="8"/>
        <v>0.34150338439615247</v>
      </c>
      <c r="F103" s="31">
        <f>SUM(B104:$B$116)/B103+0.5</f>
        <v>2.135411471321696</v>
      </c>
      <c r="G103" s="17">
        <f t="shared" si="9"/>
        <v>821.9375949383387</v>
      </c>
      <c r="H103" s="17">
        <f t="shared" si="5"/>
        <v>2078.5657354086693</v>
      </c>
    </row>
    <row r="104" spans="1:8" ht="15.75">
      <c r="A104" s="18">
        <v>97</v>
      </c>
      <c r="B104" s="10">
        <v>9242</v>
      </c>
      <c r="C104" s="30">
        <f t="shared" si="6"/>
        <v>3392</v>
      </c>
      <c r="D104" s="15">
        <f t="shared" si="7"/>
        <v>0.632979874486042</v>
      </c>
      <c r="E104" s="15">
        <f t="shared" si="8"/>
        <v>0.367020125513958</v>
      </c>
      <c r="F104" s="31">
        <f>SUM(B105:$B$116)/B104+0.5</f>
        <v>1.9835533434321575</v>
      </c>
      <c r="G104" s="17">
        <f t="shared" si="9"/>
        <v>525.4787616548176</v>
      </c>
      <c r="H104" s="17">
        <f t="shared" si="5"/>
        <v>1256.6281404703304</v>
      </c>
    </row>
    <row r="105" spans="1:8" ht="15.75">
      <c r="A105" s="18">
        <v>98</v>
      </c>
      <c r="B105" s="10">
        <v>5850</v>
      </c>
      <c r="C105" s="30">
        <f t="shared" si="6"/>
        <v>2301</v>
      </c>
      <c r="D105" s="15">
        <f t="shared" si="7"/>
        <v>0.6066666666666667</v>
      </c>
      <c r="E105" s="15">
        <f t="shared" si="8"/>
        <v>0.3933333333333333</v>
      </c>
      <c r="F105" s="31">
        <f>SUM(B106:$B$116)/B105+0.5</f>
        <v>1.8437606837606837</v>
      </c>
      <c r="G105" s="17">
        <f t="shared" si="9"/>
        <v>322.92959281295856</v>
      </c>
      <c r="H105" s="17">
        <f t="shared" si="5"/>
        <v>731.1493788155128</v>
      </c>
    </row>
    <row r="106" spans="1:8" ht="15.75">
      <c r="A106" s="18">
        <v>99</v>
      </c>
      <c r="B106" s="10">
        <v>3549</v>
      </c>
      <c r="C106" s="30">
        <f t="shared" si="6"/>
        <v>1493</v>
      </c>
      <c r="D106" s="15">
        <f t="shared" si="7"/>
        <v>0.5793181177796562</v>
      </c>
      <c r="E106" s="15">
        <f t="shared" si="8"/>
        <v>0.42068188222034375</v>
      </c>
      <c r="F106" s="31">
        <f>SUM(B107:$B$116)/B106+0.5</f>
        <v>1.7149901380670611</v>
      </c>
      <c r="G106" s="17">
        <f t="shared" si="9"/>
        <v>190.20448508724417</v>
      </c>
      <c r="H106" s="17">
        <f t="shared" si="5"/>
        <v>408.21978600255426</v>
      </c>
    </row>
    <row r="107" spans="1:8" ht="15.75">
      <c r="A107" s="18">
        <v>100</v>
      </c>
      <c r="B107" s="10">
        <v>2056</v>
      </c>
      <c r="C107" s="30">
        <f t="shared" si="6"/>
        <v>922</v>
      </c>
      <c r="D107" s="15">
        <f t="shared" si="7"/>
        <v>0.5515564202334631</v>
      </c>
      <c r="E107" s="15">
        <f t="shared" si="8"/>
        <v>0.4484435797665369</v>
      </c>
      <c r="F107" s="31">
        <f>SUM(B108:$B$116)/B107+0.5</f>
        <v>1.5972762645914398</v>
      </c>
      <c r="G107" s="17">
        <f t="shared" si="9"/>
        <v>106.97951873203009</v>
      </c>
      <c r="H107" s="17">
        <f t="shared" si="5"/>
        <v>218.0153009153101</v>
      </c>
    </row>
    <row r="108" spans="1:8" ht="15.75">
      <c r="A108" s="18">
        <v>101</v>
      </c>
      <c r="B108" s="10">
        <v>1134</v>
      </c>
      <c r="C108" s="30">
        <f t="shared" si="6"/>
        <v>540</v>
      </c>
      <c r="D108" s="15">
        <f t="shared" si="7"/>
        <v>0.5238095238095238</v>
      </c>
      <c r="E108" s="15">
        <f t="shared" si="8"/>
        <v>0.47619047619047616</v>
      </c>
      <c r="F108" s="31">
        <f>SUM(B109:$B$116)/B108+0.5</f>
        <v>1.4894179894179893</v>
      </c>
      <c r="G108" s="17">
        <f t="shared" si="9"/>
        <v>57.286641155473035</v>
      </c>
      <c r="H108" s="17">
        <f t="shared" si="5"/>
        <v>111.03578218327999</v>
      </c>
    </row>
    <row r="109" spans="1:8" ht="15.75">
      <c r="A109" s="18">
        <v>102</v>
      </c>
      <c r="B109" s="10">
        <v>594</v>
      </c>
      <c r="C109" s="30">
        <f t="shared" si="6"/>
        <v>300</v>
      </c>
      <c r="D109" s="15">
        <f t="shared" si="7"/>
        <v>0.494949494949495</v>
      </c>
      <c r="E109" s="15">
        <f t="shared" si="8"/>
        <v>0.505050505050505</v>
      </c>
      <c r="F109" s="31">
        <f>SUM(B110:$B$116)/B109+0.5</f>
        <v>1.3888888888888888</v>
      </c>
      <c r="G109" s="17">
        <f t="shared" si="9"/>
        <v>29.133289538150876</v>
      </c>
      <c r="H109" s="17">
        <f t="shared" si="5"/>
        <v>53.74914102780696</v>
      </c>
    </row>
    <row r="110" spans="1:8" ht="15.75">
      <c r="A110" s="18">
        <v>103</v>
      </c>
      <c r="B110" s="10">
        <v>294</v>
      </c>
      <c r="C110" s="30">
        <f t="shared" si="6"/>
        <v>157</v>
      </c>
      <c r="D110" s="15">
        <f t="shared" si="7"/>
        <v>0.46598639455782315</v>
      </c>
      <c r="E110" s="15">
        <f t="shared" si="8"/>
        <v>0.5340136054421769</v>
      </c>
      <c r="F110" s="31">
        <f>SUM(B111:$B$116)/B110+0.5</f>
        <v>1.2959183673469388</v>
      </c>
      <c r="G110" s="17">
        <f t="shared" si="9"/>
        <v>13.999521304005027</v>
      </c>
      <c r="H110" s="17">
        <f t="shared" si="5"/>
        <v>24.61585148965608</v>
      </c>
    </row>
    <row r="111" spans="1:8" ht="15.75">
      <c r="A111" s="18">
        <v>104</v>
      </c>
      <c r="B111" s="10">
        <v>137</v>
      </c>
      <c r="C111" s="30">
        <f t="shared" si="6"/>
        <v>77</v>
      </c>
      <c r="D111" s="15">
        <f t="shared" si="7"/>
        <v>0.43795620437956206</v>
      </c>
      <c r="E111" s="15">
        <f t="shared" si="8"/>
        <v>0.5620437956204379</v>
      </c>
      <c r="F111" s="31">
        <f>SUM(B112:$B$116)/B111+0.5</f>
        <v>1.2080291970802919</v>
      </c>
      <c r="G111" s="17">
        <f t="shared" si="9"/>
        <v>6.33357908542596</v>
      </c>
      <c r="H111" s="17">
        <f t="shared" si="5"/>
        <v>10.616330185651055</v>
      </c>
    </row>
    <row r="112" spans="1:8" ht="15.75">
      <c r="A112" s="18">
        <v>105</v>
      </c>
      <c r="B112" s="10">
        <v>60</v>
      </c>
      <c r="C112" s="30">
        <f t="shared" si="6"/>
        <v>36</v>
      </c>
      <c r="D112" s="15">
        <f t="shared" si="7"/>
        <v>0.4</v>
      </c>
      <c r="E112" s="15">
        <f t="shared" si="8"/>
        <v>0.6</v>
      </c>
      <c r="F112" s="31">
        <f>SUM(B113:$B$116)/B112+0.5</f>
        <v>1.1166666666666667</v>
      </c>
      <c r="G112" s="17">
        <f t="shared" si="9"/>
        <v>2.69303908387469</v>
      </c>
      <c r="H112" s="17">
        <f t="shared" si="5"/>
        <v>4.282751100225095</v>
      </c>
    </row>
    <row r="113" spans="1:8" ht="15.75">
      <c r="A113" s="18">
        <v>106</v>
      </c>
      <c r="B113" s="10">
        <v>24</v>
      </c>
      <c r="C113" s="30">
        <f t="shared" si="6"/>
        <v>15</v>
      </c>
      <c r="D113" s="15">
        <f t="shared" si="7"/>
        <v>0.375</v>
      </c>
      <c r="E113" s="15">
        <f t="shared" si="8"/>
        <v>0.625</v>
      </c>
      <c r="F113" s="31">
        <f>SUM(B114:$B$116)/B113+0.5</f>
        <v>1.0416666666666665</v>
      </c>
      <c r="G113" s="17">
        <f t="shared" si="9"/>
        <v>1.0458404209222096</v>
      </c>
      <c r="H113" s="17">
        <f t="shared" si="5"/>
        <v>1.5897120163504055</v>
      </c>
    </row>
    <row r="114" spans="1:8" ht="15.75">
      <c r="A114" s="18">
        <v>107</v>
      </c>
      <c r="B114" s="10">
        <v>9</v>
      </c>
      <c r="C114" s="30">
        <f t="shared" si="6"/>
        <v>6</v>
      </c>
      <c r="D114" s="15">
        <f t="shared" si="7"/>
        <v>0.3333333333333333</v>
      </c>
      <c r="E114" s="15">
        <f t="shared" si="8"/>
        <v>0.6666666666666667</v>
      </c>
      <c r="F114" s="31">
        <f>SUM(B115:$B$116)/B114+0.5</f>
        <v>0.9444444444444444</v>
      </c>
      <c r="G114" s="17">
        <f t="shared" si="9"/>
        <v>0.3807671435396394</v>
      </c>
      <c r="H114" s="17">
        <f t="shared" si="5"/>
        <v>0.5438715954281959</v>
      </c>
    </row>
    <row r="115" spans="1:8" ht="15.75">
      <c r="A115" s="2">
        <v>108</v>
      </c>
      <c r="B115" s="10">
        <v>3</v>
      </c>
      <c r="C115" s="10">
        <f t="shared" si="6"/>
        <v>2</v>
      </c>
      <c r="D115" s="15">
        <f t="shared" si="7"/>
        <v>0.3333333333333333</v>
      </c>
      <c r="E115" s="15">
        <f t="shared" si="8"/>
        <v>0.6666666666666667</v>
      </c>
      <c r="F115" s="16">
        <f>SUM(B116:$B$116)/B115+0.5</f>
        <v>0.8333333333333333</v>
      </c>
      <c r="G115" s="17">
        <f t="shared" si="9"/>
        <v>0.12322561279599986</v>
      </c>
      <c r="H115" s="17">
        <f>H116+G115</f>
        <v>0.16310445188855643</v>
      </c>
    </row>
    <row r="116" spans="1:8" ht="15.75">
      <c r="A116" s="2">
        <v>109</v>
      </c>
      <c r="B116" s="10">
        <v>1</v>
      </c>
      <c r="C116" s="10">
        <f t="shared" si="6"/>
        <v>1</v>
      </c>
      <c r="D116" s="15">
        <f t="shared" si="7"/>
        <v>0</v>
      </c>
      <c r="E116" s="15">
        <f t="shared" si="8"/>
        <v>1</v>
      </c>
      <c r="F116" s="16">
        <f>SUM(B$116:$B117)/B116+0.5</f>
        <v>1.5</v>
      </c>
      <c r="G116" s="17">
        <f t="shared" si="9"/>
        <v>0.03987883909255659</v>
      </c>
      <c r="H116" s="17">
        <f>G116</f>
        <v>0.03987883909255659</v>
      </c>
    </row>
  </sheetData>
  <sheetProtection/>
  <mergeCells count="3">
    <mergeCell ref="A3:H3"/>
    <mergeCell ref="G1:H1"/>
    <mergeCell ref="A2:H2"/>
  </mergeCells>
  <printOptions horizontalCentered="1"/>
  <pageMargins left="0.3937007874015748" right="0.3937007874015748" top="0.3937007874015748" bottom="0.3937007874015748" header="0.31496062992125984" footer="0.31496062992125984"/>
  <pageSetup fitToHeight="2" fitToWidth="1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1" customWidth="1"/>
    <col min="2" max="2" width="13.28125" style="0" customWidth="1"/>
    <col min="3" max="3" width="11.421875" style="0" customWidth="1"/>
    <col min="4" max="4" width="14.8515625" style="0" customWidth="1"/>
    <col min="5" max="5" width="12.28125" style="0" customWidth="1"/>
    <col min="6" max="6" width="17.421875" style="0" customWidth="1"/>
    <col min="7" max="7" width="13.7109375" style="7" customWidth="1"/>
    <col min="8" max="8" width="14.421875" style="7" customWidth="1"/>
  </cols>
  <sheetData>
    <row r="1" spans="7:8" ht="18.75">
      <c r="G1" s="35"/>
      <c r="H1" s="35"/>
    </row>
    <row r="2" spans="1:8" ht="58.5" customHeight="1">
      <c r="A2" s="33" t="s">
        <v>23</v>
      </c>
      <c r="B2" s="33"/>
      <c r="C2" s="33"/>
      <c r="D2" s="33"/>
      <c r="E2" s="33"/>
      <c r="F2" s="33"/>
      <c r="G2" s="33"/>
      <c r="H2" s="33"/>
    </row>
    <row r="3" spans="1:8" ht="18.75">
      <c r="A3" s="34" t="s">
        <v>19</v>
      </c>
      <c r="B3" s="34"/>
      <c r="C3" s="34"/>
      <c r="D3" s="34"/>
      <c r="E3" s="34"/>
      <c r="F3" s="34"/>
      <c r="G3" s="34"/>
      <c r="H3" s="34"/>
    </row>
    <row r="4" spans="1:8" s="23" customFormat="1" ht="18.75">
      <c r="A4" s="4"/>
      <c r="E4" s="4" t="s">
        <v>2</v>
      </c>
      <c r="G4" s="24"/>
      <c r="H4" s="24"/>
    </row>
    <row r="5" spans="1:8" s="27" customFormat="1" ht="45" customHeight="1">
      <c r="A5" s="20" t="s">
        <v>1</v>
      </c>
      <c r="B5" s="25" t="s">
        <v>3</v>
      </c>
      <c r="C5" s="25" t="s">
        <v>4</v>
      </c>
      <c r="D5" s="25" t="s">
        <v>5</v>
      </c>
      <c r="E5" s="25" t="s">
        <v>6</v>
      </c>
      <c r="F5" s="25" t="s">
        <v>11</v>
      </c>
      <c r="G5" s="26" t="s">
        <v>8</v>
      </c>
      <c r="H5" s="26" t="s">
        <v>9</v>
      </c>
    </row>
    <row r="6" spans="1:8" s="21" customFormat="1" ht="17.25" customHeight="1">
      <c r="A6" s="11" t="s">
        <v>0</v>
      </c>
      <c r="B6" s="12" t="s">
        <v>12</v>
      </c>
      <c r="C6" s="12" t="s">
        <v>13</v>
      </c>
      <c r="D6" s="12" t="s">
        <v>14</v>
      </c>
      <c r="E6" s="12" t="s">
        <v>15</v>
      </c>
      <c r="F6" s="12" t="s">
        <v>16</v>
      </c>
      <c r="G6" s="13" t="s">
        <v>17</v>
      </c>
      <c r="H6" s="13" t="s">
        <v>18</v>
      </c>
    </row>
    <row r="7" spans="1:8" ht="15.75">
      <c r="A7" s="14">
        <v>0</v>
      </c>
      <c r="B7" s="10">
        <v>1000000</v>
      </c>
      <c r="C7" s="30">
        <f>B7-B8</f>
        <v>223</v>
      </c>
      <c r="D7" s="15">
        <f>B8/B7</f>
        <v>0.999777</v>
      </c>
      <c r="E7" s="15">
        <f>1-D7</f>
        <v>0.00022299999999997322</v>
      </c>
      <c r="F7" s="31">
        <f>SUM(B8:$B$114)/B7+0.5</f>
        <v>79.631548</v>
      </c>
      <c r="G7" s="17">
        <f>B7*1.03^(-A7)</f>
        <v>1000000</v>
      </c>
      <c r="H7" s="17">
        <f aca="true" t="shared" si="0" ref="H7:H70">H8+G7</f>
        <v>30779623.89191227</v>
      </c>
    </row>
    <row r="8" spans="1:8" ht="15.75">
      <c r="A8" s="18">
        <v>1</v>
      </c>
      <c r="B8" s="10">
        <v>999777</v>
      </c>
      <c r="C8" s="30">
        <f aca="true" t="shared" si="1" ref="C8:C71">B8-B9</f>
        <v>226</v>
      </c>
      <c r="D8" s="15">
        <f aca="true" t="shared" si="2" ref="D8:D71">B9/B8</f>
        <v>0.9997739495907587</v>
      </c>
      <c r="E8" s="15">
        <f aca="true" t="shared" si="3" ref="E8:E71">1-D8</f>
        <v>0.00022605040924128517</v>
      </c>
      <c r="F8" s="31">
        <f>SUM(B9:$B$114)/B8+0.5</f>
        <v>78.64919827121449</v>
      </c>
      <c r="G8" s="17">
        <f aca="true" t="shared" si="4" ref="G8:G71">B8*1.03^(-A8)</f>
        <v>970657.2815533981</v>
      </c>
      <c r="H8" s="17">
        <f t="shared" si="0"/>
        <v>29779623.89191227</v>
      </c>
    </row>
    <row r="9" spans="1:8" ht="15.75">
      <c r="A9" s="18">
        <v>2</v>
      </c>
      <c r="B9" s="10">
        <v>999551</v>
      </c>
      <c r="C9" s="30">
        <f t="shared" si="1"/>
        <v>230</v>
      </c>
      <c r="D9" s="15">
        <f t="shared" si="2"/>
        <v>0.9997698966836109</v>
      </c>
      <c r="E9" s="15">
        <f t="shared" si="3"/>
        <v>0.00023010331638906312</v>
      </c>
      <c r="F9" s="31">
        <f>SUM(B10:$B$114)/B9+0.5</f>
        <v>77.66686792369774</v>
      </c>
      <c r="G9" s="17">
        <f t="shared" si="4"/>
        <v>942172.6835705533</v>
      </c>
      <c r="H9" s="17">
        <f t="shared" si="0"/>
        <v>28808966.61035887</v>
      </c>
    </row>
    <row r="10" spans="1:8" ht="15.75">
      <c r="A10" s="18">
        <v>3</v>
      </c>
      <c r="B10" s="10">
        <v>999321</v>
      </c>
      <c r="C10" s="30">
        <f t="shared" si="1"/>
        <v>233</v>
      </c>
      <c r="D10" s="15">
        <f t="shared" si="2"/>
        <v>0.9997668416855044</v>
      </c>
      <c r="E10" s="15">
        <f t="shared" si="3"/>
        <v>0.0002331583144955518</v>
      </c>
      <c r="F10" s="31">
        <f>SUM(B11:$B$114)/B10+0.5</f>
        <v>76.68462836265824</v>
      </c>
      <c r="G10" s="17">
        <f t="shared" si="4"/>
        <v>914520.2781664588</v>
      </c>
      <c r="H10" s="17">
        <f t="shared" si="0"/>
        <v>27866793.92678832</v>
      </c>
    </row>
    <row r="11" spans="1:8" ht="15.75">
      <c r="A11" s="18">
        <v>4</v>
      </c>
      <c r="B11" s="10">
        <v>999088</v>
      </c>
      <c r="C11" s="30">
        <f t="shared" si="1"/>
        <v>237</v>
      </c>
      <c r="D11" s="15">
        <f t="shared" si="2"/>
        <v>0.9997627836586968</v>
      </c>
      <c r="E11" s="15">
        <f t="shared" si="3"/>
        <v>0.00023721634130324798</v>
      </c>
      <c r="F11" s="31">
        <f>SUM(B12:$B$114)/B11+0.5</f>
        <v>75.70239558477331</v>
      </c>
      <c r="G11" s="17">
        <f t="shared" si="4"/>
        <v>887676.7477279899</v>
      </c>
      <c r="H11" s="17">
        <f t="shared" si="0"/>
        <v>26952273.64862186</v>
      </c>
    </row>
    <row r="12" spans="1:8" ht="15.75">
      <c r="A12" s="18">
        <v>5</v>
      </c>
      <c r="B12" s="10">
        <v>998851</v>
      </c>
      <c r="C12" s="30">
        <f t="shared" si="1"/>
        <v>242</v>
      </c>
      <c r="D12" s="15">
        <f t="shared" si="2"/>
        <v>0.9997577216221438</v>
      </c>
      <c r="E12" s="15">
        <f t="shared" si="3"/>
        <v>0.00024227837785617545</v>
      </c>
      <c r="F12" s="31">
        <f>SUM(B13:$B$114)/B12+0.5</f>
        <v>74.72023905467383</v>
      </c>
      <c r="G12" s="17">
        <f t="shared" si="4"/>
        <v>861617.6468909067</v>
      </c>
      <c r="H12" s="17">
        <f t="shared" si="0"/>
        <v>26064596.90089387</v>
      </c>
    </row>
    <row r="13" spans="1:8" ht="15.75">
      <c r="A13" s="18">
        <v>6</v>
      </c>
      <c r="B13" s="10">
        <v>998609</v>
      </c>
      <c r="C13" s="30">
        <f t="shared" si="1"/>
        <v>247</v>
      </c>
      <c r="D13" s="15">
        <f t="shared" si="2"/>
        <v>0.9997526559444186</v>
      </c>
      <c r="E13" s="15">
        <f t="shared" si="3"/>
        <v>0.0002473440555813555</v>
      </c>
      <c r="F13" s="31">
        <f>SUM(B14:$B$114)/B13+0.5</f>
        <v>73.73822537149175</v>
      </c>
      <c r="G13" s="17">
        <f t="shared" si="4"/>
        <v>836319.3160826075</v>
      </c>
      <c r="H13" s="17">
        <f t="shared" si="0"/>
        <v>25202979.254002962</v>
      </c>
    </row>
    <row r="14" spans="1:8" ht="15.75">
      <c r="A14" s="18">
        <v>7</v>
      </c>
      <c r="B14" s="10">
        <v>998362</v>
      </c>
      <c r="C14" s="30">
        <f t="shared" si="1"/>
        <v>252</v>
      </c>
      <c r="D14" s="15">
        <f t="shared" si="2"/>
        <v>0.9997475865467635</v>
      </c>
      <c r="E14" s="15">
        <f t="shared" si="3"/>
        <v>0.00025241345323645525</v>
      </c>
      <c r="F14" s="31">
        <f>SUM(B15:$B$114)/B14+0.5</f>
        <v>72.75634489293462</v>
      </c>
      <c r="G14" s="17">
        <f t="shared" si="4"/>
        <v>811759.6674477734</v>
      </c>
      <c r="H14" s="17">
        <f t="shared" si="0"/>
        <v>24366659.937920354</v>
      </c>
    </row>
    <row r="15" spans="1:8" ht="15.75">
      <c r="A15" s="18">
        <v>8</v>
      </c>
      <c r="B15" s="10">
        <v>998110</v>
      </c>
      <c r="C15" s="30">
        <f t="shared" si="1"/>
        <v>258</v>
      </c>
      <c r="D15" s="15">
        <f t="shared" si="2"/>
        <v>0.999741511456653</v>
      </c>
      <c r="E15" s="15">
        <f t="shared" si="3"/>
        <v>0.0002584885433469797</v>
      </c>
      <c r="F15" s="31">
        <f>SUM(B16:$B$114)/B15+0.5</f>
        <v>71.77458797126569</v>
      </c>
      <c r="G15" s="17">
        <f t="shared" si="4"/>
        <v>787917.2508610823</v>
      </c>
      <c r="H15" s="17">
        <f t="shared" si="0"/>
        <v>23554900.270472582</v>
      </c>
    </row>
    <row r="16" spans="1:8" ht="15.75">
      <c r="A16" s="18">
        <v>9</v>
      </c>
      <c r="B16" s="10">
        <v>997852</v>
      </c>
      <c r="C16" s="30">
        <f t="shared" si="1"/>
        <v>265</v>
      </c>
      <c r="D16" s="15">
        <f t="shared" si="2"/>
        <v>0.9997344295546835</v>
      </c>
      <c r="E16" s="15">
        <f t="shared" si="3"/>
        <v>0.00026557044531649865</v>
      </c>
      <c r="F16" s="31">
        <f>SUM(B17:$B$114)/B16+0.5</f>
        <v>70.79301639922554</v>
      </c>
      <c r="G16" s="17">
        <f t="shared" si="4"/>
        <v>764770.4692025528</v>
      </c>
      <c r="H16" s="17">
        <f t="shared" si="0"/>
        <v>22766983.0196115</v>
      </c>
    </row>
    <row r="17" spans="1:8" ht="15.75">
      <c r="A17" s="18">
        <v>10</v>
      </c>
      <c r="B17" s="10">
        <v>997587</v>
      </c>
      <c r="C17" s="30">
        <f t="shared" si="1"/>
        <v>272</v>
      </c>
      <c r="D17" s="15">
        <f t="shared" si="2"/>
        <v>0.9997273420764304</v>
      </c>
      <c r="E17" s="15">
        <f t="shared" si="3"/>
        <v>0.00027265792356956364</v>
      </c>
      <c r="F17" s="31">
        <f>SUM(B18:$B$114)/B17+0.5</f>
        <v>69.81168910581232</v>
      </c>
      <c r="G17" s="17">
        <f t="shared" si="4"/>
        <v>742298.4162800794</v>
      </c>
      <c r="H17" s="17">
        <f t="shared" si="0"/>
        <v>22002212.55040895</v>
      </c>
    </row>
    <row r="18" spans="1:8" ht="15.75">
      <c r="A18" s="18">
        <v>11</v>
      </c>
      <c r="B18" s="10">
        <v>997315</v>
      </c>
      <c r="C18" s="30">
        <f t="shared" si="1"/>
        <v>279</v>
      </c>
      <c r="D18" s="15">
        <f t="shared" si="2"/>
        <v>0.9997202488682111</v>
      </c>
      <c r="E18" s="15">
        <f t="shared" si="3"/>
        <v>0.00027975113178890787</v>
      </c>
      <c r="F18" s="31">
        <f>SUM(B19:$B$114)/B18+0.5</f>
        <v>68.83059264124174</v>
      </c>
      <c r="G18" s="17">
        <f t="shared" si="4"/>
        <v>720481.5754710947</v>
      </c>
      <c r="H18" s="17">
        <f t="shared" si="0"/>
        <v>21259914.13412887</v>
      </c>
    </row>
    <row r="19" spans="1:8" ht="15.75">
      <c r="A19" s="18">
        <v>12</v>
      </c>
      <c r="B19" s="10">
        <v>997036</v>
      </c>
      <c r="C19" s="30">
        <f t="shared" si="1"/>
        <v>288</v>
      </c>
      <c r="D19" s="15">
        <f t="shared" si="2"/>
        <v>0.999711143830313</v>
      </c>
      <c r="E19" s="15">
        <f t="shared" si="3"/>
        <v>0.0002888561696869907</v>
      </c>
      <c r="F19" s="31">
        <f>SUM(B20:$B$114)/B19+0.5</f>
        <v>67.84971355096506</v>
      </c>
      <c r="G19" s="17">
        <f t="shared" si="4"/>
        <v>699300.9902280812</v>
      </c>
      <c r="H19" s="17">
        <f t="shared" si="0"/>
        <v>20539432.558657773</v>
      </c>
    </row>
    <row r="20" spans="1:8" ht="15.75">
      <c r="A20" s="18">
        <v>13</v>
      </c>
      <c r="B20" s="10">
        <v>996748</v>
      </c>
      <c r="C20" s="30">
        <f t="shared" si="1"/>
        <v>296</v>
      </c>
      <c r="D20" s="15">
        <f t="shared" si="2"/>
        <v>0.9997030342674377</v>
      </c>
      <c r="E20" s="15">
        <f t="shared" si="3"/>
        <v>0.0002969657325623265</v>
      </c>
      <c r="F20" s="31">
        <f>SUM(B21:$B$114)/B20+0.5</f>
        <v>66.86917355239238</v>
      </c>
      <c r="G20" s="17">
        <f t="shared" si="4"/>
        <v>678736.8862355201</v>
      </c>
      <c r="H20" s="17">
        <f t="shared" si="0"/>
        <v>19840131.56842969</v>
      </c>
    </row>
    <row r="21" spans="1:8" ht="15.75">
      <c r="A21" s="18">
        <v>14</v>
      </c>
      <c r="B21" s="10">
        <v>996452</v>
      </c>
      <c r="C21" s="30">
        <f t="shared" si="1"/>
        <v>306</v>
      </c>
      <c r="D21" s="15">
        <f t="shared" si="2"/>
        <v>0.9996929104462633</v>
      </c>
      <c r="E21" s="15">
        <f t="shared" si="3"/>
        <v>0.00030708955373670577</v>
      </c>
      <c r="F21" s="31">
        <f>SUM(B22:$B$114)/B21+0.5</f>
        <v>65.88888877738215</v>
      </c>
      <c r="G21" s="17">
        <f t="shared" si="4"/>
        <v>658772.1598435747</v>
      </c>
      <c r="H21" s="17">
        <f t="shared" si="0"/>
        <v>19161394.68219417</v>
      </c>
    </row>
    <row r="22" spans="1:8" ht="15.75">
      <c r="A22" s="18">
        <v>15</v>
      </c>
      <c r="B22" s="10">
        <v>996146</v>
      </c>
      <c r="C22" s="30">
        <f t="shared" si="1"/>
        <v>317</v>
      </c>
      <c r="D22" s="15">
        <f t="shared" si="2"/>
        <v>0.9996817735552821</v>
      </c>
      <c r="E22" s="15">
        <f t="shared" si="3"/>
        <v>0.0003182264447179062</v>
      </c>
      <c r="F22" s="31">
        <f>SUM(B23:$B$114)/B22+0.5</f>
        <v>64.90897519038374</v>
      </c>
      <c r="G22" s="17">
        <f t="shared" si="4"/>
        <v>639388.2114514507</v>
      </c>
      <c r="H22" s="17">
        <f t="shared" si="0"/>
        <v>18502622.522350594</v>
      </c>
    </row>
    <row r="23" spans="1:8" ht="15.75">
      <c r="A23" s="18">
        <v>16</v>
      </c>
      <c r="B23" s="10">
        <v>995829</v>
      </c>
      <c r="C23" s="30">
        <f t="shared" si="1"/>
        <v>328</v>
      </c>
      <c r="D23" s="15">
        <f t="shared" si="2"/>
        <v>0.9996706261818044</v>
      </c>
      <c r="E23" s="15">
        <f t="shared" si="3"/>
        <v>0.00032937381819564404</v>
      </c>
      <c r="F23" s="31">
        <f>SUM(B24:$B$114)/B23+0.5</f>
        <v>63.92947835421543</v>
      </c>
      <c r="G23" s="17">
        <f t="shared" si="4"/>
        <v>620567.7099166273</v>
      </c>
      <c r="H23" s="17">
        <f t="shared" si="0"/>
        <v>17863234.310899142</v>
      </c>
    </row>
    <row r="24" spans="1:8" ht="15.75">
      <c r="A24" s="18">
        <v>17</v>
      </c>
      <c r="B24" s="10">
        <v>995501</v>
      </c>
      <c r="C24" s="30">
        <f t="shared" si="1"/>
        <v>340</v>
      </c>
      <c r="D24" s="15">
        <f t="shared" si="2"/>
        <v>0.9996584634269579</v>
      </c>
      <c r="E24" s="15">
        <f t="shared" si="3"/>
        <v>0.0003415365730421449</v>
      </c>
      <c r="F24" s="31">
        <f>SUM(B25:$B$114)/B24+0.5</f>
        <v>62.95037724723531</v>
      </c>
      <c r="G24" s="17">
        <f t="shared" si="4"/>
        <v>602294.4768549156</v>
      </c>
      <c r="H24" s="17">
        <f t="shared" si="0"/>
        <v>17242666.600982513</v>
      </c>
    </row>
    <row r="25" spans="1:8" ht="15.75">
      <c r="A25" s="18">
        <v>18</v>
      </c>
      <c r="B25" s="10">
        <v>995161</v>
      </c>
      <c r="C25" s="30">
        <f t="shared" si="1"/>
        <v>353</v>
      </c>
      <c r="D25" s="15">
        <f t="shared" si="2"/>
        <v>0.9996452835269871</v>
      </c>
      <c r="E25" s="15">
        <f t="shared" si="3"/>
        <v>0.0003547164730128838</v>
      </c>
      <c r="F25" s="31">
        <f>SUM(B26:$B$114)/B25+0.5</f>
        <v>61.97171362221791</v>
      </c>
      <c r="G25" s="17">
        <f t="shared" si="4"/>
        <v>584552.2051100275</v>
      </c>
      <c r="H25" s="17">
        <f t="shared" si="0"/>
        <v>16640372.124127597</v>
      </c>
    </row>
    <row r="26" spans="1:8" ht="15.75">
      <c r="A26" s="18">
        <v>19</v>
      </c>
      <c r="B26" s="10">
        <v>994808</v>
      </c>
      <c r="C26" s="30">
        <f t="shared" si="1"/>
        <v>367</v>
      </c>
      <c r="D26" s="15">
        <f t="shared" si="2"/>
        <v>0.9996310845911975</v>
      </c>
      <c r="E26" s="15">
        <f t="shared" si="3"/>
        <v>0.00036891540880246154</v>
      </c>
      <c r="F26" s="31">
        <f>SUM(B27:$B$114)/B26+0.5</f>
        <v>60.99352638901175</v>
      </c>
      <c r="G26" s="17">
        <f t="shared" si="4"/>
        <v>567325.1017607175</v>
      </c>
      <c r="H26" s="17">
        <f t="shared" si="0"/>
        <v>16055819.91901757</v>
      </c>
    </row>
    <row r="27" spans="1:8" ht="15.75">
      <c r="A27" s="18">
        <v>20</v>
      </c>
      <c r="B27" s="10">
        <v>994441</v>
      </c>
      <c r="C27" s="30">
        <f t="shared" si="1"/>
        <v>382</v>
      </c>
      <c r="D27" s="15">
        <f t="shared" si="2"/>
        <v>0.9996158645912628</v>
      </c>
      <c r="E27" s="15">
        <f t="shared" si="3"/>
        <v>0.0003841354087371629</v>
      </c>
      <c r="F27" s="31">
        <f>SUM(B28:$B$114)/B27+0.5</f>
        <v>60.01585161915086</v>
      </c>
      <c r="G27" s="17">
        <f t="shared" si="4"/>
        <v>550597.8706688131</v>
      </c>
      <c r="H27" s="17">
        <f t="shared" si="0"/>
        <v>15488494.817256853</v>
      </c>
    </row>
    <row r="28" spans="1:8" ht="15.75">
      <c r="A28" s="18">
        <v>21</v>
      </c>
      <c r="B28" s="10">
        <v>994059</v>
      </c>
      <c r="C28" s="30">
        <f t="shared" si="1"/>
        <v>399</v>
      </c>
      <c r="D28" s="15">
        <f t="shared" si="2"/>
        <v>0.9995986153739366</v>
      </c>
      <c r="E28" s="15">
        <f t="shared" si="3"/>
        <v>0.00040138462606342795</v>
      </c>
      <c r="F28" s="31">
        <f>SUM(B29:$B$114)/B28+0.5</f>
        <v>59.038722550673555</v>
      </c>
      <c r="G28" s="17">
        <f t="shared" si="4"/>
        <v>534355.6956608874</v>
      </c>
      <c r="H28" s="17">
        <f t="shared" si="0"/>
        <v>14937896.94658804</v>
      </c>
    </row>
    <row r="29" spans="1:8" ht="15.75">
      <c r="A29" s="18">
        <v>22</v>
      </c>
      <c r="B29" s="10">
        <v>993660</v>
      </c>
      <c r="C29" s="30">
        <f t="shared" si="1"/>
        <v>416</v>
      </c>
      <c r="D29" s="15">
        <f t="shared" si="2"/>
        <v>0.9995813457319405</v>
      </c>
      <c r="E29" s="15">
        <f t="shared" si="3"/>
        <v>0.0004186542680595373</v>
      </c>
      <c r="F29" s="31">
        <f>SUM(B30:$B$114)/B29+0.5</f>
        <v>58.06222852887306</v>
      </c>
      <c r="G29" s="17">
        <f t="shared" si="4"/>
        <v>518583.70242698997</v>
      </c>
      <c r="H29" s="17">
        <f t="shared" si="0"/>
        <v>14403541.250927152</v>
      </c>
    </row>
    <row r="30" spans="1:8" ht="15.75">
      <c r="A30" s="18">
        <v>23</v>
      </c>
      <c r="B30" s="10">
        <v>993244</v>
      </c>
      <c r="C30" s="30">
        <f t="shared" si="1"/>
        <v>436</v>
      </c>
      <c r="D30" s="15">
        <f t="shared" si="2"/>
        <v>0.9995610343480554</v>
      </c>
      <c r="E30" s="15">
        <f t="shared" si="3"/>
        <v>0.00043896565194456727</v>
      </c>
      <c r="F30" s="31">
        <f>SUM(B31:$B$114)/B30+0.5</f>
        <v>57.086337294763425</v>
      </c>
      <c r="G30" s="17">
        <f t="shared" si="4"/>
        <v>503268.53897730366</v>
      </c>
      <c r="H30" s="17">
        <f t="shared" si="0"/>
        <v>13884957.548500162</v>
      </c>
    </row>
    <row r="31" spans="1:8" ht="15.75">
      <c r="A31" s="18">
        <v>24</v>
      </c>
      <c r="B31" s="10">
        <v>992808</v>
      </c>
      <c r="C31" s="30">
        <f t="shared" si="1"/>
        <v>456</v>
      </c>
      <c r="D31" s="15">
        <f t="shared" si="2"/>
        <v>0.9995406966905988</v>
      </c>
      <c r="E31" s="15">
        <f t="shared" si="3"/>
        <v>0.00045930330940124886</v>
      </c>
      <c r="F31" s="31">
        <f>SUM(B32:$B$114)/B31+0.5</f>
        <v>56.111187661662676</v>
      </c>
      <c r="G31" s="17">
        <f t="shared" si="4"/>
        <v>488395.74890775565</v>
      </c>
      <c r="H31" s="17">
        <f t="shared" si="0"/>
        <v>13381689.009522857</v>
      </c>
    </row>
    <row r="32" spans="1:8" ht="15.75">
      <c r="A32" s="18">
        <v>25</v>
      </c>
      <c r="B32" s="10">
        <v>992352</v>
      </c>
      <c r="C32" s="30">
        <f t="shared" si="1"/>
        <v>479</v>
      </c>
      <c r="D32" s="15">
        <f t="shared" si="2"/>
        <v>0.9995173083744477</v>
      </c>
      <c r="E32" s="15">
        <f t="shared" si="3"/>
        <v>0.0004826916255522562</v>
      </c>
      <c r="F32" s="31">
        <f>SUM(B33:$B$114)/B32+0.5</f>
        <v>55.13674180129632</v>
      </c>
      <c r="G32" s="17">
        <f t="shared" si="4"/>
        <v>473952.8418679465</v>
      </c>
      <c r="H32" s="17">
        <f t="shared" si="0"/>
        <v>12893293.260615101</v>
      </c>
    </row>
    <row r="33" spans="1:8" ht="15.75">
      <c r="A33" s="18">
        <v>26</v>
      </c>
      <c r="B33" s="10">
        <v>991873</v>
      </c>
      <c r="C33" s="30">
        <f t="shared" si="1"/>
        <v>503</v>
      </c>
      <c r="D33" s="15">
        <f t="shared" si="2"/>
        <v>0.999492878624582</v>
      </c>
      <c r="E33" s="15">
        <f t="shared" si="3"/>
        <v>0.0005071213754179738</v>
      </c>
      <c r="F33" s="31">
        <f>SUM(B34:$B$114)/B33+0.5</f>
        <v>54.16312723503916</v>
      </c>
      <c r="G33" s="17">
        <f t="shared" si="4"/>
        <v>459926.2803886118</v>
      </c>
      <c r="H33" s="17">
        <f t="shared" si="0"/>
        <v>12419340.418747155</v>
      </c>
    </row>
    <row r="34" spans="1:8" ht="15.75">
      <c r="A34" s="18">
        <v>27</v>
      </c>
      <c r="B34" s="10">
        <v>991370</v>
      </c>
      <c r="C34" s="30">
        <f t="shared" si="1"/>
        <v>529</v>
      </c>
      <c r="D34" s="15">
        <f t="shared" si="2"/>
        <v>0.9994663949887529</v>
      </c>
      <c r="E34" s="15">
        <f t="shared" si="3"/>
        <v>0.0005336050112471069</v>
      </c>
      <c r="F34" s="31">
        <f>SUM(B35:$B$114)/B34+0.5</f>
        <v>53.190354761592545</v>
      </c>
      <c r="G34" s="17">
        <f t="shared" si="4"/>
        <v>446303.9242142818</v>
      </c>
      <c r="H34" s="17">
        <f t="shared" si="0"/>
        <v>11959414.138358543</v>
      </c>
    </row>
    <row r="35" spans="1:8" ht="15.75">
      <c r="A35" s="18">
        <v>28</v>
      </c>
      <c r="B35" s="10">
        <v>990841</v>
      </c>
      <c r="C35" s="30">
        <f t="shared" si="1"/>
        <v>557</v>
      </c>
      <c r="D35" s="15">
        <f t="shared" si="2"/>
        <v>0.9994378512798724</v>
      </c>
      <c r="E35" s="15">
        <f t="shared" si="3"/>
        <v>0.0005621487201276087</v>
      </c>
      <c r="F35" s="31">
        <f>SUM(B36:$B$114)/B35+0.5</f>
        <v>52.218485609699236</v>
      </c>
      <c r="G35" s="17">
        <f t="shared" si="4"/>
        <v>433073.5671881377</v>
      </c>
      <c r="H35" s="17">
        <f t="shared" si="0"/>
        <v>11513110.214144262</v>
      </c>
    </row>
    <row r="36" spans="1:8" ht="15.75">
      <c r="A36" s="14">
        <v>29</v>
      </c>
      <c r="B36" s="10">
        <v>990284</v>
      </c>
      <c r="C36" s="30">
        <f t="shared" si="1"/>
        <v>587</v>
      </c>
      <c r="D36" s="15">
        <f t="shared" si="2"/>
        <v>0.9994072407511381</v>
      </c>
      <c r="E36" s="15">
        <f t="shared" si="3"/>
        <v>0.0005927592488619293</v>
      </c>
      <c r="F36" s="31">
        <f>SUM(B37:$B$114)/B36+0.5</f>
        <v>51.24757544300423</v>
      </c>
      <c r="G36" s="17">
        <f t="shared" si="4"/>
        <v>420223.41304526385</v>
      </c>
      <c r="H36" s="17">
        <f t="shared" si="0"/>
        <v>11080036.646956123</v>
      </c>
    </row>
    <row r="37" spans="1:8" ht="15.75">
      <c r="A37" s="18">
        <v>30</v>
      </c>
      <c r="B37" s="10">
        <v>989697</v>
      </c>
      <c r="C37" s="30">
        <f t="shared" si="1"/>
        <v>621</v>
      </c>
      <c r="D37" s="15">
        <f t="shared" si="2"/>
        <v>0.9993725352304796</v>
      </c>
      <c r="E37" s="15">
        <f t="shared" si="3"/>
        <v>0.0006274647695203583</v>
      </c>
      <c r="F37" s="31">
        <f>SUM(B38:$B$114)/B37+0.5</f>
        <v>50.27767437912816</v>
      </c>
      <c r="G37" s="17">
        <f t="shared" si="4"/>
        <v>407742.0599326145</v>
      </c>
      <c r="H37" s="17">
        <f t="shared" si="0"/>
        <v>10659813.233910859</v>
      </c>
    </row>
    <row r="38" spans="1:8" ht="15.75">
      <c r="A38" s="18">
        <v>31</v>
      </c>
      <c r="B38" s="10">
        <v>989076</v>
      </c>
      <c r="C38" s="30">
        <f t="shared" si="1"/>
        <v>657</v>
      </c>
      <c r="D38" s="15">
        <f t="shared" si="2"/>
        <v>0.9993357436637832</v>
      </c>
      <c r="E38" s="15">
        <f t="shared" si="3"/>
        <v>0.0006642563362168064</v>
      </c>
      <c r="F38" s="31">
        <f>SUM(B39:$B$114)/B38+0.5</f>
        <v>49.308927726484114</v>
      </c>
      <c r="G38" s="17">
        <f t="shared" si="4"/>
        <v>395617.685587335</v>
      </c>
      <c r="H38" s="17">
        <f t="shared" si="0"/>
        <v>10252071.173978245</v>
      </c>
    </row>
    <row r="39" spans="1:8" ht="15.75">
      <c r="A39" s="18">
        <v>32</v>
      </c>
      <c r="B39" s="10">
        <v>988419</v>
      </c>
      <c r="C39" s="30">
        <f t="shared" si="1"/>
        <v>696</v>
      </c>
      <c r="D39" s="15">
        <f t="shared" si="2"/>
        <v>0.999295845183065</v>
      </c>
      <c r="E39" s="15">
        <f t="shared" si="3"/>
        <v>0.0007041548169349765</v>
      </c>
      <c r="F39" s="31">
        <f>SUM(B40:$B$114)/B39+0.5</f>
        <v>48.34137091658497</v>
      </c>
      <c r="G39" s="17">
        <f t="shared" si="4"/>
        <v>383839.70294462546</v>
      </c>
      <c r="H39" s="17">
        <f t="shared" si="0"/>
        <v>9856453.48839091</v>
      </c>
    </row>
    <row r="40" spans="1:8" ht="15.75">
      <c r="A40" s="18">
        <v>33</v>
      </c>
      <c r="B40" s="10">
        <v>987723</v>
      </c>
      <c r="C40" s="30">
        <f t="shared" si="1"/>
        <v>739</v>
      </c>
      <c r="D40" s="15">
        <f t="shared" si="2"/>
        <v>0.9992518145269473</v>
      </c>
      <c r="E40" s="15">
        <f t="shared" si="3"/>
        <v>0.0007481854730526649</v>
      </c>
      <c r="F40" s="31">
        <f>SUM(B41:$B$114)/B40+0.5</f>
        <v>47.37508238645855</v>
      </c>
      <c r="G40" s="17">
        <f t="shared" si="4"/>
        <v>372397.49550375354</v>
      </c>
      <c r="H40" s="17">
        <f t="shared" si="0"/>
        <v>9472613.785446284</v>
      </c>
    </row>
    <row r="41" spans="1:8" ht="15.75">
      <c r="A41" s="18">
        <v>34</v>
      </c>
      <c r="B41" s="10">
        <v>986984</v>
      </c>
      <c r="C41" s="30">
        <f t="shared" si="1"/>
        <v>784</v>
      </c>
      <c r="D41" s="15">
        <f t="shared" si="2"/>
        <v>0.9992056608820407</v>
      </c>
      <c r="E41" s="15">
        <f t="shared" si="3"/>
        <v>0.0007943391179593418</v>
      </c>
      <c r="F41" s="31">
        <f>SUM(B42:$B$114)/B41+0.5</f>
        <v>46.410179901599214</v>
      </c>
      <c r="G41" s="17">
        <f t="shared" si="4"/>
        <v>361280.45932758885</v>
      </c>
      <c r="H41" s="17">
        <f t="shared" si="0"/>
        <v>9100216.28994253</v>
      </c>
    </row>
    <row r="42" spans="1:8" ht="15.75">
      <c r="A42" s="18">
        <v>35</v>
      </c>
      <c r="B42" s="10">
        <v>986200</v>
      </c>
      <c r="C42" s="30">
        <f t="shared" si="1"/>
        <v>834</v>
      </c>
      <c r="D42" s="15">
        <f t="shared" si="2"/>
        <v>0.9991543297505577</v>
      </c>
      <c r="E42" s="15">
        <f t="shared" si="3"/>
        <v>0.0008456702494422652</v>
      </c>
      <c r="F42" s="31">
        <f>SUM(B43:$B$114)/B42+0.5</f>
        <v>45.44667714459542</v>
      </c>
      <c r="G42" s="17">
        <f t="shared" si="4"/>
        <v>350479.1069186316</v>
      </c>
      <c r="H42" s="17">
        <f t="shared" si="0"/>
        <v>8738935.830614941</v>
      </c>
    </row>
    <row r="43" spans="1:8" ht="15.75">
      <c r="A43" s="18">
        <v>36</v>
      </c>
      <c r="B43" s="10">
        <v>985366</v>
      </c>
      <c r="C43" s="30">
        <f t="shared" si="1"/>
        <v>890</v>
      </c>
      <c r="D43" s="15">
        <f t="shared" si="2"/>
        <v>0.9990967823123591</v>
      </c>
      <c r="E43" s="15">
        <f t="shared" si="3"/>
        <v>0.0009032176876409004</v>
      </c>
      <c r="F43" s="31">
        <f>SUM(B44:$B$114)/B43+0.5</f>
        <v>44.48471938345752</v>
      </c>
      <c r="G43" s="17">
        <f t="shared" si="4"/>
        <v>339983.2205484072</v>
      </c>
      <c r="H43" s="17">
        <f t="shared" si="0"/>
        <v>8388456.72369631</v>
      </c>
    </row>
    <row r="44" spans="1:8" ht="15.75">
      <c r="A44" s="18">
        <v>37</v>
      </c>
      <c r="B44" s="10">
        <v>984476</v>
      </c>
      <c r="C44" s="30">
        <f t="shared" si="1"/>
        <v>948</v>
      </c>
      <c r="D44" s="15">
        <f t="shared" si="2"/>
        <v>0.999037051182558</v>
      </c>
      <c r="E44" s="15">
        <f t="shared" si="3"/>
        <v>0.0009629488174419665</v>
      </c>
      <c r="F44" s="31">
        <f>SUM(B45:$B$114)/B44+0.5</f>
        <v>43.52448307526034</v>
      </c>
      <c r="G44" s="17">
        <f t="shared" si="4"/>
        <v>329782.66183505516</v>
      </c>
      <c r="H44" s="17">
        <f t="shared" si="0"/>
        <v>8048473.503147903</v>
      </c>
    </row>
    <row r="45" spans="1:8" ht="15.75">
      <c r="A45" s="18">
        <v>38</v>
      </c>
      <c r="B45" s="10">
        <v>983528</v>
      </c>
      <c r="C45" s="30">
        <f t="shared" si="1"/>
        <v>1014</v>
      </c>
      <c r="D45" s="15">
        <f t="shared" si="2"/>
        <v>0.998969017658877</v>
      </c>
      <c r="E45" s="15">
        <f t="shared" si="3"/>
        <v>0.0010309823411229768</v>
      </c>
      <c r="F45" s="31">
        <f>SUM(B46:$B$114)/B45+0.5</f>
        <v>42.56595338414361</v>
      </c>
      <c r="G45" s="17">
        <f t="shared" si="4"/>
        <v>319869.0271949789</v>
      </c>
      <c r="H45" s="17">
        <f t="shared" si="0"/>
        <v>7718690.841312848</v>
      </c>
    </row>
    <row r="46" spans="1:8" ht="15.75">
      <c r="A46" s="18">
        <v>39</v>
      </c>
      <c r="B46" s="10">
        <v>982514</v>
      </c>
      <c r="C46" s="30">
        <f t="shared" si="1"/>
        <v>1084</v>
      </c>
      <c r="D46" s="15">
        <f t="shared" si="2"/>
        <v>0.9988967078331709</v>
      </c>
      <c r="E46" s="15">
        <f t="shared" si="3"/>
        <v>0.0011032921668291396</v>
      </c>
      <c r="F46" s="31">
        <f>SUM(B47:$B$114)/B46+0.5</f>
        <v>41.60936739832715</v>
      </c>
      <c r="G46" s="17">
        <f t="shared" si="4"/>
        <v>310232.27949171705</v>
      </c>
      <c r="H46" s="17">
        <f t="shared" si="0"/>
        <v>7398821.814117869</v>
      </c>
    </row>
    <row r="47" spans="1:8" ht="15.75">
      <c r="A47" s="18">
        <v>40</v>
      </c>
      <c r="B47" s="10">
        <v>981430</v>
      </c>
      <c r="C47" s="30">
        <f t="shared" si="1"/>
        <v>1161</v>
      </c>
      <c r="D47" s="15">
        <f t="shared" si="2"/>
        <v>0.9988170322896182</v>
      </c>
      <c r="E47" s="15">
        <f t="shared" si="3"/>
        <v>0.0011829677103818437</v>
      </c>
      <c r="F47" s="31">
        <f>SUM(B48:$B$114)/B47+0.5</f>
        <v>40.65477313715701</v>
      </c>
      <c r="G47" s="17">
        <f t="shared" si="4"/>
        <v>300864.08024063724</v>
      </c>
      <c r="H47" s="17">
        <f t="shared" si="0"/>
        <v>7088589.534626152</v>
      </c>
    </row>
    <row r="48" spans="1:8" ht="15.75">
      <c r="A48" s="18">
        <v>41</v>
      </c>
      <c r="B48" s="10">
        <v>980269</v>
      </c>
      <c r="C48" s="30">
        <f t="shared" si="1"/>
        <v>1246</v>
      </c>
      <c r="D48" s="15">
        <f t="shared" si="2"/>
        <v>0.9987289203269715</v>
      </c>
      <c r="E48" s="15">
        <f t="shared" si="3"/>
        <v>0.00127107967302853</v>
      </c>
      <c r="F48" s="31">
        <f>SUM(B49:$B$114)/B48+0.5</f>
        <v>39.702331196844945</v>
      </c>
      <c r="G48" s="17">
        <f t="shared" si="4"/>
        <v>291755.50266844546</v>
      </c>
      <c r="H48" s="17">
        <f t="shared" si="0"/>
        <v>6787725.454385515</v>
      </c>
    </row>
    <row r="49" spans="1:8" ht="15.75">
      <c r="A49" s="18">
        <v>42</v>
      </c>
      <c r="B49" s="10">
        <v>979023</v>
      </c>
      <c r="C49" s="30">
        <f t="shared" si="1"/>
        <v>1339</v>
      </c>
      <c r="D49" s="15">
        <f t="shared" si="2"/>
        <v>0.9986323099661601</v>
      </c>
      <c r="E49" s="15">
        <f t="shared" si="3"/>
        <v>0.0013676900338398523</v>
      </c>
      <c r="F49" s="31">
        <f>SUM(B50:$B$114)/B49+0.5</f>
        <v>38.752223900766374</v>
      </c>
      <c r="G49" s="17">
        <f t="shared" si="4"/>
        <v>282897.7263878732</v>
      </c>
      <c r="H49" s="17">
        <f t="shared" si="0"/>
        <v>6495969.95171707</v>
      </c>
    </row>
    <row r="50" spans="1:8" ht="15.75">
      <c r="A50" s="18">
        <v>43</v>
      </c>
      <c r="B50" s="10">
        <v>977684</v>
      </c>
      <c r="C50" s="30">
        <f t="shared" si="1"/>
        <v>1439</v>
      </c>
      <c r="D50" s="15">
        <f t="shared" si="2"/>
        <v>0.9985281542911616</v>
      </c>
      <c r="E50" s="15">
        <f t="shared" si="3"/>
        <v>0.001471845708838404</v>
      </c>
      <c r="F50" s="31">
        <f>SUM(B51:$B$114)/B50+0.5</f>
        <v>37.80461273785804</v>
      </c>
      <c r="G50" s="17">
        <f t="shared" si="4"/>
        <v>274282.33979310346</v>
      </c>
      <c r="H50" s="17">
        <f t="shared" si="0"/>
        <v>6213072.225329197</v>
      </c>
    </row>
    <row r="51" spans="1:8" ht="15.75">
      <c r="A51" s="18">
        <v>44</v>
      </c>
      <c r="B51" s="10">
        <v>976245</v>
      </c>
      <c r="C51" s="30">
        <f t="shared" si="1"/>
        <v>1551</v>
      </c>
      <c r="D51" s="15">
        <f t="shared" si="2"/>
        <v>0.9984112594686785</v>
      </c>
      <c r="E51" s="15">
        <f t="shared" si="3"/>
        <v>0.0015887405313215197</v>
      </c>
      <c r="F51" s="31">
        <f>SUM(B52:$B$114)/B51+0.5</f>
        <v>36.85960030525124</v>
      </c>
      <c r="G51" s="17">
        <f t="shared" si="4"/>
        <v>265901.590784727</v>
      </c>
      <c r="H51" s="17">
        <f t="shared" si="0"/>
        <v>5938789.885536093</v>
      </c>
    </row>
    <row r="52" spans="1:8" ht="15.75">
      <c r="A52" s="18">
        <v>45</v>
      </c>
      <c r="B52" s="10">
        <v>974694</v>
      </c>
      <c r="C52" s="30">
        <f t="shared" si="1"/>
        <v>1673</v>
      </c>
      <c r="D52" s="15">
        <f t="shared" si="2"/>
        <v>0.9982835638672239</v>
      </c>
      <c r="E52" s="15">
        <f t="shared" si="3"/>
        <v>0.0017164361327760558</v>
      </c>
      <c r="F52" s="31">
        <f>SUM(B53:$B$114)/B52+0.5</f>
        <v>35.917458197136746</v>
      </c>
      <c r="G52" s="17">
        <f t="shared" si="4"/>
        <v>257746.7399515577</v>
      </c>
      <c r="H52" s="17">
        <f t="shared" si="0"/>
        <v>5672888.294751367</v>
      </c>
    </row>
    <row r="53" spans="1:8" ht="15.75">
      <c r="A53" s="18">
        <v>46</v>
      </c>
      <c r="B53" s="10">
        <v>973021</v>
      </c>
      <c r="C53" s="30">
        <f t="shared" si="1"/>
        <v>1806</v>
      </c>
      <c r="D53" s="15">
        <f t="shared" si="2"/>
        <v>0.99814392495126</v>
      </c>
      <c r="E53" s="15">
        <f t="shared" si="3"/>
        <v>0.001856075048739969</v>
      </c>
      <c r="F53" s="31">
        <f>SUM(B54:$B$114)/B53+0.5</f>
        <v>34.97835452677794</v>
      </c>
      <c r="G53" s="17">
        <f t="shared" si="4"/>
        <v>249810.03313980545</v>
      </c>
      <c r="H53" s="17">
        <f t="shared" si="0"/>
        <v>5415141.554799809</v>
      </c>
    </row>
    <row r="54" spans="1:8" ht="15.75">
      <c r="A54" s="18">
        <v>47</v>
      </c>
      <c r="B54" s="10">
        <v>971215</v>
      </c>
      <c r="C54" s="30">
        <f t="shared" si="1"/>
        <v>1953</v>
      </c>
      <c r="D54" s="15">
        <f t="shared" si="2"/>
        <v>0.9979891167249271</v>
      </c>
      <c r="E54" s="15">
        <f t="shared" si="3"/>
        <v>0.0020108832750729277</v>
      </c>
      <c r="F54" s="31">
        <f>SUM(B55:$B$114)/B54+0.5</f>
        <v>34.04246793964261</v>
      </c>
      <c r="G54" s="17">
        <f t="shared" si="4"/>
        <v>242083.85142754344</v>
      </c>
      <c r="H54" s="17">
        <f t="shared" si="0"/>
        <v>5165331.521660004</v>
      </c>
    </row>
    <row r="55" spans="1:8" ht="15.75">
      <c r="A55" s="18">
        <v>48</v>
      </c>
      <c r="B55" s="10">
        <v>969262</v>
      </c>
      <c r="C55" s="30">
        <f t="shared" si="1"/>
        <v>2115</v>
      </c>
      <c r="D55" s="15">
        <f t="shared" si="2"/>
        <v>0.9978179274540836</v>
      </c>
      <c r="E55" s="15">
        <f t="shared" si="3"/>
        <v>0.0021820725459164025</v>
      </c>
      <c r="F55" s="31">
        <f>SUM(B56:$B$114)/B55+0.5</f>
        <v>33.11005383477326</v>
      </c>
      <c r="G55" s="17">
        <f t="shared" si="4"/>
        <v>234560.24180538114</v>
      </c>
      <c r="H55" s="17">
        <f t="shared" si="0"/>
        <v>4923247.670232461</v>
      </c>
    </row>
    <row r="56" spans="1:8" ht="15.75">
      <c r="A56" s="18">
        <v>49</v>
      </c>
      <c r="B56" s="10">
        <v>967147</v>
      </c>
      <c r="C56" s="30">
        <f t="shared" si="1"/>
        <v>2292</v>
      </c>
      <c r="D56" s="15">
        <f t="shared" si="2"/>
        <v>0.9976301430909675</v>
      </c>
      <c r="E56" s="15">
        <f t="shared" si="3"/>
        <v>0.002369856909032464</v>
      </c>
      <c r="F56" s="31">
        <f>SUM(B57:$B$114)/B56+0.5</f>
        <v>32.18136694835428</v>
      </c>
      <c r="G56" s="17">
        <f t="shared" si="4"/>
        <v>227231.4702343438</v>
      </c>
      <c r="H56" s="17">
        <f t="shared" si="0"/>
        <v>4688687.42842708</v>
      </c>
    </row>
    <row r="57" spans="1:8" ht="15.75">
      <c r="A57" s="18">
        <v>50</v>
      </c>
      <c r="B57" s="10">
        <v>964855</v>
      </c>
      <c r="C57" s="30">
        <f t="shared" si="1"/>
        <v>2488</v>
      </c>
      <c r="D57" s="15">
        <f t="shared" si="2"/>
        <v>0.9974213741961228</v>
      </c>
      <c r="E57" s="15">
        <f t="shared" si="3"/>
        <v>0.0025786258038772436</v>
      </c>
      <c r="F57" s="31">
        <f>SUM(B58:$B$114)/B57+0.5</f>
        <v>31.256625606956487</v>
      </c>
      <c r="G57" s="17">
        <f t="shared" si="4"/>
        <v>220090.25647054307</v>
      </c>
      <c r="H57" s="17">
        <f t="shared" si="0"/>
        <v>4461455.958192736</v>
      </c>
    </row>
    <row r="58" spans="1:8" ht="15.75">
      <c r="A58" s="18">
        <v>51</v>
      </c>
      <c r="B58" s="10">
        <v>962367</v>
      </c>
      <c r="C58" s="30">
        <f t="shared" si="1"/>
        <v>2705</v>
      </c>
      <c r="D58" s="15">
        <f t="shared" si="2"/>
        <v>0.9971892219911946</v>
      </c>
      <c r="E58" s="15">
        <f t="shared" si="3"/>
        <v>0.002810778008805359</v>
      </c>
      <c r="F58" s="31">
        <f>SUM(B59:$B$114)/B58+0.5</f>
        <v>30.336140474475954</v>
      </c>
      <c r="G58" s="17">
        <f t="shared" si="4"/>
        <v>213128.8602485691</v>
      </c>
      <c r="H58" s="17">
        <f t="shared" si="0"/>
        <v>4241365.701722193</v>
      </c>
    </row>
    <row r="59" spans="1:8" ht="15.75">
      <c r="A59" s="18">
        <v>52</v>
      </c>
      <c r="B59" s="10">
        <v>959662</v>
      </c>
      <c r="C59" s="30">
        <f t="shared" si="1"/>
        <v>2942</v>
      </c>
      <c r="D59" s="15">
        <f t="shared" si="2"/>
        <v>0.9969343372979237</v>
      </c>
      <c r="E59" s="15">
        <f t="shared" si="3"/>
        <v>0.0030656627020763105</v>
      </c>
      <c r="F59" s="31">
        <f>SUM(B60:$B$114)/B59+0.5</f>
        <v>29.420239626035</v>
      </c>
      <c r="G59" s="17">
        <f t="shared" si="4"/>
        <v>206339.6139176123</v>
      </c>
      <c r="H59" s="17">
        <f t="shared" si="0"/>
        <v>4028236.8414736236</v>
      </c>
    </row>
    <row r="60" spans="1:8" ht="15.75">
      <c r="A60" s="18">
        <v>53</v>
      </c>
      <c r="B60" s="10">
        <v>956720</v>
      </c>
      <c r="C60" s="30">
        <f t="shared" si="1"/>
        <v>3206</v>
      </c>
      <c r="D60" s="15">
        <f t="shared" si="2"/>
        <v>0.9966489673049586</v>
      </c>
      <c r="E60" s="15">
        <f t="shared" si="3"/>
        <v>0.003351032695041445</v>
      </c>
      <c r="F60" s="31">
        <f>SUM(B61:$B$114)/B60+0.5</f>
        <v>28.509171962538673</v>
      </c>
      <c r="G60" s="17">
        <f t="shared" si="4"/>
        <v>199715.5788924896</v>
      </c>
      <c r="H60" s="17">
        <f t="shared" si="0"/>
        <v>3821897.227556011</v>
      </c>
    </row>
    <row r="61" spans="1:8" ht="15.75">
      <c r="A61" s="18">
        <v>54</v>
      </c>
      <c r="B61" s="10">
        <v>953514</v>
      </c>
      <c r="C61" s="30">
        <f t="shared" si="1"/>
        <v>3496</v>
      </c>
      <c r="D61" s="15">
        <f t="shared" si="2"/>
        <v>0.9963335619613346</v>
      </c>
      <c r="E61" s="15">
        <f t="shared" si="3"/>
        <v>0.0036664380386653983</v>
      </c>
      <c r="F61" s="31">
        <f>SUM(B62:$B$114)/B61+0.5</f>
        <v>27.60334719783873</v>
      </c>
      <c r="G61" s="17">
        <f t="shared" si="4"/>
        <v>193248.85966787545</v>
      </c>
      <c r="H61" s="17">
        <f t="shared" si="0"/>
        <v>3622181.6486635217</v>
      </c>
    </row>
    <row r="62" spans="1:8" ht="15.75">
      <c r="A62" s="18">
        <v>55</v>
      </c>
      <c r="B62" s="10">
        <v>950018</v>
      </c>
      <c r="C62" s="30">
        <f t="shared" si="1"/>
        <v>3816</v>
      </c>
      <c r="D62" s="15">
        <f t="shared" si="2"/>
        <v>0.995983234001882</v>
      </c>
      <c r="E62" s="15">
        <f t="shared" si="3"/>
        <v>0.004016765998117955</v>
      </c>
      <c r="F62" s="31">
        <f>SUM(B63:$B$114)/B62+0.5</f>
        <v>26.703085625746038</v>
      </c>
      <c r="G62" s="17">
        <f t="shared" si="4"/>
        <v>186932.35407559265</v>
      </c>
      <c r="H62" s="17">
        <f t="shared" si="0"/>
        <v>3428932.7889956464</v>
      </c>
    </row>
    <row r="63" spans="1:8" ht="15.75">
      <c r="A63" s="18">
        <v>56</v>
      </c>
      <c r="B63" s="10">
        <v>946202</v>
      </c>
      <c r="C63" s="30">
        <f t="shared" si="1"/>
        <v>4172</v>
      </c>
      <c r="D63" s="15">
        <f t="shared" si="2"/>
        <v>0.9955907935092084</v>
      </c>
      <c r="E63" s="15">
        <f t="shared" si="3"/>
        <v>0.004409206490791573</v>
      </c>
      <c r="F63" s="31">
        <f>SUM(B64:$B$114)/B63+0.5</f>
        <v>25.808761765458115</v>
      </c>
      <c r="G63" s="17">
        <f t="shared" si="4"/>
        <v>180758.72869106184</v>
      </c>
      <c r="H63" s="17">
        <f t="shared" si="0"/>
        <v>3242000.434920054</v>
      </c>
    </row>
    <row r="64" spans="1:8" ht="15.75">
      <c r="A64" s="18">
        <v>57</v>
      </c>
      <c r="B64" s="10">
        <v>942030</v>
      </c>
      <c r="C64" s="30">
        <f t="shared" si="1"/>
        <v>4564</v>
      </c>
      <c r="D64" s="15">
        <f t="shared" si="2"/>
        <v>0.9951551436790761</v>
      </c>
      <c r="E64" s="15">
        <f t="shared" si="3"/>
        <v>0.004844856320923907</v>
      </c>
      <c r="F64" s="31">
        <f>SUM(B65:$B$114)/B64+0.5</f>
        <v>24.920847531394966</v>
      </c>
      <c r="G64" s="17">
        <f t="shared" si="4"/>
        <v>174720.12245752424</v>
      </c>
      <c r="H64" s="17">
        <f t="shared" si="0"/>
        <v>3061241.706228992</v>
      </c>
    </row>
    <row r="65" spans="1:8" ht="15.75">
      <c r="A65" s="18">
        <v>58</v>
      </c>
      <c r="B65" s="10">
        <v>937466</v>
      </c>
      <c r="C65" s="30">
        <f t="shared" si="1"/>
        <v>4997</v>
      </c>
      <c r="D65" s="15">
        <f t="shared" si="2"/>
        <v>0.994669673353487</v>
      </c>
      <c r="E65" s="15">
        <f t="shared" si="3"/>
        <v>0.005330326646513006</v>
      </c>
      <c r="F65" s="31">
        <f>SUM(B66:$B$114)/B65+0.5</f>
        <v>24.039739041202562</v>
      </c>
      <c r="G65" s="17">
        <f t="shared" si="4"/>
        <v>168809.34812411972</v>
      </c>
      <c r="H65" s="17">
        <f t="shared" si="0"/>
        <v>2886521.5837714677</v>
      </c>
    </row>
    <row r="66" spans="1:8" ht="15.75">
      <c r="A66" s="18">
        <v>59</v>
      </c>
      <c r="B66" s="10">
        <v>932469</v>
      </c>
      <c r="C66" s="30">
        <f t="shared" si="1"/>
        <v>5478</v>
      </c>
      <c r="D66" s="15">
        <f t="shared" si="2"/>
        <v>0.9941252738696943</v>
      </c>
      <c r="E66" s="15">
        <f t="shared" si="3"/>
        <v>0.0058747261303057074</v>
      </c>
      <c r="F66" s="31">
        <f>SUM(B67:$B$114)/B66+0.5</f>
        <v>23.165885943661397</v>
      </c>
      <c r="G66" s="17">
        <f t="shared" si="4"/>
        <v>163018.97005595456</v>
      </c>
      <c r="H66" s="17">
        <f t="shared" si="0"/>
        <v>2717712.2356473478</v>
      </c>
    </row>
    <row r="67" spans="1:8" ht="15.75">
      <c r="A67" s="18">
        <v>60</v>
      </c>
      <c r="B67" s="10">
        <v>926991</v>
      </c>
      <c r="C67" s="30">
        <f t="shared" si="1"/>
        <v>6010</v>
      </c>
      <c r="D67" s="15">
        <f t="shared" si="2"/>
        <v>0.993516657659028</v>
      </c>
      <c r="E67" s="15">
        <f t="shared" si="3"/>
        <v>0.0064833423409720314</v>
      </c>
      <c r="F67" s="31">
        <f>SUM(B68:$B$114)/B67+0.5</f>
        <v>22.29982869305096</v>
      </c>
      <c r="G67" s="17">
        <f t="shared" si="4"/>
        <v>157341.04684740907</v>
      </c>
      <c r="H67" s="17">
        <f t="shared" si="0"/>
        <v>2554693.265591393</v>
      </c>
    </row>
    <row r="68" spans="1:8" ht="15.75">
      <c r="A68" s="18">
        <v>61</v>
      </c>
      <c r="B68" s="10">
        <v>920981</v>
      </c>
      <c r="C68" s="30">
        <f t="shared" si="1"/>
        <v>6598</v>
      </c>
      <c r="D68" s="15">
        <f t="shared" si="2"/>
        <v>0.9928358999805642</v>
      </c>
      <c r="E68" s="15">
        <f t="shared" si="3"/>
        <v>0.007164100019435793</v>
      </c>
      <c r="F68" s="31">
        <f>SUM(B69:$B$114)/B68+0.5</f>
        <v>21.442086753146917</v>
      </c>
      <c r="G68" s="17">
        <f t="shared" si="4"/>
        <v>151767.9135693305</v>
      </c>
      <c r="H68" s="17">
        <f t="shared" si="0"/>
        <v>2397352.218743984</v>
      </c>
    </row>
    <row r="69" spans="1:8" ht="15.75">
      <c r="A69" s="18">
        <v>62</v>
      </c>
      <c r="B69" s="10">
        <v>914383</v>
      </c>
      <c r="C69" s="30">
        <f t="shared" si="1"/>
        <v>7248</v>
      </c>
      <c r="D69" s="15">
        <f t="shared" si="2"/>
        <v>0.992073343445799</v>
      </c>
      <c r="E69" s="15">
        <f t="shared" si="3"/>
        <v>0.007926656554200995</v>
      </c>
      <c r="F69" s="31">
        <f>SUM(B70:$B$114)/B69+0.5</f>
        <v>20.593200551628804</v>
      </c>
      <c r="G69" s="17">
        <f t="shared" si="4"/>
        <v>146291.8767541541</v>
      </c>
      <c r="H69" s="17">
        <f t="shared" si="0"/>
        <v>2245584.3051746534</v>
      </c>
    </row>
    <row r="70" spans="1:8" ht="15.75">
      <c r="A70" s="18">
        <v>63</v>
      </c>
      <c r="B70" s="10">
        <v>907135</v>
      </c>
      <c r="C70" s="30">
        <f t="shared" si="1"/>
        <v>7967</v>
      </c>
      <c r="D70" s="15">
        <f t="shared" si="2"/>
        <v>0.9912174042452336</v>
      </c>
      <c r="E70" s="15">
        <f t="shared" si="3"/>
        <v>0.008782595754766365</v>
      </c>
      <c r="F70" s="31">
        <f>SUM(B71:$B$114)/B70+0.5</f>
        <v>19.75374503243729</v>
      </c>
      <c r="G70" s="17">
        <f t="shared" si="4"/>
        <v>140905.1177577227</v>
      </c>
      <c r="H70" s="17">
        <f t="shared" si="0"/>
        <v>2099292.4284204994</v>
      </c>
    </row>
    <row r="71" spans="1:8" ht="15.75">
      <c r="A71" s="18">
        <v>64</v>
      </c>
      <c r="B71" s="10">
        <v>899168</v>
      </c>
      <c r="C71" s="30">
        <f t="shared" si="1"/>
        <v>8763</v>
      </c>
      <c r="D71" s="15">
        <f t="shared" si="2"/>
        <v>0.9902543239972953</v>
      </c>
      <c r="E71" s="15">
        <f t="shared" si="3"/>
        <v>0.009745676002704706</v>
      </c>
      <c r="F71" s="31">
        <f>SUM(B72:$B$114)/B71+0.5</f>
        <v>18.924341168724865</v>
      </c>
      <c r="G71" s="17">
        <f t="shared" si="4"/>
        <v>135599.6165715329</v>
      </c>
      <c r="H71" s="17">
        <f aca="true" t="shared" si="5" ref="H71:H112">H72+G71</f>
        <v>1958387.3106627767</v>
      </c>
    </row>
    <row r="72" spans="1:8" ht="15.75">
      <c r="A72" s="18">
        <v>65</v>
      </c>
      <c r="B72" s="10">
        <v>890405</v>
      </c>
      <c r="C72" s="30">
        <f aca="true" t="shared" si="6" ref="C72:C114">B72-B73</f>
        <v>9641</v>
      </c>
      <c r="D72" s="15">
        <f aca="true" t="shared" si="7" ref="D72:D114">B73/B72</f>
        <v>0.9891723429226026</v>
      </c>
      <c r="E72" s="15">
        <f aca="true" t="shared" si="8" ref="E72:E114">1-D72</f>
        <v>0.010827657077397412</v>
      </c>
      <c r="F72" s="31">
        <f>SUM(B73:$B$114)/B72+0.5</f>
        <v>18.105665960995278</v>
      </c>
      <c r="G72" s="17">
        <f aca="true" t="shared" si="9" ref="G72:G114">B72*1.03^(-A72)</f>
        <v>130367.09382751047</v>
      </c>
      <c r="H72" s="17">
        <f t="shared" si="5"/>
        <v>1822787.694091244</v>
      </c>
    </row>
    <row r="73" spans="1:8" ht="15.75">
      <c r="A73" s="18">
        <v>66</v>
      </c>
      <c r="B73" s="10">
        <v>880764</v>
      </c>
      <c r="C73" s="30">
        <f t="shared" si="6"/>
        <v>10608</v>
      </c>
      <c r="D73" s="15">
        <f t="shared" si="7"/>
        <v>0.987955911004537</v>
      </c>
      <c r="E73" s="15">
        <f t="shared" si="8"/>
        <v>0.012044088995463054</v>
      </c>
      <c r="F73" s="31">
        <f>SUM(B74:$B$114)/B73+0.5</f>
        <v>17.298380724007792</v>
      </c>
      <c r="G73" s="17">
        <f t="shared" si="9"/>
        <v>125199.53751589253</v>
      </c>
      <c r="H73" s="17">
        <f t="shared" si="5"/>
        <v>1692420.6002637334</v>
      </c>
    </row>
    <row r="74" spans="1:8" ht="15.75">
      <c r="A74" s="18">
        <v>67</v>
      </c>
      <c r="B74" s="10">
        <v>870156</v>
      </c>
      <c r="C74" s="30">
        <f t="shared" si="6"/>
        <v>11675</v>
      </c>
      <c r="D74" s="15">
        <f t="shared" si="7"/>
        <v>0.9865828656011106</v>
      </c>
      <c r="E74" s="15">
        <f t="shared" si="8"/>
        <v>0.013417134398889363</v>
      </c>
      <c r="F74" s="31">
        <f>SUM(B75:$B$114)/B74+0.5</f>
        <v>16.503168397390812</v>
      </c>
      <c r="G74" s="17">
        <f t="shared" si="9"/>
        <v>120088.95450860223</v>
      </c>
      <c r="H74" s="17">
        <f t="shared" si="5"/>
        <v>1567221.0627478408</v>
      </c>
    </row>
    <row r="75" spans="1:8" ht="15.75">
      <c r="A75" s="18">
        <v>68</v>
      </c>
      <c r="B75" s="10">
        <v>858481</v>
      </c>
      <c r="C75" s="30">
        <f t="shared" si="6"/>
        <v>12847</v>
      </c>
      <c r="D75" s="15">
        <f t="shared" si="7"/>
        <v>0.9850351958866882</v>
      </c>
      <c r="E75" s="15">
        <f t="shared" si="8"/>
        <v>0.014964804113311803</v>
      </c>
      <c r="F75" s="31">
        <f>SUM(B76:$B$114)/B75+0.5</f>
        <v>15.720805119740564</v>
      </c>
      <c r="G75" s="17">
        <f t="shared" si="9"/>
        <v>115026.89792828952</v>
      </c>
      <c r="H75" s="17">
        <f t="shared" si="5"/>
        <v>1447132.1082392386</v>
      </c>
    </row>
    <row r="76" spans="1:8" ht="15.75">
      <c r="A76" s="18">
        <v>69</v>
      </c>
      <c r="B76" s="10">
        <v>845634</v>
      </c>
      <c r="C76" s="30">
        <f t="shared" si="6"/>
        <v>14131</v>
      </c>
      <c r="D76" s="15">
        <f t="shared" si="7"/>
        <v>0.9832894609251757</v>
      </c>
      <c r="E76" s="15">
        <f t="shared" si="8"/>
        <v>0.016710539074824338</v>
      </c>
      <c r="F76" s="31">
        <f>SUM(B77:$B$114)/B76+0.5</f>
        <v>14.952041899923607</v>
      </c>
      <c r="G76" s="17">
        <f t="shared" si="9"/>
        <v>110005.38148837938</v>
      </c>
      <c r="H76" s="17">
        <f t="shared" si="5"/>
        <v>1332105.210310949</v>
      </c>
    </row>
    <row r="77" spans="1:8" ht="15.75">
      <c r="A77" s="18">
        <v>70</v>
      </c>
      <c r="B77" s="10">
        <v>831503</v>
      </c>
      <c r="C77" s="30">
        <f t="shared" si="6"/>
        <v>15536</v>
      </c>
      <c r="D77" s="15">
        <f t="shared" si="7"/>
        <v>0.981315761939524</v>
      </c>
      <c r="E77" s="15">
        <f t="shared" si="8"/>
        <v>0.018684238060476033</v>
      </c>
      <c r="F77" s="31">
        <f>SUM(B78:$B$114)/B77+0.5</f>
        <v>14.197647512997548</v>
      </c>
      <c r="G77" s="17">
        <f t="shared" si="9"/>
        <v>105016.63326463774</v>
      </c>
      <c r="H77" s="17">
        <f t="shared" si="5"/>
        <v>1222099.8288225697</v>
      </c>
    </row>
    <row r="78" spans="1:8" ht="15.75">
      <c r="A78" s="18">
        <v>71</v>
      </c>
      <c r="B78" s="10">
        <v>815967</v>
      </c>
      <c r="C78" s="30">
        <f t="shared" si="6"/>
        <v>17066</v>
      </c>
      <c r="D78" s="15">
        <f t="shared" si="7"/>
        <v>0.9790849384840318</v>
      </c>
      <c r="E78" s="15">
        <f t="shared" si="8"/>
        <v>0.020915061515968225</v>
      </c>
      <c r="F78" s="31">
        <f>SUM(B79:$B$114)/B78+0.5</f>
        <v>13.458450525572726</v>
      </c>
      <c r="G78" s="17">
        <f t="shared" si="9"/>
        <v>100052.89076544809</v>
      </c>
      <c r="H78" s="17">
        <f t="shared" si="5"/>
        <v>1117083.195557932</v>
      </c>
    </row>
    <row r="79" spans="1:8" ht="15.75">
      <c r="A79" s="18">
        <v>72</v>
      </c>
      <c r="B79" s="10">
        <v>798901</v>
      </c>
      <c r="C79" s="30">
        <f t="shared" si="6"/>
        <v>18726</v>
      </c>
      <c r="D79" s="15">
        <f t="shared" si="7"/>
        <v>0.976560299711729</v>
      </c>
      <c r="E79" s="15">
        <f t="shared" si="8"/>
        <v>0.023439700288271026</v>
      </c>
      <c r="F79" s="31">
        <f>SUM(B80:$B$114)/B79+0.5</f>
        <v>12.735266947969773</v>
      </c>
      <c r="G79" s="17">
        <f t="shared" si="9"/>
        <v>95107.06640799835</v>
      </c>
      <c r="H79" s="17">
        <f t="shared" si="5"/>
        <v>1017030.3047924838</v>
      </c>
    </row>
    <row r="80" spans="1:8" ht="15.75">
      <c r="A80" s="14">
        <v>73</v>
      </c>
      <c r="B80" s="10">
        <v>780175</v>
      </c>
      <c r="C80" s="30">
        <f t="shared" si="6"/>
        <v>20517</v>
      </c>
      <c r="D80" s="15">
        <f t="shared" si="7"/>
        <v>0.9737020540263402</v>
      </c>
      <c r="E80" s="15">
        <f t="shared" si="8"/>
        <v>0.026297945973659753</v>
      </c>
      <c r="F80" s="31">
        <f>SUM(B81:$B$114)/B80+0.5</f>
        <v>12.02894158361906</v>
      </c>
      <c r="G80" s="17">
        <f t="shared" si="9"/>
        <v>90172.60706417299</v>
      </c>
      <c r="H80" s="17">
        <f t="shared" si="5"/>
        <v>921923.2383844855</v>
      </c>
    </row>
    <row r="81" spans="1:8" ht="15.75">
      <c r="A81" s="18">
        <v>74</v>
      </c>
      <c r="B81" s="10">
        <v>759658</v>
      </c>
      <c r="C81" s="30">
        <f t="shared" si="6"/>
        <v>22436</v>
      </c>
      <c r="D81" s="15">
        <f t="shared" si="7"/>
        <v>0.9704656569140324</v>
      </c>
      <c r="E81" s="15">
        <f t="shared" si="8"/>
        <v>0.029534343085967585</v>
      </c>
      <c r="F81" s="31">
        <f>SUM(B82:$B$114)/B81+0.5</f>
        <v>11.340317616611685</v>
      </c>
      <c r="G81" s="17">
        <f t="shared" si="9"/>
        <v>85243.934675044</v>
      </c>
      <c r="H81" s="17">
        <f t="shared" si="5"/>
        <v>831750.6313203125</v>
      </c>
    </row>
    <row r="82" spans="1:8" ht="15.75">
      <c r="A82" s="18">
        <v>75</v>
      </c>
      <c r="B82" s="10">
        <v>737222</v>
      </c>
      <c r="C82" s="30">
        <f t="shared" si="6"/>
        <v>24479</v>
      </c>
      <c r="D82" s="15">
        <f t="shared" si="7"/>
        <v>0.9667956192300284</v>
      </c>
      <c r="E82" s="15">
        <f t="shared" si="8"/>
        <v>0.033204380769971564</v>
      </c>
      <c r="F82" s="31">
        <f>SUM(B83:$B$114)/B82+0.5</f>
        <v>10.670222809411548</v>
      </c>
      <c r="G82" s="17">
        <f t="shared" si="9"/>
        <v>80316.80685665381</v>
      </c>
      <c r="H82" s="17">
        <f t="shared" si="5"/>
        <v>746506.6966452685</v>
      </c>
    </row>
    <row r="83" spans="1:8" ht="15.75">
      <c r="A83" s="18">
        <v>76</v>
      </c>
      <c r="B83" s="10">
        <v>712743</v>
      </c>
      <c r="C83" s="30">
        <f t="shared" si="6"/>
        <v>26631</v>
      </c>
      <c r="D83" s="15">
        <f t="shared" si="7"/>
        <v>0.9626359010190209</v>
      </c>
      <c r="E83" s="15">
        <f t="shared" si="8"/>
        <v>0.037364098980979144</v>
      </c>
      <c r="F83" s="31">
        <f>SUM(B84:$B$114)/B83+0.5</f>
        <v>10.019516852498025</v>
      </c>
      <c r="G83" s="17">
        <f t="shared" si="9"/>
        <v>75388.28836850217</v>
      </c>
      <c r="H83" s="17">
        <f t="shared" si="5"/>
        <v>666189.8897886147</v>
      </c>
    </row>
    <row r="84" spans="1:8" ht="15.75">
      <c r="A84" s="18">
        <v>77</v>
      </c>
      <c r="B84" s="10">
        <v>686112</v>
      </c>
      <c r="C84" s="30">
        <f t="shared" si="6"/>
        <v>28872</v>
      </c>
      <c r="D84" s="15">
        <f t="shared" si="7"/>
        <v>0.9579194067440884</v>
      </c>
      <c r="E84" s="15">
        <f t="shared" si="8"/>
        <v>0.042080593255911625</v>
      </c>
      <c r="F84" s="31">
        <f>SUM(B85:$B$114)/B84+0.5</f>
        <v>9.389010832050744</v>
      </c>
      <c r="G84" s="17">
        <f t="shared" si="9"/>
        <v>70457.74067950957</v>
      </c>
      <c r="H84" s="17">
        <f t="shared" si="5"/>
        <v>590801.6014201125</v>
      </c>
    </row>
    <row r="85" spans="1:8" ht="15.75">
      <c r="A85" s="18">
        <v>78</v>
      </c>
      <c r="B85" s="10">
        <v>657240</v>
      </c>
      <c r="C85" s="30">
        <f t="shared" si="6"/>
        <v>31171</v>
      </c>
      <c r="D85" s="15">
        <f t="shared" si="7"/>
        <v>0.9525728805307041</v>
      </c>
      <c r="E85" s="15">
        <f t="shared" si="8"/>
        <v>0.0474271194692959</v>
      </c>
      <c r="F85" s="31">
        <f>SUM(B86:$B$114)/B85+0.5</f>
        <v>8.779497596007547</v>
      </c>
      <c r="G85" s="17">
        <f t="shared" si="9"/>
        <v>65527.026361402546</v>
      </c>
      <c r="H85" s="17">
        <f t="shared" si="5"/>
        <v>520343.860740603</v>
      </c>
    </row>
    <row r="86" spans="1:8" ht="15.75">
      <c r="A86" s="18">
        <v>79</v>
      </c>
      <c r="B86" s="10">
        <v>626069</v>
      </c>
      <c r="C86" s="30">
        <f t="shared" si="6"/>
        <v>33490</v>
      </c>
      <c r="D86" s="15">
        <f t="shared" si="7"/>
        <v>0.9465074935829757</v>
      </c>
      <c r="E86" s="15">
        <f t="shared" si="8"/>
        <v>0.0534925064170243</v>
      </c>
      <c r="F86" s="31">
        <f>SUM(B87:$B$114)/B86+0.5</f>
        <v>8.19172088060581</v>
      </c>
      <c r="G86" s="17">
        <f t="shared" si="9"/>
        <v>60601.231314264674</v>
      </c>
      <c r="H86" s="17">
        <f t="shared" si="5"/>
        <v>454816.8343792005</v>
      </c>
    </row>
    <row r="87" spans="1:8" ht="15.75">
      <c r="A87" s="18">
        <v>80</v>
      </c>
      <c r="B87" s="10">
        <v>592579</v>
      </c>
      <c r="C87" s="30">
        <f t="shared" si="6"/>
        <v>35770</v>
      </c>
      <c r="D87" s="15">
        <f t="shared" si="7"/>
        <v>0.9396367404177334</v>
      </c>
      <c r="E87" s="15">
        <f t="shared" si="8"/>
        <v>0.060363259582266626</v>
      </c>
      <c r="F87" s="31">
        <f>SUM(B88:$B$114)/B87+0.5</f>
        <v>7.626423649842469</v>
      </c>
      <c r="G87" s="17">
        <f t="shared" si="9"/>
        <v>55688.853941074565</v>
      </c>
      <c r="H87" s="17">
        <f t="shared" si="5"/>
        <v>394215.6030649358</v>
      </c>
    </row>
    <row r="88" spans="1:8" ht="15.75">
      <c r="A88" s="18">
        <v>81</v>
      </c>
      <c r="B88" s="10">
        <v>556809</v>
      </c>
      <c r="C88" s="30">
        <f t="shared" si="6"/>
        <v>37945</v>
      </c>
      <c r="D88" s="15">
        <f t="shared" si="7"/>
        <v>0.9318527538168384</v>
      </c>
      <c r="E88" s="15">
        <f t="shared" si="8"/>
        <v>0.06814724618316159</v>
      </c>
      <c r="F88" s="31">
        <f>SUM(B89:$B$114)/B88+0.5</f>
        <v>7.084232654285401</v>
      </c>
      <c r="G88" s="17">
        <f t="shared" si="9"/>
        <v>50803.19727649567</v>
      </c>
      <c r="H88" s="17">
        <f t="shared" si="5"/>
        <v>338526.74912386126</v>
      </c>
    </row>
    <row r="89" spans="1:8" ht="15.75">
      <c r="A89" s="18">
        <v>82</v>
      </c>
      <c r="B89" s="10">
        <v>518864</v>
      </c>
      <c r="C89" s="30">
        <f t="shared" si="6"/>
        <v>39930</v>
      </c>
      <c r="D89" s="15">
        <f t="shared" si="7"/>
        <v>0.9230434179283974</v>
      </c>
      <c r="E89" s="15">
        <f t="shared" si="8"/>
        <v>0.07695658207160261</v>
      </c>
      <c r="F89" s="31">
        <f>SUM(B90:$B$114)/B89+0.5</f>
        <v>6.565743624533597</v>
      </c>
      <c r="G89" s="17">
        <f t="shared" si="9"/>
        <v>45962.23231534233</v>
      </c>
      <c r="H89" s="17">
        <f t="shared" si="5"/>
        <v>287723.55184736557</v>
      </c>
    </row>
    <row r="90" spans="1:8" ht="15.75">
      <c r="A90" s="18">
        <v>83</v>
      </c>
      <c r="B90" s="10">
        <v>478934</v>
      </c>
      <c r="C90" s="30">
        <f t="shared" si="6"/>
        <v>41624</v>
      </c>
      <c r="D90" s="15">
        <f t="shared" si="7"/>
        <v>0.9130903214221584</v>
      </c>
      <c r="E90" s="15">
        <f t="shared" si="8"/>
        <v>0.0869096785778416</v>
      </c>
      <c r="F90" s="31">
        <f>SUM(B91:$B$114)/B90+0.5</f>
        <v>6.071460785828528</v>
      </c>
      <c r="G90" s="17">
        <f t="shared" si="9"/>
        <v>41189.452438808374</v>
      </c>
      <c r="H90" s="17">
        <f t="shared" si="5"/>
        <v>241761.31953202322</v>
      </c>
    </row>
    <row r="91" spans="1:8" ht="15.75">
      <c r="A91" s="18">
        <v>84</v>
      </c>
      <c r="B91" s="10">
        <v>437310</v>
      </c>
      <c r="C91" s="30">
        <f t="shared" si="6"/>
        <v>42921</v>
      </c>
      <c r="D91" s="15">
        <f t="shared" si="7"/>
        <v>0.9018522329697468</v>
      </c>
      <c r="E91" s="15">
        <f t="shared" si="8"/>
        <v>0.09814776703025319</v>
      </c>
      <c r="F91" s="31">
        <f>SUM(B92:$B$114)/B91+0.5</f>
        <v>5.6017630513823145</v>
      </c>
      <c r="G91" s="17">
        <f t="shared" si="9"/>
        <v>36514.26249180023</v>
      </c>
      <c r="H91" s="17">
        <f t="shared" si="5"/>
        <v>200571.86709321485</v>
      </c>
    </row>
    <row r="92" spans="1:8" ht="15.75">
      <c r="A92" s="18">
        <v>85</v>
      </c>
      <c r="B92" s="10">
        <v>394389</v>
      </c>
      <c r="C92" s="30">
        <f t="shared" si="6"/>
        <v>43698</v>
      </c>
      <c r="D92" s="15">
        <f t="shared" si="7"/>
        <v>0.8892007637129838</v>
      </c>
      <c r="E92" s="15">
        <f t="shared" si="8"/>
        <v>0.11079923628701616</v>
      </c>
      <c r="F92" s="31">
        <f>SUM(B93:$B$114)/B92+0.5</f>
        <v>5.156983333713669</v>
      </c>
      <c r="G92" s="17">
        <f t="shared" si="9"/>
        <v>31971.32928492575</v>
      </c>
      <c r="H92" s="17">
        <f t="shared" si="5"/>
        <v>164057.6046014146</v>
      </c>
    </row>
    <row r="93" spans="1:8" ht="15.75">
      <c r="A93" s="18">
        <v>86</v>
      </c>
      <c r="B93" s="10">
        <v>350691</v>
      </c>
      <c r="C93" s="30">
        <f t="shared" si="6"/>
        <v>43844</v>
      </c>
      <c r="D93" s="15">
        <f t="shared" si="7"/>
        <v>0.8749782572121897</v>
      </c>
      <c r="E93" s="15">
        <f t="shared" si="8"/>
        <v>0.1250217427878103</v>
      </c>
      <c r="F93" s="31">
        <f>SUM(B94:$B$114)/B93+0.5</f>
        <v>4.737268706639178</v>
      </c>
      <c r="G93" s="17">
        <f t="shared" si="9"/>
        <v>27600.903317548797</v>
      </c>
      <c r="H93" s="17">
        <f t="shared" si="5"/>
        <v>132086.27531648887</v>
      </c>
    </row>
    <row r="94" spans="1:8" ht="15.75">
      <c r="A94" s="18">
        <v>87</v>
      </c>
      <c r="B94" s="10">
        <v>306847</v>
      </c>
      <c r="C94" s="30">
        <f t="shared" si="6"/>
        <v>43250</v>
      </c>
      <c r="D94" s="15">
        <f t="shared" si="7"/>
        <v>0.859050275870385</v>
      </c>
      <c r="E94" s="15">
        <f t="shared" si="8"/>
        <v>0.14094972412961504</v>
      </c>
      <c r="F94" s="31">
        <f>SUM(B95:$B$114)/B94+0.5</f>
        <v>4.342713143683985</v>
      </c>
      <c r="G94" s="17">
        <f t="shared" si="9"/>
        <v>23446.78668181649</v>
      </c>
      <c r="H94" s="17">
        <f t="shared" si="5"/>
        <v>104485.37199894009</v>
      </c>
    </row>
    <row r="95" spans="1:8" ht="15.75">
      <c r="A95" s="18">
        <v>88</v>
      </c>
      <c r="B95" s="10">
        <v>263597</v>
      </c>
      <c r="C95" s="30">
        <f t="shared" si="6"/>
        <v>41843</v>
      </c>
      <c r="D95" s="15">
        <f t="shared" si="7"/>
        <v>0.841261471109307</v>
      </c>
      <c r="E95" s="15">
        <f t="shared" si="8"/>
        <v>0.15873852889069295</v>
      </c>
      <c r="F95" s="31">
        <f>SUM(B96:$B$114)/B95+0.5</f>
        <v>3.973211000125191</v>
      </c>
      <c r="G95" s="17">
        <f t="shared" si="9"/>
        <v>19555.30928862964</v>
      </c>
      <c r="H95" s="17">
        <f t="shared" si="5"/>
        <v>81038.5853171236</v>
      </c>
    </row>
    <row r="96" spans="1:8" ht="15.75">
      <c r="A96" s="18">
        <v>89</v>
      </c>
      <c r="B96" s="10">
        <v>221754</v>
      </c>
      <c r="C96" s="30">
        <f t="shared" si="6"/>
        <v>39587</v>
      </c>
      <c r="D96" s="15">
        <f t="shared" si="7"/>
        <v>0.8214823633395565</v>
      </c>
      <c r="E96" s="15">
        <f t="shared" si="8"/>
        <v>0.1785176366604435</v>
      </c>
      <c r="F96" s="31">
        <f>SUM(B97:$B$114)/B96+0.5</f>
        <v>3.6285749073297437</v>
      </c>
      <c r="G96" s="17">
        <f t="shared" si="9"/>
        <v>15971.969184611715</v>
      </c>
      <c r="H96" s="17">
        <f t="shared" si="5"/>
        <v>61483.27602849395</v>
      </c>
    </row>
    <row r="97" spans="1:8" ht="15.75">
      <c r="A97" s="18">
        <v>90</v>
      </c>
      <c r="B97" s="10">
        <v>182167</v>
      </c>
      <c r="C97" s="30">
        <f t="shared" si="6"/>
        <v>36508</v>
      </c>
      <c r="D97" s="15">
        <f t="shared" si="7"/>
        <v>0.7995904856532742</v>
      </c>
      <c r="E97" s="15">
        <f t="shared" si="8"/>
        <v>0.20040951434672583</v>
      </c>
      <c r="F97" s="31">
        <f>SUM(B98:$B$114)/B97+0.5</f>
        <v>3.308450487739272</v>
      </c>
      <c r="G97" s="17">
        <f t="shared" si="9"/>
        <v>12738.534944622716</v>
      </c>
      <c r="H97" s="17">
        <f t="shared" si="5"/>
        <v>45511.30684388224</v>
      </c>
    </row>
    <row r="98" spans="1:8" ht="15.75">
      <c r="A98" s="18">
        <v>91</v>
      </c>
      <c r="B98" s="10">
        <v>145659</v>
      </c>
      <c r="C98" s="30">
        <f t="shared" si="6"/>
        <v>32700</v>
      </c>
      <c r="D98" s="15">
        <f t="shared" si="7"/>
        <v>0.7755030585133771</v>
      </c>
      <c r="E98" s="15">
        <f t="shared" si="8"/>
        <v>0.22449694148662291</v>
      </c>
      <c r="F98" s="31">
        <f>SUM(B99:$B$114)/B98+0.5</f>
        <v>3.0123610624815496</v>
      </c>
      <c r="G98" s="17">
        <f t="shared" si="9"/>
        <v>9888.943051341828</v>
      </c>
      <c r="H98" s="17">
        <f t="shared" si="5"/>
        <v>32772.771899259526</v>
      </c>
    </row>
    <row r="99" spans="1:8" ht="15.75">
      <c r="A99" s="18">
        <v>92</v>
      </c>
      <c r="B99" s="10">
        <v>112959</v>
      </c>
      <c r="C99" s="30">
        <f t="shared" si="6"/>
        <v>28336</v>
      </c>
      <c r="D99" s="15">
        <f t="shared" si="7"/>
        <v>0.7491479209270621</v>
      </c>
      <c r="E99" s="15">
        <f t="shared" si="8"/>
        <v>0.25085207907293794</v>
      </c>
      <c r="F99" s="31">
        <f>SUM(B100:$B$114)/B99+0.5</f>
        <v>2.7396533255428963</v>
      </c>
      <c r="G99" s="17">
        <f t="shared" si="9"/>
        <v>7445.539399786599</v>
      </c>
      <c r="H99" s="17">
        <f t="shared" si="5"/>
        <v>22883.8288479177</v>
      </c>
    </row>
    <row r="100" spans="1:8" ht="15.75">
      <c r="A100" s="18">
        <v>93</v>
      </c>
      <c r="B100" s="10">
        <v>84623</v>
      </c>
      <c r="C100" s="30">
        <f t="shared" si="6"/>
        <v>23651</v>
      </c>
      <c r="D100" s="15">
        <f t="shared" si="7"/>
        <v>0.7205133356179761</v>
      </c>
      <c r="E100" s="15">
        <f t="shared" si="8"/>
        <v>0.27948666438202385</v>
      </c>
      <c r="F100" s="31">
        <f>SUM(B101:$B$114)/B100+0.5</f>
        <v>2.4896009359157674</v>
      </c>
      <c r="G100" s="17">
        <f t="shared" si="9"/>
        <v>5415.349865563744</v>
      </c>
      <c r="H100" s="17">
        <f t="shared" si="5"/>
        <v>15438.289448131101</v>
      </c>
    </row>
    <row r="101" spans="1:8" ht="15.75">
      <c r="A101" s="18">
        <v>94</v>
      </c>
      <c r="B101" s="10">
        <v>60972</v>
      </c>
      <c r="C101" s="30">
        <f t="shared" si="6"/>
        <v>18922</v>
      </c>
      <c r="D101" s="15">
        <f t="shared" si="7"/>
        <v>0.6896608279210129</v>
      </c>
      <c r="E101" s="15">
        <f t="shared" si="8"/>
        <v>0.3103391720789871</v>
      </c>
      <c r="F101" s="31">
        <f>SUM(B102:$B$114)/B101+0.5</f>
        <v>2.261365872859673</v>
      </c>
      <c r="G101" s="17">
        <f t="shared" si="9"/>
        <v>3788.1862089084384</v>
      </c>
      <c r="H101" s="17">
        <f t="shared" si="5"/>
        <v>10022.939582567358</v>
      </c>
    </row>
    <row r="102" spans="1:8" ht="15.75">
      <c r="A102" s="18">
        <v>95</v>
      </c>
      <c r="B102" s="10">
        <v>42050</v>
      </c>
      <c r="C102" s="30">
        <f t="shared" si="6"/>
        <v>14436</v>
      </c>
      <c r="D102" s="15">
        <f t="shared" si="7"/>
        <v>0.6566944114149822</v>
      </c>
      <c r="E102" s="15">
        <f t="shared" si="8"/>
        <v>0.3433055885850178</v>
      </c>
      <c r="F102" s="31">
        <f>SUM(B103:$B$114)/B102+0.5</f>
        <v>2.0539595719381687</v>
      </c>
      <c r="G102" s="17">
        <f t="shared" si="9"/>
        <v>2536.469550635686</v>
      </c>
      <c r="H102" s="17">
        <f t="shared" si="5"/>
        <v>6234.75337365892</v>
      </c>
    </row>
    <row r="103" spans="1:8" ht="15.75">
      <c r="A103" s="18">
        <v>96</v>
      </c>
      <c r="B103" s="10">
        <v>27614</v>
      </c>
      <c r="C103" s="30">
        <f t="shared" si="6"/>
        <v>10443</v>
      </c>
      <c r="D103" s="15">
        <f t="shared" si="7"/>
        <v>0.6218222640689506</v>
      </c>
      <c r="E103" s="15">
        <f t="shared" si="8"/>
        <v>0.3781777359310494</v>
      </c>
      <c r="F103" s="31">
        <f>SUM(B104:$B$114)/B103+0.5</f>
        <v>1.8663359165640616</v>
      </c>
      <c r="G103" s="17">
        <f t="shared" si="9"/>
        <v>1617.1702705113848</v>
      </c>
      <c r="H103" s="17">
        <f t="shared" si="5"/>
        <v>3698.283823023234</v>
      </c>
    </row>
    <row r="104" spans="1:8" ht="15.75">
      <c r="A104" s="18">
        <v>97</v>
      </c>
      <c r="B104" s="10">
        <v>17171</v>
      </c>
      <c r="C104" s="30">
        <f t="shared" si="6"/>
        <v>7122</v>
      </c>
      <c r="D104" s="15">
        <f t="shared" si="7"/>
        <v>0.5852309125851727</v>
      </c>
      <c r="E104" s="15">
        <f t="shared" si="8"/>
        <v>0.4147690874148273</v>
      </c>
      <c r="F104" s="31">
        <f>SUM(B105:$B$114)/B104+0.5</f>
        <v>1.6973094170403586</v>
      </c>
      <c r="G104" s="17">
        <f t="shared" si="9"/>
        <v>976.3033776644529</v>
      </c>
      <c r="H104" s="17">
        <f t="shared" si="5"/>
        <v>2081.1135525118493</v>
      </c>
    </row>
    <row r="105" spans="1:8" ht="15.75">
      <c r="A105" s="18">
        <v>98</v>
      </c>
      <c r="B105" s="10">
        <v>10049</v>
      </c>
      <c r="C105" s="30">
        <f t="shared" si="6"/>
        <v>4548</v>
      </c>
      <c r="D105" s="15">
        <f t="shared" si="7"/>
        <v>0.5474176534978605</v>
      </c>
      <c r="E105" s="15">
        <f t="shared" si="8"/>
        <v>0.45258234650213947</v>
      </c>
      <c r="F105" s="31">
        <f>SUM(B106:$B$114)/B105+0.5</f>
        <v>1.5458752114638272</v>
      </c>
      <c r="G105" s="17">
        <f t="shared" si="9"/>
        <v>554.7212783209266</v>
      </c>
      <c r="H105" s="17">
        <f t="shared" si="5"/>
        <v>1104.8101748473964</v>
      </c>
    </row>
    <row r="106" spans="1:8" ht="15.75">
      <c r="A106" s="18">
        <v>99</v>
      </c>
      <c r="B106" s="10">
        <v>5501</v>
      </c>
      <c r="C106" s="30">
        <f t="shared" si="6"/>
        <v>2703</v>
      </c>
      <c r="D106" s="15">
        <f t="shared" si="7"/>
        <v>0.5086347936738774</v>
      </c>
      <c r="E106" s="15">
        <f t="shared" si="8"/>
        <v>0.49136520632612257</v>
      </c>
      <c r="F106" s="31">
        <f>SUM(B107:$B$114)/B106+0.5</f>
        <v>1.4105617160516268</v>
      </c>
      <c r="G106" s="17">
        <f t="shared" si="9"/>
        <v>294.81963157648073</v>
      </c>
      <c r="H106" s="17">
        <f t="shared" si="5"/>
        <v>550.0888965264699</v>
      </c>
    </row>
    <row r="107" spans="1:8" ht="15.75">
      <c r="A107" s="18">
        <v>100</v>
      </c>
      <c r="B107" s="10">
        <v>2798</v>
      </c>
      <c r="C107" s="30">
        <f t="shared" si="6"/>
        <v>1485</v>
      </c>
      <c r="D107" s="15">
        <f t="shared" si="7"/>
        <v>0.46926375982844887</v>
      </c>
      <c r="E107" s="15">
        <f t="shared" si="8"/>
        <v>0.5307362401715512</v>
      </c>
      <c r="F107" s="31">
        <f>SUM(B108:$B$114)/B107+0.5</f>
        <v>1.2902072909220872</v>
      </c>
      <c r="G107" s="17">
        <f t="shared" si="9"/>
        <v>145.5878859008853</v>
      </c>
      <c r="H107" s="17">
        <f t="shared" si="5"/>
        <v>255.26926494998906</v>
      </c>
    </row>
    <row r="108" spans="1:8" ht="15.75">
      <c r="A108" s="18">
        <v>101</v>
      </c>
      <c r="B108" s="10">
        <v>1313</v>
      </c>
      <c r="C108" s="30">
        <f t="shared" si="6"/>
        <v>748</v>
      </c>
      <c r="D108" s="15">
        <f t="shared" si="7"/>
        <v>0.4303122619954303</v>
      </c>
      <c r="E108" s="15">
        <f t="shared" si="8"/>
        <v>0.5696877380045697</v>
      </c>
      <c r="F108" s="31">
        <f>SUM(B109:$B$114)/B108+0.5</f>
        <v>1.183929931454684</v>
      </c>
      <c r="G108" s="17">
        <f t="shared" si="9"/>
        <v>66.32924147895599</v>
      </c>
      <c r="H108" s="17">
        <f t="shared" si="5"/>
        <v>109.68137904910374</v>
      </c>
    </row>
    <row r="109" spans="1:8" ht="15.75">
      <c r="A109" s="18">
        <v>102</v>
      </c>
      <c r="B109" s="10">
        <v>565</v>
      </c>
      <c r="C109" s="30">
        <f t="shared" si="6"/>
        <v>344</v>
      </c>
      <c r="D109" s="15">
        <f t="shared" si="7"/>
        <v>0.3911504424778761</v>
      </c>
      <c r="E109" s="15">
        <f t="shared" si="8"/>
        <v>0.6088495575221239</v>
      </c>
      <c r="F109" s="31">
        <f>SUM(B110:$B$114)/B109+0.5</f>
        <v>1.0893805309734512</v>
      </c>
      <c r="G109" s="17">
        <f t="shared" si="9"/>
        <v>27.710957220631723</v>
      </c>
      <c r="H109" s="17">
        <f t="shared" si="5"/>
        <v>43.35213757014775</v>
      </c>
    </row>
    <row r="110" spans="1:8" ht="15.75">
      <c r="A110" s="18">
        <v>103</v>
      </c>
      <c r="B110" s="10">
        <v>221</v>
      </c>
      <c r="C110" s="30">
        <f t="shared" si="6"/>
        <v>143</v>
      </c>
      <c r="D110" s="15">
        <f t="shared" si="7"/>
        <v>0.35294117647058826</v>
      </c>
      <c r="E110" s="15">
        <f t="shared" si="8"/>
        <v>0.6470588235294117</v>
      </c>
      <c r="F110" s="31">
        <f>SUM(B111:$B$114)/B110+0.5</f>
        <v>1.006787330316742</v>
      </c>
      <c r="G110" s="17">
        <f t="shared" si="9"/>
        <v>10.523449687704458</v>
      </c>
      <c r="H110" s="17">
        <f t="shared" si="5"/>
        <v>15.64118034951602</v>
      </c>
    </row>
    <row r="111" spans="1:8" ht="15.75">
      <c r="A111" s="18">
        <v>104</v>
      </c>
      <c r="B111" s="10">
        <v>78</v>
      </c>
      <c r="C111" s="30">
        <f t="shared" si="6"/>
        <v>53</v>
      </c>
      <c r="D111" s="15">
        <f t="shared" si="7"/>
        <v>0.32051282051282054</v>
      </c>
      <c r="E111" s="15">
        <f t="shared" si="8"/>
        <v>0.6794871794871795</v>
      </c>
      <c r="F111" s="31">
        <f>SUM(B112:$B$114)/B111+0.5</f>
        <v>0.9358974358974359</v>
      </c>
      <c r="G111" s="17">
        <f t="shared" si="9"/>
        <v>3.605979333308211</v>
      </c>
      <c r="H111" s="17">
        <f t="shared" si="5"/>
        <v>5.117730661811563</v>
      </c>
    </row>
    <row r="112" spans="1:8" ht="15.75">
      <c r="A112" s="18">
        <v>105</v>
      </c>
      <c r="B112" s="10">
        <v>25</v>
      </c>
      <c r="C112" s="30">
        <f t="shared" si="6"/>
        <v>18</v>
      </c>
      <c r="D112" s="15">
        <f t="shared" si="7"/>
        <v>0.28</v>
      </c>
      <c r="E112" s="15">
        <f t="shared" si="8"/>
        <v>0.72</v>
      </c>
      <c r="F112" s="31">
        <f>SUM(B113:$B$114)/B112+0.5</f>
        <v>0.86</v>
      </c>
      <c r="G112" s="17">
        <f t="shared" si="9"/>
        <v>1.122099618281121</v>
      </c>
      <c r="H112" s="17">
        <f t="shared" si="5"/>
        <v>1.511751328503352</v>
      </c>
    </row>
    <row r="113" spans="1:8" ht="15.75">
      <c r="A113" s="18">
        <v>106</v>
      </c>
      <c r="B113" s="10">
        <v>7</v>
      </c>
      <c r="C113" s="30">
        <f t="shared" si="6"/>
        <v>5</v>
      </c>
      <c r="D113" s="15">
        <f t="shared" si="7"/>
        <v>0.2857142857142857</v>
      </c>
      <c r="E113" s="15">
        <f t="shared" si="8"/>
        <v>0.7142857142857143</v>
      </c>
      <c r="F113" s="31">
        <f>SUM(B114:$B$114)/B113+0.5</f>
        <v>0.7857142857142857</v>
      </c>
      <c r="G113" s="17">
        <f t="shared" si="9"/>
        <v>0.30503678943564444</v>
      </c>
      <c r="H113" s="17">
        <f>H114+G113</f>
        <v>0.389651710222231</v>
      </c>
    </row>
    <row r="114" spans="1:8" ht="15.75">
      <c r="A114" s="18">
        <v>107</v>
      </c>
      <c r="B114" s="10">
        <v>2</v>
      </c>
      <c r="C114" s="30">
        <f t="shared" si="6"/>
        <v>2</v>
      </c>
      <c r="D114" s="15">
        <f t="shared" si="7"/>
        <v>0</v>
      </c>
      <c r="E114" s="15">
        <f t="shared" si="8"/>
        <v>1</v>
      </c>
      <c r="F114" s="31">
        <f>SUM(B$114:$B115)/B114+0.5</f>
        <v>1.5</v>
      </c>
      <c r="G114" s="17">
        <f t="shared" si="9"/>
        <v>0.08461492078658654</v>
      </c>
      <c r="H114" s="17">
        <f>G114</f>
        <v>0.08461492078658654</v>
      </c>
    </row>
  </sheetData>
  <sheetProtection/>
  <mergeCells count="3">
    <mergeCell ref="A3:H3"/>
    <mergeCell ref="G1:H1"/>
    <mergeCell ref="A2:H2"/>
  </mergeCells>
  <printOptions horizontalCentered="1"/>
  <pageMargins left="0.3937007874015748" right="0.3937007874015748" top="0.3937007874015748" bottom="0.3937007874015748" header="0.31496062992125984" footer="0.31496062992125984"/>
  <pageSetup fitToHeight="2" fitToWidth="1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1" customWidth="1"/>
    <col min="2" max="2" width="13.28125" style="0" customWidth="1"/>
    <col min="3" max="3" width="11.421875" style="0" customWidth="1"/>
    <col min="4" max="4" width="14.8515625" style="0" customWidth="1"/>
    <col min="5" max="5" width="12.28125" style="0" customWidth="1"/>
    <col min="6" max="6" width="17.421875" style="0" customWidth="1"/>
    <col min="7" max="7" width="13.7109375" style="7" customWidth="1"/>
    <col min="8" max="8" width="14.421875" style="7" customWidth="1"/>
  </cols>
  <sheetData>
    <row r="1" spans="7:8" ht="18.75">
      <c r="G1" s="35"/>
      <c r="H1" s="35"/>
    </row>
    <row r="2" spans="1:8" ht="58.5" customHeight="1">
      <c r="A2" s="33" t="s">
        <v>24</v>
      </c>
      <c r="B2" s="33"/>
      <c r="C2" s="33"/>
      <c r="D2" s="33"/>
      <c r="E2" s="33"/>
      <c r="F2" s="33"/>
      <c r="G2" s="33"/>
      <c r="H2" s="33"/>
    </row>
    <row r="3" spans="1:8" ht="18.75">
      <c r="A3" s="34" t="s">
        <v>19</v>
      </c>
      <c r="B3" s="34"/>
      <c r="C3" s="34"/>
      <c r="D3" s="34"/>
      <c r="E3" s="34"/>
      <c r="F3" s="34"/>
      <c r="G3" s="34"/>
      <c r="H3" s="34"/>
    </row>
    <row r="4" spans="1:8" s="23" customFormat="1" ht="18.75">
      <c r="A4" s="4"/>
      <c r="E4" s="4" t="s">
        <v>10</v>
      </c>
      <c r="G4" s="24"/>
      <c r="H4" s="24"/>
    </row>
    <row r="5" spans="1:8" s="27" customFormat="1" ht="45" customHeight="1">
      <c r="A5" s="20" t="s">
        <v>1</v>
      </c>
      <c r="B5" s="25" t="s">
        <v>3</v>
      </c>
      <c r="C5" s="25" t="s">
        <v>4</v>
      </c>
      <c r="D5" s="25" t="s">
        <v>5</v>
      </c>
      <c r="E5" s="25" t="s">
        <v>6</v>
      </c>
      <c r="F5" s="25" t="s">
        <v>11</v>
      </c>
      <c r="G5" s="26" t="s">
        <v>8</v>
      </c>
      <c r="H5" s="26" t="s">
        <v>9</v>
      </c>
    </row>
    <row r="6" spans="1:8" s="21" customFormat="1" ht="17.25" customHeight="1">
      <c r="A6" s="11" t="s">
        <v>0</v>
      </c>
      <c r="B6" s="12" t="s">
        <v>12</v>
      </c>
      <c r="C6" s="12" t="s">
        <v>13</v>
      </c>
      <c r="D6" s="12" t="s">
        <v>14</v>
      </c>
      <c r="E6" s="12" t="s">
        <v>15</v>
      </c>
      <c r="F6" s="12" t="s">
        <v>16</v>
      </c>
      <c r="G6" s="13" t="s">
        <v>17</v>
      </c>
      <c r="H6" s="13" t="s">
        <v>18</v>
      </c>
    </row>
    <row r="7" spans="1:8" ht="15.75">
      <c r="A7" s="14">
        <v>0</v>
      </c>
      <c r="B7" s="10">
        <v>1000000</v>
      </c>
      <c r="C7" s="30">
        <f>B7-B8</f>
        <v>425</v>
      </c>
      <c r="D7" s="15">
        <f>B8/B7</f>
        <v>0.999575</v>
      </c>
      <c r="E7" s="15">
        <f>1-D7</f>
        <v>0.0004250000000000087</v>
      </c>
      <c r="F7" s="31">
        <f>SUM(B8:$B$111)/B7+0.5</f>
        <v>68.31716</v>
      </c>
      <c r="G7" s="17">
        <f>B7*1.03^(-A7)</f>
        <v>1000000</v>
      </c>
      <c r="H7" s="17">
        <f aca="true" t="shared" si="0" ref="H7:H70">H8+G7</f>
        <v>29233528.459791552</v>
      </c>
    </row>
    <row r="8" spans="1:8" ht="15.75">
      <c r="A8" s="18">
        <v>1</v>
      </c>
      <c r="B8" s="10">
        <v>999575</v>
      </c>
      <c r="C8" s="30">
        <f aca="true" t="shared" si="1" ref="C8:C71">B8-B9</f>
        <v>444</v>
      </c>
      <c r="D8" s="15">
        <f aca="true" t="shared" si="2" ref="D8:D71">B9/B8</f>
        <v>0.9995558112197684</v>
      </c>
      <c r="E8" s="15">
        <f aca="true" t="shared" si="3" ref="E8:E71">1-D8</f>
        <v>0.00044418878023155806</v>
      </c>
      <c r="F8" s="31">
        <f>SUM(B9:$B$111)/B8+0.5</f>
        <v>67.34599454768276</v>
      </c>
      <c r="G8" s="17">
        <f aca="true" t="shared" si="4" ref="G8:G71">B8*1.03^(-A8)</f>
        <v>970461.1650485437</v>
      </c>
      <c r="H8" s="17">
        <f t="shared" si="0"/>
        <v>28233528.459791552</v>
      </c>
    </row>
    <row r="9" spans="1:8" ht="15.75">
      <c r="A9" s="18">
        <v>2</v>
      </c>
      <c r="B9" s="10">
        <v>999131</v>
      </c>
      <c r="C9" s="30">
        <f t="shared" si="1"/>
        <v>464</v>
      </c>
      <c r="D9" s="15">
        <f t="shared" si="2"/>
        <v>0.9995355964333006</v>
      </c>
      <c r="E9" s="15">
        <f t="shared" si="3"/>
        <v>0.00046440356669941174</v>
      </c>
      <c r="F9" s="31">
        <f>SUM(B10:$B$111)/B9+0.5</f>
        <v>66.37569998328547</v>
      </c>
      <c r="G9" s="17">
        <f t="shared" si="4"/>
        <v>941776.7932887172</v>
      </c>
      <c r="H9" s="17">
        <f t="shared" si="0"/>
        <v>27263067.29474301</v>
      </c>
    </row>
    <row r="10" spans="1:8" ht="15.75">
      <c r="A10" s="18">
        <v>3</v>
      </c>
      <c r="B10" s="10">
        <v>998667</v>
      </c>
      <c r="C10" s="30">
        <f t="shared" si="1"/>
        <v>484</v>
      </c>
      <c r="D10" s="15">
        <f t="shared" si="2"/>
        <v>0.9995153539668378</v>
      </c>
      <c r="E10" s="15">
        <f t="shared" si="3"/>
        <v>0.0004846460331622282</v>
      </c>
      <c r="F10" s="31">
        <f>SUM(B11:$B$111)/B10+0.5</f>
        <v>65.40630710737413</v>
      </c>
      <c r="G10" s="17">
        <f t="shared" si="4"/>
        <v>913921.7755212418</v>
      </c>
      <c r="H10" s="17">
        <f t="shared" si="0"/>
        <v>26321290.50145429</v>
      </c>
    </row>
    <row r="11" spans="1:8" ht="15.75">
      <c r="A11" s="18">
        <v>4</v>
      </c>
      <c r="B11" s="10">
        <v>998183</v>
      </c>
      <c r="C11" s="30">
        <f t="shared" si="1"/>
        <v>506</v>
      </c>
      <c r="D11" s="15">
        <f t="shared" si="2"/>
        <v>0.9994930789244056</v>
      </c>
      <c r="E11" s="15">
        <f t="shared" si="3"/>
        <v>0.0005069210755943576</v>
      </c>
      <c r="F11" s="31">
        <f>SUM(B12:$B$111)/B11+0.5</f>
        <v>64.43777894434187</v>
      </c>
      <c r="G11" s="17">
        <f t="shared" si="4"/>
        <v>886872.6669496262</v>
      </c>
      <c r="H11" s="17">
        <f t="shared" si="0"/>
        <v>25407368.72593305</v>
      </c>
    </row>
    <row r="12" spans="1:8" ht="15.75">
      <c r="A12" s="18">
        <v>5</v>
      </c>
      <c r="B12" s="10">
        <v>997677</v>
      </c>
      <c r="C12" s="30">
        <f t="shared" si="1"/>
        <v>530</v>
      </c>
      <c r="D12" s="15">
        <f t="shared" si="2"/>
        <v>0.9994687659432863</v>
      </c>
      <c r="E12" s="15">
        <f t="shared" si="3"/>
        <v>0.0005312340567137364</v>
      </c>
      <c r="F12" s="31">
        <f>SUM(B13:$B$111)/B12+0.5</f>
        <v>63.470206790374036</v>
      </c>
      <c r="G12" s="17">
        <f t="shared" si="4"/>
        <v>860604.9441780397</v>
      </c>
      <c r="H12" s="17">
        <f t="shared" si="0"/>
        <v>24520496.058983423</v>
      </c>
    </row>
    <row r="13" spans="1:8" ht="15.75">
      <c r="A13" s="18">
        <v>6</v>
      </c>
      <c r="B13" s="10">
        <v>997147</v>
      </c>
      <c r="C13" s="30">
        <f t="shared" si="1"/>
        <v>555</v>
      </c>
      <c r="D13" s="15">
        <f t="shared" si="2"/>
        <v>0.9994434120545918</v>
      </c>
      <c r="E13" s="15">
        <f t="shared" si="3"/>
        <v>0.000556587945408249</v>
      </c>
      <c r="F13" s="31">
        <f>SUM(B14:$B$111)/B13+0.5</f>
        <v>62.503676489023185</v>
      </c>
      <c r="G13" s="17">
        <f t="shared" si="4"/>
        <v>835094.914099336</v>
      </c>
      <c r="H13" s="17">
        <f t="shared" si="0"/>
        <v>23659891.11480538</v>
      </c>
    </row>
    <row r="14" spans="1:8" ht="15.75">
      <c r="A14" s="18">
        <v>7</v>
      </c>
      <c r="B14" s="10">
        <v>996592</v>
      </c>
      <c r="C14" s="30">
        <f t="shared" si="1"/>
        <v>582</v>
      </c>
      <c r="D14" s="15">
        <f t="shared" si="2"/>
        <v>0.9994160097612664</v>
      </c>
      <c r="E14" s="15">
        <f t="shared" si="3"/>
        <v>0.0005839902387335671</v>
      </c>
      <c r="F14" s="31">
        <f>SUM(B15:$B$111)/B14+0.5</f>
        <v>61.53820620675261</v>
      </c>
      <c r="G14" s="17">
        <f t="shared" si="4"/>
        <v>810320.4954726957</v>
      </c>
      <c r="H14" s="17">
        <f t="shared" si="0"/>
        <v>22824796.200706046</v>
      </c>
    </row>
    <row r="15" spans="1:8" ht="15.75">
      <c r="A15" s="18">
        <v>8</v>
      </c>
      <c r="B15" s="10">
        <v>996010</v>
      </c>
      <c r="C15" s="30">
        <f t="shared" si="1"/>
        <v>610</v>
      </c>
      <c r="D15" s="15">
        <f t="shared" si="2"/>
        <v>0.9993875563498359</v>
      </c>
      <c r="E15" s="15">
        <f t="shared" si="3"/>
        <v>0.0006124436501641073</v>
      </c>
      <c r="F15" s="31">
        <f>SUM(B16:$B$111)/B15+0.5</f>
        <v>60.5738727522816</v>
      </c>
      <c r="G15" s="17">
        <f t="shared" si="4"/>
        <v>786259.4914690232</v>
      </c>
      <c r="H15" s="17">
        <f t="shared" si="0"/>
        <v>22014475.70523335</v>
      </c>
    </row>
    <row r="16" spans="1:8" ht="15.75">
      <c r="A16" s="18">
        <v>9</v>
      </c>
      <c r="B16" s="10">
        <v>995400</v>
      </c>
      <c r="C16" s="30">
        <f t="shared" si="1"/>
        <v>640</v>
      </c>
      <c r="D16" s="15">
        <f t="shared" si="2"/>
        <v>0.9993570423950171</v>
      </c>
      <c r="E16" s="15">
        <f t="shared" si="3"/>
        <v>0.0006429576049828967</v>
      </c>
      <c r="F16" s="31">
        <f>SUM(B17:$B$111)/B16+0.5</f>
        <v>59.61068716094032</v>
      </c>
      <c r="G16" s="17">
        <f t="shared" si="4"/>
        <v>762891.2153748462</v>
      </c>
      <c r="H16" s="17">
        <f t="shared" si="0"/>
        <v>21228216.21376433</v>
      </c>
    </row>
    <row r="17" spans="1:8" ht="15.75">
      <c r="A17" s="18">
        <v>10</v>
      </c>
      <c r="B17" s="10">
        <v>994760</v>
      </c>
      <c r="C17" s="30">
        <f t="shared" si="1"/>
        <v>673</v>
      </c>
      <c r="D17" s="15">
        <f t="shared" si="2"/>
        <v>0.9993234549036953</v>
      </c>
      <c r="E17" s="15">
        <f t="shared" si="3"/>
        <v>0.0006765450963046593</v>
      </c>
      <c r="F17" s="31">
        <f>SUM(B18:$B$111)/B17+0.5</f>
        <v>58.64871727853955</v>
      </c>
      <c r="G17" s="17">
        <f t="shared" si="4"/>
        <v>740194.8627826663</v>
      </c>
      <c r="H17" s="17">
        <f t="shared" si="0"/>
        <v>20465324.998389482</v>
      </c>
    </row>
    <row r="18" spans="1:8" ht="15.75">
      <c r="A18" s="18">
        <v>11</v>
      </c>
      <c r="B18" s="10">
        <v>994087</v>
      </c>
      <c r="C18" s="30">
        <f t="shared" si="1"/>
        <v>707</v>
      </c>
      <c r="D18" s="15">
        <f t="shared" si="2"/>
        <v>0.9992887946427225</v>
      </c>
      <c r="E18" s="15">
        <f t="shared" si="3"/>
        <v>0.0007112053572775334</v>
      </c>
      <c r="F18" s="31">
        <f>SUM(B19:$B$111)/B18+0.5</f>
        <v>57.68808414152886</v>
      </c>
      <c r="G18" s="17">
        <f t="shared" si="4"/>
        <v>718149.5995902339</v>
      </c>
      <c r="H18" s="17">
        <f t="shared" si="0"/>
        <v>19725130.135606818</v>
      </c>
    </row>
    <row r="19" spans="1:8" ht="15.75">
      <c r="A19" s="18">
        <v>12</v>
      </c>
      <c r="B19" s="10">
        <v>993380</v>
      </c>
      <c r="C19" s="30">
        <f t="shared" si="1"/>
        <v>744</v>
      </c>
      <c r="D19" s="15">
        <f t="shared" si="2"/>
        <v>0.9992510418973606</v>
      </c>
      <c r="E19" s="15">
        <f t="shared" si="3"/>
        <v>0.0007489581026394188</v>
      </c>
      <c r="F19" s="31">
        <f>SUM(B20:$B$111)/B19+0.5</f>
        <v>56.72878556040991</v>
      </c>
      <c r="G19" s="17">
        <f t="shared" si="4"/>
        <v>696736.7453860958</v>
      </c>
      <c r="H19" s="17">
        <f t="shared" si="0"/>
        <v>19006980.536016583</v>
      </c>
    </row>
    <row r="20" spans="1:8" ht="15.75">
      <c r="A20" s="18">
        <v>13</v>
      </c>
      <c r="B20" s="10">
        <v>992636</v>
      </c>
      <c r="C20" s="30">
        <f t="shared" si="1"/>
        <v>783</v>
      </c>
      <c r="D20" s="15">
        <f t="shared" si="2"/>
        <v>0.9992111912120858</v>
      </c>
      <c r="E20" s="15">
        <f t="shared" si="3"/>
        <v>0.000788808787914208</v>
      </c>
      <c r="F20" s="31">
        <f>SUM(B21:$B$111)/B20+0.5</f>
        <v>55.77093012947344</v>
      </c>
      <c r="G20" s="17">
        <f t="shared" si="4"/>
        <v>675936.8143254681</v>
      </c>
      <c r="H20" s="17">
        <f t="shared" si="0"/>
        <v>18310243.790630486</v>
      </c>
    </row>
    <row r="21" spans="1:8" ht="15.75">
      <c r="A21" s="18">
        <v>14</v>
      </c>
      <c r="B21" s="10">
        <v>991853</v>
      </c>
      <c r="C21" s="30">
        <f t="shared" si="1"/>
        <v>825</v>
      </c>
      <c r="D21" s="15">
        <f t="shared" si="2"/>
        <v>0.999168223516993</v>
      </c>
      <c r="E21" s="15">
        <f t="shared" si="3"/>
        <v>0.0008317764830070296</v>
      </c>
      <c r="F21" s="31">
        <f>SUM(B22:$B$111)/B21+0.5</f>
        <v>54.814562742664485</v>
      </c>
      <c r="G21" s="17">
        <f t="shared" si="4"/>
        <v>655731.679054615</v>
      </c>
      <c r="H21" s="17">
        <f t="shared" si="0"/>
        <v>17634306.97630502</v>
      </c>
    </row>
    <row r="22" spans="1:8" ht="15.75">
      <c r="A22" s="18">
        <v>15</v>
      </c>
      <c r="B22" s="10">
        <v>991028</v>
      </c>
      <c r="C22" s="30">
        <f t="shared" si="1"/>
        <v>870</v>
      </c>
      <c r="D22" s="15">
        <f t="shared" si="2"/>
        <v>0.9991221236937806</v>
      </c>
      <c r="E22" s="15">
        <f t="shared" si="3"/>
        <v>0.0008778763062193828</v>
      </c>
      <c r="F22" s="31">
        <f>SUM(B23:$B$111)/B22+0.5</f>
        <v>53.85977792756612</v>
      </c>
      <c r="G22" s="17">
        <f t="shared" si="4"/>
        <v>636103.1620046743</v>
      </c>
      <c r="H22" s="17">
        <f t="shared" si="0"/>
        <v>16978575.297250405</v>
      </c>
    </row>
    <row r="23" spans="1:8" ht="15.75">
      <c r="A23" s="18">
        <v>16</v>
      </c>
      <c r="B23" s="10">
        <v>990158</v>
      </c>
      <c r="C23" s="30">
        <f t="shared" si="1"/>
        <v>918</v>
      </c>
      <c r="D23" s="15">
        <f t="shared" si="2"/>
        <v>0.9990728752380933</v>
      </c>
      <c r="E23" s="15">
        <f t="shared" si="3"/>
        <v>0.0009271247619067058</v>
      </c>
      <c r="F23" s="31">
        <f>SUM(B24:$B$111)/B23+0.5</f>
        <v>52.90666237105593</v>
      </c>
      <c r="G23" s="17">
        <f t="shared" si="4"/>
        <v>617033.73020431</v>
      </c>
      <c r="H23" s="17">
        <f t="shared" si="0"/>
        <v>16342472.13524573</v>
      </c>
    </row>
    <row r="24" spans="1:8" ht="15.75">
      <c r="A24" s="18">
        <v>17</v>
      </c>
      <c r="B24" s="10">
        <v>989240</v>
      </c>
      <c r="C24" s="30">
        <f t="shared" si="1"/>
        <v>970</v>
      </c>
      <c r="D24" s="15">
        <f t="shared" si="2"/>
        <v>0.9990194492741903</v>
      </c>
      <c r="E24" s="15">
        <f t="shared" si="3"/>
        <v>0.0009805507258097146</v>
      </c>
      <c r="F24" s="31">
        <f>SUM(B25:$B$111)/B24+0.5</f>
        <v>51.95529497391937</v>
      </c>
      <c r="G24" s="17">
        <f t="shared" si="4"/>
        <v>598506.4688874815</v>
      </c>
      <c r="H24" s="17">
        <f t="shared" si="0"/>
        <v>15725438.405041419</v>
      </c>
    </row>
    <row r="25" spans="1:8" ht="15.75">
      <c r="A25" s="18">
        <v>18</v>
      </c>
      <c r="B25" s="10">
        <v>988270</v>
      </c>
      <c r="C25" s="30">
        <f t="shared" si="1"/>
        <v>1024</v>
      </c>
      <c r="D25" s="15">
        <f t="shared" si="2"/>
        <v>0.9989638459125543</v>
      </c>
      <c r="E25" s="15">
        <f t="shared" si="3"/>
        <v>0.0010361540874457287</v>
      </c>
      <c r="F25" s="31">
        <f>SUM(B26:$B$111)/B25+0.5</f>
        <v>51.005799022534326</v>
      </c>
      <c r="G25" s="17">
        <f t="shared" si="4"/>
        <v>580504.4688689437</v>
      </c>
      <c r="H25" s="17">
        <f t="shared" si="0"/>
        <v>15126931.936153937</v>
      </c>
    </row>
    <row r="26" spans="1:8" ht="15.75">
      <c r="A26" s="18">
        <v>19</v>
      </c>
      <c r="B26" s="10">
        <v>987246</v>
      </c>
      <c r="C26" s="30">
        <f t="shared" si="1"/>
        <v>1083</v>
      </c>
      <c r="D26" s="15">
        <f t="shared" si="2"/>
        <v>0.9989030089764861</v>
      </c>
      <c r="E26" s="15">
        <f t="shared" si="3"/>
        <v>0.0010969910235139047</v>
      </c>
      <c r="F26" s="31">
        <f>SUM(B27:$B$111)/B26+0.5</f>
        <v>50.05818509267194</v>
      </c>
      <c r="G26" s="17">
        <f t="shared" si="4"/>
        <v>563012.5988259657</v>
      </c>
      <c r="H26" s="17">
        <f t="shared" si="0"/>
        <v>14546427.467284994</v>
      </c>
    </row>
    <row r="27" spans="1:8" ht="15.75">
      <c r="A27" s="18">
        <v>20</v>
      </c>
      <c r="B27" s="10">
        <v>986163</v>
      </c>
      <c r="C27" s="30">
        <f t="shared" si="1"/>
        <v>1147</v>
      </c>
      <c r="D27" s="15">
        <f t="shared" si="2"/>
        <v>0.9988369062720869</v>
      </c>
      <c r="E27" s="15">
        <f t="shared" si="3"/>
        <v>0.0011630937279131226</v>
      </c>
      <c r="F27" s="31">
        <f>SUM(B28:$B$111)/B27+0.5</f>
        <v>49.11260968014415</v>
      </c>
      <c r="G27" s="17">
        <f t="shared" si="4"/>
        <v>546014.5427756587</v>
      </c>
      <c r="H27" s="17">
        <f t="shared" si="0"/>
        <v>13983414.86845903</v>
      </c>
    </row>
    <row r="28" spans="1:8" ht="15.75">
      <c r="A28" s="18">
        <v>21</v>
      </c>
      <c r="B28" s="10">
        <v>985016</v>
      </c>
      <c r="C28" s="30">
        <f t="shared" si="1"/>
        <v>1214</v>
      </c>
      <c r="D28" s="15">
        <f t="shared" si="2"/>
        <v>0.9987675327101285</v>
      </c>
      <c r="E28" s="15">
        <f t="shared" si="3"/>
        <v>0.001232467289871475</v>
      </c>
      <c r="F28" s="31">
        <f>SUM(B29:$B$111)/B28+0.5</f>
        <v>48.169216540645024</v>
      </c>
      <c r="G28" s="17">
        <f t="shared" si="4"/>
        <v>529494.6375588417</v>
      </c>
      <c r="H28" s="17">
        <f t="shared" si="0"/>
        <v>13437400.32568337</v>
      </c>
    </row>
    <row r="29" spans="1:8" ht="15.75">
      <c r="A29" s="18">
        <v>22</v>
      </c>
      <c r="B29" s="10">
        <v>983802</v>
      </c>
      <c r="C29" s="30">
        <f t="shared" si="1"/>
        <v>1287</v>
      </c>
      <c r="D29" s="15">
        <f t="shared" si="2"/>
        <v>0.9986918099373654</v>
      </c>
      <c r="E29" s="15">
        <f t="shared" si="3"/>
        <v>0.0013081900626346066</v>
      </c>
      <c r="F29" s="31">
        <f>SUM(B30:$B$111)/B29+0.5</f>
        <v>47.22803978849402</v>
      </c>
      <c r="G29" s="17">
        <f t="shared" si="4"/>
        <v>513438.8861532894</v>
      </c>
      <c r="H29" s="17">
        <f t="shared" si="0"/>
        <v>12907905.688124528</v>
      </c>
    </row>
    <row r="30" spans="1:8" ht="15.75">
      <c r="A30" s="18">
        <v>23</v>
      </c>
      <c r="B30" s="10">
        <v>982515</v>
      </c>
      <c r="C30" s="30">
        <f t="shared" si="1"/>
        <v>1364</v>
      </c>
      <c r="D30" s="15">
        <f t="shared" si="2"/>
        <v>0.998611726029628</v>
      </c>
      <c r="E30" s="15">
        <f t="shared" si="3"/>
        <v>0.0013882739703720004</v>
      </c>
      <c r="F30" s="31">
        <f>SUM(B31:$B$111)/B30+0.5</f>
        <v>46.289249019098946</v>
      </c>
      <c r="G30" s="17">
        <f t="shared" si="4"/>
        <v>497832.2432084014</v>
      </c>
      <c r="H30" s="17">
        <f t="shared" si="0"/>
        <v>12394466.801971238</v>
      </c>
    </row>
    <row r="31" spans="1:8" ht="15.75">
      <c r="A31" s="18">
        <v>24</v>
      </c>
      <c r="B31" s="10">
        <v>981151</v>
      </c>
      <c r="C31" s="30">
        <f t="shared" si="1"/>
        <v>1449</v>
      </c>
      <c r="D31" s="15">
        <f t="shared" si="2"/>
        <v>0.9985231631012963</v>
      </c>
      <c r="E31" s="15">
        <f t="shared" si="3"/>
        <v>0.001476836898703704</v>
      </c>
      <c r="F31" s="31">
        <f>SUM(B32:$B$111)/B31+0.5</f>
        <v>45.35290541415134</v>
      </c>
      <c r="G31" s="17">
        <f t="shared" si="4"/>
        <v>482661.27734324604</v>
      </c>
      <c r="H31" s="17">
        <f t="shared" si="0"/>
        <v>11896634.558762837</v>
      </c>
    </row>
    <row r="32" spans="1:8" ht="15.75">
      <c r="A32" s="18">
        <v>25</v>
      </c>
      <c r="B32" s="10">
        <v>979702</v>
      </c>
      <c r="C32" s="30">
        <f t="shared" si="1"/>
        <v>1538</v>
      </c>
      <c r="D32" s="15">
        <f t="shared" si="2"/>
        <v>0.9984301348777486</v>
      </c>
      <c r="E32" s="15">
        <f t="shared" si="3"/>
        <v>0.0015698651222514348</v>
      </c>
      <c r="F32" s="31">
        <f>SUM(B33:$B$111)/B32+0.5</f>
        <v>44.419243810873105</v>
      </c>
      <c r="G32" s="17">
        <f t="shared" si="4"/>
        <v>467911.13141678646</v>
      </c>
      <c r="H32" s="17">
        <f t="shared" si="0"/>
        <v>11413973.281419592</v>
      </c>
    </row>
    <row r="33" spans="1:8" ht="15.75">
      <c r="A33" s="18">
        <v>26</v>
      </c>
      <c r="B33" s="10">
        <v>978164</v>
      </c>
      <c r="C33" s="30">
        <f t="shared" si="1"/>
        <v>1634</v>
      </c>
      <c r="D33" s="15">
        <f t="shared" si="2"/>
        <v>0.9983295234745911</v>
      </c>
      <c r="E33" s="15">
        <f t="shared" si="3"/>
        <v>0.0016704765254088594</v>
      </c>
      <c r="F33" s="31">
        <f>SUM(B34:$B$111)/B33+0.5</f>
        <v>43.488299508057956</v>
      </c>
      <c r="G33" s="17">
        <f t="shared" si="4"/>
        <v>453569.4893701573</v>
      </c>
      <c r="H33" s="17">
        <f t="shared" si="0"/>
        <v>10946062.150002806</v>
      </c>
    </row>
    <row r="34" spans="1:8" ht="15.75">
      <c r="A34" s="18">
        <v>27</v>
      </c>
      <c r="B34" s="10">
        <v>976530</v>
      </c>
      <c r="C34" s="30">
        <f t="shared" si="1"/>
        <v>1739</v>
      </c>
      <c r="D34" s="15">
        <f t="shared" si="2"/>
        <v>0.9982192047351336</v>
      </c>
      <c r="E34" s="15">
        <f t="shared" si="3"/>
        <v>0.0017807952648664083</v>
      </c>
      <c r="F34" s="31">
        <f>SUM(B35:$B$111)/B34+0.5</f>
        <v>42.56023061247478</v>
      </c>
      <c r="G34" s="17">
        <f t="shared" si="4"/>
        <v>439623.1186267212</v>
      </c>
      <c r="H34" s="17">
        <f t="shared" si="0"/>
        <v>10492492.660632648</v>
      </c>
    </row>
    <row r="35" spans="1:8" ht="15.75">
      <c r="A35" s="18">
        <v>28</v>
      </c>
      <c r="B35" s="10">
        <v>974791</v>
      </c>
      <c r="C35" s="30">
        <f t="shared" si="1"/>
        <v>1850</v>
      </c>
      <c r="D35" s="15">
        <f t="shared" si="2"/>
        <v>0.9981021572829458</v>
      </c>
      <c r="E35" s="15">
        <f t="shared" si="3"/>
        <v>0.0018978427170541767</v>
      </c>
      <c r="F35" s="31">
        <f>SUM(B36:$B$111)/B35+0.5</f>
        <v>41.63526489267956</v>
      </c>
      <c r="G35" s="17">
        <f t="shared" si="4"/>
        <v>426058.4852997523</v>
      </c>
      <c r="H35" s="17">
        <f t="shared" si="0"/>
        <v>10052869.542005926</v>
      </c>
    </row>
    <row r="36" spans="1:8" ht="15.75">
      <c r="A36" s="14">
        <v>29</v>
      </c>
      <c r="B36" s="10">
        <v>972941</v>
      </c>
      <c r="C36" s="30">
        <f t="shared" si="1"/>
        <v>1970</v>
      </c>
      <c r="D36" s="15">
        <f t="shared" si="2"/>
        <v>0.9979752112409694</v>
      </c>
      <c r="E36" s="15">
        <f t="shared" si="3"/>
        <v>0.00202478875903056</v>
      </c>
      <c r="F36" s="31">
        <f>SUM(B37:$B$111)/B36+0.5</f>
        <v>40.71348159857587</v>
      </c>
      <c r="G36" s="17">
        <f t="shared" si="4"/>
        <v>412863.97408387094</v>
      </c>
      <c r="H36" s="17">
        <f t="shared" si="0"/>
        <v>9626811.056706173</v>
      </c>
    </row>
    <row r="37" spans="1:8" ht="15.75">
      <c r="A37" s="18">
        <v>30</v>
      </c>
      <c r="B37" s="10">
        <v>970971</v>
      </c>
      <c r="C37" s="30">
        <f t="shared" si="1"/>
        <v>2099</v>
      </c>
      <c r="D37" s="15">
        <f t="shared" si="2"/>
        <v>0.9978382464563823</v>
      </c>
      <c r="E37" s="15">
        <f t="shared" si="3"/>
        <v>0.002161753543617695</v>
      </c>
      <c r="F37" s="31">
        <f>SUM(B38:$B$111)/B37+0.5</f>
        <v>39.79507060458036</v>
      </c>
      <c r="G37" s="17">
        <f t="shared" si="4"/>
        <v>400027.19587391964</v>
      </c>
      <c r="H37" s="17">
        <f t="shared" si="0"/>
        <v>9213947.082622303</v>
      </c>
    </row>
    <row r="38" spans="1:8" ht="15.75">
      <c r="A38" s="18">
        <v>31</v>
      </c>
      <c r="B38" s="10">
        <v>968872</v>
      </c>
      <c r="C38" s="30">
        <f t="shared" si="1"/>
        <v>2239</v>
      </c>
      <c r="D38" s="15">
        <f t="shared" si="2"/>
        <v>0.9976890652222378</v>
      </c>
      <c r="E38" s="15">
        <f t="shared" si="3"/>
        <v>0.0023109347777622302</v>
      </c>
      <c r="F38" s="31">
        <f>SUM(B39:$B$111)/B38+0.5</f>
        <v>38.88020089341007</v>
      </c>
      <c r="G38" s="17">
        <f t="shared" si="4"/>
        <v>387536.3453065007</v>
      </c>
      <c r="H38" s="17">
        <f t="shared" si="0"/>
        <v>8813919.886748383</v>
      </c>
    </row>
    <row r="39" spans="1:8" ht="15.75">
      <c r="A39" s="18">
        <v>32</v>
      </c>
      <c r="B39" s="10">
        <v>966633</v>
      </c>
      <c r="C39" s="30">
        <f t="shared" si="1"/>
        <v>2388</v>
      </c>
      <c r="D39" s="15">
        <f t="shared" si="2"/>
        <v>0.9975295691332698</v>
      </c>
      <c r="E39" s="15">
        <f t="shared" si="3"/>
        <v>0.0024704308667301556</v>
      </c>
      <c r="F39" s="31">
        <f>SUM(B40:$B$111)/B39+0.5</f>
        <v>37.96910047556829</v>
      </c>
      <c r="G39" s="17">
        <f t="shared" si="4"/>
        <v>375379.39231891755</v>
      </c>
      <c r="H39" s="17">
        <f t="shared" si="0"/>
        <v>8426383.541441882</v>
      </c>
    </row>
    <row r="40" spans="1:8" ht="15.75">
      <c r="A40" s="18">
        <v>33</v>
      </c>
      <c r="B40" s="10">
        <v>964245</v>
      </c>
      <c r="C40" s="30">
        <f t="shared" si="1"/>
        <v>2550</v>
      </c>
      <c r="D40" s="15">
        <f t="shared" si="2"/>
        <v>0.9973554438965201</v>
      </c>
      <c r="E40" s="15">
        <f t="shared" si="3"/>
        <v>0.0026445561034799114</v>
      </c>
      <c r="F40" s="31">
        <f>SUM(B41:$B$111)/B40+0.5</f>
        <v>37.061894539250915</v>
      </c>
      <c r="G40" s="17">
        <f t="shared" si="4"/>
        <v>363545.6732829111</v>
      </c>
      <c r="H40" s="17">
        <f t="shared" si="0"/>
        <v>8051004.149122964</v>
      </c>
    </row>
    <row r="41" spans="1:8" ht="15.75">
      <c r="A41" s="18">
        <v>34</v>
      </c>
      <c r="B41" s="10">
        <v>961695</v>
      </c>
      <c r="C41" s="30">
        <f t="shared" si="1"/>
        <v>2723</v>
      </c>
      <c r="D41" s="15">
        <f t="shared" si="2"/>
        <v>0.9971685409615315</v>
      </c>
      <c r="E41" s="15">
        <f t="shared" si="3"/>
        <v>0.002831459038468487</v>
      </c>
      <c r="F41" s="31">
        <f>SUM(B42:$B$111)/B41+0.5</f>
        <v>36.158840900701364</v>
      </c>
      <c r="G41" s="17">
        <f t="shared" si="4"/>
        <v>352023.5498579973</v>
      </c>
      <c r="H41" s="17">
        <f t="shared" si="0"/>
        <v>7687458.475840053</v>
      </c>
    </row>
    <row r="42" spans="1:8" ht="15.75">
      <c r="A42" s="18">
        <v>35</v>
      </c>
      <c r="B42" s="10">
        <v>958972</v>
      </c>
      <c r="C42" s="30">
        <f t="shared" si="1"/>
        <v>2912</v>
      </c>
      <c r="D42" s="15">
        <f t="shared" si="2"/>
        <v>0.9969634149902187</v>
      </c>
      <c r="E42" s="15">
        <f t="shared" si="3"/>
        <v>0.003036585009781323</v>
      </c>
      <c r="F42" s="31">
        <f>SUM(B43:$B$111)/B42+0.5</f>
        <v>35.26009414247757</v>
      </c>
      <c r="G42" s="17">
        <f t="shared" si="4"/>
        <v>340802.72776310483</v>
      </c>
      <c r="H42" s="17">
        <f t="shared" si="0"/>
        <v>7335434.925982055</v>
      </c>
    </row>
    <row r="43" spans="1:8" ht="15.75">
      <c r="A43" s="18">
        <v>36</v>
      </c>
      <c r="B43" s="10">
        <v>956060</v>
      </c>
      <c r="C43" s="30">
        <f t="shared" si="1"/>
        <v>3114</v>
      </c>
      <c r="D43" s="15">
        <f t="shared" si="2"/>
        <v>0.9967428822458841</v>
      </c>
      <c r="E43" s="15">
        <f t="shared" si="3"/>
        <v>0.003257117754115857</v>
      </c>
      <c r="F43" s="31">
        <f>SUM(B44:$B$111)/B43+0.5</f>
        <v>34.36596761709516</v>
      </c>
      <c r="G43" s="17">
        <f t="shared" si="4"/>
        <v>329871.70029969595</v>
      </c>
      <c r="H43" s="17">
        <f t="shared" si="0"/>
        <v>6994632.19821895</v>
      </c>
    </row>
    <row r="44" spans="1:8" ht="15.75">
      <c r="A44" s="18">
        <v>37</v>
      </c>
      <c r="B44" s="10">
        <v>952946</v>
      </c>
      <c r="C44" s="30">
        <f t="shared" si="1"/>
        <v>3331</v>
      </c>
      <c r="D44" s="15">
        <f t="shared" si="2"/>
        <v>0.9965045238659903</v>
      </c>
      <c r="E44" s="15">
        <f t="shared" si="3"/>
        <v>0.0034954761340096896</v>
      </c>
      <c r="F44" s="31">
        <f>SUM(B45:$B$111)/B44+0.5</f>
        <v>33.47663351333654</v>
      </c>
      <c r="G44" s="17">
        <f t="shared" si="4"/>
        <v>319220.64983307716</v>
      </c>
      <c r="H44" s="17">
        <f t="shared" si="0"/>
        <v>6664760.497919254</v>
      </c>
    </row>
    <row r="45" spans="1:8" ht="15.75">
      <c r="A45" s="18">
        <v>38</v>
      </c>
      <c r="B45" s="10">
        <v>949615</v>
      </c>
      <c r="C45" s="30">
        <f t="shared" si="1"/>
        <v>3568</v>
      </c>
      <c r="D45" s="15">
        <f t="shared" si="2"/>
        <v>0.996242687826119</v>
      </c>
      <c r="E45" s="15">
        <f t="shared" si="3"/>
        <v>0.003757312173880978</v>
      </c>
      <c r="F45" s="31">
        <f>SUM(B46:$B$111)/B45+0.5</f>
        <v>32.59230688226281</v>
      </c>
      <c r="G45" s="17">
        <f t="shared" si="4"/>
        <v>308839.63268942</v>
      </c>
      <c r="H45" s="17">
        <f t="shared" si="0"/>
        <v>6345539.848086176</v>
      </c>
    </row>
    <row r="46" spans="1:8" ht="15.75">
      <c r="A46" s="18">
        <v>39</v>
      </c>
      <c r="B46" s="10">
        <v>946047</v>
      </c>
      <c r="C46" s="30">
        <f t="shared" si="1"/>
        <v>3821</v>
      </c>
      <c r="D46" s="15">
        <f t="shared" si="2"/>
        <v>0.9959610886139907</v>
      </c>
      <c r="E46" s="15">
        <f t="shared" si="3"/>
        <v>0.004038911386009314</v>
      </c>
      <c r="F46" s="31">
        <f>SUM(B47:$B$111)/B46+0.5</f>
        <v>31.713342466071982</v>
      </c>
      <c r="G46" s="17">
        <f t="shared" si="4"/>
        <v>298717.6949298437</v>
      </c>
      <c r="H46" s="17">
        <f t="shared" si="0"/>
        <v>6036700.215396756</v>
      </c>
    </row>
    <row r="47" spans="1:8" ht="15.75">
      <c r="A47" s="18">
        <v>40</v>
      </c>
      <c r="B47" s="10">
        <v>942226</v>
      </c>
      <c r="C47" s="30">
        <f t="shared" si="1"/>
        <v>4095</v>
      </c>
      <c r="D47" s="15">
        <f t="shared" si="2"/>
        <v>0.9956539089347991</v>
      </c>
      <c r="E47" s="15">
        <f t="shared" si="3"/>
        <v>0.004346091065200897</v>
      </c>
      <c r="F47" s="31">
        <f>SUM(B48:$B$111)/B47+0.5</f>
        <v>30.839921632389682</v>
      </c>
      <c r="G47" s="17">
        <f t="shared" si="4"/>
        <v>288845.8258549409</v>
      </c>
      <c r="H47" s="17">
        <f t="shared" si="0"/>
        <v>5737982.520466913</v>
      </c>
    </row>
    <row r="48" spans="1:8" ht="15.75">
      <c r="A48" s="18">
        <v>41</v>
      </c>
      <c r="B48" s="10">
        <v>938131</v>
      </c>
      <c r="C48" s="30">
        <f t="shared" si="1"/>
        <v>4391</v>
      </c>
      <c r="D48" s="15">
        <f t="shared" si="2"/>
        <v>0.9953194170110571</v>
      </c>
      <c r="E48" s="15">
        <f t="shared" si="3"/>
        <v>0.004680582988942916</v>
      </c>
      <c r="F48" s="31">
        <f>SUM(B49:$B$111)/B48+0.5</f>
        <v>29.972357272065416</v>
      </c>
      <c r="G48" s="17">
        <f t="shared" si="4"/>
        <v>279214.0539727885</v>
      </c>
      <c r="H48" s="17">
        <f t="shared" si="0"/>
        <v>5449136.694611971</v>
      </c>
    </row>
    <row r="49" spans="1:8" ht="15.75">
      <c r="A49" s="18">
        <v>42</v>
      </c>
      <c r="B49" s="10">
        <v>933740</v>
      </c>
      <c r="C49" s="30">
        <f t="shared" si="1"/>
        <v>4709</v>
      </c>
      <c r="D49" s="15">
        <f t="shared" si="2"/>
        <v>0.9949568402338981</v>
      </c>
      <c r="E49" s="15">
        <f t="shared" si="3"/>
        <v>0.005043159766101923</v>
      </c>
      <c r="F49" s="31">
        <f>SUM(B50:$B$111)/B49+0.5</f>
        <v>29.110953798701996</v>
      </c>
      <c r="G49" s="17">
        <f t="shared" si="4"/>
        <v>269812.7858461065</v>
      </c>
      <c r="H49" s="17">
        <f t="shared" si="0"/>
        <v>5169922.640639183</v>
      </c>
    </row>
    <row r="50" spans="1:8" ht="15.75">
      <c r="A50" s="18">
        <v>43</v>
      </c>
      <c r="B50" s="10">
        <v>929031</v>
      </c>
      <c r="C50" s="30">
        <f t="shared" si="1"/>
        <v>5054</v>
      </c>
      <c r="D50" s="15">
        <f t="shared" si="2"/>
        <v>0.9945599231887848</v>
      </c>
      <c r="E50" s="15">
        <f t="shared" si="3"/>
        <v>0.0054400768112151665</v>
      </c>
      <c r="F50" s="31">
        <f>SUM(B51:$B$111)/B50+0.5</f>
        <v>28.255974773715838</v>
      </c>
      <c r="G50" s="17">
        <f t="shared" si="4"/>
        <v>260633.08433024032</v>
      </c>
      <c r="H50" s="17">
        <f t="shared" si="0"/>
        <v>4900109.854793076</v>
      </c>
    </row>
    <row r="51" spans="1:8" ht="15.75">
      <c r="A51" s="18">
        <v>44</v>
      </c>
      <c r="B51" s="10">
        <v>923977</v>
      </c>
      <c r="C51" s="30">
        <f t="shared" si="1"/>
        <v>5425</v>
      </c>
      <c r="D51" s="15">
        <f t="shared" si="2"/>
        <v>0.9941286417302595</v>
      </c>
      <c r="E51" s="15">
        <f t="shared" si="3"/>
        <v>0.005871358269740501</v>
      </c>
      <c r="F51" s="31">
        <f>SUM(B52:$B$111)/B51+0.5</f>
        <v>27.40779532390958</v>
      </c>
      <c r="G51" s="17">
        <f t="shared" si="4"/>
        <v>251665.26245819413</v>
      </c>
      <c r="H51" s="17">
        <f t="shared" si="0"/>
        <v>4639476.770462836</v>
      </c>
    </row>
    <row r="52" spans="1:8" ht="15.75">
      <c r="A52" s="18">
        <v>45</v>
      </c>
      <c r="B52" s="10">
        <v>918552</v>
      </c>
      <c r="C52" s="30">
        <f t="shared" si="1"/>
        <v>5825</v>
      </c>
      <c r="D52" s="15">
        <f t="shared" si="2"/>
        <v>0.9936584972870344</v>
      </c>
      <c r="E52" s="15">
        <f t="shared" si="3"/>
        <v>0.00634150271296563</v>
      </c>
      <c r="F52" s="31">
        <f>SUM(B53:$B$111)/B52+0.5</f>
        <v>26.566713697210393</v>
      </c>
      <c r="G52" s="17">
        <f t="shared" si="4"/>
        <v>242900.62673616872</v>
      </c>
      <c r="H52" s="17">
        <f t="shared" si="0"/>
        <v>4387811.508004642</v>
      </c>
    </row>
    <row r="53" spans="1:8" ht="15.75">
      <c r="A53" s="18">
        <v>46</v>
      </c>
      <c r="B53" s="10">
        <v>912727</v>
      </c>
      <c r="C53" s="30">
        <f t="shared" si="1"/>
        <v>6256</v>
      </c>
      <c r="D53" s="15">
        <f t="shared" si="2"/>
        <v>0.9931458146850044</v>
      </c>
      <c r="E53" s="15">
        <f t="shared" si="3"/>
        <v>0.006854185314995598</v>
      </c>
      <c r="F53" s="31">
        <f>SUM(B54:$B$111)/B53+0.5</f>
        <v>25.73307078677414</v>
      </c>
      <c r="G53" s="17">
        <f t="shared" si="4"/>
        <v>234330.36092499053</v>
      </c>
      <c r="H53" s="17">
        <f t="shared" si="0"/>
        <v>4144910.8812684733</v>
      </c>
    </row>
    <row r="54" spans="1:8" ht="15.75">
      <c r="A54" s="18">
        <v>47</v>
      </c>
      <c r="B54" s="10">
        <v>906471</v>
      </c>
      <c r="C54" s="30">
        <f t="shared" si="1"/>
        <v>6722</v>
      </c>
      <c r="D54" s="15">
        <f t="shared" si="2"/>
        <v>0.9925844290661257</v>
      </c>
      <c r="E54" s="15">
        <f t="shared" si="3"/>
        <v>0.007415570933874349</v>
      </c>
      <c r="F54" s="31">
        <f>SUM(B55:$B$111)/B54+0.5</f>
        <v>24.90721655739676</v>
      </c>
      <c r="G54" s="17">
        <f t="shared" si="4"/>
        <v>225945.84194784547</v>
      </c>
      <c r="H54" s="17">
        <f t="shared" si="0"/>
        <v>3910580.520343483</v>
      </c>
    </row>
    <row r="55" spans="1:8" ht="15.75">
      <c r="A55" s="18">
        <v>48</v>
      </c>
      <c r="B55" s="10">
        <v>899749</v>
      </c>
      <c r="C55" s="30">
        <f t="shared" si="1"/>
        <v>7222</v>
      </c>
      <c r="D55" s="15">
        <f t="shared" si="2"/>
        <v>0.9919733170028531</v>
      </c>
      <c r="E55" s="15">
        <f t="shared" si="3"/>
        <v>0.008026682997146928</v>
      </c>
      <c r="F55" s="31">
        <f>SUM(B56:$B$111)/B55+0.5</f>
        <v>24.0895622001247</v>
      </c>
      <c r="G55" s="17">
        <f t="shared" si="4"/>
        <v>217738.17915501678</v>
      </c>
      <c r="H55" s="17">
        <f t="shared" si="0"/>
        <v>3684634.6783956373</v>
      </c>
    </row>
    <row r="56" spans="1:8" ht="15.75">
      <c r="A56" s="18">
        <v>49</v>
      </c>
      <c r="B56" s="10">
        <v>892527</v>
      </c>
      <c r="C56" s="30">
        <f t="shared" si="1"/>
        <v>7762</v>
      </c>
      <c r="D56" s="15">
        <f t="shared" si="2"/>
        <v>0.9913033443245974</v>
      </c>
      <c r="E56" s="15">
        <f t="shared" si="3"/>
        <v>0.008696655675402565</v>
      </c>
      <c r="F56" s="31">
        <f>SUM(B57:$B$111)/B56+0.5</f>
        <v>23.280440255588907</v>
      </c>
      <c r="G56" s="17">
        <f t="shared" si="4"/>
        <v>209699.47943161504</v>
      </c>
      <c r="H56" s="17">
        <f t="shared" si="0"/>
        <v>3466896.4992406205</v>
      </c>
    </row>
    <row r="57" spans="1:8" ht="15.75">
      <c r="A57" s="18">
        <v>50</v>
      </c>
      <c r="B57" s="10">
        <v>884765</v>
      </c>
      <c r="C57" s="30">
        <f t="shared" si="1"/>
        <v>8340</v>
      </c>
      <c r="D57" s="15">
        <f t="shared" si="2"/>
        <v>0.9905737681757303</v>
      </c>
      <c r="E57" s="15">
        <f t="shared" si="3"/>
        <v>0.009426231824269715</v>
      </c>
      <c r="F57" s="31">
        <f>SUM(B58:$B$111)/B57+0.5</f>
        <v>22.480291941928083</v>
      </c>
      <c r="G57" s="17">
        <f t="shared" si="4"/>
        <v>201821.16045018166</v>
      </c>
      <c r="H57" s="17">
        <f t="shared" si="0"/>
        <v>3257197.0198090053</v>
      </c>
    </row>
    <row r="58" spans="1:8" ht="15.75">
      <c r="A58" s="18">
        <v>51</v>
      </c>
      <c r="B58" s="10">
        <v>876425</v>
      </c>
      <c r="C58" s="30">
        <f t="shared" si="1"/>
        <v>8964</v>
      </c>
      <c r="D58" s="15">
        <f t="shared" si="2"/>
        <v>0.989772085460821</v>
      </c>
      <c r="E58" s="15">
        <f t="shared" si="3"/>
        <v>0.01022791453917904</v>
      </c>
      <c r="F58" s="31">
        <f>SUM(B59:$B$111)/B58+0.5</f>
        <v>21.68945488775423</v>
      </c>
      <c r="G58" s="17">
        <f t="shared" si="4"/>
        <v>194095.87126673313</v>
      </c>
      <c r="H58" s="17">
        <f t="shared" si="0"/>
        <v>3055375.859358824</v>
      </c>
    </row>
    <row r="59" spans="1:8" ht="15.75">
      <c r="A59" s="18">
        <v>52</v>
      </c>
      <c r="B59" s="10">
        <v>867461</v>
      </c>
      <c r="C59" s="30">
        <f t="shared" si="1"/>
        <v>9632</v>
      </c>
      <c r="D59" s="15">
        <f t="shared" si="2"/>
        <v>0.9888963307860527</v>
      </c>
      <c r="E59" s="15">
        <f t="shared" si="3"/>
        <v>0.011103669213947343</v>
      </c>
      <c r="F59" s="31">
        <f>SUM(B60:$B$111)/B59+0.5</f>
        <v>20.90841836117128</v>
      </c>
      <c r="G59" s="17">
        <f t="shared" si="4"/>
        <v>186515.21872136844</v>
      </c>
      <c r="H59" s="17">
        <f t="shared" si="0"/>
        <v>2861279.988092091</v>
      </c>
    </row>
    <row r="60" spans="1:8" ht="15.75">
      <c r="A60" s="18">
        <v>53</v>
      </c>
      <c r="B60" s="10">
        <v>857829</v>
      </c>
      <c r="C60" s="30">
        <f t="shared" si="1"/>
        <v>10349</v>
      </c>
      <c r="D60" s="15">
        <f t="shared" si="2"/>
        <v>0.9879358240395231</v>
      </c>
      <c r="E60" s="15">
        <f t="shared" si="3"/>
        <v>0.01206417596047693</v>
      </c>
      <c r="F60" s="31">
        <f>SUM(B61:$B$111)/B60+0.5</f>
        <v>20.137571124314984</v>
      </c>
      <c r="G60" s="17">
        <f t="shared" si="4"/>
        <v>179072.05381487316</v>
      </c>
      <c r="H60" s="17">
        <f t="shared" si="0"/>
        <v>2674764.7693707226</v>
      </c>
    </row>
    <row r="61" spans="1:8" ht="15.75">
      <c r="A61" s="18">
        <v>54</v>
      </c>
      <c r="B61" s="10">
        <v>847480</v>
      </c>
      <c r="C61" s="30">
        <f t="shared" si="1"/>
        <v>11114</v>
      </c>
      <c r="D61" s="15">
        <f t="shared" si="2"/>
        <v>0.986885826214188</v>
      </c>
      <c r="E61" s="15">
        <f t="shared" si="3"/>
        <v>0.013114173785812033</v>
      </c>
      <c r="F61" s="31">
        <f>SUM(B62:$B$111)/B61+0.5</f>
        <v>19.37737527729268</v>
      </c>
      <c r="G61" s="17">
        <f t="shared" si="4"/>
        <v>171758.9291728607</v>
      </c>
      <c r="H61" s="17">
        <f t="shared" si="0"/>
        <v>2495692.7155558495</v>
      </c>
    </row>
    <row r="62" spans="1:8" ht="15.75">
      <c r="A62" s="18">
        <v>55</v>
      </c>
      <c r="B62" s="10">
        <v>836366</v>
      </c>
      <c r="C62" s="30">
        <f t="shared" si="1"/>
        <v>11934</v>
      </c>
      <c r="D62" s="15">
        <f t="shared" si="2"/>
        <v>0.9857311272815968</v>
      </c>
      <c r="E62" s="15">
        <f t="shared" si="3"/>
        <v>0.014268872718403158</v>
      </c>
      <c r="F62" s="31">
        <f>SUM(B63:$B$111)/B62+0.5</f>
        <v>18.628226159360853</v>
      </c>
      <c r="G62" s="17">
        <f t="shared" si="4"/>
        <v>164569.37157905125</v>
      </c>
      <c r="H62" s="17">
        <f t="shared" si="0"/>
        <v>2323933.786382989</v>
      </c>
    </row>
    <row r="63" spans="1:8" ht="15.75">
      <c r="A63" s="18">
        <v>56</v>
      </c>
      <c r="B63" s="10">
        <v>824432</v>
      </c>
      <c r="C63" s="30">
        <f t="shared" si="1"/>
        <v>12806</v>
      </c>
      <c r="D63" s="15">
        <f t="shared" si="2"/>
        <v>0.9844668814407981</v>
      </c>
      <c r="E63" s="15">
        <f t="shared" si="3"/>
        <v>0.01553311855920192</v>
      </c>
      <c r="F63" s="31">
        <f>SUM(B64:$B$111)/B63+0.5</f>
        <v>17.89063985871485</v>
      </c>
      <c r="G63" s="17">
        <f t="shared" si="4"/>
        <v>157496.26423557496</v>
      </c>
      <c r="H63" s="17">
        <f t="shared" si="0"/>
        <v>2159364.414803938</v>
      </c>
    </row>
    <row r="64" spans="1:8" ht="15.75">
      <c r="A64" s="18">
        <v>57</v>
      </c>
      <c r="B64" s="10">
        <v>811626</v>
      </c>
      <c r="C64" s="30">
        <f t="shared" si="1"/>
        <v>13735</v>
      </c>
      <c r="D64" s="15">
        <f t="shared" si="2"/>
        <v>0.983077180869021</v>
      </c>
      <c r="E64" s="15">
        <f t="shared" si="3"/>
        <v>0.01692281913097904</v>
      </c>
      <c r="F64" s="31">
        <f>SUM(B65:$B$111)/B64+0.5</f>
        <v>17.165032909246378</v>
      </c>
      <c r="G64" s="17">
        <f t="shared" si="4"/>
        <v>150533.84086463336</v>
      </c>
      <c r="H64" s="17">
        <f t="shared" si="0"/>
        <v>2001868.1505683633</v>
      </c>
    </row>
    <row r="65" spans="1:8" ht="15.75">
      <c r="A65" s="18">
        <v>58</v>
      </c>
      <c r="B65" s="10">
        <v>797891</v>
      </c>
      <c r="C65" s="30">
        <f t="shared" si="1"/>
        <v>14718</v>
      </c>
      <c r="D65" s="15">
        <f t="shared" si="2"/>
        <v>0.9815538713934611</v>
      </c>
      <c r="E65" s="15">
        <f t="shared" si="3"/>
        <v>0.018446128606538936</v>
      </c>
      <c r="F65" s="31">
        <f>SUM(B66:$B$111)/B65+0.5</f>
        <v>16.451906964735784</v>
      </c>
      <c r="G65" s="17">
        <f t="shared" si="4"/>
        <v>143676.10087630057</v>
      </c>
      <c r="H65" s="17">
        <f t="shared" si="0"/>
        <v>1851334.3097037298</v>
      </c>
    </row>
    <row r="66" spans="1:8" ht="15.75">
      <c r="A66" s="18">
        <v>59</v>
      </c>
      <c r="B66" s="10">
        <v>783173</v>
      </c>
      <c r="C66" s="30">
        <f t="shared" si="1"/>
        <v>15759</v>
      </c>
      <c r="D66" s="15">
        <f t="shared" si="2"/>
        <v>0.9798780090733465</v>
      </c>
      <c r="E66" s="15">
        <f t="shared" si="3"/>
        <v>0.020121990926653455</v>
      </c>
      <c r="F66" s="31">
        <f>SUM(B67:$B$111)/B66+0.5</f>
        <v>15.75168768586251</v>
      </c>
      <c r="G66" s="17">
        <f t="shared" si="4"/>
        <v>136918.28450665073</v>
      </c>
      <c r="H66" s="17">
        <f t="shared" si="0"/>
        <v>1707658.2088274292</v>
      </c>
    </row>
    <row r="67" spans="1:8" ht="15.75">
      <c r="A67" s="18">
        <v>60</v>
      </c>
      <c r="B67" s="10">
        <v>767414</v>
      </c>
      <c r="C67" s="30">
        <f t="shared" si="1"/>
        <v>16853</v>
      </c>
      <c r="D67" s="15">
        <f t="shared" si="2"/>
        <v>0.9780392330606427</v>
      </c>
      <c r="E67" s="15">
        <f t="shared" si="3"/>
        <v>0.021960766939357335</v>
      </c>
      <c r="F67" s="31">
        <f>SUM(B68:$B$111)/B67+0.5</f>
        <v>15.064884143369811</v>
      </c>
      <c r="G67" s="17">
        <f t="shared" si="4"/>
        <v>130255.54954185917</v>
      </c>
      <c r="H67" s="17">
        <f t="shared" si="0"/>
        <v>1570739.9243207786</v>
      </c>
    </row>
    <row r="68" spans="1:8" ht="15.75">
      <c r="A68" s="18">
        <v>61</v>
      </c>
      <c r="B68" s="10">
        <v>750561</v>
      </c>
      <c r="C68" s="30">
        <f t="shared" si="1"/>
        <v>18002</v>
      </c>
      <c r="D68" s="15">
        <f t="shared" si="2"/>
        <v>0.9760152739084498</v>
      </c>
      <c r="E68" s="15">
        <f t="shared" si="3"/>
        <v>0.023984726091550224</v>
      </c>
      <c r="F68" s="31">
        <f>SUM(B69:$B$111)/B68+0.5</f>
        <v>14.391922175546025</v>
      </c>
      <c r="G68" s="17">
        <f t="shared" si="4"/>
        <v>123684.5026949636</v>
      </c>
      <c r="H68" s="17">
        <f t="shared" si="0"/>
        <v>1440484.3747789194</v>
      </c>
    </row>
    <row r="69" spans="1:8" ht="15.75">
      <c r="A69" s="18">
        <v>62</v>
      </c>
      <c r="B69" s="10">
        <v>732559</v>
      </c>
      <c r="C69" s="30">
        <f t="shared" si="1"/>
        <v>19200</v>
      </c>
      <c r="D69" s="15">
        <f t="shared" si="2"/>
        <v>0.9737905069762299</v>
      </c>
      <c r="E69" s="15">
        <f t="shared" si="3"/>
        <v>0.02620949302377007</v>
      </c>
      <c r="F69" s="31">
        <f>SUM(B70:$B$111)/B69+0.5</f>
        <v>13.733304075166641</v>
      </c>
      <c r="G69" s="17">
        <f t="shared" si="4"/>
        <v>117201.90657869446</v>
      </c>
      <c r="H69" s="17">
        <f t="shared" si="0"/>
        <v>1316799.8720839557</v>
      </c>
    </row>
    <row r="70" spans="1:8" ht="15.75">
      <c r="A70" s="18">
        <v>63</v>
      </c>
      <c r="B70" s="10">
        <v>713359</v>
      </c>
      <c r="C70" s="30">
        <f t="shared" si="1"/>
        <v>20442</v>
      </c>
      <c r="D70" s="15">
        <f t="shared" si="2"/>
        <v>0.9713440217337974</v>
      </c>
      <c r="E70" s="15">
        <f t="shared" si="3"/>
        <v>0.028655978266202586</v>
      </c>
      <c r="F70" s="31">
        <f>SUM(B71:$B$111)/B70+0.5</f>
        <v>13.089477387963143</v>
      </c>
      <c r="G70" s="17">
        <f t="shared" si="4"/>
        <v>110805.92623868698</v>
      </c>
      <c r="H70" s="17">
        <f t="shared" si="0"/>
        <v>1199597.9655052612</v>
      </c>
    </row>
    <row r="71" spans="1:8" ht="15.75">
      <c r="A71" s="18">
        <v>64</v>
      </c>
      <c r="B71" s="10">
        <v>692917</v>
      </c>
      <c r="C71" s="30">
        <f t="shared" si="1"/>
        <v>21721</v>
      </c>
      <c r="D71" s="15">
        <f t="shared" si="2"/>
        <v>0.9686528112313596</v>
      </c>
      <c r="E71" s="15">
        <f t="shared" si="3"/>
        <v>0.0313471887686404</v>
      </c>
      <c r="F71" s="31">
        <f>SUM(B72:$B$111)/B71+0.5</f>
        <v>12.460884204024437</v>
      </c>
      <c r="G71" s="17">
        <f t="shared" si="4"/>
        <v>104495.80002390752</v>
      </c>
      <c r="H71" s="17">
        <f aca="true" t="shared" si="5" ref="H71:H109">H72+G71</f>
        <v>1088792.0392665742</v>
      </c>
    </row>
    <row r="72" spans="1:8" ht="15.75">
      <c r="A72" s="18">
        <v>65</v>
      </c>
      <c r="B72" s="10">
        <v>671196</v>
      </c>
      <c r="C72" s="30">
        <f aca="true" t="shared" si="6" ref="C72:C111">B72-B73</f>
        <v>23029</v>
      </c>
      <c r="D72" s="15">
        <f aca="true" t="shared" si="7" ref="D72:D111">B73/B72</f>
        <v>0.9656896048248201</v>
      </c>
      <c r="E72" s="15">
        <f aca="true" t="shared" si="8" ref="E72:E111">1-D72</f>
        <v>0.034310395175179864</v>
      </c>
      <c r="F72" s="31">
        <f>SUM(B73:$B$111)/B72+0.5</f>
        <v>11.847957973527851</v>
      </c>
      <c r="G72" s="17">
        <f aca="true" t="shared" si="9" ref="G72:G111">B72*1.03^(-A72)</f>
        <v>98271.9907330369</v>
      </c>
      <c r="H72" s="17">
        <f t="shared" si="5"/>
        <v>984296.2392426668</v>
      </c>
    </row>
    <row r="73" spans="1:8" ht="15.75">
      <c r="A73" s="18">
        <v>66</v>
      </c>
      <c r="B73" s="10">
        <v>648167</v>
      </c>
      <c r="C73" s="30">
        <f t="shared" si="6"/>
        <v>24351</v>
      </c>
      <c r="D73" s="15">
        <f t="shared" si="7"/>
        <v>0.9624309784361129</v>
      </c>
      <c r="E73" s="15">
        <f t="shared" si="8"/>
        <v>0.037569021563887084</v>
      </c>
      <c r="F73" s="31">
        <f>SUM(B74:$B$111)/B73+0.5</f>
        <v>11.251144381000575</v>
      </c>
      <c r="G73" s="17">
        <f t="shared" si="9"/>
        <v>92136.15523916</v>
      </c>
      <c r="H73" s="17">
        <f t="shared" si="5"/>
        <v>886024.2485096299</v>
      </c>
    </row>
    <row r="74" spans="1:8" ht="15.75">
      <c r="A74" s="18">
        <v>67</v>
      </c>
      <c r="B74" s="10">
        <v>623816</v>
      </c>
      <c r="C74" s="30">
        <f t="shared" si="6"/>
        <v>25674</v>
      </c>
      <c r="D74" s="15">
        <f t="shared" si="7"/>
        <v>0.9588436333790733</v>
      </c>
      <c r="E74" s="15">
        <f t="shared" si="8"/>
        <v>0.0411563666209267</v>
      </c>
      <c r="F74" s="31">
        <f>SUM(B75:$B$111)/B74+0.5</f>
        <v>10.670821203688266</v>
      </c>
      <c r="G74" s="17">
        <f t="shared" si="9"/>
        <v>86091.9320739479</v>
      </c>
      <c r="H74" s="17">
        <f t="shared" si="5"/>
        <v>793888.0932704698</v>
      </c>
    </row>
    <row r="75" spans="1:8" ht="15.75">
      <c r="A75" s="18">
        <v>68</v>
      </c>
      <c r="B75" s="10">
        <v>598142</v>
      </c>
      <c r="C75" s="30">
        <f t="shared" si="6"/>
        <v>26978</v>
      </c>
      <c r="D75" s="15">
        <f t="shared" si="7"/>
        <v>0.9548969977028866</v>
      </c>
      <c r="E75" s="15">
        <f t="shared" si="8"/>
        <v>0.04510300229711339</v>
      </c>
      <c r="F75" s="31">
        <f>SUM(B76:$B$111)/B75+0.5</f>
        <v>10.107382527894714</v>
      </c>
      <c r="G75" s="17">
        <f t="shared" si="9"/>
        <v>80144.36985864911</v>
      </c>
      <c r="H75" s="17">
        <f t="shared" si="5"/>
        <v>707796.161196522</v>
      </c>
    </row>
    <row r="76" spans="1:8" ht="15.75">
      <c r="A76" s="18">
        <v>69</v>
      </c>
      <c r="B76" s="10">
        <v>571164</v>
      </c>
      <c r="C76" s="30">
        <f t="shared" si="6"/>
        <v>28243</v>
      </c>
      <c r="D76" s="15">
        <f t="shared" si="7"/>
        <v>0.9505518555091007</v>
      </c>
      <c r="E76" s="15">
        <f t="shared" si="8"/>
        <v>0.04944814449089929</v>
      </c>
      <c r="F76" s="31">
        <f>SUM(B77:$B$111)/B76+0.5</f>
        <v>9.561171572438038</v>
      </c>
      <c r="G76" s="17">
        <f t="shared" si="9"/>
        <v>74300.60015612986</v>
      </c>
      <c r="H76" s="17">
        <f t="shared" si="5"/>
        <v>627651.7913378729</v>
      </c>
    </row>
    <row r="77" spans="1:8" ht="15.75">
      <c r="A77" s="18">
        <v>70</v>
      </c>
      <c r="B77" s="10">
        <v>542921</v>
      </c>
      <c r="C77" s="30">
        <f t="shared" si="6"/>
        <v>29441</v>
      </c>
      <c r="D77" s="15">
        <f t="shared" si="7"/>
        <v>0.9457729577599687</v>
      </c>
      <c r="E77" s="15">
        <f t="shared" si="8"/>
        <v>0.054227042240031276</v>
      </c>
      <c r="F77" s="31">
        <f>SUM(B78:$B$111)/B77+0.5</f>
        <v>9.032537883043759</v>
      </c>
      <c r="G77" s="17">
        <f t="shared" si="9"/>
        <v>68569.48868334857</v>
      </c>
      <c r="H77" s="17">
        <f t="shared" si="5"/>
        <v>553351.191181743</v>
      </c>
    </row>
    <row r="78" spans="1:8" ht="15.75">
      <c r="A78" s="18">
        <v>71</v>
      </c>
      <c r="B78" s="10">
        <v>513480</v>
      </c>
      <c r="C78" s="30">
        <f t="shared" si="6"/>
        <v>30543</v>
      </c>
      <c r="D78" s="15">
        <f t="shared" si="7"/>
        <v>0.9405176443094181</v>
      </c>
      <c r="E78" s="15">
        <f t="shared" si="8"/>
        <v>0.05948235569058191</v>
      </c>
      <c r="F78" s="31">
        <f>SUM(B79:$B$111)/B78+0.5</f>
        <v>8.521761314948975</v>
      </c>
      <c r="G78" s="17">
        <f t="shared" si="9"/>
        <v>62962.29914964978</v>
      </c>
      <c r="H78" s="17">
        <f t="shared" si="5"/>
        <v>484781.70249839453</v>
      </c>
    </row>
    <row r="79" spans="1:8" ht="15.75">
      <c r="A79" s="18">
        <v>72</v>
      </c>
      <c r="B79" s="10">
        <v>482937</v>
      </c>
      <c r="C79" s="30">
        <f t="shared" si="6"/>
        <v>31517</v>
      </c>
      <c r="D79" s="15">
        <f t="shared" si="7"/>
        <v>0.93473889969085</v>
      </c>
      <c r="E79" s="15">
        <f t="shared" si="8"/>
        <v>0.06526110030915</v>
      </c>
      <c r="F79" s="31">
        <f>SUM(B80:$B$111)/B79+0.5</f>
        <v>8.029091786299247</v>
      </c>
      <c r="G79" s="17">
        <f t="shared" si="9"/>
        <v>57492.38182187718</v>
      </c>
      <c r="H79" s="17">
        <f t="shared" si="5"/>
        <v>421819.40334874473</v>
      </c>
    </row>
    <row r="80" spans="1:8" ht="15.75">
      <c r="A80" s="14">
        <v>73</v>
      </c>
      <c r="B80" s="10">
        <v>451420</v>
      </c>
      <c r="C80" s="30">
        <f t="shared" si="6"/>
        <v>32327</v>
      </c>
      <c r="D80" s="15">
        <f t="shared" si="7"/>
        <v>0.9283881972442515</v>
      </c>
      <c r="E80" s="15">
        <f t="shared" si="8"/>
        <v>0.07161180275574852</v>
      </c>
      <c r="F80" s="31">
        <f>SUM(B81:$B$111)/B80+0.5</f>
        <v>7.554753887732046</v>
      </c>
      <c r="G80" s="17">
        <f t="shared" si="9"/>
        <v>52175.112354162804</v>
      </c>
      <c r="H80" s="17">
        <f t="shared" si="5"/>
        <v>364327.0215268676</v>
      </c>
    </row>
    <row r="81" spans="1:8" ht="15.75">
      <c r="A81" s="18">
        <v>74</v>
      </c>
      <c r="B81" s="10">
        <v>419093</v>
      </c>
      <c r="C81" s="30">
        <f t="shared" si="6"/>
        <v>32934</v>
      </c>
      <c r="D81" s="15">
        <f t="shared" si="7"/>
        <v>0.9214160102888858</v>
      </c>
      <c r="E81" s="15">
        <f t="shared" si="8"/>
        <v>0.07858398971111424</v>
      </c>
      <c r="F81" s="31">
        <f>SUM(B82:$B$111)/B81+0.5</f>
        <v>7.0989267298666405</v>
      </c>
      <c r="G81" s="17">
        <f t="shared" si="9"/>
        <v>47027.920873298535</v>
      </c>
      <c r="H81" s="17">
        <f t="shared" si="5"/>
        <v>312151.9091727048</v>
      </c>
    </row>
    <row r="82" spans="1:8" ht="15.75">
      <c r="A82" s="18">
        <v>75</v>
      </c>
      <c r="B82" s="10">
        <v>386159</v>
      </c>
      <c r="C82" s="30">
        <f t="shared" si="6"/>
        <v>33300</v>
      </c>
      <c r="D82" s="15">
        <f t="shared" si="7"/>
        <v>0.9137660911696995</v>
      </c>
      <c r="E82" s="15">
        <f t="shared" si="8"/>
        <v>0.08623390883030047</v>
      </c>
      <c r="F82" s="31">
        <f>SUM(B83:$B$111)/B82+0.5</f>
        <v>6.661723538749582</v>
      </c>
      <c r="G82" s="17">
        <f t="shared" si="9"/>
        <v>42070.1740031613</v>
      </c>
      <c r="H82" s="17">
        <f t="shared" si="5"/>
        <v>265123.98829940625</v>
      </c>
    </row>
    <row r="83" spans="1:8" ht="15.75">
      <c r="A83" s="18">
        <v>76</v>
      </c>
      <c r="B83" s="10">
        <v>352859</v>
      </c>
      <c r="C83" s="30">
        <f t="shared" si="6"/>
        <v>33389</v>
      </c>
      <c r="D83" s="15">
        <f t="shared" si="7"/>
        <v>0.9053758016658212</v>
      </c>
      <c r="E83" s="15">
        <f t="shared" si="8"/>
        <v>0.09462419833417879</v>
      </c>
      <c r="F83" s="31">
        <f>SUM(B84:$B$111)/B83+0.5</f>
        <v>6.243217545818585</v>
      </c>
      <c r="G83" s="17">
        <f t="shared" si="9"/>
        <v>37322.61985795905</v>
      </c>
      <c r="H83" s="17">
        <f t="shared" si="5"/>
        <v>223053.81429624493</v>
      </c>
    </row>
    <row r="84" spans="1:8" ht="15.75">
      <c r="A84" s="18">
        <v>77</v>
      </c>
      <c r="B84" s="10">
        <v>319470</v>
      </c>
      <c r="C84" s="30">
        <f t="shared" si="6"/>
        <v>33163</v>
      </c>
      <c r="D84" s="15">
        <f t="shared" si="7"/>
        <v>0.8961936958086831</v>
      </c>
      <c r="E84" s="15">
        <f t="shared" si="8"/>
        <v>0.10380630419131687</v>
      </c>
      <c r="F84" s="31">
        <f>SUM(B85:$B$111)/B84+0.5</f>
        <v>5.843462609947726</v>
      </c>
      <c r="G84" s="17">
        <f t="shared" si="9"/>
        <v>32806.79308171687</v>
      </c>
      <c r="H84" s="17">
        <f t="shared" si="5"/>
        <v>185731.1944382859</v>
      </c>
    </row>
    <row r="85" spans="1:8" ht="15.75">
      <c r="A85" s="18">
        <v>78</v>
      </c>
      <c r="B85" s="10">
        <v>286307</v>
      </c>
      <c r="C85" s="30">
        <f t="shared" si="6"/>
        <v>32595</v>
      </c>
      <c r="D85" s="15">
        <f t="shared" si="7"/>
        <v>0.8861536742028662</v>
      </c>
      <c r="E85" s="15">
        <f t="shared" si="8"/>
        <v>0.11384632579713383</v>
      </c>
      <c r="F85" s="31">
        <f>SUM(B86:$B$111)/B85+0.5</f>
        <v>5.462397007408132</v>
      </c>
      <c r="G85" s="17">
        <f t="shared" si="9"/>
        <v>28544.894310227737</v>
      </c>
      <c r="H85" s="17">
        <f t="shared" si="5"/>
        <v>152924.40135656903</v>
      </c>
    </row>
    <row r="86" spans="1:8" ht="15.75">
      <c r="A86" s="18">
        <v>79</v>
      </c>
      <c r="B86" s="10">
        <v>253712</v>
      </c>
      <c r="C86" s="30">
        <f t="shared" si="6"/>
        <v>31667</v>
      </c>
      <c r="D86" s="15">
        <f t="shared" si="7"/>
        <v>0.8751852494166614</v>
      </c>
      <c r="E86" s="15">
        <f t="shared" si="8"/>
        <v>0.12481475058333857</v>
      </c>
      <c r="F86" s="31">
        <f>SUM(B87:$B$111)/B86+0.5</f>
        <v>5.099928265119505</v>
      </c>
      <c r="G86" s="17">
        <f t="shared" si="9"/>
        <v>24558.41065314641</v>
      </c>
      <c r="H86" s="17">
        <f t="shared" si="5"/>
        <v>124379.50704634128</v>
      </c>
    </row>
    <row r="87" spans="1:8" ht="15.75">
      <c r="A87" s="18">
        <v>80</v>
      </c>
      <c r="B87" s="10">
        <v>222045</v>
      </c>
      <c r="C87" s="30">
        <f t="shared" si="6"/>
        <v>30368</v>
      </c>
      <c r="D87" s="15">
        <f t="shared" si="7"/>
        <v>0.8632349298565606</v>
      </c>
      <c r="E87" s="15">
        <f t="shared" si="8"/>
        <v>0.13676507014343942</v>
      </c>
      <c r="F87" s="31">
        <f>SUM(B88:$B$111)/B87+0.5</f>
        <v>4.7559481186246035</v>
      </c>
      <c r="G87" s="17">
        <f t="shared" si="9"/>
        <v>20867.144420146346</v>
      </c>
      <c r="H87" s="17">
        <f t="shared" si="5"/>
        <v>99821.09639319488</v>
      </c>
    </row>
    <row r="88" spans="1:8" ht="15.75">
      <c r="A88" s="18">
        <v>81</v>
      </c>
      <c r="B88" s="10">
        <v>191677</v>
      </c>
      <c r="C88" s="30">
        <f t="shared" si="6"/>
        <v>28707</v>
      </c>
      <c r="D88" s="15">
        <f t="shared" si="7"/>
        <v>0.8502324222520177</v>
      </c>
      <c r="E88" s="15">
        <f t="shared" si="8"/>
        <v>0.14976757774798233</v>
      </c>
      <c r="F88" s="31">
        <f>SUM(B89:$B$111)/B88+0.5</f>
        <v>4.430231587514412</v>
      </c>
      <c r="G88" s="17">
        <f t="shared" si="9"/>
        <v>17488.5902425551</v>
      </c>
      <c r="H88" s="17">
        <f t="shared" si="5"/>
        <v>78953.95197304853</v>
      </c>
    </row>
    <row r="89" spans="1:8" ht="15.75">
      <c r="A89" s="18">
        <v>82</v>
      </c>
      <c r="B89" s="10">
        <v>162970</v>
      </c>
      <c r="C89" s="30">
        <f t="shared" si="6"/>
        <v>26707</v>
      </c>
      <c r="D89" s="15">
        <f t="shared" si="7"/>
        <v>0.8361232128612628</v>
      </c>
      <c r="E89" s="15">
        <f t="shared" si="8"/>
        <v>0.1638767871387372</v>
      </c>
      <c r="F89" s="31">
        <f>SUM(B90:$B$111)/B89+0.5</f>
        <v>4.122537890409278</v>
      </c>
      <c r="G89" s="17">
        <f t="shared" si="9"/>
        <v>14436.278100680214</v>
      </c>
      <c r="H89" s="17">
        <f t="shared" si="5"/>
        <v>61465.36173049343</v>
      </c>
    </row>
    <row r="90" spans="1:8" ht="15.75">
      <c r="A90" s="18">
        <v>83</v>
      </c>
      <c r="B90" s="10">
        <v>136263</v>
      </c>
      <c r="C90" s="30">
        <f t="shared" si="6"/>
        <v>24412</v>
      </c>
      <c r="D90" s="15">
        <f t="shared" si="7"/>
        <v>0.8208464513477614</v>
      </c>
      <c r="E90" s="15">
        <f t="shared" si="8"/>
        <v>0.17915354865223865</v>
      </c>
      <c r="F90" s="31">
        <f>SUM(B91:$B$111)/B90+0.5</f>
        <v>3.832540748405657</v>
      </c>
      <c r="G90" s="17">
        <f t="shared" si="9"/>
        <v>11718.939055630517</v>
      </c>
      <c r="H90" s="17">
        <f t="shared" si="5"/>
        <v>47029.08362981321</v>
      </c>
    </row>
    <row r="91" spans="1:8" ht="15.75">
      <c r="A91" s="18">
        <v>84</v>
      </c>
      <c r="B91" s="10">
        <v>111851</v>
      </c>
      <c r="C91" s="30">
        <f t="shared" si="6"/>
        <v>21884</v>
      </c>
      <c r="D91" s="15">
        <f t="shared" si="7"/>
        <v>0.8043468542972347</v>
      </c>
      <c r="E91" s="15">
        <f t="shared" si="8"/>
        <v>0.19565314570276526</v>
      </c>
      <c r="F91" s="31">
        <f>SUM(B92:$B$111)/B91+0.5</f>
        <v>3.5598832375213454</v>
      </c>
      <c r="G91" s="17">
        <f t="shared" si="9"/>
        <v>9339.271395509702</v>
      </c>
      <c r="H91" s="17">
        <f t="shared" si="5"/>
        <v>35310.1445741827</v>
      </c>
    </row>
    <row r="92" spans="1:8" ht="15.75">
      <c r="A92" s="18">
        <v>85</v>
      </c>
      <c r="B92" s="10">
        <v>89967</v>
      </c>
      <c r="C92" s="30">
        <f t="shared" si="6"/>
        <v>19198</v>
      </c>
      <c r="D92" s="15">
        <f t="shared" si="7"/>
        <v>0.7866106461258017</v>
      </c>
      <c r="E92" s="15">
        <f t="shared" si="8"/>
        <v>0.21338935387419833</v>
      </c>
      <c r="F92" s="31">
        <f>SUM(B93:$B$111)/B92+0.5</f>
        <v>3.3041837562661867</v>
      </c>
      <c r="G92" s="17">
        <f t="shared" si="9"/>
        <v>7293.21705670522</v>
      </c>
      <c r="H92" s="17">
        <f t="shared" si="5"/>
        <v>25970.873178672995</v>
      </c>
    </row>
    <row r="93" spans="1:8" ht="15.75">
      <c r="A93" s="18">
        <v>86</v>
      </c>
      <c r="B93" s="10">
        <v>70769</v>
      </c>
      <c r="C93" s="30">
        <f t="shared" si="6"/>
        <v>16449</v>
      </c>
      <c r="D93" s="15">
        <f t="shared" si="7"/>
        <v>0.7675677203295228</v>
      </c>
      <c r="E93" s="15">
        <f t="shared" si="8"/>
        <v>0.2324322796704772</v>
      </c>
      <c r="F93" s="31">
        <f>SUM(B94:$B$111)/B93+0.5</f>
        <v>3.0648942333507607</v>
      </c>
      <c r="G93" s="17">
        <f t="shared" si="9"/>
        <v>5569.827360495738</v>
      </c>
      <c r="H93" s="17">
        <f t="shared" si="5"/>
        <v>18677.656121967775</v>
      </c>
    </row>
    <row r="94" spans="1:8" ht="15.75">
      <c r="A94" s="18">
        <v>87</v>
      </c>
      <c r="B94" s="10">
        <v>54320</v>
      </c>
      <c r="C94" s="30">
        <f t="shared" si="6"/>
        <v>13730</v>
      </c>
      <c r="D94" s="15">
        <f t="shared" si="7"/>
        <v>0.7472385861561119</v>
      </c>
      <c r="E94" s="15">
        <f t="shared" si="8"/>
        <v>0.25276141384388806</v>
      </c>
      <c r="F94" s="31">
        <f>SUM(B95:$B$111)/B94+0.5</f>
        <v>2.8415868924889542</v>
      </c>
      <c r="G94" s="17">
        <f t="shared" si="9"/>
        <v>4150.698727888074</v>
      </c>
      <c r="H94" s="17">
        <f t="shared" si="5"/>
        <v>13107.828761472036</v>
      </c>
    </row>
    <row r="95" spans="1:8" ht="15.75">
      <c r="A95" s="18">
        <v>88</v>
      </c>
      <c r="B95" s="10">
        <v>40590</v>
      </c>
      <c r="C95" s="30">
        <f t="shared" si="6"/>
        <v>11138</v>
      </c>
      <c r="D95" s="15">
        <f t="shared" si="7"/>
        <v>0.7255974377925597</v>
      </c>
      <c r="E95" s="15">
        <f t="shared" si="8"/>
        <v>0.2744025622074403</v>
      </c>
      <c r="F95" s="31">
        <f>SUM(B96:$B$111)/B95+0.5</f>
        <v>2.6336536092633653</v>
      </c>
      <c r="G95" s="17">
        <f t="shared" si="9"/>
        <v>3011.225484453454</v>
      </c>
      <c r="H95" s="17">
        <f t="shared" si="5"/>
        <v>8957.130033583962</v>
      </c>
    </row>
    <row r="96" spans="1:8" ht="15.75">
      <c r="A96" s="18">
        <v>89</v>
      </c>
      <c r="B96" s="10">
        <v>29452</v>
      </c>
      <c r="C96" s="30">
        <f t="shared" si="6"/>
        <v>8757</v>
      </c>
      <c r="D96" s="15">
        <f t="shared" si="7"/>
        <v>0.7026687491511612</v>
      </c>
      <c r="E96" s="15">
        <f t="shared" si="8"/>
        <v>0.2973312508488388</v>
      </c>
      <c r="F96" s="31">
        <f>SUM(B97:$B$111)/B96+0.5</f>
        <v>2.4405473312508486</v>
      </c>
      <c r="G96" s="17">
        <f t="shared" si="9"/>
        <v>2121.2985399369763</v>
      </c>
      <c r="H96" s="17">
        <f t="shared" si="5"/>
        <v>5945.904549130509</v>
      </c>
    </row>
    <row r="97" spans="1:8" ht="15.75">
      <c r="A97" s="18">
        <v>90</v>
      </c>
      <c r="B97" s="10">
        <v>20695</v>
      </c>
      <c r="C97" s="30">
        <f t="shared" si="6"/>
        <v>6653</v>
      </c>
      <c r="D97" s="15">
        <f t="shared" si="7"/>
        <v>0.6785213819763228</v>
      </c>
      <c r="E97" s="15">
        <f t="shared" si="8"/>
        <v>0.32147861802367717</v>
      </c>
      <c r="F97" s="31">
        <f>SUM(B98:$B$111)/B97+0.5</f>
        <v>2.2616815655955547</v>
      </c>
      <c r="G97" s="17">
        <f t="shared" si="9"/>
        <v>1447.1555258579606</v>
      </c>
      <c r="H97" s="17">
        <f t="shared" si="5"/>
        <v>3824.6060091935324</v>
      </c>
    </row>
    <row r="98" spans="1:8" ht="15.75">
      <c r="A98" s="18">
        <v>91</v>
      </c>
      <c r="B98" s="10">
        <v>14042</v>
      </c>
      <c r="C98" s="30">
        <f t="shared" si="6"/>
        <v>4870</v>
      </c>
      <c r="D98" s="15">
        <f t="shared" si="7"/>
        <v>0.6531833072211936</v>
      </c>
      <c r="E98" s="15">
        <f t="shared" si="8"/>
        <v>0.34681669277880645</v>
      </c>
      <c r="F98" s="31">
        <f>SUM(B99:$B$111)/B98+0.5</f>
        <v>2.0963537957555904</v>
      </c>
      <c r="G98" s="17">
        <f t="shared" si="9"/>
        <v>953.3261818833163</v>
      </c>
      <c r="H98" s="17">
        <f t="shared" si="5"/>
        <v>2377.450483335572</v>
      </c>
    </row>
    <row r="99" spans="1:8" ht="15.75">
      <c r="A99" s="18">
        <v>92</v>
      </c>
      <c r="B99" s="10">
        <v>9172</v>
      </c>
      <c r="C99" s="30">
        <f t="shared" si="6"/>
        <v>3423</v>
      </c>
      <c r="D99" s="15">
        <f t="shared" si="7"/>
        <v>0.6267989533362407</v>
      </c>
      <c r="E99" s="15">
        <f t="shared" si="8"/>
        <v>0.3732010466637593</v>
      </c>
      <c r="F99" s="31">
        <f>SUM(B100:$B$111)/B99+0.5</f>
        <v>1.9439598778892282</v>
      </c>
      <c r="G99" s="17">
        <f t="shared" si="9"/>
        <v>604.5599498476676</v>
      </c>
      <c r="H99" s="17">
        <f t="shared" si="5"/>
        <v>1424.1243014522556</v>
      </c>
    </row>
    <row r="100" spans="1:8" ht="15.75">
      <c r="A100" s="18">
        <v>93</v>
      </c>
      <c r="B100" s="10">
        <v>5749</v>
      </c>
      <c r="C100" s="30">
        <f t="shared" si="6"/>
        <v>2303</v>
      </c>
      <c r="D100" s="15">
        <f t="shared" si="7"/>
        <v>0.5994085927987476</v>
      </c>
      <c r="E100" s="15">
        <f t="shared" si="8"/>
        <v>0.4005914072012524</v>
      </c>
      <c r="F100" s="31">
        <f>SUM(B101:$B$111)/B100+0.5</f>
        <v>1.8037049921725516</v>
      </c>
      <c r="G100" s="17">
        <f t="shared" si="9"/>
        <v>367.90052795488185</v>
      </c>
      <c r="H100" s="17">
        <f t="shared" si="5"/>
        <v>819.5643516045882</v>
      </c>
    </row>
    <row r="101" spans="1:8" ht="15.75">
      <c r="A101" s="18">
        <v>94</v>
      </c>
      <c r="B101" s="10">
        <v>3446</v>
      </c>
      <c r="C101" s="30">
        <f t="shared" si="6"/>
        <v>1478</v>
      </c>
      <c r="D101" s="15">
        <f t="shared" si="7"/>
        <v>0.57109692396982</v>
      </c>
      <c r="E101" s="15">
        <f t="shared" si="8"/>
        <v>0.42890307603017996</v>
      </c>
      <c r="F101" s="31">
        <f>SUM(B102:$B$111)/B101+0.5</f>
        <v>1.6749854904236796</v>
      </c>
      <c r="G101" s="17">
        <f t="shared" si="9"/>
        <v>214.09974538966213</v>
      </c>
      <c r="H101" s="17">
        <f t="shared" si="5"/>
        <v>451.6638236497063</v>
      </c>
    </row>
    <row r="102" spans="1:8" ht="15.75">
      <c r="A102" s="18">
        <v>95</v>
      </c>
      <c r="B102" s="10">
        <v>1968</v>
      </c>
      <c r="C102" s="30">
        <f t="shared" si="6"/>
        <v>901</v>
      </c>
      <c r="D102" s="15">
        <f t="shared" si="7"/>
        <v>0.5421747967479674</v>
      </c>
      <c r="E102" s="15">
        <f t="shared" si="8"/>
        <v>0.4578252032520326</v>
      </c>
      <c r="F102" s="31">
        <f>SUM(B103:$B$111)/B102+0.5</f>
        <v>1.5574186991869918</v>
      </c>
      <c r="G102" s="17">
        <f t="shared" si="9"/>
        <v>118.71039418908515</v>
      </c>
      <c r="H102" s="17">
        <f t="shared" si="5"/>
        <v>237.56407826004414</v>
      </c>
    </row>
    <row r="103" spans="1:8" ht="15.75">
      <c r="A103" s="18">
        <v>96</v>
      </c>
      <c r="B103" s="10">
        <v>1067</v>
      </c>
      <c r="C103" s="30">
        <f t="shared" si="6"/>
        <v>519</v>
      </c>
      <c r="D103" s="15">
        <f t="shared" si="7"/>
        <v>0.5135895032802249</v>
      </c>
      <c r="E103" s="15">
        <f t="shared" si="8"/>
        <v>0.4864104967197751</v>
      </c>
      <c r="F103" s="31">
        <f>SUM(B104:$B$111)/B103+0.5</f>
        <v>1.4503280224929709</v>
      </c>
      <c r="G103" s="17">
        <f t="shared" si="9"/>
        <v>62.4871687779984</v>
      </c>
      <c r="H103" s="17">
        <f t="shared" si="5"/>
        <v>118.85368407095899</v>
      </c>
    </row>
    <row r="104" spans="1:8" ht="15.75">
      <c r="A104" s="18">
        <v>97</v>
      </c>
      <c r="B104" s="10">
        <v>548</v>
      </c>
      <c r="C104" s="30">
        <f t="shared" si="6"/>
        <v>283</v>
      </c>
      <c r="D104" s="15">
        <f t="shared" si="7"/>
        <v>0.4835766423357664</v>
      </c>
      <c r="E104" s="15">
        <f t="shared" si="8"/>
        <v>0.5164233576642336</v>
      </c>
      <c r="F104" s="31">
        <f>SUM(B105:$B$111)/B104+0.5</f>
        <v>1.3503649635036497</v>
      </c>
      <c r="G104" s="17">
        <f t="shared" si="9"/>
        <v>31.15801356706774</v>
      </c>
      <c r="H104" s="17">
        <f t="shared" si="5"/>
        <v>56.3665152929606</v>
      </c>
    </row>
    <row r="105" spans="1:8" ht="15.75">
      <c r="A105" s="18">
        <v>98</v>
      </c>
      <c r="B105" s="10">
        <v>265</v>
      </c>
      <c r="C105" s="30">
        <f t="shared" si="6"/>
        <v>145</v>
      </c>
      <c r="D105" s="15">
        <f t="shared" si="7"/>
        <v>0.4528301886792453</v>
      </c>
      <c r="E105" s="15">
        <f t="shared" si="8"/>
        <v>0.5471698113207547</v>
      </c>
      <c r="F105" s="31">
        <f>SUM(B106:$B$111)/B105+0.5</f>
        <v>1.258490566037736</v>
      </c>
      <c r="G105" s="17">
        <f t="shared" si="9"/>
        <v>14.628434546228037</v>
      </c>
      <c r="H105" s="17">
        <f t="shared" si="5"/>
        <v>25.208501725892862</v>
      </c>
    </row>
    <row r="106" spans="1:8" ht="15.75">
      <c r="A106" s="18">
        <v>99</v>
      </c>
      <c r="B106" s="10">
        <v>120</v>
      </c>
      <c r="C106" s="30">
        <f t="shared" si="6"/>
        <v>69</v>
      </c>
      <c r="D106" s="15">
        <f t="shared" si="7"/>
        <v>0.425</v>
      </c>
      <c r="E106" s="15">
        <f t="shared" si="8"/>
        <v>0.575</v>
      </c>
      <c r="F106" s="31">
        <f>SUM(B107:$B$111)/B106+0.5</f>
        <v>1.175</v>
      </c>
      <c r="G106" s="17">
        <f t="shared" si="9"/>
        <v>6.431259005485855</v>
      </c>
      <c r="H106" s="17">
        <f t="shared" si="5"/>
        <v>10.580067179664825</v>
      </c>
    </row>
    <row r="107" spans="1:8" ht="15.75">
      <c r="A107" s="18">
        <v>100</v>
      </c>
      <c r="B107" s="10">
        <v>51</v>
      </c>
      <c r="C107" s="30">
        <f t="shared" si="6"/>
        <v>31</v>
      </c>
      <c r="D107" s="15">
        <f t="shared" si="7"/>
        <v>0.39215686274509803</v>
      </c>
      <c r="E107" s="15">
        <f t="shared" si="8"/>
        <v>0.607843137254902</v>
      </c>
      <c r="F107" s="31">
        <f>SUM(B108:$B$111)/B107+0.5</f>
        <v>1.0882352941176472</v>
      </c>
      <c r="G107" s="17">
        <f t="shared" si="9"/>
        <v>2.6536748323606685</v>
      </c>
      <c r="H107" s="17">
        <f t="shared" si="5"/>
        <v>4.14880817417897</v>
      </c>
    </row>
    <row r="108" spans="1:8" ht="15.75">
      <c r="A108" s="18">
        <v>101</v>
      </c>
      <c r="B108" s="10">
        <v>20</v>
      </c>
      <c r="C108" s="30">
        <f t="shared" si="6"/>
        <v>13</v>
      </c>
      <c r="D108" s="15">
        <f t="shared" si="7"/>
        <v>0.35</v>
      </c>
      <c r="E108" s="15">
        <f t="shared" si="8"/>
        <v>0.65</v>
      </c>
      <c r="F108" s="31">
        <f>SUM(B109:$B$111)/B108+0.5</f>
        <v>1</v>
      </c>
      <c r="G108" s="17">
        <f t="shared" si="9"/>
        <v>1.010346404858431</v>
      </c>
      <c r="H108" s="17">
        <f t="shared" si="5"/>
        <v>1.4951333418183013</v>
      </c>
    </row>
    <row r="109" spans="1:8" ht="15.75">
      <c r="A109" s="18">
        <v>102</v>
      </c>
      <c r="B109" s="10">
        <v>7</v>
      </c>
      <c r="C109" s="30">
        <f t="shared" si="6"/>
        <v>5</v>
      </c>
      <c r="D109" s="15">
        <f t="shared" si="7"/>
        <v>0.2857142857142857</v>
      </c>
      <c r="E109" s="15">
        <f t="shared" si="8"/>
        <v>0.7142857142857143</v>
      </c>
      <c r="F109" s="31">
        <f>SUM(B110:$B$111)/B109+0.5</f>
        <v>0.9285714285714286</v>
      </c>
      <c r="G109" s="17">
        <f t="shared" si="9"/>
        <v>0.34332159388393285</v>
      </c>
      <c r="H109" s="17">
        <f t="shared" si="5"/>
        <v>0.4847869369598703</v>
      </c>
    </row>
    <row r="110" spans="1:8" ht="15.75">
      <c r="A110" s="18">
        <v>103</v>
      </c>
      <c r="B110" s="10">
        <v>2</v>
      </c>
      <c r="C110" s="30">
        <f t="shared" si="6"/>
        <v>1</v>
      </c>
      <c r="D110" s="15">
        <f t="shared" si="7"/>
        <v>0.5</v>
      </c>
      <c r="E110" s="15">
        <f t="shared" si="8"/>
        <v>0.5</v>
      </c>
      <c r="F110" s="31">
        <f>SUM(B111:$B$111)/B110+0.5</f>
        <v>1</v>
      </c>
      <c r="G110" s="17">
        <f t="shared" si="9"/>
        <v>0.09523483880275528</v>
      </c>
      <c r="H110" s="17">
        <f>H111+G110</f>
        <v>0.14146534307593747</v>
      </c>
    </row>
    <row r="111" spans="1:8" ht="15.75">
      <c r="A111" s="18">
        <v>104</v>
      </c>
      <c r="B111" s="10">
        <v>1</v>
      </c>
      <c r="C111" s="30">
        <f t="shared" si="6"/>
        <v>1</v>
      </c>
      <c r="D111" s="15">
        <f t="shared" si="7"/>
        <v>0</v>
      </c>
      <c r="E111" s="15">
        <f t="shared" si="8"/>
        <v>1</v>
      </c>
      <c r="F111" s="31">
        <f>SUM(B$111:$B112)/B111+0.5</f>
        <v>1.5</v>
      </c>
      <c r="G111" s="17">
        <f t="shared" si="9"/>
        <v>0.04623050427318219</v>
      </c>
      <c r="H111" s="17">
        <f>G111</f>
        <v>0.04623050427318219</v>
      </c>
    </row>
    <row r="112" spans="3:6" ht="12.75">
      <c r="C112" s="32"/>
      <c r="F112" s="32"/>
    </row>
    <row r="113" spans="3:6" ht="12.75">
      <c r="C113" s="32"/>
      <c r="F113" s="32"/>
    </row>
    <row r="114" spans="3:6" ht="12.75">
      <c r="C114" s="32"/>
      <c r="F114" s="32"/>
    </row>
  </sheetData>
  <sheetProtection/>
  <mergeCells count="3">
    <mergeCell ref="A3:H3"/>
    <mergeCell ref="G1:H1"/>
    <mergeCell ref="A2:H2"/>
  </mergeCells>
  <printOptions horizontalCentered="1"/>
  <pageMargins left="0.3937007874015748" right="0.3937007874015748" top="0.3937007874015748" bottom="0.3937007874015748" header="0.31496062992125984" footer="0.31496062992125984"/>
  <pageSetup fitToHeight="2" fitToWidth="1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"/>
  <sheetViews>
    <sheetView zoomScalePageLayoutView="0" workbookViewId="0" topLeftCell="A16">
      <selection activeCell="A1" sqref="A1"/>
    </sheetView>
  </sheetViews>
  <sheetFormatPr defaultColWidth="9.140625" defaultRowHeight="12.75"/>
  <cols>
    <col min="1" max="1" width="4.421875" style="1" customWidth="1"/>
    <col min="2" max="2" width="13.28125" style="0" customWidth="1"/>
    <col min="3" max="3" width="11.421875" style="0" customWidth="1"/>
    <col min="4" max="4" width="14.8515625" style="0" customWidth="1"/>
    <col min="5" max="5" width="12.28125" style="0" customWidth="1"/>
    <col min="6" max="6" width="17.421875" style="0" customWidth="1"/>
    <col min="7" max="7" width="13.7109375" style="7" customWidth="1"/>
    <col min="8" max="8" width="14.421875" style="7" customWidth="1"/>
  </cols>
  <sheetData>
    <row r="1" spans="7:8" ht="18.75">
      <c r="G1" s="35"/>
      <c r="H1" s="35"/>
    </row>
    <row r="2" spans="1:8" ht="58.5" customHeight="1">
      <c r="A2" s="33" t="s">
        <v>25</v>
      </c>
      <c r="B2" s="33"/>
      <c r="C2" s="33"/>
      <c r="D2" s="33"/>
      <c r="E2" s="33"/>
      <c r="F2" s="33"/>
      <c r="G2" s="33"/>
      <c r="H2" s="33"/>
    </row>
    <row r="3" spans="1:8" ht="18.75">
      <c r="A3" s="34" t="s">
        <v>19</v>
      </c>
      <c r="B3" s="34"/>
      <c r="C3" s="34"/>
      <c r="D3" s="34"/>
      <c r="E3" s="34"/>
      <c r="F3" s="34"/>
      <c r="G3" s="34"/>
      <c r="H3" s="34"/>
    </row>
    <row r="4" spans="1:8" s="23" customFormat="1" ht="18.75">
      <c r="A4" s="4"/>
      <c r="E4" s="4" t="s">
        <v>2</v>
      </c>
      <c r="G4" s="24"/>
      <c r="H4" s="24"/>
    </row>
    <row r="5" spans="1:8" s="27" customFormat="1" ht="45" customHeight="1">
      <c r="A5" s="20" t="s">
        <v>1</v>
      </c>
      <c r="B5" s="25" t="s">
        <v>3</v>
      </c>
      <c r="C5" s="25" t="s">
        <v>4</v>
      </c>
      <c r="D5" s="25" t="s">
        <v>5</v>
      </c>
      <c r="E5" s="25" t="s">
        <v>6</v>
      </c>
      <c r="F5" s="25" t="s">
        <v>11</v>
      </c>
      <c r="G5" s="26" t="s">
        <v>8</v>
      </c>
      <c r="H5" s="26" t="s">
        <v>9</v>
      </c>
    </row>
    <row r="6" spans="1:8" s="21" customFormat="1" ht="17.25" customHeight="1">
      <c r="A6" s="11" t="s">
        <v>0</v>
      </c>
      <c r="B6" s="12" t="s">
        <v>12</v>
      </c>
      <c r="C6" s="12" t="s">
        <v>13</v>
      </c>
      <c r="D6" s="12" t="s">
        <v>14</v>
      </c>
      <c r="E6" s="12" t="s">
        <v>15</v>
      </c>
      <c r="F6" s="12" t="s">
        <v>16</v>
      </c>
      <c r="G6" s="13" t="s">
        <v>17</v>
      </c>
      <c r="H6" s="13" t="s">
        <v>18</v>
      </c>
    </row>
    <row r="7" spans="1:8" ht="15.75">
      <c r="A7" s="14">
        <v>0</v>
      </c>
      <c r="B7" s="10">
        <v>1000000</v>
      </c>
      <c r="C7" s="30">
        <f>B7-B8</f>
        <v>358</v>
      </c>
      <c r="D7" s="15">
        <f>B8/B7</f>
        <v>0.999642</v>
      </c>
      <c r="E7" s="15">
        <f>1-D7</f>
        <v>0.00035799999999996945</v>
      </c>
      <c r="F7" s="31">
        <f>SUM(B8:$B$110)/B7+0.5</f>
        <v>75.461053</v>
      </c>
      <c r="G7" s="17">
        <f>B7*1.03^(-A7)</f>
        <v>1000000</v>
      </c>
      <c r="H7" s="17">
        <f aca="true" t="shared" si="0" ref="H7:H70">H8+G7</f>
        <v>30289646.636967678</v>
      </c>
    </row>
    <row r="8" spans="1:8" ht="15.75">
      <c r="A8" s="18">
        <v>1</v>
      </c>
      <c r="B8" s="10">
        <v>999642</v>
      </c>
      <c r="C8" s="30">
        <f aca="true" t="shared" si="1" ref="C8:C71">B8-B9</f>
        <v>361</v>
      </c>
      <c r="D8" s="15">
        <f aca="true" t="shared" si="2" ref="D8:D71">B9/B8</f>
        <v>0.9996388707157162</v>
      </c>
      <c r="E8" s="15">
        <f aca="true" t="shared" si="3" ref="E8:E71">1-D8</f>
        <v>0.0003611292842837788</v>
      </c>
      <c r="F8" s="31">
        <f>SUM(B9:$B$110)/B8+0.5</f>
        <v>74.48789866772304</v>
      </c>
      <c r="G8" s="17">
        <f aca="true" t="shared" si="4" ref="G8:G71">B8*1.03^(-A8)</f>
        <v>970526.213592233</v>
      </c>
      <c r="H8" s="17">
        <f t="shared" si="0"/>
        <v>29289646.636967678</v>
      </c>
    </row>
    <row r="9" spans="1:8" ht="15.75">
      <c r="A9" s="18">
        <v>2</v>
      </c>
      <c r="B9" s="10">
        <v>999281</v>
      </c>
      <c r="C9" s="30">
        <f t="shared" si="1"/>
        <v>364</v>
      </c>
      <c r="D9" s="15">
        <f t="shared" si="2"/>
        <v>0.9996357380956908</v>
      </c>
      <c r="E9" s="15">
        <f t="shared" si="3"/>
        <v>0.00036426190430915995</v>
      </c>
      <c r="F9" s="31">
        <f>SUM(B10:$B$110)/B9+0.5</f>
        <v>73.51462751718486</v>
      </c>
      <c r="G9" s="17">
        <f t="shared" si="4"/>
        <v>941918.1826750871</v>
      </c>
      <c r="H9" s="17">
        <f t="shared" si="0"/>
        <v>28319120.423375446</v>
      </c>
    </row>
    <row r="10" spans="1:8" ht="15.75">
      <c r="A10" s="18">
        <v>3</v>
      </c>
      <c r="B10" s="10">
        <v>998917</v>
      </c>
      <c r="C10" s="30">
        <f t="shared" si="1"/>
        <v>368</v>
      </c>
      <c r="D10" s="15">
        <f t="shared" si="2"/>
        <v>0.9996316010239089</v>
      </c>
      <c r="E10" s="15">
        <f t="shared" si="3"/>
        <v>0.00036839897609108885</v>
      </c>
      <c r="F10" s="31">
        <f>SUM(B11:$B$110)/B10+0.5</f>
        <v>72.5412336560495</v>
      </c>
      <c r="G10" s="17">
        <f t="shared" si="4"/>
        <v>914150.5609360802</v>
      </c>
      <c r="H10" s="17">
        <f t="shared" si="0"/>
        <v>27377202.24070036</v>
      </c>
    </row>
    <row r="11" spans="1:8" ht="15.75">
      <c r="A11" s="18">
        <v>4</v>
      </c>
      <c r="B11" s="10">
        <v>998549</v>
      </c>
      <c r="C11" s="30">
        <f t="shared" si="1"/>
        <v>372</v>
      </c>
      <c r="D11" s="15">
        <f t="shared" si="2"/>
        <v>0.9996274594436527</v>
      </c>
      <c r="E11" s="15">
        <f t="shared" si="3"/>
        <v>0.00037254055634727834</v>
      </c>
      <c r="F11" s="31">
        <f>SUM(B12:$B$110)/B11+0.5</f>
        <v>71.56778335364613</v>
      </c>
      <c r="G11" s="17">
        <f t="shared" si="4"/>
        <v>887197.8532091633</v>
      </c>
      <c r="H11" s="17">
        <f t="shared" si="0"/>
        <v>26463051.679764282</v>
      </c>
    </row>
    <row r="12" spans="1:8" ht="15.75">
      <c r="A12" s="18">
        <v>5</v>
      </c>
      <c r="B12" s="10">
        <v>998177</v>
      </c>
      <c r="C12" s="30">
        <f t="shared" si="1"/>
        <v>378</v>
      </c>
      <c r="D12" s="15">
        <f t="shared" si="2"/>
        <v>0.9996213096474874</v>
      </c>
      <c r="E12" s="15">
        <f t="shared" si="3"/>
        <v>0.00037869035251258953</v>
      </c>
      <c r="F12" s="31">
        <f>SUM(B13:$B$110)/B12+0.5</f>
        <v>70.59426885211741</v>
      </c>
      <c r="G12" s="17">
        <f t="shared" si="4"/>
        <v>861036.2485702317</v>
      </c>
      <c r="H12" s="17">
        <f t="shared" si="0"/>
        <v>25575853.826555118</v>
      </c>
    </row>
    <row r="13" spans="1:8" ht="15.75">
      <c r="A13" s="18">
        <v>6</v>
      </c>
      <c r="B13" s="10">
        <v>997799</v>
      </c>
      <c r="C13" s="30">
        <f t="shared" si="1"/>
        <v>383</v>
      </c>
      <c r="D13" s="15">
        <f t="shared" si="2"/>
        <v>0.9996161551575017</v>
      </c>
      <c r="E13" s="15">
        <f t="shared" si="3"/>
        <v>0.0003838448424983154</v>
      </c>
      <c r="F13" s="31">
        <f>SUM(B14:$B$110)/B13+0.5</f>
        <v>69.62082293127173</v>
      </c>
      <c r="G13" s="17">
        <f t="shared" si="4"/>
        <v>835640.9538346938</v>
      </c>
      <c r="H13" s="17">
        <f t="shared" si="0"/>
        <v>24714817.577984884</v>
      </c>
    </row>
    <row r="14" spans="1:8" ht="15.75">
      <c r="A14" s="18">
        <v>7</v>
      </c>
      <c r="B14" s="10">
        <v>997416</v>
      </c>
      <c r="C14" s="30">
        <f t="shared" si="1"/>
        <v>390</v>
      </c>
      <c r="D14" s="15">
        <f t="shared" si="2"/>
        <v>0.9996089896292019</v>
      </c>
      <c r="E14" s="15">
        <f t="shared" si="3"/>
        <v>0.0003910103707981394</v>
      </c>
      <c r="F14" s="31">
        <f>SUM(B15:$B$110)/B14+0.5</f>
        <v>68.64736479061897</v>
      </c>
      <c r="G14" s="17">
        <f t="shared" si="4"/>
        <v>810990.4828780425</v>
      </c>
      <c r="H14" s="17">
        <f t="shared" si="0"/>
        <v>23879176.62415019</v>
      </c>
    </row>
    <row r="15" spans="1:8" ht="15.75">
      <c r="A15" s="18">
        <v>8</v>
      </c>
      <c r="B15" s="10">
        <v>997026</v>
      </c>
      <c r="C15" s="30">
        <f t="shared" si="1"/>
        <v>397</v>
      </c>
      <c r="D15" s="15">
        <f t="shared" si="2"/>
        <v>0.9996018158001898</v>
      </c>
      <c r="E15" s="15">
        <f t="shared" si="3"/>
        <v>0.00039818419981019204</v>
      </c>
      <c r="F15" s="31">
        <f>SUM(B16:$B$110)/B15+0.5</f>
        <v>67.67402154006014</v>
      </c>
      <c r="G15" s="17">
        <f t="shared" si="4"/>
        <v>787061.531251086</v>
      </c>
      <c r="H15" s="17">
        <f t="shared" si="0"/>
        <v>23068186.141272146</v>
      </c>
    </row>
    <row r="16" spans="1:8" ht="15.75">
      <c r="A16" s="18">
        <v>9</v>
      </c>
      <c r="B16" s="10">
        <v>996629</v>
      </c>
      <c r="C16" s="30">
        <f t="shared" si="1"/>
        <v>405</v>
      </c>
      <c r="D16" s="15">
        <f t="shared" si="2"/>
        <v>0.9995936301271586</v>
      </c>
      <c r="E16" s="15">
        <f t="shared" si="3"/>
        <v>0.00040636987284137227</v>
      </c>
      <c r="F16" s="31">
        <f>SUM(B17:$B$110)/B16+0.5</f>
        <v>66.7007798288029</v>
      </c>
      <c r="G16" s="17">
        <f t="shared" si="4"/>
        <v>763833.1415388966</v>
      </c>
      <c r="H16" s="17">
        <f t="shared" si="0"/>
        <v>22281124.61002106</v>
      </c>
    </row>
    <row r="17" spans="1:8" ht="15.75">
      <c r="A17" s="18">
        <v>10</v>
      </c>
      <c r="B17" s="10">
        <v>996224</v>
      </c>
      <c r="C17" s="30">
        <f t="shared" si="1"/>
        <v>414</v>
      </c>
      <c r="D17" s="15">
        <f t="shared" si="2"/>
        <v>0.9995844308107413</v>
      </c>
      <c r="E17" s="15">
        <f t="shared" si="3"/>
        <v>0.0004155691892586688</v>
      </c>
      <c r="F17" s="31">
        <f>SUM(B18:$B$110)/B17+0.5</f>
        <v>65.72769276789155</v>
      </c>
      <c r="G17" s="17">
        <f t="shared" si="4"/>
        <v>741284.2162740751</v>
      </c>
      <c r="H17" s="17">
        <f t="shared" si="0"/>
        <v>21517291.468482163</v>
      </c>
    </row>
    <row r="18" spans="1:8" ht="15.75">
      <c r="A18" s="18">
        <v>11</v>
      </c>
      <c r="B18" s="10">
        <v>995810</v>
      </c>
      <c r="C18" s="30">
        <f t="shared" si="1"/>
        <v>423</v>
      </c>
      <c r="D18" s="15">
        <f t="shared" si="2"/>
        <v>0.9995752201725229</v>
      </c>
      <c r="E18" s="15">
        <f t="shared" si="3"/>
        <v>0.0004247798274771286</v>
      </c>
      <c r="F18" s="31">
        <f>SUM(B19:$B$110)/B18+0.5</f>
        <v>64.75481065665137</v>
      </c>
      <c r="G18" s="17">
        <f t="shared" si="4"/>
        <v>719394.3314498136</v>
      </c>
      <c r="H18" s="17">
        <f t="shared" si="0"/>
        <v>20776007.252208088</v>
      </c>
    </row>
    <row r="19" spans="1:8" ht="15.75">
      <c r="A19" s="18">
        <v>12</v>
      </c>
      <c r="B19" s="10">
        <v>995387</v>
      </c>
      <c r="C19" s="30">
        <f t="shared" si="1"/>
        <v>435</v>
      </c>
      <c r="D19" s="15">
        <f t="shared" si="2"/>
        <v>0.9995629840454014</v>
      </c>
      <c r="E19" s="15">
        <f t="shared" si="3"/>
        <v>0.0004370159545985519</v>
      </c>
      <c r="F19" s="31">
        <f>SUM(B20:$B$110)/B19+0.5</f>
        <v>63.782116402966885</v>
      </c>
      <c r="G19" s="17">
        <f t="shared" si="4"/>
        <v>698144.414805643</v>
      </c>
      <c r="H19" s="17">
        <f t="shared" si="0"/>
        <v>20056612.920758273</v>
      </c>
    </row>
    <row r="20" spans="1:8" ht="15.75">
      <c r="A20" s="18">
        <v>13</v>
      </c>
      <c r="B20" s="10">
        <v>994952</v>
      </c>
      <c r="C20" s="30">
        <f t="shared" si="1"/>
        <v>445</v>
      </c>
      <c r="D20" s="15">
        <f t="shared" si="2"/>
        <v>0.9995527422428419</v>
      </c>
      <c r="E20" s="15">
        <f t="shared" si="3"/>
        <v>0.0004472577571581482</v>
      </c>
      <c r="F20" s="31">
        <f>SUM(B21:$B$110)/B20+0.5</f>
        <v>62.80978378856467</v>
      </c>
      <c r="G20" s="17">
        <f t="shared" si="4"/>
        <v>677513.8976288923</v>
      </c>
      <c r="H20" s="17">
        <f t="shared" si="0"/>
        <v>19358468.50595263</v>
      </c>
    </row>
    <row r="21" spans="1:8" ht="15.75">
      <c r="A21" s="18">
        <v>14</v>
      </c>
      <c r="B21" s="10">
        <v>994507</v>
      </c>
      <c r="C21" s="30">
        <f t="shared" si="1"/>
        <v>459</v>
      </c>
      <c r="D21" s="15">
        <f t="shared" si="2"/>
        <v>0.9995384647870754</v>
      </c>
      <c r="E21" s="15">
        <f t="shared" si="3"/>
        <v>0.0004615352129245798</v>
      </c>
      <c r="F21" s="31">
        <f>SUM(B22:$B$110)/B21+0.5</f>
        <v>61.837664792706335</v>
      </c>
      <c r="G21" s="17">
        <f t="shared" si="4"/>
        <v>657486.2857112576</v>
      </c>
      <c r="H21" s="17">
        <f t="shared" si="0"/>
        <v>18680954.608323738</v>
      </c>
    </row>
    <row r="22" spans="1:8" ht="15.75">
      <c r="A22" s="18">
        <v>15</v>
      </c>
      <c r="B22" s="10">
        <v>994048</v>
      </c>
      <c r="C22" s="30">
        <f t="shared" si="1"/>
        <v>473</v>
      </c>
      <c r="D22" s="15">
        <f t="shared" si="2"/>
        <v>0.9995241678470255</v>
      </c>
      <c r="E22" s="15">
        <f t="shared" si="3"/>
        <v>0.0004758321529745313</v>
      </c>
      <c r="F22" s="31">
        <f>SUM(B23:$B$110)/B22+0.5</f>
        <v>60.86598735674736</v>
      </c>
      <c r="G22" s="17">
        <f t="shared" si="4"/>
        <v>638041.5850858124</v>
      </c>
      <c r="H22" s="17">
        <f t="shared" si="0"/>
        <v>18023468.32261248</v>
      </c>
    </row>
    <row r="23" spans="1:8" ht="15.75">
      <c r="A23" s="18">
        <v>16</v>
      </c>
      <c r="B23" s="10">
        <v>993575</v>
      </c>
      <c r="C23" s="30">
        <f t="shared" si="1"/>
        <v>487</v>
      </c>
      <c r="D23" s="15">
        <f t="shared" si="2"/>
        <v>0.9995098507913344</v>
      </c>
      <c r="E23" s="15">
        <f t="shared" si="3"/>
        <v>0.0004901492086656356</v>
      </c>
      <c r="F23" s="31">
        <f>SUM(B24:$B$110)/B23+0.5</f>
        <v>59.8947251088242</v>
      </c>
      <c r="G23" s="17">
        <f t="shared" si="4"/>
        <v>619163.0916356251</v>
      </c>
      <c r="H23" s="17">
        <f t="shared" si="0"/>
        <v>17385426.737526666</v>
      </c>
    </row>
    <row r="24" spans="1:8" ht="15.75">
      <c r="A24" s="18">
        <v>17</v>
      </c>
      <c r="B24" s="10">
        <v>993088</v>
      </c>
      <c r="C24" s="30">
        <f t="shared" si="1"/>
        <v>504</v>
      </c>
      <c r="D24" s="15">
        <f t="shared" si="2"/>
        <v>0.9994924921054328</v>
      </c>
      <c r="E24" s="15">
        <f t="shared" si="3"/>
        <v>0.0005075078945672162</v>
      </c>
      <c r="F24" s="31">
        <f>SUM(B25:$B$110)/B24+0.5</f>
        <v>58.92385166269253</v>
      </c>
      <c r="G24" s="17">
        <f t="shared" si="4"/>
        <v>600834.5721710921</v>
      </c>
      <c r="H24" s="17">
        <f t="shared" si="0"/>
        <v>16766263.645891042</v>
      </c>
    </row>
    <row r="25" spans="1:8" ht="15.75">
      <c r="A25" s="18">
        <v>18</v>
      </c>
      <c r="B25" s="10">
        <v>992584</v>
      </c>
      <c r="C25" s="30">
        <f t="shared" si="1"/>
        <v>521</v>
      </c>
      <c r="D25" s="15">
        <f t="shared" si="2"/>
        <v>0.9994751073964521</v>
      </c>
      <c r="E25" s="15">
        <f t="shared" si="3"/>
        <v>0.0005248926035479329</v>
      </c>
      <c r="F25" s="31">
        <f>SUM(B26:$B$110)/B25+0.5</f>
        <v>57.953517284179476</v>
      </c>
      <c r="G25" s="17">
        <f t="shared" si="4"/>
        <v>583038.4892062003</v>
      </c>
      <c r="H25" s="17">
        <f t="shared" si="0"/>
        <v>16165429.07371995</v>
      </c>
    </row>
    <row r="26" spans="1:8" ht="15.75">
      <c r="A26" s="18">
        <v>19</v>
      </c>
      <c r="B26" s="10">
        <v>992063</v>
      </c>
      <c r="C26" s="30">
        <f t="shared" si="1"/>
        <v>541</v>
      </c>
      <c r="D26" s="15">
        <f t="shared" si="2"/>
        <v>0.9994546717295172</v>
      </c>
      <c r="E26" s="15">
        <f t="shared" si="3"/>
        <v>0.0005453282704828144</v>
      </c>
      <c r="F26" s="31">
        <f>SUM(B27:$B$110)/B26+0.5</f>
        <v>56.983690047910265</v>
      </c>
      <c r="G26" s="17">
        <f t="shared" si="4"/>
        <v>565759.6666171188</v>
      </c>
      <c r="H26" s="17">
        <f t="shared" si="0"/>
        <v>15582390.58451375</v>
      </c>
    </row>
    <row r="27" spans="1:8" ht="15.75">
      <c r="A27" s="18">
        <v>20</v>
      </c>
      <c r="B27" s="10">
        <v>991522</v>
      </c>
      <c r="C27" s="30">
        <f t="shared" si="1"/>
        <v>561</v>
      </c>
      <c r="D27" s="15">
        <f t="shared" si="2"/>
        <v>0.9994342031745135</v>
      </c>
      <c r="E27" s="15">
        <f t="shared" si="3"/>
        <v>0.0005657968254865198</v>
      </c>
      <c r="F27" s="31">
        <f>SUM(B28:$B$110)/B27+0.5</f>
        <v>56.01450900736444</v>
      </c>
      <c r="G27" s="17">
        <f t="shared" si="4"/>
        <v>548981.6911423432</v>
      </c>
      <c r="H27" s="17">
        <f t="shared" si="0"/>
        <v>15016630.917896632</v>
      </c>
    </row>
    <row r="28" spans="1:8" ht="15.75">
      <c r="A28" s="18">
        <v>21</v>
      </c>
      <c r="B28" s="10">
        <v>990961</v>
      </c>
      <c r="C28" s="30">
        <f t="shared" si="1"/>
        <v>584</v>
      </c>
      <c r="D28" s="15">
        <f t="shared" si="2"/>
        <v>0.9994106730739151</v>
      </c>
      <c r="E28" s="15">
        <f t="shared" si="3"/>
        <v>0.0005893269260849321</v>
      </c>
      <c r="F28" s="31">
        <f>SUM(B29:$B$110)/B28+0.5</f>
        <v>55.04593672203043</v>
      </c>
      <c r="G28" s="17">
        <f t="shared" si="4"/>
        <v>532690.3680041211</v>
      </c>
      <c r="H28" s="17">
        <f t="shared" si="0"/>
        <v>14467649.22675429</v>
      </c>
    </row>
    <row r="29" spans="1:8" ht="15.75">
      <c r="A29" s="18">
        <v>22</v>
      </c>
      <c r="B29" s="10">
        <v>990377</v>
      </c>
      <c r="C29" s="30">
        <f t="shared" si="1"/>
        <v>609</v>
      </c>
      <c r="D29" s="15">
        <f t="shared" si="2"/>
        <v>0.9993850826503443</v>
      </c>
      <c r="E29" s="15">
        <f t="shared" si="3"/>
        <v>0.0006149173496556859</v>
      </c>
      <c r="F29" s="31">
        <f>SUM(B30:$B$110)/B29+0.5</f>
        <v>54.07810106656354</v>
      </c>
      <c r="G29" s="17">
        <f t="shared" si="4"/>
        <v>516870.3293465924</v>
      </c>
      <c r="H29" s="17">
        <f t="shared" si="0"/>
        <v>13934958.858750168</v>
      </c>
    </row>
    <row r="30" spans="1:8" ht="15.75">
      <c r="A30" s="18">
        <v>23</v>
      </c>
      <c r="B30" s="10">
        <v>989768</v>
      </c>
      <c r="C30" s="30">
        <f t="shared" si="1"/>
        <v>634</v>
      </c>
      <c r="D30" s="15">
        <f t="shared" si="2"/>
        <v>0.9993594458499365</v>
      </c>
      <c r="E30" s="15">
        <f t="shared" si="3"/>
        <v>0.000640554150063477</v>
      </c>
      <c r="F30" s="31">
        <f>SUM(B31:$B$110)/B30+0.5</f>
        <v>53.11106744206723</v>
      </c>
      <c r="G30" s="17">
        <f t="shared" si="4"/>
        <v>501507.27845976205</v>
      </c>
      <c r="H30" s="17">
        <f t="shared" si="0"/>
        <v>13418088.529403577</v>
      </c>
    </row>
    <row r="31" spans="1:8" ht="15.75">
      <c r="A31" s="18">
        <v>24</v>
      </c>
      <c r="B31" s="10">
        <v>989134</v>
      </c>
      <c r="C31" s="30">
        <f t="shared" si="1"/>
        <v>663</v>
      </c>
      <c r="D31" s="15">
        <f t="shared" si="2"/>
        <v>0.9993297167016805</v>
      </c>
      <c r="E31" s="15">
        <f t="shared" si="3"/>
        <v>0.0006702832983195295</v>
      </c>
      <c r="F31" s="31">
        <f>SUM(B32:$B$110)/B31+0.5</f>
        <v>52.144789280319955</v>
      </c>
      <c r="G31" s="17">
        <f t="shared" si="4"/>
        <v>486588.3843604443</v>
      </c>
      <c r="H31" s="17">
        <f t="shared" si="0"/>
        <v>12916581.250943815</v>
      </c>
    </row>
    <row r="32" spans="1:8" ht="15.75">
      <c r="A32" s="18">
        <v>25</v>
      </c>
      <c r="B32" s="10">
        <v>988471</v>
      </c>
      <c r="C32" s="30">
        <f t="shared" si="1"/>
        <v>694</v>
      </c>
      <c r="D32" s="15">
        <f t="shared" si="2"/>
        <v>0.9992979055531219</v>
      </c>
      <c r="E32" s="15">
        <f t="shared" si="3"/>
        <v>0.0007020944468780765</v>
      </c>
      <c r="F32" s="31">
        <f>SUM(B33:$B$110)/B32+0.5</f>
        <v>51.179429138538204</v>
      </c>
      <c r="G32" s="17">
        <f t="shared" si="4"/>
        <v>472099.25465364195</v>
      </c>
      <c r="H32" s="17">
        <f t="shared" si="0"/>
        <v>12429992.866583372</v>
      </c>
    </row>
    <row r="33" spans="1:8" ht="15.75">
      <c r="A33" s="18">
        <v>26</v>
      </c>
      <c r="B33" s="10">
        <v>987777</v>
      </c>
      <c r="C33" s="30">
        <f t="shared" si="1"/>
        <v>728</v>
      </c>
      <c r="D33" s="15">
        <f t="shared" si="2"/>
        <v>0.9992629915456627</v>
      </c>
      <c r="E33" s="15">
        <f t="shared" si="3"/>
        <v>0.000737008454337329</v>
      </c>
      <c r="F33" s="31">
        <f>SUM(B34:$B$110)/B33+0.5</f>
        <v>50.21503588360531</v>
      </c>
      <c r="G33" s="17">
        <f t="shared" si="4"/>
        <v>458026.98678502365</v>
      </c>
      <c r="H33" s="17">
        <f t="shared" si="0"/>
        <v>11957893.61192973</v>
      </c>
    </row>
    <row r="34" spans="1:8" ht="15.75">
      <c r="A34" s="18">
        <v>27</v>
      </c>
      <c r="B34" s="10">
        <v>987049</v>
      </c>
      <c r="C34" s="30">
        <f t="shared" si="1"/>
        <v>764</v>
      </c>
      <c r="D34" s="15">
        <f t="shared" si="2"/>
        <v>0.9992259756101267</v>
      </c>
      <c r="E34" s="15">
        <f t="shared" si="3"/>
        <v>0.0007740243898732846</v>
      </c>
      <c r="F34" s="31">
        <f>SUM(B35:$B$110)/B34+0.5</f>
        <v>49.25170330956214</v>
      </c>
      <c r="G34" s="17">
        <f t="shared" si="4"/>
        <v>444358.65730431885</v>
      </c>
      <c r="H34" s="17">
        <f t="shared" si="0"/>
        <v>11499866.625144705</v>
      </c>
    </row>
    <row r="35" spans="1:8" ht="15.75">
      <c r="A35" s="18">
        <v>28</v>
      </c>
      <c r="B35" s="10">
        <v>986285</v>
      </c>
      <c r="C35" s="30">
        <f t="shared" si="1"/>
        <v>803</v>
      </c>
      <c r="D35" s="15">
        <f t="shared" si="2"/>
        <v>0.9991858337093233</v>
      </c>
      <c r="E35" s="15">
        <f t="shared" si="3"/>
        <v>0.0008141662906766545</v>
      </c>
      <c r="F35" s="31">
        <f>SUM(B36:$B$110)/B35+0.5</f>
        <v>48.28946754741277</v>
      </c>
      <c r="G35" s="17">
        <f t="shared" si="4"/>
        <v>431082.2455006932</v>
      </c>
      <c r="H35" s="17">
        <f t="shared" si="0"/>
        <v>11055507.967840387</v>
      </c>
    </row>
    <row r="36" spans="1:8" ht="15.75">
      <c r="A36" s="14">
        <v>29</v>
      </c>
      <c r="B36" s="10">
        <v>985482</v>
      </c>
      <c r="C36" s="30">
        <f t="shared" si="1"/>
        <v>846</v>
      </c>
      <c r="D36" s="15">
        <f t="shared" si="2"/>
        <v>0.9991415368317229</v>
      </c>
      <c r="E36" s="15">
        <f t="shared" si="3"/>
        <v>0.0008584631682770905</v>
      </c>
      <c r="F36" s="31">
        <f>SUM(B37:$B$110)/B36+0.5</f>
        <v>47.32840782480045</v>
      </c>
      <c r="G36" s="17">
        <f t="shared" si="4"/>
        <v>418185.70181349263</v>
      </c>
      <c r="H36" s="17">
        <f t="shared" si="0"/>
        <v>10624425.722339693</v>
      </c>
    </row>
    <row r="37" spans="1:8" ht="15.75">
      <c r="A37" s="18">
        <v>30</v>
      </c>
      <c r="B37" s="10">
        <v>984636</v>
      </c>
      <c r="C37" s="30">
        <f t="shared" si="1"/>
        <v>893</v>
      </c>
      <c r="D37" s="15">
        <f t="shared" si="2"/>
        <v>0.9990930658639334</v>
      </c>
      <c r="E37" s="15">
        <f t="shared" si="3"/>
        <v>0.0009069341360665728</v>
      </c>
      <c r="F37" s="31">
        <f>SUM(B38:$B$110)/B37+0.5</f>
        <v>46.36864282841578</v>
      </c>
      <c r="G37" s="17">
        <f t="shared" si="4"/>
        <v>405656.9949427045</v>
      </c>
      <c r="H37" s="17">
        <f t="shared" si="0"/>
        <v>10206240.0205262</v>
      </c>
    </row>
    <row r="38" spans="1:8" ht="15.75">
      <c r="A38" s="18">
        <v>31</v>
      </c>
      <c r="B38" s="10">
        <v>983743</v>
      </c>
      <c r="C38" s="30">
        <f t="shared" si="1"/>
        <v>943</v>
      </c>
      <c r="D38" s="15">
        <f t="shared" si="2"/>
        <v>0.9990414163048682</v>
      </c>
      <c r="E38" s="15">
        <f t="shared" si="3"/>
        <v>0.0009585836951317983</v>
      </c>
      <c r="F38" s="31">
        <f>SUM(B39:$B$110)/B38+0.5</f>
        <v>45.41028042893316</v>
      </c>
      <c r="G38" s="17">
        <f t="shared" si="4"/>
        <v>393484.554142191</v>
      </c>
      <c r="H38" s="17">
        <f t="shared" si="0"/>
        <v>9800583.025583496</v>
      </c>
    </row>
    <row r="39" spans="1:8" ht="15.75">
      <c r="A39" s="18">
        <v>32</v>
      </c>
      <c r="B39" s="10">
        <v>982800</v>
      </c>
      <c r="C39" s="30">
        <f t="shared" si="1"/>
        <v>998</v>
      </c>
      <c r="D39" s="15">
        <f t="shared" si="2"/>
        <v>0.998984533984534</v>
      </c>
      <c r="E39" s="15">
        <f t="shared" si="3"/>
        <v>0.0010154660154659823</v>
      </c>
      <c r="F39" s="31">
        <f>SUM(B40:$B$110)/B39+0.5</f>
        <v>44.453371998372</v>
      </c>
      <c r="G39" s="17">
        <f t="shared" si="4"/>
        <v>381657.63714980986</v>
      </c>
      <c r="H39" s="17">
        <f t="shared" si="0"/>
        <v>9407098.471441306</v>
      </c>
    </row>
    <row r="40" spans="1:8" ht="15.75">
      <c r="A40" s="18">
        <v>33</v>
      </c>
      <c r="B40" s="10">
        <v>981802</v>
      </c>
      <c r="C40" s="30">
        <f t="shared" si="1"/>
        <v>1058</v>
      </c>
      <c r="D40" s="15">
        <f t="shared" si="2"/>
        <v>0.9989223896467924</v>
      </c>
      <c r="E40" s="15">
        <f t="shared" si="3"/>
        <v>0.0010776103532076364</v>
      </c>
      <c r="F40" s="31">
        <f>SUM(B41:$B$110)/B40+0.5</f>
        <v>43.49805052342529</v>
      </c>
      <c r="G40" s="17">
        <f t="shared" si="4"/>
        <v>370165.1230968361</v>
      </c>
      <c r="H40" s="17">
        <f t="shared" si="0"/>
        <v>9025440.834291495</v>
      </c>
    </row>
    <row r="41" spans="1:8" ht="15.75">
      <c r="A41" s="18">
        <v>34</v>
      </c>
      <c r="B41" s="10">
        <v>980744</v>
      </c>
      <c r="C41" s="30">
        <f t="shared" si="1"/>
        <v>1123</v>
      </c>
      <c r="D41" s="15">
        <f t="shared" si="2"/>
        <v>0.9988549509352084</v>
      </c>
      <c r="E41" s="15">
        <f t="shared" si="3"/>
        <v>0.0011450490647916256</v>
      </c>
      <c r="F41" s="31">
        <f>SUM(B42:$B$110)/B41+0.5</f>
        <v>42.544435652932876</v>
      </c>
      <c r="G41" s="17">
        <f t="shared" si="4"/>
        <v>358996.3391531948</v>
      </c>
      <c r="H41" s="17">
        <f t="shared" si="0"/>
        <v>8655275.711194659</v>
      </c>
    </row>
    <row r="42" spans="1:8" ht="15.75">
      <c r="A42" s="18">
        <v>35</v>
      </c>
      <c r="B42" s="10">
        <v>979621</v>
      </c>
      <c r="C42" s="30">
        <f t="shared" si="1"/>
        <v>1194</v>
      </c>
      <c r="D42" s="15">
        <f t="shared" si="2"/>
        <v>0.9987811612858443</v>
      </c>
      <c r="E42" s="15">
        <f t="shared" si="3"/>
        <v>0.0012188387141557344</v>
      </c>
      <c r="F42" s="31">
        <f>SUM(B43:$B$110)/B42+0.5</f>
        <v>41.59263378388172</v>
      </c>
      <c r="G42" s="17">
        <f t="shared" si="4"/>
        <v>348141.03954445024</v>
      </c>
      <c r="H42" s="17">
        <f t="shared" si="0"/>
        <v>8296279.372041464</v>
      </c>
    </row>
    <row r="43" spans="1:8" ht="15.75">
      <c r="A43" s="18">
        <v>36</v>
      </c>
      <c r="B43" s="10">
        <v>978427</v>
      </c>
      <c r="C43" s="30">
        <f t="shared" si="1"/>
        <v>1271</v>
      </c>
      <c r="D43" s="15">
        <f t="shared" si="2"/>
        <v>0.998700976158671</v>
      </c>
      <c r="E43" s="15">
        <f t="shared" si="3"/>
        <v>0.0012990238413289612</v>
      </c>
      <c r="F43" s="31">
        <f>SUM(B44:$B$110)/B43+0.5</f>
        <v>40.64278019719407</v>
      </c>
      <c r="G43" s="17">
        <f t="shared" si="4"/>
        <v>337589.04055093887</v>
      </c>
      <c r="H43" s="17">
        <f t="shared" si="0"/>
        <v>7948138.332497014</v>
      </c>
    </row>
    <row r="44" spans="1:8" ht="15.75">
      <c r="A44" s="18">
        <v>37</v>
      </c>
      <c r="B44" s="10">
        <v>977156</v>
      </c>
      <c r="C44" s="30">
        <f t="shared" si="1"/>
        <v>1355</v>
      </c>
      <c r="D44" s="15">
        <f t="shared" si="2"/>
        <v>0.9986133227447818</v>
      </c>
      <c r="E44" s="15">
        <f t="shared" si="3"/>
        <v>0.0013866772552182383</v>
      </c>
      <c r="F44" s="31">
        <f>SUM(B45:$B$110)/B44+0.5</f>
        <v>39.69499445329098</v>
      </c>
      <c r="G44" s="17">
        <f t="shared" si="4"/>
        <v>327330.58673659404</v>
      </c>
      <c r="H44" s="17">
        <f t="shared" si="0"/>
        <v>7610549.291946075</v>
      </c>
    </row>
    <row r="45" spans="1:8" ht="15.75">
      <c r="A45" s="18">
        <v>38</v>
      </c>
      <c r="B45" s="10">
        <v>975801</v>
      </c>
      <c r="C45" s="30">
        <f t="shared" si="1"/>
        <v>1448</v>
      </c>
      <c r="D45" s="15">
        <f t="shared" si="2"/>
        <v>0.9985160908832846</v>
      </c>
      <c r="E45" s="15">
        <f t="shared" si="3"/>
        <v>0.001483909116715365</v>
      </c>
      <c r="F45" s="31">
        <f>SUM(B46:$B$110)/B45+0.5</f>
        <v>38.74942073230095</v>
      </c>
      <c r="G45" s="17">
        <f t="shared" si="4"/>
        <v>317356.00471556233</v>
      </c>
      <c r="H45" s="17">
        <f t="shared" si="0"/>
        <v>7283218.705209481</v>
      </c>
    </row>
    <row r="46" spans="1:8" ht="15.75">
      <c r="A46" s="18">
        <v>39</v>
      </c>
      <c r="B46" s="10">
        <v>974353</v>
      </c>
      <c r="C46" s="30">
        <f t="shared" si="1"/>
        <v>1549</v>
      </c>
      <c r="D46" s="15">
        <f t="shared" si="2"/>
        <v>0.9984102270942872</v>
      </c>
      <c r="E46" s="15">
        <f t="shared" si="3"/>
        <v>0.0015897729057128274</v>
      </c>
      <c r="F46" s="31">
        <f>SUM(B47:$B$110)/B46+0.5</f>
        <v>37.80626374630139</v>
      </c>
      <c r="G46" s="17">
        <f t="shared" si="4"/>
        <v>307655.4148028354</v>
      </c>
      <c r="H46" s="17">
        <f t="shared" si="0"/>
        <v>6965862.700493918</v>
      </c>
    </row>
    <row r="47" spans="1:8" ht="15.75">
      <c r="A47" s="18">
        <v>40</v>
      </c>
      <c r="B47" s="10">
        <v>972804</v>
      </c>
      <c r="C47" s="30">
        <f t="shared" si="1"/>
        <v>1658</v>
      </c>
      <c r="D47" s="15">
        <f t="shared" si="2"/>
        <v>0.9982956484553929</v>
      </c>
      <c r="E47" s="15">
        <f t="shared" si="3"/>
        <v>0.00170435154460713</v>
      </c>
      <c r="F47" s="31">
        <f>SUM(B48:$B$110)/B47+0.5</f>
        <v>36.865666670778495</v>
      </c>
      <c r="G47" s="17">
        <f t="shared" si="4"/>
        <v>298219.7209321224</v>
      </c>
      <c r="H47" s="17">
        <f t="shared" si="0"/>
        <v>6658207.2856910825</v>
      </c>
    </row>
    <row r="48" spans="1:8" ht="15.75">
      <c r="A48" s="18">
        <v>41</v>
      </c>
      <c r="B48" s="10">
        <v>971146</v>
      </c>
      <c r="C48" s="30">
        <f t="shared" si="1"/>
        <v>1780</v>
      </c>
      <c r="D48" s="15">
        <f t="shared" si="2"/>
        <v>0.9981671139046034</v>
      </c>
      <c r="E48" s="15">
        <f t="shared" si="3"/>
        <v>0.0018328860953965576</v>
      </c>
      <c r="F48" s="31">
        <f>SUM(B49:$B$110)/B48+0.5</f>
        <v>35.9277523667914</v>
      </c>
      <c r="G48" s="17">
        <f t="shared" si="4"/>
        <v>289040.2424175917</v>
      </c>
      <c r="H48" s="17">
        <f t="shared" si="0"/>
        <v>6359987.56475896</v>
      </c>
    </row>
    <row r="49" spans="1:8" ht="15.75">
      <c r="A49" s="18">
        <v>42</v>
      </c>
      <c r="B49" s="10">
        <v>969366</v>
      </c>
      <c r="C49" s="30">
        <f t="shared" si="1"/>
        <v>1912</v>
      </c>
      <c r="D49" s="15">
        <f t="shared" si="2"/>
        <v>0.9980275767873023</v>
      </c>
      <c r="E49" s="15">
        <f t="shared" si="3"/>
        <v>0.0019724232126977492</v>
      </c>
      <c r="F49" s="31">
        <f>SUM(B50:$B$110)/B49+0.5</f>
        <v>34.992806638565824</v>
      </c>
      <c r="G49" s="17">
        <f t="shared" si="4"/>
        <v>280107.24716141203</v>
      </c>
      <c r="H49" s="17">
        <f t="shared" si="0"/>
        <v>6070947.3223413685</v>
      </c>
    </row>
    <row r="50" spans="1:8" ht="15.75">
      <c r="A50" s="18">
        <v>43</v>
      </c>
      <c r="B50" s="10">
        <v>967454</v>
      </c>
      <c r="C50" s="30">
        <f t="shared" si="1"/>
        <v>2058</v>
      </c>
      <c r="D50" s="15">
        <f t="shared" si="2"/>
        <v>0.9978727670772978</v>
      </c>
      <c r="E50" s="15">
        <f t="shared" si="3"/>
        <v>0.002127232922702227</v>
      </c>
      <c r="F50" s="31">
        <f>SUM(B51:$B$110)/B50+0.5</f>
        <v>34.06097550891309</v>
      </c>
      <c r="G50" s="17">
        <f t="shared" si="4"/>
        <v>271412.3855583165</v>
      </c>
      <c r="H50" s="17">
        <f t="shared" si="0"/>
        <v>5790840.075179957</v>
      </c>
    </row>
    <row r="51" spans="1:8" ht="15.75">
      <c r="A51" s="18">
        <v>44</v>
      </c>
      <c r="B51" s="10">
        <v>965396</v>
      </c>
      <c r="C51" s="30">
        <f t="shared" si="1"/>
        <v>2216</v>
      </c>
      <c r="D51" s="15">
        <f t="shared" si="2"/>
        <v>0.997704568902295</v>
      </c>
      <c r="E51" s="15">
        <f t="shared" si="3"/>
        <v>0.002295431097705025</v>
      </c>
      <c r="F51" s="31">
        <f>SUM(B52:$B$110)/B51+0.5</f>
        <v>33.13251971211814</v>
      </c>
      <c r="G51" s="17">
        <f t="shared" si="4"/>
        <v>262946.62931662885</v>
      </c>
      <c r="H51" s="17">
        <f t="shared" si="0"/>
        <v>5519427.68962164</v>
      </c>
    </row>
    <row r="52" spans="1:8" ht="15.75">
      <c r="A52" s="18">
        <v>45</v>
      </c>
      <c r="B52" s="10">
        <v>963180</v>
      </c>
      <c r="C52" s="30">
        <f t="shared" si="1"/>
        <v>2393</v>
      </c>
      <c r="D52" s="15">
        <f t="shared" si="2"/>
        <v>0.9975155215016923</v>
      </c>
      <c r="E52" s="15">
        <f t="shared" si="3"/>
        <v>0.002484478498307685</v>
      </c>
      <c r="F52" s="31">
        <f>SUM(B53:$B$110)/B52+0.5</f>
        <v>32.2075977491227</v>
      </c>
      <c r="G52" s="17">
        <f t="shared" si="4"/>
        <v>254701.99363753275</v>
      </c>
      <c r="H52" s="17">
        <f t="shared" si="0"/>
        <v>5256481.060305011</v>
      </c>
    </row>
    <row r="53" spans="1:8" ht="15.75">
      <c r="A53" s="18">
        <v>46</v>
      </c>
      <c r="B53" s="10">
        <v>960787</v>
      </c>
      <c r="C53" s="30">
        <f t="shared" si="1"/>
        <v>2585</v>
      </c>
      <c r="D53" s="15">
        <f t="shared" si="2"/>
        <v>0.9973094973183443</v>
      </c>
      <c r="E53" s="15">
        <f t="shared" si="3"/>
        <v>0.0026905026816557154</v>
      </c>
      <c r="F53" s="31">
        <f>SUM(B54:$B$110)/B53+0.5</f>
        <v>31.28657080081225</v>
      </c>
      <c r="G53" s="17">
        <f t="shared" si="4"/>
        <v>246669.1184571497</v>
      </c>
      <c r="H53" s="17">
        <f t="shared" si="0"/>
        <v>5001779.0666674785</v>
      </c>
    </row>
    <row r="54" spans="1:8" ht="15.75">
      <c r="A54" s="18">
        <v>47</v>
      </c>
      <c r="B54" s="10">
        <v>958202</v>
      </c>
      <c r="C54" s="30">
        <f t="shared" si="1"/>
        <v>2797</v>
      </c>
      <c r="D54" s="15">
        <f t="shared" si="2"/>
        <v>0.9970809912732388</v>
      </c>
      <c r="E54" s="15">
        <f t="shared" si="3"/>
        <v>0.0029190087267612075</v>
      </c>
      <c r="F54" s="31">
        <f>SUM(B55:$B$110)/B54+0.5</f>
        <v>30.369625611301167</v>
      </c>
      <c r="G54" s="17">
        <f t="shared" si="4"/>
        <v>238840.24711889232</v>
      </c>
      <c r="H54" s="17">
        <f t="shared" si="0"/>
        <v>4755109.948210329</v>
      </c>
    </row>
    <row r="55" spans="1:8" ht="15.75">
      <c r="A55" s="18">
        <v>48</v>
      </c>
      <c r="B55" s="10">
        <v>955405</v>
      </c>
      <c r="C55" s="30">
        <f t="shared" si="1"/>
        <v>3031</v>
      </c>
      <c r="D55" s="15">
        <f t="shared" si="2"/>
        <v>0.9968275234063041</v>
      </c>
      <c r="E55" s="15">
        <f t="shared" si="3"/>
        <v>0.0031724765936959054</v>
      </c>
      <c r="F55" s="31">
        <f>SUM(B56:$B$110)/B55+0.5</f>
        <v>29.457070561698966</v>
      </c>
      <c r="G55" s="17">
        <f t="shared" si="4"/>
        <v>231206.86442063155</v>
      </c>
      <c r="H55" s="17">
        <f t="shared" si="0"/>
        <v>4516269.701091437</v>
      </c>
    </row>
    <row r="56" spans="1:8" ht="15.75">
      <c r="A56" s="18">
        <v>49</v>
      </c>
      <c r="B56" s="10">
        <v>952374</v>
      </c>
      <c r="C56" s="30">
        <f t="shared" si="1"/>
        <v>3289</v>
      </c>
      <c r="D56" s="15">
        <f t="shared" si="2"/>
        <v>0.996546524789631</v>
      </c>
      <c r="E56" s="15">
        <f t="shared" si="3"/>
        <v>0.0034534752103689836</v>
      </c>
      <c r="F56" s="31">
        <f>SUM(B57:$B$110)/B56+0.5</f>
        <v>28.549228559368483</v>
      </c>
      <c r="G56" s="17">
        <f t="shared" si="4"/>
        <v>223760.54956791777</v>
      </c>
      <c r="H56" s="17">
        <f t="shared" si="0"/>
        <v>4285062.836670805</v>
      </c>
    </row>
    <row r="57" spans="1:8" ht="15.75">
      <c r="A57" s="18">
        <v>50</v>
      </c>
      <c r="B57" s="10">
        <v>949085</v>
      </c>
      <c r="C57" s="30">
        <f t="shared" si="1"/>
        <v>3573</v>
      </c>
      <c r="D57" s="15">
        <f t="shared" si="2"/>
        <v>0.9962353213884952</v>
      </c>
      <c r="E57" s="15">
        <f t="shared" si="3"/>
        <v>0.003764678611504757</v>
      </c>
      <c r="F57" s="31">
        <f>SUM(B58:$B$110)/B57+0.5</f>
        <v>27.64643156303176</v>
      </c>
      <c r="G57" s="17">
        <f t="shared" si="4"/>
        <v>216493.00782225866</v>
      </c>
      <c r="H57" s="17">
        <f t="shared" si="0"/>
        <v>4061302.287102887</v>
      </c>
    </row>
    <row r="58" spans="1:8" ht="15.75">
      <c r="A58" s="18">
        <v>51</v>
      </c>
      <c r="B58" s="10">
        <v>945512</v>
      </c>
      <c r="C58" s="30">
        <f t="shared" si="1"/>
        <v>3886</v>
      </c>
      <c r="D58" s="15">
        <f t="shared" si="2"/>
        <v>0.995890057450355</v>
      </c>
      <c r="E58" s="15">
        <f t="shared" si="3"/>
        <v>0.004109942549645029</v>
      </c>
      <c r="F58" s="31">
        <f>SUM(B59:$B$110)/B58+0.5</f>
        <v>26.749015348298066</v>
      </c>
      <c r="G58" s="17">
        <f t="shared" si="4"/>
        <v>209396.09827783483</v>
      </c>
      <c r="H58" s="17">
        <f t="shared" si="0"/>
        <v>3844809.279280628</v>
      </c>
    </row>
    <row r="59" spans="1:8" ht="15.75">
      <c r="A59" s="18">
        <v>52</v>
      </c>
      <c r="B59" s="10">
        <v>941626</v>
      </c>
      <c r="C59" s="30">
        <f t="shared" si="1"/>
        <v>4233</v>
      </c>
      <c r="D59" s="15">
        <f t="shared" si="2"/>
        <v>0.9955045846227696</v>
      </c>
      <c r="E59" s="15">
        <f t="shared" si="3"/>
        <v>0.004495415377230416</v>
      </c>
      <c r="F59" s="31">
        <f>SUM(B60:$B$110)/B59+0.5</f>
        <v>25.85734251178281</v>
      </c>
      <c r="G59" s="17">
        <f t="shared" si="4"/>
        <v>202461.6430522263</v>
      </c>
      <c r="H59" s="17">
        <f t="shared" si="0"/>
        <v>3635413.1810027934</v>
      </c>
    </row>
    <row r="60" spans="1:8" ht="15.75">
      <c r="A60" s="18">
        <v>53</v>
      </c>
      <c r="B60" s="10">
        <v>937393</v>
      </c>
      <c r="C60" s="30">
        <f t="shared" si="1"/>
        <v>4616</v>
      </c>
      <c r="D60" s="15">
        <f t="shared" si="2"/>
        <v>0.9950757046404229</v>
      </c>
      <c r="E60" s="15">
        <f t="shared" si="3"/>
        <v>0.004924295359577058</v>
      </c>
      <c r="F60" s="31">
        <f>SUM(B61:$B$110)/B60+0.5</f>
        <v>24.97184905370533</v>
      </c>
      <c r="G60" s="17">
        <f t="shared" si="4"/>
        <v>195681.06200849515</v>
      </c>
      <c r="H60" s="17">
        <f t="shared" si="0"/>
        <v>3432951.537950567</v>
      </c>
    </row>
    <row r="61" spans="1:8" ht="15.75">
      <c r="A61" s="18">
        <v>54</v>
      </c>
      <c r="B61" s="10">
        <v>932777</v>
      </c>
      <c r="C61" s="30">
        <f t="shared" si="1"/>
        <v>5039</v>
      </c>
      <c r="D61" s="15">
        <f t="shared" si="2"/>
        <v>0.9945978513621155</v>
      </c>
      <c r="E61" s="15">
        <f t="shared" si="3"/>
        <v>0.005402148637884463</v>
      </c>
      <c r="F61" s="31">
        <f>SUM(B62:$B$110)/B61+0.5</f>
        <v>24.092952013182142</v>
      </c>
      <c r="G61" s="17">
        <f t="shared" si="4"/>
        <v>189046.08802222292</v>
      </c>
      <c r="H61" s="17">
        <f t="shared" si="0"/>
        <v>3237270.475942072</v>
      </c>
    </row>
    <row r="62" spans="1:8" ht="15.75">
      <c r="A62" s="18">
        <v>55</v>
      </c>
      <c r="B62" s="10">
        <v>927738</v>
      </c>
      <c r="C62" s="30">
        <f t="shared" si="1"/>
        <v>5507</v>
      </c>
      <c r="D62" s="15">
        <f t="shared" si="2"/>
        <v>0.9940640568781273</v>
      </c>
      <c r="E62" s="15">
        <f t="shared" si="3"/>
        <v>0.005935943121872733</v>
      </c>
      <c r="F62" s="31">
        <f>SUM(B63:$B$110)/B62+0.5</f>
        <v>23.22109690451399</v>
      </c>
      <c r="G62" s="17">
        <f t="shared" si="4"/>
        <v>182548.38151001578</v>
      </c>
      <c r="H62" s="17">
        <f t="shared" si="0"/>
        <v>3048224.3879198493</v>
      </c>
    </row>
    <row r="63" spans="1:8" ht="15.75">
      <c r="A63" s="18">
        <v>56</v>
      </c>
      <c r="B63" s="10">
        <v>922231</v>
      </c>
      <c r="C63" s="30">
        <f t="shared" si="1"/>
        <v>6025</v>
      </c>
      <c r="D63" s="15">
        <f t="shared" si="2"/>
        <v>0.9934669296521154</v>
      </c>
      <c r="E63" s="15">
        <f t="shared" si="3"/>
        <v>0.00653307034788464</v>
      </c>
      <c r="F63" s="31">
        <f>SUM(B64:$B$110)/B63+0.5</f>
        <v>22.356773411433796</v>
      </c>
      <c r="G63" s="17">
        <f t="shared" si="4"/>
        <v>176179.40262173052</v>
      </c>
      <c r="H63" s="17">
        <f t="shared" si="0"/>
        <v>2865676.0064098337</v>
      </c>
    </row>
    <row r="64" spans="1:8" ht="15.75">
      <c r="A64" s="18">
        <v>57</v>
      </c>
      <c r="B64" s="10">
        <v>916206</v>
      </c>
      <c r="C64" s="30">
        <f t="shared" si="1"/>
        <v>6596</v>
      </c>
      <c r="D64" s="15">
        <f t="shared" si="2"/>
        <v>0.9928007456838309</v>
      </c>
      <c r="E64" s="15">
        <f t="shared" si="3"/>
        <v>0.007199254316169079</v>
      </c>
      <c r="F64" s="31">
        <f>SUM(B65:$B$110)/B64+0.5</f>
        <v>21.50050425341026</v>
      </c>
      <c r="G64" s="17">
        <f t="shared" si="4"/>
        <v>169930.49533063537</v>
      </c>
      <c r="H64" s="17">
        <f t="shared" si="0"/>
        <v>2689496.603788103</v>
      </c>
    </row>
    <row r="65" spans="1:8" ht="15.75">
      <c r="A65" s="18">
        <v>58</v>
      </c>
      <c r="B65" s="10">
        <v>909610</v>
      </c>
      <c r="C65" s="30">
        <f t="shared" si="1"/>
        <v>7230</v>
      </c>
      <c r="D65" s="15">
        <f t="shared" si="2"/>
        <v>0.9920515385714757</v>
      </c>
      <c r="E65" s="15">
        <f t="shared" si="3"/>
        <v>0.007948461428524345</v>
      </c>
      <c r="F65" s="31">
        <f>SUM(B66:$B$110)/B65+0.5</f>
        <v>20.652788557733533</v>
      </c>
      <c r="G65" s="17">
        <f t="shared" si="4"/>
        <v>163793.32279483258</v>
      </c>
      <c r="H65" s="17">
        <f t="shared" si="0"/>
        <v>2519566.1084574675</v>
      </c>
    </row>
    <row r="66" spans="1:8" ht="15.75">
      <c r="A66" s="18">
        <v>59</v>
      </c>
      <c r="B66" s="10">
        <v>902380</v>
      </c>
      <c r="C66" s="30">
        <f t="shared" si="1"/>
        <v>7929</v>
      </c>
      <c r="D66" s="15">
        <f t="shared" si="2"/>
        <v>0.9912132361089563</v>
      </c>
      <c r="E66" s="15">
        <f t="shared" si="3"/>
        <v>0.008786763891043714</v>
      </c>
      <c r="F66" s="31">
        <f>SUM(B67:$B$110)/B66+0.5</f>
        <v>19.814255635098295</v>
      </c>
      <c r="G66" s="17">
        <f t="shared" si="4"/>
        <v>157758.65814208545</v>
      </c>
      <c r="H66" s="17">
        <f t="shared" si="0"/>
        <v>2355772.7856626348</v>
      </c>
    </row>
    <row r="67" spans="1:8" ht="15.75">
      <c r="A67" s="18">
        <v>60</v>
      </c>
      <c r="B67" s="10">
        <v>894451</v>
      </c>
      <c r="C67" s="30">
        <f t="shared" si="1"/>
        <v>8702</v>
      </c>
      <c r="D67" s="15">
        <f t="shared" si="2"/>
        <v>0.9902711272054031</v>
      </c>
      <c r="E67" s="15">
        <f t="shared" si="3"/>
        <v>0.009728872794596888</v>
      </c>
      <c r="F67" s="31">
        <f>SUM(B68:$B$110)/B67+0.5</f>
        <v>18.985469858047004</v>
      </c>
      <c r="G67" s="17">
        <f t="shared" si="4"/>
        <v>151817.93209827482</v>
      </c>
      <c r="H67" s="17">
        <f t="shared" si="0"/>
        <v>2198014.127520549</v>
      </c>
    </row>
    <row r="68" spans="1:8" ht="15.75">
      <c r="A68" s="18">
        <v>61</v>
      </c>
      <c r="B68" s="10">
        <v>885749</v>
      </c>
      <c r="C68" s="30">
        <f t="shared" si="1"/>
        <v>9555</v>
      </c>
      <c r="D68" s="15">
        <f t="shared" si="2"/>
        <v>0.9892125195738296</v>
      </c>
      <c r="E68" s="15">
        <f t="shared" si="3"/>
        <v>0.010787480426170393</v>
      </c>
      <c r="F68" s="31">
        <f>SUM(B69:$B$110)/B68+0.5</f>
        <v>18.16707949994863</v>
      </c>
      <c r="G68" s="17">
        <f t="shared" si="4"/>
        <v>145962.05315432232</v>
      </c>
      <c r="H68" s="17">
        <f t="shared" si="0"/>
        <v>2046196.195422274</v>
      </c>
    </row>
    <row r="69" spans="1:8" ht="15.75">
      <c r="A69" s="18">
        <v>62</v>
      </c>
      <c r="B69" s="10">
        <v>876194</v>
      </c>
      <c r="C69" s="30">
        <f t="shared" si="1"/>
        <v>10498</v>
      </c>
      <c r="D69" s="15">
        <f t="shared" si="2"/>
        <v>0.9880186351424456</v>
      </c>
      <c r="E69" s="15">
        <f t="shared" si="3"/>
        <v>0.01198136485755441</v>
      </c>
      <c r="F69" s="31">
        <f>SUM(B70:$B$110)/B69+0.5</f>
        <v>17.359741107562936</v>
      </c>
      <c r="G69" s="17">
        <f t="shared" si="4"/>
        <v>140182.02947859847</v>
      </c>
      <c r="H69" s="17">
        <f t="shared" si="0"/>
        <v>1900234.1422679517</v>
      </c>
    </row>
    <row r="70" spans="1:8" ht="15.75">
      <c r="A70" s="18">
        <v>63</v>
      </c>
      <c r="B70" s="10">
        <v>865696</v>
      </c>
      <c r="C70" s="30">
        <f t="shared" si="1"/>
        <v>11535</v>
      </c>
      <c r="D70" s="15">
        <f t="shared" si="2"/>
        <v>0.9866754611318523</v>
      </c>
      <c r="E70" s="15">
        <f t="shared" si="3"/>
        <v>0.013324538868147662</v>
      </c>
      <c r="F70" s="31">
        <f>SUM(B71:$B$110)/B70+0.5</f>
        <v>16.56419343510886</v>
      </c>
      <c r="G70" s="17">
        <f t="shared" si="4"/>
        <v>134468.40527858536</v>
      </c>
      <c r="H70" s="17">
        <f t="shared" si="0"/>
        <v>1760052.1127893534</v>
      </c>
    </row>
    <row r="71" spans="1:8" ht="15.75">
      <c r="A71" s="18">
        <v>64</v>
      </c>
      <c r="B71" s="10">
        <v>854161</v>
      </c>
      <c r="C71" s="30">
        <f t="shared" si="1"/>
        <v>12675</v>
      </c>
      <c r="D71" s="15">
        <f t="shared" si="2"/>
        <v>0.9851608771648437</v>
      </c>
      <c r="E71" s="15">
        <f t="shared" si="3"/>
        <v>0.014839122835156315</v>
      </c>
      <c r="F71" s="31">
        <f>SUM(B72:$B$110)/B71+0.5</f>
        <v>15.78113201141237</v>
      </c>
      <c r="G71" s="17">
        <f t="shared" si="4"/>
        <v>128812.30658826507</v>
      </c>
      <c r="H71" s="17">
        <f aca="true" t="shared" si="5" ref="H71:H108">H72+G71</f>
        <v>1625583.707510768</v>
      </c>
    </row>
    <row r="72" spans="1:8" ht="15.75">
      <c r="A72" s="18">
        <v>65</v>
      </c>
      <c r="B72" s="10">
        <v>841486</v>
      </c>
      <c r="C72" s="30">
        <f aca="true" t="shared" si="6" ref="C72:C110">B72-B73</f>
        <v>13928</v>
      </c>
      <c r="D72" s="15">
        <f aca="true" t="shared" si="7" ref="D72:D110">B73/B72</f>
        <v>0.9834483283144342</v>
      </c>
      <c r="E72" s="15">
        <f aca="true" t="shared" si="8" ref="E72:E110">1-D72</f>
        <v>0.016551671685565816</v>
      </c>
      <c r="F72" s="31">
        <f>SUM(B73:$B$110)/B72+0.5</f>
        <v>15.011306189288948</v>
      </c>
      <c r="G72" s="17">
        <f aca="true" t="shared" si="9" ref="G72:G110">B72*1.03^(-A72)</f>
        <v>123204.70383312815</v>
      </c>
      <c r="H72" s="17">
        <f t="shared" si="5"/>
        <v>1496771.4009225029</v>
      </c>
    </row>
    <row r="73" spans="1:8" ht="15.75">
      <c r="A73" s="18">
        <v>66</v>
      </c>
      <c r="B73" s="10">
        <v>827558</v>
      </c>
      <c r="C73" s="30">
        <f t="shared" si="6"/>
        <v>15298</v>
      </c>
      <c r="D73" s="15">
        <f t="shared" si="7"/>
        <v>0.9815142866119354</v>
      </c>
      <c r="E73" s="15">
        <f t="shared" si="8"/>
        <v>0.018485713388064595</v>
      </c>
      <c r="F73" s="31">
        <f>SUM(B74:$B$110)/B73+0.5</f>
        <v>14.255534959483203</v>
      </c>
      <c r="G73" s="17">
        <f t="shared" si="9"/>
        <v>117636.36895647073</v>
      </c>
      <c r="H73" s="17">
        <f t="shared" si="5"/>
        <v>1373566.6970893748</v>
      </c>
    </row>
    <row r="74" spans="1:8" ht="15.75">
      <c r="A74" s="18">
        <v>67</v>
      </c>
      <c r="B74" s="10">
        <v>812260</v>
      </c>
      <c r="C74" s="30">
        <f t="shared" si="6"/>
        <v>16793</v>
      </c>
      <c r="D74" s="15">
        <f t="shared" si="7"/>
        <v>0.9793255854036885</v>
      </c>
      <c r="E74" s="15">
        <f t="shared" si="8"/>
        <v>0.020674414596311474</v>
      </c>
      <c r="F74" s="31">
        <f>SUM(B75:$B$110)/B74+0.5</f>
        <v>13.514604929456086</v>
      </c>
      <c r="G74" s="17">
        <f t="shared" si="9"/>
        <v>112098.81238439686</v>
      </c>
      <c r="H74" s="17">
        <f t="shared" si="5"/>
        <v>1255930.3281329041</v>
      </c>
    </row>
    <row r="75" spans="1:8" ht="15.75">
      <c r="A75" s="18">
        <v>68</v>
      </c>
      <c r="B75" s="10">
        <v>795467</v>
      </c>
      <c r="C75" s="30">
        <f t="shared" si="6"/>
        <v>18417</v>
      </c>
      <c r="D75" s="15">
        <f t="shared" si="7"/>
        <v>0.9768475625010214</v>
      </c>
      <c r="E75" s="15">
        <f t="shared" si="8"/>
        <v>0.02315243749897855</v>
      </c>
      <c r="F75" s="31">
        <f>SUM(B76:$B$110)/B75+0.5</f>
        <v>12.789354555248678</v>
      </c>
      <c r="G75" s="17">
        <f t="shared" si="9"/>
        <v>106583.72336059001</v>
      </c>
      <c r="H75" s="17">
        <f t="shared" si="5"/>
        <v>1143831.5157485073</v>
      </c>
    </row>
    <row r="76" spans="1:8" ht="15.75">
      <c r="A76" s="18">
        <v>69</v>
      </c>
      <c r="B76" s="10">
        <v>777050</v>
      </c>
      <c r="C76" s="30">
        <f t="shared" si="6"/>
        <v>20171</v>
      </c>
      <c r="D76" s="15">
        <f t="shared" si="7"/>
        <v>0.974041567466701</v>
      </c>
      <c r="E76" s="15">
        <f t="shared" si="8"/>
        <v>0.025958432533298992</v>
      </c>
      <c r="F76" s="31">
        <f>SUM(B77:$B$110)/B76+0.5</f>
        <v>12.080626729296698</v>
      </c>
      <c r="G76" s="17">
        <f t="shared" si="9"/>
        <v>101083.5440457044</v>
      </c>
      <c r="H76" s="17">
        <f t="shared" si="5"/>
        <v>1037247.7923879173</v>
      </c>
    </row>
    <row r="77" spans="1:8" ht="15.75">
      <c r="A77" s="18">
        <v>70</v>
      </c>
      <c r="B77" s="10">
        <v>756879</v>
      </c>
      <c r="C77" s="30">
        <f t="shared" si="6"/>
        <v>22058</v>
      </c>
      <c r="D77" s="15">
        <f t="shared" si="7"/>
        <v>0.9708566362655061</v>
      </c>
      <c r="E77" s="15">
        <f t="shared" si="8"/>
        <v>0.029143363734493888</v>
      </c>
      <c r="F77" s="31">
        <f>SUM(B78:$B$110)/B77+0.5</f>
        <v>11.389253103864686</v>
      </c>
      <c r="G77" s="17">
        <f t="shared" si="9"/>
        <v>95591.81911394878</v>
      </c>
      <c r="H77" s="17">
        <f t="shared" si="5"/>
        <v>936164.2483422129</v>
      </c>
    </row>
    <row r="78" spans="1:8" ht="15.75">
      <c r="A78" s="18">
        <v>71</v>
      </c>
      <c r="B78" s="10">
        <v>734821</v>
      </c>
      <c r="C78" s="30">
        <f t="shared" si="6"/>
        <v>24070</v>
      </c>
      <c r="D78" s="15">
        <f t="shared" si="7"/>
        <v>0.967243723301321</v>
      </c>
      <c r="E78" s="15">
        <f t="shared" si="8"/>
        <v>0.03275627669867898</v>
      </c>
      <c r="F78" s="31">
        <f>SUM(B79:$B$110)/B78+0.5</f>
        <v>10.716128825931758</v>
      </c>
      <c r="G78" s="17">
        <f t="shared" si="9"/>
        <v>90102.865980067</v>
      </c>
      <c r="H78" s="17">
        <f t="shared" si="5"/>
        <v>840572.4292282641</v>
      </c>
    </row>
    <row r="79" spans="1:8" ht="15.75">
      <c r="A79" s="18">
        <v>72</v>
      </c>
      <c r="B79" s="10">
        <v>710751</v>
      </c>
      <c r="C79" s="30">
        <f t="shared" si="6"/>
        <v>26195</v>
      </c>
      <c r="D79" s="15">
        <f t="shared" si="7"/>
        <v>0.9631446174539325</v>
      </c>
      <c r="E79" s="15">
        <f t="shared" si="8"/>
        <v>0.03685538254606746</v>
      </c>
      <c r="F79" s="31">
        <f>SUM(B80:$B$110)/B79+0.5</f>
        <v>10.062104027992925</v>
      </c>
      <c r="G79" s="17">
        <f t="shared" si="9"/>
        <v>84613.04035988344</v>
      </c>
      <c r="H79" s="17">
        <f t="shared" si="5"/>
        <v>750469.5632481971</v>
      </c>
    </row>
    <row r="80" spans="1:8" ht="15.75">
      <c r="A80" s="14">
        <v>73</v>
      </c>
      <c r="B80" s="10">
        <v>684556</v>
      </c>
      <c r="C80" s="30">
        <f t="shared" si="6"/>
        <v>28417</v>
      </c>
      <c r="D80" s="15">
        <f t="shared" si="7"/>
        <v>0.9584884216923086</v>
      </c>
      <c r="E80" s="15">
        <f t="shared" si="8"/>
        <v>0.041511578307691366</v>
      </c>
      <c r="F80" s="31">
        <f>SUM(B81:$B$110)/B80+0.5</f>
        <v>9.428004429148237</v>
      </c>
      <c r="G80" s="17">
        <f t="shared" si="9"/>
        <v>79120.96542624668</v>
      </c>
      <c r="H80" s="17">
        <f t="shared" si="5"/>
        <v>665856.5228883136</v>
      </c>
    </row>
    <row r="81" spans="1:8" ht="15.75">
      <c r="A81" s="18">
        <v>74</v>
      </c>
      <c r="B81" s="10">
        <v>656139</v>
      </c>
      <c r="C81" s="30">
        <f t="shared" si="6"/>
        <v>30706</v>
      </c>
      <c r="D81" s="15">
        <f t="shared" si="7"/>
        <v>0.9532019892126515</v>
      </c>
      <c r="E81" s="15">
        <f t="shared" si="8"/>
        <v>0.046798010787348465</v>
      </c>
      <c r="F81" s="31">
        <f>SUM(B82:$B$110)/B81+0.5</f>
        <v>8.814671129135748</v>
      </c>
      <c r="G81" s="17">
        <f t="shared" si="9"/>
        <v>73627.69832444166</v>
      </c>
      <c r="H81" s="17">
        <f t="shared" si="5"/>
        <v>586735.557462067</v>
      </c>
    </row>
    <row r="82" spans="1:8" ht="15.75">
      <c r="A82" s="18">
        <v>75</v>
      </c>
      <c r="B82" s="10">
        <v>625433</v>
      </c>
      <c r="C82" s="30">
        <f t="shared" si="6"/>
        <v>33025</v>
      </c>
      <c r="D82" s="15">
        <f t="shared" si="7"/>
        <v>0.9471965822078464</v>
      </c>
      <c r="E82" s="15">
        <f t="shared" si="8"/>
        <v>0.052803417792153584</v>
      </c>
      <c r="F82" s="31">
        <f>SUM(B83:$B$110)/B82+0.5</f>
        <v>8.22288478542066</v>
      </c>
      <c r="G82" s="17">
        <f t="shared" si="9"/>
        <v>68137.93058641435</v>
      </c>
      <c r="H82" s="17">
        <f t="shared" si="5"/>
        <v>513107.8591376253</v>
      </c>
    </row>
    <row r="83" spans="1:8" ht="15.75">
      <c r="A83" s="18">
        <v>76</v>
      </c>
      <c r="B83" s="10">
        <v>592408</v>
      </c>
      <c r="C83" s="30">
        <f t="shared" si="6"/>
        <v>35319</v>
      </c>
      <c r="D83" s="15">
        <f t="shared" si="7"/>
        <v>0.9403806160619033</v>
      </c>
      <c r="E83" s="15">
        <f t="shared" si="8"/>
        <v>0.05961938393809674</v>
      </c>
      <c r="F83" s="31">
        <f>SUM(B84:$B$110)/B83+0.5</f>
        <v>7.653412850602963</v>
      </c>
      <c r="G83" s="17">
        <f t="shared" si="9"/>
        <v>62660.208708900165</v>
      </c>
      <c r="H83" s="17">
        <f t="shared" si="5"/>
        <v>444969.92855121096</v>
      </c>
    </row>
    <row r="84" spans="1:8" ht="15.75">
      <c r="A84" s="18">
        <v>77</v>
      </c>
      <c r="B84" s="10">
        <v>557089</v>
      </c>
      <c r="C84" s="30">
        <f t="shared" si="6"/>
        <v>37523</v>
      </c>
      <c r="D84" s="15">
        <f t="shared" si="7"/>
        <v>0.9326445146107714</v>
      </c>
      <c r="E84" s="15">
        <f t="shared" si="8"/>
        <v>0.06735548538922864</v>
      </c>
      <c r="F84" s="31">
        <f>SUM(B85:$B$110)/B84+0.5</f>
        <v>7.106933542037269</v>
      </c>
      <c r="G84" s="17">
        <f t="shared" si="9"/>
        <v>57208.19967790581</v>
      </c>
      <c r="H84" s="17">
        <f t="shared" si="5"/>
        <v>382309.7198423108</v>
      </c>
    </row>
    <row r="85" spans="1:8" ht="15.75">
      <c r="A85" s="18">
        <v>78</v>
      </c>
      <c r="B85" s="10">
        <v>519566</v>
      </c>
      <c r="C85" s="30">
        <f t="shared" si="6"/>
        <v>39553</v>
      </c>
      <c r="D85" s="15">
        <f t="shared" si="7"/>
        <v>0.9238730016975707</v>
      </c>
      <c r="E85" s="15">
        <f t="shared" si="8"/>
        <v>0.0761269983024293</v>
      </c>
      <c r="F85" s="31">
        <f>SUM(B86:$B$110)/B85+0.5</f>
        <v>6.58408556372049</v>
      </c>
      <c r="G85" s="17">
        <f t="shared" si="9"/>
        <v>51800.88701005489</v>
      </c>
      <c r="H85" s="17">
        <f t="shared" si="5"/>
        <v>325101.520164405</v>
      </c>
    </row>
    <row r="86" spans="1:8" ht="15.75">
      <c r="A86" s="18">
        <v>79</v>
      </c>
      <c r="B86" s="10">
        <v>480013</v>
      </c>
      <c r="C86" s="30">
        <f t="shared" si="6"/>
        <v>41311</v>
      </c>
      <c r="D86" s="15">
        <f t="shared" si="7"/>
        <v>0.913937747519338</v>
      </c>
      <c r="E86" s="15">
        <f t="shared" si="8"/>
        <v>0.08606225248066202</v>
      </c>
      <c r="F86" s="31">
        <f>SUM(B87:$B$110)/B86+0.5</f>
        <v>6.0854133117228075</v>
      </c>
      <c r="G86" s="17">
        <f t="shared" si="9"/>
        <v>46463.534924831176</v>
      </c>
      <c r="H86" s="17">
        <f t="shared" si="5"/>
        <v>273300.6331543501</v>
      </c>
    </row>
    <row r="87" spans="1:8" ht="15.75">
      <c r="A87" s="18">
        <v>80</v>
      </c>
      <c r="B87" s="10">
        <v>438702</v>
      </c>
      <c r="C87" s="30">
        <f t="shared" si="6"/>
        <v>42687</v>
      </c>
      <c r="D87" s="15">
        <f t="shared" si="7"/>
        <v>0.902697047198326</v>
      </c>
      <c r="E87" s="15">
        <f t="shared" si="8"/>
        <v>0.097302952801674</v>
      </c>
      <c r="F87" s="31">
        <f>SUM(B88:$B$110)/B87+0.5</f>
        <v>5.611371728417012</v>
      </c>
      <c r="G87" s="17">
        <f t="shared" si="9"/>
        <v>41227.94024367602</v>
      </c>
      <c r="H87" s="17">
        <f t="shared" si="5"/>
        <v>226837.09822951892</v>
      </c>
    </row>
    <row r="88" spans="1:8" ht="15.75">
      <c r="A88" s="18">
        <v>81</v>
      </c>
      <c r="B88" s="10">
        <v>396015</v>
      </c>
      <c r="C88" s="30">
        <f t="shared" si="6"/>
        <v>43557</v>
      </c>
      <c r="D88" s="15">
        <f t="shared" si="7"/>
        <v>0.8900117419794705</v>
      </c>
      <c r="E88" s="15">
        <f t="shared" si="8"/>
        <v>0.10998825802052947</v>
      </c>
      <c r="F88" s="31">
        <f>SUM(B89:$B$110)/B88+0.5</f>
        <v>5.162333497468531</v>
      </c>
      <c r="G88" s="17">
        <f t="shared" si="9"/>
        <v>36132.36885440328</v>
      </c>
      <c r="H88" s="17">
        <f t="shared" si="5"/>
        <v>185609.1579858429</v>
      </c>
    </row>
    <row r="89" spans="1:8" ht="15.75">
      <c r="A89" s="18">
        <v>82</v>
      </c>
      <c r="B89" s="10">
        <v>352458</v>
      </c>
      <c r="C89" s="30">
        <f t="shared" si="6"/>
        <v>43802</v>
      </c>
      <c r="D89" s="15">
        <f t="shared" si="7"/>
        <v>0.8757241997628086</v>
      </c>
      <c r="E89" s="15">
        <f t="shared" si="8"/>
        <v>0.12427580023719142</v>
      </c>
      <c r="F89" s="31">
        <f>SUM(B90:$B$110)/B89+0.5</f>
        <v>4.7385078505807785</v>
      </c>
      <c r="G89" s="17">
        <f t="shared" si="9"/>
        <v>31221.584996070116</v>
      </c>
      <c r="H89" s="17">
        <f t="shared" si="5"/>
        <v>149476.78913143964</v>
      </c>
    </row>
    <row r="90" spans="1:8" ht="15.75">
      <c r="A90" s="18">
        <v>83</v>
      </c>
      <c r="B90" s="10">
        <v>308656</v>
      </c>
      <c r="C90" s="30">
        <f t="shared" si="6"/>
        <v>43313</v>
      </c>
      <c r="D90" s="15">
        <f t="shared" si="7"/>
        <v>0.859672256492665</v>
      </c>
      <c r="E90" s="15">
        <f t="shared" si="8"/>
        <v>0.140327743507335</v>
      </c>
      <c r="F90" s="31">
        <f>SUM(B91:$B$110)/B90+0.5</f>
        <v>4.34000311025867</v>
      </c>
      <c r="G90" s="17">
        <f t="shared" si="9"/>
        <v>26545.14323884468</v>
      </c>
      <c r="H90" s="17">
        <f t="shared" si="5"/>
        <v>118255.20413536951</v>
      </c>
    </row>
    <row r="91" spans="1:8" ht="15.75">
      <c r="A91" s="18">
        <v>84</v>
      </c>
      <c r="B91" s="10">
        <v>265343</v>
      </c>
      <c r="C91" s="30">
        <f t="shared" si="6"/>
        <v>42001</v>
      </c>
      <c r="D91" s="15">
        <f t="shared" si="7"/>
        <v>0.8417105406963816</v>
      </c>
      <c r="E91" s="15">
        <f t="shared" si="8"/>
        <v>0.15828945930361837</v>
      </c>
      <c r="F91" s="31">
        <f>SUM(B92:$B$110)/B91+0.5</f>
        <v>3.966822188638856</v>
      </c>
      <c r="G91" s="17">
        <f t="shared" si="9"/>
        <v>22155.459404911275</v>
      </c>
      <c r="H91" s="17">
        <f t="shared" si="5"/>
        <v>91710.06089652482</v>
      </c>
    </row>
    <row r="92" spans="1:8" ht="15.75">
      <c r="A92" s="18">
        <v>85</v>
      </c>
      <c r="B92" s="10">
        <v>223342</v>
      </c>
      <c r="C92" s="30">
        <f t="shared" si="6"/>
        <v>39824</v>
      </c>
      <c r="D92" s="15">
        <f t="shared" si="7"/>
        <v>0.8216905015626259</v>
      </c>
      <c r="E92" s="15">
        <f t="shared" si="8"/>
        <v>0.1783094984373741</v>
      </c>
      <c r="F92" s="31">
        <f>SUM(B93:$B$110)/B92+0.5</f>
        <v>3.6187819577150737</v>
      </c>
      <c r="G92" s="17">
        <f t="shared" si="9"/>
        <v>18105.323995227773</v>
      </c>
      <c r="H92" s="17">
        <f t="shared" si="5"/>
        <v>69554.60149161355</v>
      </c>
    </row>
    <row r="93" spans="1:8" ht="15.75">
      <c r="A93" s="18">
        <v>86</v>
      </c>
      <c r="B93" s="10">
        <v>183518</v>
      </c>
      <c r="C93" s="30">
        <f t="shared" si="6"/>
        <v>36799</v>
      </c>
      <c r="D93" s="15">
        <f t="shared" si="7"/>
        <v>0.7994801599843068</v>
      </c>
      <c r="E93" s="15">
        <f t="shared" si="8"/>
        <v>0.20051984001569323</v>
      </c>
      <c r="F93" s="31">
        <f>SUM(B94:$B$110)/B93+0.5</f>
        <v>3.2955677372246863</v>
      </c>
      <c r="G93" s="17">
        <f t="shared" si="9"/>
        <v>14443.662868536461</v>
      </c>
      <c r="H93" s="17">
        <f t="shared" si="5"/>
        <v>51449.27749638578</v>
      </c>
    </row>
    <row r="94" spans="1:8" ht="15.75">
      <c r="A94" s="18">
        <v>87</v>
      </c>
      <c r="B94" s="10">
        <v>146719</v>
      </c>
      <c r="C94" s="30">
        <f t="shared" si="6"/>
        <v>33014</v>
      </c>
      <c r="D94" s="15">
        <f t="shared" si="7"/>
        <v>0.7749848349566177</v>
      </c>
      <c r="E94" s="15">
        <f t="shared" si="8"/>
        <v>0.22501516504338226</v>
      </c>
      <c r="F94" s="31">
        <f>SUM(B95:$B$110)/B94+0.5</f>
        <v>2.9967318479542526</v>
      </c>
      <c r="G94" s="17">
        <f t="shared" si="9"/>
        <v>11211.089224171765</v>
      </c>
      <c r="H94" s="17">
        <f t="shared" si="5"/>
        <v>37005.61462784932</v>
      </c>
    </row>
    <row r="95" spans="1:8" ht="15.75">
      <c r="A95" s="18">
        <v>88</v>
      </c>
      <c r="B95" s="10">
        <v>113705</v>
      </c>
      <c r="C95" s="30">
        <f t="shared" si="6"/>
        <v>28640</v>
      </c>
      <c r="D95" s="15">
        <f t="shared" si="7"/>
        <v>0.7481201354381953</v>
      </c>
      <c r="E95" s="15">
        <f t="shared" si="8"/>
        <v>0.25187986456180467</v>
      </c>
      <c r="F95" s="31">
        <f>SUM(B96:$B$110)/B95+0.5</f>
        <v>2.7216525218767864</v>
      </c>
      <c r="G95" s="17">
        <f t="shared" si="9"/>
        <v>8435.363235027839</v>
      </c>
      <c r="H95" s="17">
        <f t="shared" si="5"/>
        <v>25794.525403677555</v>
      </c>
    </row>
    <row r="96" spans="1:8" ht="15.75">
      <c r="A96" s="18">
        <v>89</v>
      </c>
      <c r="B96" s="10">
        <v>85065</v>
      </c>
      <c r="C96" s="30">
        <f t="shared" si="6"/>
        <v>23912</v>
      </c>
      <c r="D96" s="15">
        <f t="shared" si="7"/>
        <v>0.7188973138188444</v>
      </c>
      <c r="E96" s="15">
        <f t="shared" si="8"/>
        <v>0.28110268618115564</v>
      </c>
      <c r="F96" s="31">
        <f>SUM(B97:$B$110)/B96+0.5</f>
        <v>2.4696467407276788</v>
      </c>
      <c r="G96" s="17">
        <f t="shared" si="9"/>
        <v>6126.859306659611</v>
      </c>
      <c r="H96" s="17">
        <f t="shared" si="5"/>
        <v>17359.162168649716</v>
      </c>
    </row>
    <row r="97" spans="1:8" ht="15.75">
      <c r="A97" s="18">
        <v>90</v>
      </c>
      <c r="B97" s="10">
        <v>61153</v>
      </c>
      <c r="C97" s="30">
        <f t="shared" si="6"/>
        <v>19120</v>
      </c>
      <c r="D97" s="15">
        <f t="shared" si="7"/>
        <v>0.6873415858584206</v>
      </c>
      <c r="E97" s="15">
        <f t="shared" si="8"/>
        <v>0.31265841414157935</v>
      </c>
      <c r="F97" s="31">
        <f>SUM(B98:$B$110)/B97+0.5</f>
        <v>2.2398165257632496</v>
      </c>
      <c r="G97" s="17">
        <f t="shared" si="9"/>
        <v>4276.293881265613</v>
      </c>
      <c r="H97" s="17">
        <f t="shared" si="5"/>
        <v>11232.302861990105</v>
      </c>
    </row>
    <row r="98" spans="1:8" ht="15.75">
      <c r="A98" s="18">
        <v>91</v>
      </c>
      <c r="B98" s="10">
        <v>42033</v>
      </c>
      <c r="C98" s="30">
        <f t="shared" si="6"/>
        <v>14560</v>
      </c>
      <c r="D98" s="15">
        <f t="shared" si="7"/>
        <v>0.6536055004401303</v>
      </c>
      <c r="E98" s="15">
        <f t="shared" si="8"/>
        <v>0.3463944995598697</v>
      </c>
      <c r="F98" s="31">
        <f>SUM(B99:$B$110)/B98+0.5</f>
        <v>2.031225465705517</v>
      </c>
      <c r="G98" s="17">
        <f t="shared" si="9"/>
        <v>2853.6646776172506</v>
      </c>
      <c r="H98" s="17">
        <f t="shared" si="5"/>
        <v>6956.008980724491</v>
      </c>
    </row>
    <row r="99" spans="1:8" ht="15.75">
      <c r="A99" s="18">
        <v>92</v>
      </c>
      <c r="B99" s="10">
        <v>27473</v>
      </c>
      <c r="C99" s="30">
        <f t="shared" si="6"/>
        <v>10499</v>
      </c>
      <c r="D99" s="15">
        <f t="shared" si="7"/>
        <v>0.6178429731008627</v>
      </c>
      <c r="E99" s="15">
        <f t="shared" si="8"/>
        <v>0.38215702689913733</v>
      </c>
      <c r="F99" s="31">
        <f>SUM(B100:$B$110)/B99+0.5</f>
        <v>1.8427365049321152</v>
      </c>
      <c r="G99" s="17">
        <f t="shared" si="9"/>
        <v>1810.845562817812</v>
      </c>
      <c r="H99" s="17">
        <f t="shared" si="5"/>
        <v>4102.34430310724</v>
      </c>
    </row>
    <row r="100" spans="1:8" ht="15.75">
      <c r="A100" s="18">
        <v>93</v>
      </c>
      <c r="B100" s="10">
        <v>16974</v>
      </c>
      <c r="C100" s="30">
        <f t="shared" si="6"/>
        <v>7123</v>
      </c>
      <c r="D100" s="15">
        <f t="shared" si="7"/>
        <v>0.5803581948862967</v>
      </c>
      <c r="E100" s="15">
        <f t="shared" si="8"/>
        <v>0.4196418051137033</v>
      </c>
      <c r="F100" s="31">
        <f>SUM(B101:$B$110)/B100+0.5</f>
        <v>1.6732649935195003</v>
      </c>
      <c r="G100" s="17">
        <f t="shared" si="9"/>
        <v>1086.231268308604</v>
      </c>
      <c r="H100" s="17">
        <f t="shared" si="5"/>
        <v>2291.4987402894285</v>
      </c>
    </row>
    <row r="101" spans="1:8" ht="15.75">
      <c r="A101" s="18">
        <v>94</v>
      </c>
      <c r="B101" s="10">
        <v>9851</v>
      </c>
      <c r="C101" s="30">
        <f t="shared" si="6"/>
        <v>4516</v>
      </c>
      <c r="D101" s="15">
        <f t="shared" si="7"/>
        <v>0.5415693838189016</v>
      </c>
      <c r="E101" s="15">
        <f t="shared" si="8"/>
        <v>0.45843061618109837</v>
      </c>
      <c r="F101" s="31">
        <f>SUM(B102:$B$110)/B101+0.5</f>
        <v>1.5216221703380368</v>
      </c>
      <c r="G101" s="17">
        <f t="shared" si="9"/>
        <v>612.0419593248873</v>
      </c>
      <c r="H101" s="17">
        <f t="shared" si="5"/>
        <v>1205.2674719808244</v>
      </c>
    </row>
    <row r="102" spans="1:8" ht="15.75">
      <c r="A102" s="18">
        <v>95</v>
      </c>
      <c r="B102" s="10">
        <v>5335</v>
      </c>
      <c r="C102" s="30">
        <f t="shared" si="6"/>
        <v>2658</v>
      </c>
      <c r="D102" s="15">
        <f t="shared" si="7"/>
        <v>0.5017806935332708</v>
      </c>
      <c r="E102" s="15">
        <f t="shared" si="8"/>
        <v>0.4982193064667292</v>
      </c>
      <c r="F102" s="31">
        <f>SUM(B103:$B$110)/B102+0.5</f>
        <v>1.3864104967197752</v>
      </c>
      <c r="G102" s="17">
        <f t="shared" si="9"/>
        <v>321.8089192066917</v>
      </c>
      <c r="H102" s="17">
        <f t="shared" si="5"/>
        <v>593.2255126559371</v>
      </c>
    </row>
    <row r="103" spans="1:8" ht="15.75">
      <c r="A103" s="18">
        <v>96</v>
      </c>
      <c r="B103" s="10">
        <v>2677</v>
      </c>
      <c r="C103" s="30">
        <f t="shared" si="6"/>
        <v>1441</v>
      </c>
      <c r="D103" s="15">
        <f t="shared" si="7"/>
        <v>0.46171087037728803</v>
      </c>
      <c r="E103" s="15">
        <f t="shared" si="8"/>
        <v>0.5382891296227119</v>
      </c>
      <c r="F103" s="31">
        <f>SUM(B104:$B$110)/B103+0.5</f>
        <v>1.266529697422488</v>
      </c>
      <c r="G103" s="17">
        <f t="shared" si="9"/>
        <v>156.7742744317729</v>
      </c>
      <c r="H103" s="17">
        <f t="shared" si="5"/>
        <v>271.41659344924545</v>
      </c>
    </row>
    <row r="104" spans="1:8" ht="15.75">
      <c r="A104" s="18">
        <v>97</v>
      </c>
      <c r="B104" s="10">
        <v>1236</v>
      </c>
      <c r="C104" s="30">
        <f t="shared" si="6"/>
        <v>715</v>
      </c>
      <c r="D104" s="15">
        <f t="shared" si="7"/>
        <v>0.4215210355987055</v>
      </c>
      <c r="E104" s="15">
        <f t="shared" si="8"/>
        <v>0.5784789644012944</v>
      </c>
      <c r="F104" s="31">
        <f>SUM(B105:$B$110)/B104+0.5</f>
        <v>1.1601941747572817</v>
      </c>
      <c r="G104" s="17">
        <f t="shared" si="9"/>
        <v>70.27610359287542</v>
      </c>
      <c r="H104" s="17">
        <f t="shared" si="5"/>
        <v>114.64231901747256</v>
      </c>
    </row>
    <row r="105" spans="1:8" ht="15.75">
      <c r="A105" s="18">
        <v>98</v>
      </c>
      <c r="B105" s="10">
        <v>521</v>
      </c>
      <c r="C105" s="30">
        <f t="shared" si="6"/>
        <v>322</v>
      </c>
      <c r="D105" s="15">
        <f t="shared" si="7"/>
        <v>0.381957773512476</v>
      </c>
      <c r="E105" s="15">
        <f t="shared" si="8"/>
        <v>0.618042226487524</v>
      </c>
      <c r="F105" s="31">
        <f>SUM(B106:$B$110)/B105+0.5</f>
        <v>1.066218809980806</v>
      </c>
      <c r="G105" s="17">
        <f t="shared" si="9"/>
        <v>28.760054334282295</v>
      </c>
      <c r="H105" s="17">
        <f t="shared" si="5"/>
        <v>44.366215424597144</v>
      </c>
    </row>
    <row r="106" spans="1:8" ht="15.75">
      <c r="A106" s="18">
        <v>99</v>
      </c>
      <c r="B106" s="10">
        <v>199</v>
      </c>
      <c r="C106" s="30">
        <f t="shared" si="6"/>
        <v>131</v>
      </c>
      <c r="D106" s="15">
        <f t="shared" si="7"/>
        <v>0.3417085427135678</v>
      </c>
      <c r="E106" s="15">
        <f t="shared" si="8"/>
        <v>0.6582914572864322</v>
      </c>
      <c r="F106" s="31">
        <f>SUM(B107:$B$110)/B106+0.5</f>
        <v>0.9824120603015075</v>
      </c>
      <c r="G106" s="17">
        <f t="shared" si="9"/>
        <v>10.665171184097376</v>
      </c>
      <c r="H106" s="17">
        <f t="shared" si="5"/>
        <v>15.606161090314846</v>
      </c>
    </row>
    <row r="107" spans="1:8" ht="15.75">
      <c r="A107" s="18">
        <v>100</v>
      </c>
      <c r="B107" s="10">
        <v>68</v>
      </c>
      <c r="C107" s="30">
        <f t="shared" si="6"/>
        <v>47</v>
      </c>
      <c r="D107" s="15">
        <f t="shared" si="7"/>
        <v>0.3088235294117647</v>
      </c>
      <c r="E107" s="15">
        <f t="shared" si="8"/>
        <v>0.6911764705882353</v>
      </c>
      <c r="F107" s="31">
        <f>SUM(B108:$B$110)/B107+0.5</f>
        <v>0.9117647058823529</v>
      </c>
      <c r="G107" s="17">
        <f t="shared" si="9"/>
        <v>3.538233109814225</v>
      </c>
      <c r="H107" s="17">
        <f t="shared" si="5"/>
        <v>4.940989906217469</v>
      </c>
    </row>
    <row r="108" spans="1:8" ht="15.75">
      <c r="A108" s="18">
        <v>101</v>
      </c>
      <c r="B108" s="10">
        <v>21</v>
      </c>
      <c r="C108" s="30">
        <f t="shared" si="6"/>
        <v>15</v>
      </c>
      <c r="D108" s="15">
        <f t="shared" si="7"/>
        <v>0.2857142857142857</v>
      </c>
      <c r="E108" s="15">
        <f t="shared" si="8"/>
        <v>0.7142857142857143</v>
      </c>
      <c r="F108" s="31">
        <f>SUM(B109:$B$110)/B108+0.5</f>
        <v>0.8333333333333333</v>
      </c>
      <c r="G108" s="17">
        <f t="shared" si="9"/>
        <v>1.0608637251013526</v>
      </c>
      <c r="H108" s="17">
        <f t="shared" si="5"/>
        <v>1.4027567964032441</v>
      </c>
    </row>
    <row r="109" spans="1:8" ht="15.75">
      <c r="A109" s="18">
        <v>102</v>
      </c>
      <c r="B109" s="10">
        <v>6</v>
      </c>
      <c r="C109" s="30">
        <f t="shared" si="6"/>
        <v>5</v>
      </c>
      <c r="D109" s="15">
        <f t="shared" si="7"/>
        <v>0.16666666666666666</v>
      </c>
      <c r="E109" s="15">
        <f t="shared" si="8"/>
        <v>0.8333333333333334</v>
      </c>
      <c r="F109" s="31">
        <f>SUM(B110:$B$110)/B109+0.5</f>
        <v>0.6666666666666666</v>
      </c>
      <c r="G109" s="17">
        <f t="shared" si="9"/>
        <v>0.29427565190051386</v>
      </c>
      <c r="H109" s="17">
        <f>H110+G109</f>
        <v>0.3418930713018915</v>
      </c>
    </row>
    <row r="110" spans="1:8" ht="15.75">
      <c r="A110" s="18">
        <v>103</v>
      </c>
      <c r="B110" s="10">
        <v>1</v>
      </c>
      <c r="C110" s="30">
        <f t="shared" si="6"/>
        <v>1</v>
      </c>
      <c r="D110" s="15">
        <f t="shared" si="7"/>
        <v>0</v>
      </c>
      <c r="E110" s="15">
        <f t="shared" si="8"/>
        <v>1</v>
      </c>
      <c r="F110" s="31">
        <f>SUM(B$110:$B111)/B110+0.5</f>
        <v>1.5</v>
      </c>
      <c r="G110" s="17">
        <f t="shared" si="9"/>
        <v>0.04761741940137764</v>
      </c>
      <c r="H110" s="17">
        <f>G110</f>
        <v>0.04761741940137764</v>
      </c>
    </row>
    <row r="111" spans="3:6" ht="12.75">
      <c r="C111" s="32"/>
      <c r="F111" s="32"/>
    </row>
    <row r="112" spans="3:6" ht="12.75">
      <c r="C112" s="32"/>
      <c r="F112" s="32"/>
    </row>
    <row r="113" spans="3:6" ht="12.75">
      <c r="C113" s="32"/>
      <c r="F113" s="32"/>
    </row>
    <row r="114" spans="3:6" ht="12.75">
      <c r="C114" s="32"/>
      <c r="F114" s="32"/>
    </row>
  </sheetData>
  <sheetProtection/>
  <mergeCells count="3">
    <mergeCell ref="A3:H3"/>
    <mergeCell ref="G1:H1"/>
    <mergeCell ref="A2:H2"/>
  </mergeCells>
  <printOptions horizontalCentered="1"/>
  <pageMargins left="0.3937007874015748" right="0.3937007874015748" top="0.3937007874015748" bottom="0.3937007874015748" header="0.31496062992125984" footer="0.31496062992125984"/>
  <pageSetup fitToHeight="2" fitToWidth="1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dimcheva_a</dc:creator>
  <cp:keywords/>
  <dc:description/>
  <cp:lastModifiedBy>angelova_m</cp:lastModifiedBy>
  <cp:lastPrinted>2013-12-16T13:36:29Z</cp:lastPrinted>
  <dcterms:created xsi:type="dcterms:W3CDTF">2007-11-29T11:19:10Z</dcterms:created>
  <dcterms:modified xsi:type="dcterms:W3CDTF">2013-12-18T11:06:09Z</dcterms:modified>
  <cp:category/>
  <cp:version/>
  <cp:contentType/>
  <cp:contentStatus/>
</cp:coreProperties>
</file>