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4680" tabRatio="708" activeTab="0"/>
  </bookViews>
  <sheets>
    <sheet name="Premiums" sheetId="1" r:id="rId1"/>
    <sheet name="Market Share" sheetId="2" r:id="rId2"/>
    <sheet name="Structute of Premiums" sheetId="3" r:id="rId3"/>
    <sheet name="Payments" sheetId="4" r:id="rId4"/>
    <sheet name="rel.share of payments" sheetId="5" r:id="rId5"/>
    <sheet name="Structure of Payments" sheetId="6" r:id="rId6"/>
    <sheet name="Repremiums" sheetId="7" r:id="rId7"/>
    <sheet name="Repayments" sheetId="8" r:id="rId8"/>
    <sheet name="Balance Sheet" sheetId="9" r:id="rId9"/>
    <sheet name="Income Statement" sheetId="10" r:id="rId10"/>
    <sheet name="Ratio" sheetId="11" r:id="rId11"/>
    <sheet name="RSM"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1">#REF!</definedName>
    <definedName name="?????2">#REF!</definedName>
    <definedName name="_СМ661">#REF!</definedName>
    <definedName name="as">#REF!</definedName>
    <definedName name="asd">#REF!</definedName>
    <definedName name="dividents">#REF!</definedName>
    <definedName name="DS0_S0">OFFSET(#REF!,1,-1,MAX(2,COUNTA(OFFSET(#REF!,1,0,16382,1))+1),1)</definedName>
    <definedName name="DS0_S1">OFFSET(#REF!,1,0,MAX(2,COUNTA(OFFSET(#REF!,1,0,16382,1))+1),1)</definedName>
    <definedName name="fghj">#REF!</definedName>
    <definedName name="gfhj">#REF!</definedName>
    <definedName name="god95">'[7]база'!#REF!</definedName>
    <definedName name="Increase_in_premium">#REF!</definedName>
    <definedName name="maxRate">#REF!</definedName>
    <definedName name="minRate">#REF!</definedName>
    <definedName name="other">#REF!</definedName>
    <definedName name="other2">#REF!</definedName>
    <definedName name="PP">'[9]Граница-спрямо премиите 2006'!#REF!</definedName>
    <definedName name="Premium_earned_1999">#REF!</definedName>
    <definedName name="Premium_earned_2000">#REF!</definedName>
    <definedName name="Premium2000">#REF!</definedName>
    <definedName name="Premium99">#REF!</definedName>
    <definedName name="PremiumIncrease">#REF!</definedName>
    <definedName name="_xlnm.Print_Area" localSheetId="8">'Balance Sheet'!$A$1:$U$145</definedName>
    <definedName name="_xlnm.Print_Area" localSheetId="9">'Income Statement'!$A$1:$U$73</definedName>
    <definedName name="_xlnm.Print_Area" localSheetId="1">'Market Share'!$A$1:$S$24</definedName>
    <definedName name="_xlnm.Print_Area" localSheetId="3">'Payments'!$A$1:$AM$32</definedName>
    <definedName name="_xlnm.Print_Area" localSheetId="0">'Premiums'!$A$1:$AM$34</definedName>
    <definedName name="_xlnm.Print_Area" localSheetId="4">'rel.share of payments'!$A$1:$S$24</definedName>
    <definedName name="_xlnm.Print_Area" localSheetId="7">'Repayments'!$A$1:$L$25</definedName>
    <definedName name="_xlnm.Print_Area" localSheetId="6">'Repremiums'!$A$1:$W$25</definedName>
    <definedName name="_xlnm.Print_Area" localSheetId="11">'RSM'!$A$1:$G$27</definedName>
    <definedName name="_xlnm.Print_Area" localSheetId="5">'Structure of Payments'!$A$1:$S$24</definedName>
    <definedName name="_xlnm.Print_Area" localSheetId="2">'Structute of Premiums'!$A$1:$S$24</definedName>
    <definedName name="_xlnm.Print_Titles" localSheetId="8">'Balance Sheet'!$4:$4</definedName>
    <definedName name="_xlnm.Print_Titles" localSheetId="3">'Payments'!$A:$A</definedName>
    <definedName name="_xlnm.Print_Titles" localSheetId="0">'Premiums'!$A:$A</definedName>
    <definedName name="profit1">#REF!</definedName>
    <definedName name="Profit2">#REF!</definedName>
    <definedName name="Rate31">#REF!</definedName>
    <definedName name="sd">#REF!</definedName>
    <definedName name="services">#REF!</definedName>
    <definedName name="XS014562443">'[8]T-Securities_Trade 2001'!$F$5</definedName>
    <definedName name="АКВИЗ">#REF!</definedName>
    <definedName name="гг">'[9]Граница-спрямо премиите 2006'!#REF!</definedName>
    <definedName name="ГФ">#REF!</definedName>
    <definedName name="ДЗН">#REF!</definedName>
    <definedName name="ИЗГ_ДОГ">#REF!</definedName>
    <definedName name="ИЗПЛ_АКТ_З">#REF!</definedName>
    <definedName name="ИЗПЛ_ДИР_З">#REF!</definedName>
    <definedName name="КОМ">#REF!</definedName>
    <definedName name="КОРП_Д">#REF!</definedName>
    <definedName name="КОРП_ДАН">#REF!</definedName>
    <definedName name="НЕТО_П">#REF!</definedName>
    <definedName name="ОБЕЗЩ_ПРЕЗ">#REF!</definedName>
    <definedName name="ОБР_ПРЕДЛ">#REF!</definedName>
    <definedName name="ОРГ_Р">#REF!</definedName>
    <definedName name="П1">'[9]Граница-спрямо премиите 2006'!$B$45</definedName>
    <definedName name="П2">'[9]Граница-спрямо премиите 2006'!$B$48</definedName>
    <definedName name="ПП">'[9]Граница-спрямо премиите 2006'!$B$2</definedName>
    <definedName name="ПП_ПР_АКПР">#REF!</definedName>
    <definedName name="ППкрай">'[9]Граница-спрямо премиите 2006'!$B$8</definedName>
    <definedName name="ППн">'[9]Граница-спрямо премиите 2006'!#REF!</definedName>
    <definedName name="ППначало">'[9]Граница-спрямо премиите 2006'!$B$5</definedName>
    <definedName name="ППркрай11">'[9]Граница-спрямо премиите 2006'!$B$19</definedName>
    <definedName name="ППркрай12">'[9]Граница-спрямо премиите 2006'!$B$30</definedName>
    <definedName name="ППркрай13">'[9]Граница-спрямо премиите 2006'!$B$41</definedName>
    <definedName name="ППрначало11">'[9]Граница-спрямо премиите 2006'!$B$16</definedName>
    <definedName name="ППрначало12">'[9]Граница-спрямо премиите 2006'!$B$27</definedName>
    <definedName name="ППрначало13">'[9]Граница-спрямо премиите 2006'!$B$38</definedName>
    <definedName name="ПР_М">#REF!</definedName>
    <definedName name="Пр11">'[9]Граница-спрямо премиите 2006'!$B$13</definedName>
    <definedName name="Пр12">'[9]Граница-спрямо премиите 2006'!$B$24</definedName>
    <definedName name="Пр13">'[9]Граница-спрямо премиите 2006'!$B$35</definedName>
    <definedName name="ПРЕМ_АКТ_ПР">#REF!</definedName>
    <definedName name="ПРЕМ_ДИР_З">#REF!</definedName>
    <definedName name="проц_необ">#REF!</definedName>
    <definedName name="проц_необ_пас">#REF!</definedName>
    <definedName name="ПРОЦ_РЕГР">#REF!</definedName>
    <definedName name="Р_ЦУ">#REF!</definedName>
    <definedName name="РЕКЛАМА">#REF!</definedName>
    <definedName name="СМ661">#REF!</definedName>
    <definedName name="СМ681">#REF!</definedName>
    <definedName name="Ф_ЗЕМ">#REF!</definedName>
  </definedNames>
  <calcPr fullCalcOnLoad="1"/>
</workbook>
</file>

<file path=xl/sharedStrings.xml><?xml version="1.0" encoding="utf-8"?>
<sst xmlns="http://schemas.openxmlformats.org/spreadsheetml/2006/main" count="878" uniqueCount="317">
  <si>
    <t>I.</t>
  </si>
  <si>
    <t>А.</t>
  </si>
  <si>
    <t>ІII.</t>
  </si>
  <si>
    <t>1.</t>
  </si>
  <si>
    <t>(а)</t>
  </si>
  <si>
    <t>2.</t>
  </si>
  <si>
    <t>3.</t>
  </si>
  <si>
    <t>4.</t>
  </si>
  <si>
    <t>(аа)</t>
  </si>
  <si>
    <t>5.</t>
  </si>
  <si>
    <t>6.</t>
  </si>
  <si>
    <t>7.</t>
  </si>
  <si>
    <t>8.</t>
  </si>
  <si>
    <t>9.</t>
  </si>
  <si>
    <t>10.</t>
  </si>
  <si>
    <t>11.</t>
  </si>
  <si>
    <t>12.</t>
  </si>
  <si>
    <t xml:space="preserve"> -</t>
  </si>
  <si>
    <t>І.</t>
  </si>
  <si>
    <t>ІІ.</t>
  </si>
  <si>
    <t>ІІІ.</t>
  </si>
  <si>
    <t>ІV.</t>
  </si>
  <si>
    <t xml:space="preserve"> </t>
  </si>
  <si>
    <t>V.</t>
  </si>
  <si>
    <t>VІ.</t>
  </si>
  <si>
    <t>VІІ.</t>
  </si>
  <si>
    <t>№</t>
  </si>
  <si>
    <t>(1)</t>
  </si>
  <si>
    <t>(2)</t>
  </si>
  <si>
    <t>(3)</t>
  </si>
  <si>
    <t>CLASSES OF INSURANCE</t>
  </si>
  <si>
    <t>1. Accident</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</si>
  <si>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</si>
  <si>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</si>
  <si>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</si>
  <si>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</si>
  <si>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</si>
  <si>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</si>
  <si>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</si>
  <si>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</si>
  <si>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</si>
  <si>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   incl. Motor third party liability</t>
  </si>
  <si>
    <t xml:space="preserve">   incl. Green card insurance</t>
  </si>
  <si>
    <t xml:space="preserve">   incl. Frontier insurance</t>
  </si>
  <si>
    <t xml:space="preserve">   incl. Carrier's liability insurance</t>
  </si>
  <si>
    <t xml:space="preserve">11.Aircraft liability </t>
  </si>
  <si>
    <t xml:space="preserve">12. Liability for ships </t>
  </si>
  <si>
    <t>13. General liability</t>
  </si>
  <si>
    <t xml:space="preserve">14. Credit </t>
  </si>
  <si>
    <t>15. Suretyship</t>
  </si>
  <si>
    <t>16. Miscellaneous financial loss</t>
  </si>
  <si>
    <t>17. Legal expenses</t>
  </si>
  <si>
    <t>18. Travel assistance</t>
  </si>
  <si>
    <t>TOTAL:</t>
  </si>
  <si>
    <t>total</t>
  </si>
  <si>
    <t>BULSTRAD Vienna Insurance Group</t>
  </si>
  <si>
    <t>DZI - General insurance</t>
  </si>
  <si>
    <t>LEV INS</t>
  </si>
  <si>
    <t xml:space="preserve">ARMEEC </t>
  </si>
  <si>
    <t xml:space="preserve">Allianz Bulgaria </t>
  </si>
  <si>
    <t>BUL INS</t>
  </si>
  <si>
    <t>Euroins</t>
  </si>
  <si>
    <t>Energia</t>
  </si>
  <si>
    <t xml:space="preserve">UNIQA Insurance </t>
  </si>
  <si>
    <t xml:space="preserve">Generali Insurance </t>
  </si>
  <si>
    <t xml:space="preserve">VICTORIA </t>
  </si>
  <si>
    <t xml:space="preserve">INTERAMERICAN BULGARIA </t>
  </si>
  <si>
    <t>Groupama Insurance</t>
  </si>
  <si>
    <t>Bulgarian Export Insurance Agency</t>
  </si>
  <si>
    <t>TOTAL</t>
  </si>
  <si>
    <t>BGN</t>
  </si>
  <si>
    <r>
      <t>1</t>
    </r>
    <r>
      <rPr>
        <i/>
        <sz val="10"/>
        <rFont val="Times New Roman Cyr"/>
        <family val="0"/>
      </rPr>
      <t xml:space="preserve">As per data submitted by insurers to the Financial Supervision Commission according to Ordinance No. 30 dd 19.07.2006 </t>
    </r>
  </si>
  <si>
    <t>Accident and Sickness</t>
  </si>
  <si>
    <t>Motor Insurance</t>
  </si>
  <si>
    <t xml:space="preserve">Railway rolling stock </t>
  </si>
  <si>
    <t>Aircraft insurance</t>
  </si>
  <si>
    <t xml:space="preserve">Goods in transit </t>
  </si>
  <si>
    <t>Fire and natural forces and property</t>
  </si>
  <si>
    <t>General liability</t>
  </si>
  <si>
    <t>Credit, suretyship, miscellaneous financial loss and legal expenses</t>
  </si>
  <si>
    <t>Travel assistance</t>
  </si>
  <si>
    <t>Marine Insurance</t>
  </si>
  <si>
    <t>Reinsurers' share in premiums written</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</si>
  <si>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</si>
  <si>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</si>
  <si>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</si>
  <si>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</si>
  <si>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</si>
  <si>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</si>
  <si>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</si>
  <si>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</si>
  <si>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</si>
  <si>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</si>
  <si>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</si>
  <si>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</si>
  <si>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</si>
  <si>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</si>
  <si>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</si>
  <si>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</si>
  <si>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</si>
  <si>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</si>
  <si>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</si>
  <si>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</si>
  <si>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</si>
  <si>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</si>
  <si>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</si>
  <si>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</si>
  <si>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</si>
  <si>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</si>
  <si>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</si>
  <si>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</si>
  <si>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</si>
  <si>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</si>
  <si>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</si>
  <si>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</si>
  <si>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</si>
  <si>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</si>
  <si>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</si>
  <si>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</si>
  <si>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</si>
  <si>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</si>
  <si>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</si>
  <si>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</si>
  <si>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</si>
  <si>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</si>
  <si>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</si>
  <si>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</si>
  <si>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</si>
  <si>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</si>
  <si>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</si>
  <si>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</si>
  <si>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</si>
  <si>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</si>
  <si>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</si>
  <si>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</si>
  <si>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</si>
  <si>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</si>
  <si>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</si>
  <si>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</si>
  <si>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</si>
  <si>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</si>
  <si>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</si>
  <si>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</si>
  <si>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</si>
  <si>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</si>
  <si>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</si>
  <si>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</si>
  <si>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</si>
  <si>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</si>
  <si>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</si>
  <si>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</si>
  <si>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</si>
  <si>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</si>
  <si>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</si>
  <si>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</si>
  <si>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</si>
  <si>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</si>
  <si>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</si>
  <si>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gross amount</t>
  </si>
  <si>
    <t>(b)</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</si>
  <si>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</si>
  <si>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</si>
  <si>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</si>
  <si>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</si>
  <si>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</si>
  <si>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</si>
  <si>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</si>
  <si>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</si>
  <si>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</si>
  <si>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</si>
  <si>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</si>
  <si>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</si>
  <si>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</si>
  <si>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</si>
  <si>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</si>
  <si>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</si>
  <si>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</si>
  <si>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</si>
  <si>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</si>
  <si>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</si>
  <si>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</si>
  <si>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</si>
  <si>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</si>
  <si>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</si>
  <si>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</si>
  <si>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</si>
  <si>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</si>
  <si>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</si>
  <si>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</si>
  <si>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</si>
  <si>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</si>
  <si>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</si>
  <si>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TOTAL LIABILITIES</t>
  </si>
  <si>
    <t>H.</t>
  </si>
  <si>
    <t>PROVISIONAL LIABILITIES</t>
  </si>
  <si>
    <t>(THOUS. BGN)</t>
  </si>
  <si>
    <t>Technical account - non-life insurance</t>
  </si>
  <si>
    <t>Earned premiums, net of reinsurance</t>
  </si>
  <si>
    <t xml:space="preserve">gross premiums written </t>
  </si>
  <si>
    <t>ceded premiums to reinsurers</t>
  </si>
  <si>
    <t>(c)</t>
  </si>
  <si>
    <t>change in the gross amount of unearned premium reserve (+/-)</t>
  </si>
  <si>
    <t>incl. additional amount for unexpired risks</t>
  </si>
  <si>
    <t>(d)</t>
  </si>
  <si>
    <t>change in the reinsurers`share in unearned premium reserve  (+/-)</t>
  </si>
  <si>
    <t>Total for 1 (а-b+c-d)</t>
  </si>
  <si>
    <t>Allocated investment return transferred from the non-technical account (item ІІІ b)</t>
  </si>
  <si>
    <t>Other technical income, net of reinsurance</t>
  </si>
  <si>
    <t>Claims incurred, net of reinsurance</t>
  </si>
  <si>
    <t>paid claims, net of reinsurance</t>
  </si>
  <si>
    <t>(аb)</t>
  </si>
  <si>
    <t>reinsurers` share</t>
  </si>
  <si>
    <t>Result for"а" (аа-аб)</t>
  </si>
  <si>
    <t>change in the gross amount of outstanding loss reserve</t>
  </si>
  <si>
    <t>change in the reinsurers` share in outstanding loss reserve</t>
  </si>
  <si>
    <t>Total for 4 (а+b-c)</t>
  </si>
  <si>
    <t>Change in other insurance reserves, net of reinsurance, not shown under other headings(+/-)</t>
  </si>
  <si>
    <t>change in the gross amount of other insurance reserves (+/-)</t>
  </si>
  <si>
    <t>change in the reinsurers`share in other insurance reserves (+/-)</t>
  </si>
  <si>
    <t>Total for 5 (а-b)</t>
  </si>
  <si>
    <t>Bonuses and rebates, net of reinsurance</t>
  </si>
  <si>
    <t>Net operating expenses</t>
  </si>
  <si>
    <t>acquisition costs</t>
  </si>
  <si>
    <t>change in deferred acquisition expenses (+/-)</t>
  </si>
  <si>
    <t>administrative expenses</t>
  </si>
  <si>
    <t>reinsurance commissions and profit commissions</t>
  </si>
  <si>
    <t>Total for 7 (а+b+c-d)</t>
  </si>
  <si>
    <t>Other technical expenses, net of reinsurance</t>
  </si>
  <si>
    <t>Change in equalization reserve (+/-)</t>
  </si>
  <si>
    <t>Sub-total sum - balance of the technical account for non-life insurance
(1+2+3-4+5-6-7-8+9+10)</t>
  </si>
  <si>
    <t>NON-TECHNICAL ACCOUNT</t>
  </si>
  <si>
    <t>Balance on the technical account - non-life insurance (item І 10)</t>
  </si>
  <si>
    <t>Balance on the technical account -life insurance (item ІІ 14)</t>
  </si>
  <si>
    <t>Investment income</t>
  </si>
  <si>
    <t>income from participating interests</t>
  </si>
  <si>
    <t>incl. income, received by affiliated undertakings</t>
  </si>
  <si>
    <t>income from other investments,</t>
  </si>
  <si>
    <t>(bа)</t>
  </si>
  <si>
    <t>income from land and buildings</t>
  </si>
  <si>
    <t>(bb)</t>
  </si>
  <si>
    <t>income from other investments</t>
  </si>
  <si>
    <t>Total for b (bа+bb)</t>
  </si>
  <si>
    <t>value re-adjustments on investments</t>
  </si>
  <si>
    <t>gains on the realization of investments</t>
  </si>
  <si>
    <t>Total for 3 (а+b+c+d)</t>
  </si>
  <si>
    <t>Allocated investments return transferred from life insurance technical account (item ІІ 12)</t>
  </si>
  <si>
    <t>Investment charges</t>
  </si>
  <si>
    <t>investment management charges, including interest</t>
  </si>
  <si>
    <t>value adjustments on investments</t>
  </si>
  <si>
    <t>losses on the realization of investments</t>
  </si>
  <si>
    <t>Total 5 (а+b+c)</t>
  </si>
  <si>
    <t>Allocated investment return transferred to the non-life technical account  (item І 2)</t>
  </si>
  <si>
    <t>Other income</t>
  </si>
  <si>
    <t>Other charges including value adjustments</t>
  </si>
  <si>
    <t>Profit ot loss on ordinary activities (1+2+3+4-5-6+7-8)</t>
  </si>
  <si>
    <t>Extraordinary incomes</t>
  </si>
  <si>
    <t>Extraordinary charges</t>
  </si>
  <si>
    <t>Extraordinary profit or loss (10-11)</t>
  </si>
  <si>
    <t>Corporate tax</t>
  </si>
  <si>
    <t>Other taxes</t>
  </si>
  <si>
    <t>Profit or loss for the period (9+12-13)</t>
  </si>
  <si>
    <t>GROSS LOSS RATIO</t>
  </si>
  <si>
    <t>GROSS EXPENSE RATIO</t>
  </si>
  <si>
    <t>GROSS COMBINED RATIO</t>
  </si>
  <si>
    <r>
      <t>1</t>
    </r>
    <r>
      <rPr>
        <i/>
        <sz val="10"/>
        <rFont val="Times New Roman"/>
        <family val="1"/>
      </rPr>
      <t xml:space="preserve">As per data submitted by insurers to the Financial Supervision Commission according to Ordinance No. 30 dd 19.07.2006 </t>
    </r>
  </si>
  <si>
    <t>Required Solvency Margin                           (in thous. BGN)</t>
  </si>
  <si>
    <t>Available Solvency Margin                    (in thous. BGN)</t>
  </si>
  <si>
    <t>Minimum Capital Requirements                 (in thous. BGN)</t>
  </si>
  <si>
    <t>INSURERS</t>
  </si>
  <si>
    <t>(1) / (2)</t>
  </si>
  <si>
    <t>(1) / (3)</t>
  </si>
  <si>
    <t>DIRECT PREMIUMS:</t>
  </si>
  <si>
    <t>DIRECT CLAIMS PAID:</t>
  </si>
  <si>
    <t>MARKET SHARE BASED ON GROSS PREMIUMS:</t>
  </si>
  <si>
    <t>MARKET SHARE BASED ON DIRECT PREMIUMS:</t>
  </si>
  <si>
    <t>HDI Insurance</t>
  </si>
  <si>
    <t>OZK Insurance</t>
  </si>
  <si>
    <t xml:space="preserve">11. Aircraft liability </t>
  </si>
  <si>
    <t>Reinsurers' share in deferred acquisition expenses</t>
  </si>
  <si>
    <t>Other accruals and deferred income</t>
  </si>
  <si>
    <t>Total Section G</t>
  </si>
  <si>
    <t>incl. return premiums and written-off receivables on early terminated contracts concluded during the reporting period (deducted from the gross premiums written)</t>
  </si>
  <si>
    <t>incl. return premiums and written-off receivables on early terminated contracts concluded in previous reporting periods</t>
  </si>
  <si>
    <t>Victoria</t>
  </si>
  <si>
    <t>Lev Ins</t>
  </si>
  <si>
    <t>Bul Ins</t>
  </si>
  <si>
    <t>Interamerican Bulgaria</t>
  </si>
  <si>
    <t>Bulgarian Export Insurance Agency*</t>
  </si>
  <si>
    <t>Относителен дял на отстъпените премии в премийния приход</t>
  </si>
  <si>
    <r>
      <t>Required Solvensy Margin and Available Solvency Margin for 2012</t>
    </r>
    <r>
      <rPr>
        <b/>
        <vertAlign val="superscript"/>
        <sz val="12"/>
        <rFont val="Times New Roman"/>
        <family val="1"/>
      </rPr>
      <t>1</t>
    </r>
  </si>
  <si>
    <r>
      <t>MAJOR INDICATORS BY CLASSES OF INSURANCE FOR 2012  - NON-LIFE INSURANCE</t>
    </r>
    <r>
      <rPr>
        <b/>
        <vertAlign val="superscript"/>
        <sz val="12"/>
        <rFont val="Times New Roman"/>
        <family val="1"/>
      </rPr>
      <t>1</t>
    </r>
  </si>
  <si>
    <r>
      <t>INCOME STATEMENT OF NON-LIFE INSURERS AS AT 31.12.2012</t>
    </r>
    <r>
      <rPr>
        <b/>
        <vertAlign val="superscript"/>
        <sz val="14"/>
        <rFont val="Times New Roman"/>
        <family val="1"/>
      </rPr>
      <t>1</t>
    </r>
  </si>
  <si>
    <r>
      <t>BALANCE SHEET OF NON-LIFE INSURERS AS AT 31.12.2012</t>
    </r>
    <r>
      <rPr>
        <b/>
        <vertAlign val="superscript"/>
        <sz val="14"/>
        <rFont val="Times New Roman"/>
        <family val="1"/>
      </rPr>
      <t>1</t>
    </r>
  </si>
  <si>
    <r>
      <t>REINSURERS' SHARE IN CLAIMS PAID FOR THE PERIOD 2002 - 2012 - NON-LIFE INSURANCE</t>
    </r>
    <r>
      <rPr>
        <b/>
        <vertAlign val="superscript"/>
        <sz val="12"/>
        <rFont val="Times New Roman"/>
        <family val="1"/>
      </rPr>
      <t>1</t>
    </r>
  </si>
  <si>
    <r>
      <t>PREMIUMS CEDED BY CLASSES OF INSURANCE FOR THE PERIOD 2002 - 2012 - NON-LIFE INSURANCE</t>
    </r>
    <r>
      <rPr>
        <b/>
        <vertAlign val="superscript"/>
        <sz val="14"/>
        <rFont val="Times New Roman"/>
        <family val="1"/>
      </rPr>
      <t xml:space="preserve">1 </t>
    </r>
  </si>
  <si>
    <r>
      <t>STRUCTURE OF CLAIMS PAID BY INSURERS FOR 2012  - NON-LIFE INSURANCE</t>
    </r>
    <r>
      <rPr>
        <b/>
        <vertAlign val="superscript"/>
        <sz val="14"/>
        <rFont val="Times New Roman"/>
        <family val="1"/>
      </rPr>
      <t>1</t>
    </r>
  </si>
  <si>
    <r>
      <t xml:space="preserve">Share of Claims Paid by Classes of Insurance in Total Claims Paid for 2012 - Non-life Insurance </t>
    </r>
    <r>
      <rPr>
        <b/>
        <vertAlign val="superscript"/>
        <sz val="14"/>
        <rFont val="Times New Roman"/>
        <family val="1"/>
      </rPr>
      <t>1</t>
    </r>
  </si>
  <si>
    <r>
      <t>GROSS CLAIMS PAID FOR 2012 - NON-LIFE INSURANCE</t>
    </r>
    <r>
      <rPr>
        <b/>
        <vertAlign val="superscript"/>
        <sz val="14"/>
        <rFont val="Times New Roman"/>
        <family val="1"/>
      </rPr>
      <t>1</t>
    </r>
  </si>
  <si>
    <r>
      <t>INSURANCE PORTFOLIO STRUCTURE FOR 2012 - NON-LIFE INSURANCE</t>
    </r>
    <r>
      <rPr>
        <b/>
        <vertAlign val="superscript"/>
        <sz val="14"/>
        <rFont val="Times New Roman"/>
        <family val="1"/>
      </rPr>
      <t>1</t>
    </r>
  </si>
  <si>
    <r>
      <t>MARKET SHARE BY CLASSES OF INSURANCE FOR 2012 - NON-LIFE INSURANCE</t>
    </r>
    <r>
      <rPr>
        <b/>
        <vertAlign val="superscript"/>
        <sz val="12"/>
        <rFont val="Times New Roman"/>
        <family val="1"/>
      </rPr>
      <t>1</t>
    </r>
  </si>
  <si>
    <r>
      <t>GROSS WRITTEN PREMIUMS FOR 2012 - NON-LIFE INSURANCE</t>
    </r>
    <r>
      <rPr>
        <b/>
        <vertAlign val="superscript"/>
        <sz val="12"/>
        <rFont val="Times New Roman"/>
        <family val="1"/>
      </rPr>
      <t>1</t>
    </r>
  </si>
  <si>
    <r>
      <t xml:space="preserve">BULGARSKI IMOTI </t>
    </r>
    <r>
      <rPr>
        <b/>
        <vertAlign val="superscript"/>
        <sz val="10"/>
        <rFont val="Times New Roman"/>
        <family val="1"/>
      </rPr>
      <t>2</t>
    </r>
  </si>
  <si>
    <t>UBB - AIG INSURANCE COMPANY</t>
  </si>
  <si>
    <t>inward reinsurance</t>
  </si>
  <si>
    <t>UBB - AIG Insurance company</t>
  </si>
  <si>
    <t>* The premium income of "BAEZ" EAD according to the Code of insurance is 5 522 119 BGN</t>
  </si>
  <si>
    <r>
      <t xml:space="preserve">Bulgarski imoti </t>
    </r>
    <r>
      <rPr>
        <vertAlign val="superscript"/>
        <sz val="12"/>
        <rFont val="Times New Roman"/>
        <family val="1"/>
      </rPr>
      <t>2</t>
    </r>
  </si>
  <si>
    <t>BULGARSKI IMOTI</t>
  </si>
  <si>
    <r>
      <t xml:space="preserve">BULSTRAD Vienna Insurance Group </t>
    </r>
    <r>
      <rPr>
        <b/>
        <vertAlign val="superscript"/>
        <sz val="10"/>
        <rFont val="Times New Roman"/>
        <family val="1"/>
      </rPr>
      <t>3</t>
    </r>
  </si>
  <si>
    <r>
      <t xml:space="preserve">Bulgarski imoti </t>
    </r>
    <r>
      <rPr>
        <b/>
        <vertAlign val="superscript"/>
        <sz val="10"/>
        <rFont val="Times New Roman"/>
        <family val="1"/>
      </rPr>
      <t>2</t>
    </r>
  </si>
  <si>
    <r>
      <t>3</t>
    </r>
    <r>
      <rPr>
        <b/>
        <i/>
        <sz val="10"/>
        <rFont val="Times New Roman"/>
        <family val="1"/>
      </rPr>
      <t xml:space="preserve"> Afther 13.11.2012 all rights and obligations arising from the Bulgarski imoti' s porfolio are reported in the statement of Bulsrad Vienna Insurance Group</t>
    </r>
  </si>
  <si>
    <r>
      <t>2</t>
    </r>
    <r>
      <rPr>
        <b/>
        <i/>
        <sz val="10"/>
        <rFont val="Times New Roman"/>
        <family val="1"/>
      </rPr>
      <t xml:space="preserve"> The premium income for Bulgarski imoti is refered to the period from 01.01.2012 until 13.11.2012, when the Contract for merger of Bulgarski imoti into Bulstrad Vienna Insurance Group was entered in the Bulgarian commercial register</t>
    </r>
  </si>
  <si>
    <r>
      <t>2</t>
    </r>
    <r>
      <rPr>
        <b/>
        <i/>
        <sz val="10"/>
        <rFont val="Times New Roman"/>
        <family val="1"/>
      </rPr>
      <t xml:space="preserve"> The balance sheet data for Bulgarski imoti reflect the situation as at 13.11.2012, when the Contract for merger of Bulgarski imoti into Bulstrad Vienna Insurance Group was entered in the Bulgarian commercial register</t>
    </r>
  </si>
  <si>
    <r>
      <t>3</t>
    </r>
    <r>
      <rPr>
        <b/>
        <i/>
        <sz val="10"/>
        <rFont val="Times New Roman"/>
        <family val="1"/>
      </rPr>
      <t xml:space="preserve"> Ather the merger of Bulgarski imoti into Bulstrad Vienna Insurance Group, Bulstrad Vienna Insurance Group became a successor of all assets and liabilities of Bulgarski imoti</t>
    </r>
  </si>
  <si>
    <r>
      <t>2</t>
    </r>
    <r>
      <rPr>
        <b/>
        <i/>
        <sz val="10"/>
        <rFont val="Times New Roman"/>
        <family val="1"/>
      </rPr>
      <t xml:space="preserve"> The income statement for Bulgarski imoti reflects the situation as at 13.11.2012, when the Contract for merger of Bulgarski imoti into Bulstrad Vienna Insurance Group was entered in the Bulgarian commercial register</t>
    </r>
  </si>
  <si>
    <r>
      <t>2</t>
    </r>
    <r>
      <rPr>
        <b/>
        <i/>
        <sz val="10"/>
        <rFont val="Times New Roman"/>
        <family val="1"/>
      </rPr>
      <t xml:space="preserve"> The data for Bulgarski imoti reflects the situation as at 13.11.2012, when the Contract for merger of Bulgarski imoti to Bulstrad Vienna Insurance Group was entered in the Bulgarian commercial register</t>
    </r>
  </si>
  <si>
    <r>
      <t xml:space="preserve">2 </t>
    </r>
    <r>
      <rPr>
        <b/>
        <i/>
        <sz val="10"/>
        <rFont val="Times New Roman"/>
        <family val="1"/>
      </rPr>
      <t>The payments for Bulgarski imoti are refered to the period from 01.01.2012 until 13.11.2012, when the Contract for merger of Bulgarski imoti into Bulstrad Vienna Insurance Group was entered in the Bulgarian commercial register</t>
    </r>
  </si>
</sst>
</file>

<file path=xl/styles.xml><?xml version="1.0" encoding="utf-8"?>
<styleSheet xmlns="http://schemas.openxmlformats.org/spreadsheetml/2006/main">
  <numFmts count="4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000"/>
    <numFmt numFmtId="182" formatCode="_(* #,##0_);_(* \(#,##0\);_(* &quot;-&quot;_);_(@_)"/>
    <numFmt numFmtId="183" formatCode="_-* #,##0\ _L_e_i_-;\-* #,##0\ _L_e_i_-;_-* &quot;-&quot;\ _L_e_i_-;_-@_-"/>
    <numFmt numFmtId="184" formatCode="_-* #,##0.00\ _L_e_i_-;\-* #,##0.00\ _L_e_i_-;_-* &quot;-&quot;??\ _L_e_i_-;_-@_-"/>
    <numFmt numFmtId="185" formatCode="_-* #,##0\ &quot;Lei&quot;_-;\-* #,##0\ &quot;Lei&quot;_-;_-* &quot;-&quot;\ &quot;Lei&quot;_-;_-@_-"/>
    <numFmt numFmtId="186" formatCode="_-* #,##0.00\ &quot;Lei&quot;_-;\-* #,##0.00\ &quot;Lei&quot;_-;_-* &quot;-&quot;??\ &quot;Lei&quot;_-;_-@_-"/>
    <numFmt numFmtId="187" formatCode="_-* #,##0.00\ [$€-1]_-;\-* #,##0.00\ [$€-1]_-;_-* &quot;-&quot;??\ [$€-1]_-"/>
    <numFmt numFmtId="188" formatCode="0.0;\(0.0\)"/>
    <numFmt numFmtId="189" formatCode="_-* #,##0\ _л_в_._-;\-* #,##0\ _л_в_._-;_-* &quot;-&quot;??\ _л_в_._-;_-@_-"/>
    <numFmt numFmtId="190" formatCode="_-* #,##0\ _л_в_-;\-* #,##0\ _л_в_-;_-* &quot;-&quot;??\ _л_в_-;_-@_-"/>
    <numFmt numFmtId="191" formatCode="0.00000000"/>
    <numFmt numFmtId="192" formatCode="0.000000000"/>
    <numFmt numFmtId="193" formatCode="0.0000000"/>
    <numFmt numFmtId="194" formatCode="0.00000"/>
    <numFmt numFmtId="195" formatCode="0.0000"/>
    <numFmt numFmtId="196" formatCode="0.000"/>
    <numFmt numFmtId="197" formatCode="#,##0.0"/>
    <numFmt numFmtId="198" formatCode="0.0%"/>
    <numFmt numFmtId="199" formatCode="#,##0.0000"/>
    <numFmt numFmtId="200" formatCode="#,##0.00000"/>
    <numFmt numFmtId="201" formatCode="#,##0.000"/>
    <numFmt numFmtId="202" formatCode="0000000"/>
    <numFmt numFmtId="203" formatCode="_-* #,##0.00&quot;лв&quot;_-;\-* #,##0.00&quot;лв&quot;_-;_-* &quot;-&quot;??&quot;лв&quot;_-;_-@_-"/>
    <numFmt numFmtId="204" formatCode="_-* #,##0.0\ _л_в_-;\-* #,##0.0\ _л_в_-;_-* &quot;-&quot;??\ _л_в_-;_-@_-"/>
  </numFmts>
  <fonts count="86">
    <font>
      <sz val="10"/>
      <name val="Arial"/>
      <family val="0"/>
    </font>
    <font>
      <sz val="10"/>
      <name val="Arial Cyr"/>
      <family val="0"/>
    </font>
    <font>
      <u val="single"/>
      <sz val="10"/>
      <color indexed="36"/>
      <name val="Arial"/>
      <family val="0"/>
    </font>
    <font>
      <u val="single"/>
      <sz val="10"/>
      <color indexed="12"/>
      <name val="Arial"/>
      <family val="0"/>
    </font>
    <font>
      <b/>
      <sz val="10"/>
      <name val="Arial Narrow"/>
      <family val="2"/>
    </font>
    <font>
      <sz val="10"/>
      <name val="Times New Roman"/>
      <family val="1"/>
    </font>
    <font>
      <b/>
      <sz val="10"/>
      <name val="Times New Roman"/>
      <family val="1"/>
    </font>
    <font>
      <b/>
      <sz val="14"/>
      <name val="Times New Roman"/>
      <family val="1"/>
    </font>
    <font>
      <b/>
      <sz val="12"/>
      <name val="Times New Roman"/>
      <family val="1"/>
    </font>
    <font>
      <sz val="12"/>
      <name val="Times New Roman"/>
      <family val="1"/>
    </font>
    <font>
      <sz val="8"/>
      <name val="Arial"/>
      <family val="0"/>
    </font>
    <font>
      <b/>
      <sz val="9"/>
      <name val="Times New Roman"/>
      <family val="1"/>
    </font>
    <font>
      <sz val="9"/>
      <name val="Times New Roman"/>
      <family val="1"/>
    </font>
    <font>
      <vertAlign val="superscript"/>
      <sz val="10"/>
      <name val="Times New Roman"/>
      <family val="1"/>
    </font>
    <font>
      <b/>
      <vertAlign val="superscript"/>
      <sz val="14"/>
      <name val="Times New Roman"/>
      <family val="1"/>
    </font>
    <font>
      <sz val="8"/>
      <name val="Times New Roman"/>
      <family val="1"/>
    </font>
    <font>
      <b/>
      <sz val="8"/>
      <name val="Times New Roman"/>
      <family val="1"/>
    </font>
    <font>
      <sz val="10"/>
      <name val="Book Antiqua"/>
      <family val="0"/>
    </font>
    <font>
      <sz val="11"/>
      <name val="Times New Roman"/>
      <family val="1"/>
    </font>
    <font>
      <sz val="12"/>
      <name val="Arial"/>
      <family val="2"/>
    </font>
    <font>
      <sz val="11"/>
      <color indexed="8"/>
      <name val="Calibri"/>
      <family val="2"/>
    </font>
    <font>
      <sz val="11"/>
      <color indexed="9"/>
      <name val="Calibri"/>
      <family val="2"/>
    </font>
    <font>
      <sz val="11"/>
      <color indexed="20"/>
      <name val="Calibri"/>
      <family val="2"/>
    </font>
    <font>
      <sz val="10"/>
      <name val="HebarDbCond"/>
      <family val="2"/>
    </font>
    <font>
      <sz val="10"/>
      <name val="SP_Optimal"/>
      <family val="2"/>
    </font>
    <font>
      <b/>
      <sz val="11"/>
      <color indexed="52"/>
      <name val="Calibri"/>
      <family val="2"/>
    </font>
    <font>
      <b/>
      <sz val="11"/>
      <color indexed="9"/>
      <name val="Calibri"/>
      <family val="2"/>
    </font>
    <font>
      <sz val="10"/>
      <color indexed="8"/>
      <name val="ARIAL"/>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2"/>
      <name val="Times New Roman"/>
      <family val="1"/>
    </font>
    <font>
      <b/>
      <sz val="11"/>
      <name val="Times New Roman"/>
      <family val="1"/>
    </font>
    <font>
      <i/>
      <sz val="10"/>
      <name val="Times New Roman"/>
      <family val="1"/>
    </font>
    <font>
      <sz val="11.5"/>
      <name val="Times New Roman"/>
      <family val="1"/>
    </font>
    <font>
      <sz val="11.5"/>
      <name val="Times New Roman CYR"/>
      <family val="1"/>
    </font>
    <font>
      <b/>
      <sz val="14"/>
      <name val="Times New Roman Cyr"/>
      <family val="1"/>
    </font>
    <font>
      <i/>
      <sz val="10"/>
      <name val="Times New Roman Cyr"/>
      <family val="0"/>
    </font>
    <font>
      <i/>
      <sz val="11"/>
      <name val="Times New Roman"/>
      <family val="1"/>
    </font>
    <font>
      <b/>
      <sz val="12"/>
      <name val="Times New Roman Cyr"/>
      <family val="0"/>
    </font>
    <font>
      <i/>
      <vertAlign val="superscript"/>
      <sz val="10"/>
      <name val="Times New Roman"/>
      <family val="1"/>
    </font>
    <font>
      <b/>
      <i/>
      <sz val="10"/>
      <name val="Times New Roman"/>
      <family val="1"/>
    </font>
    <font>
      <b/>
      <vertAlign val="superscript"/>
      <sz val="10"/>
      <name val="Times New Roman"/>
      <family val="1"/>
    </font>
    <font>
      <vertAlign val="superscript"/>
      <sz val="12"/>
      <name val="Times New Roman"/>
      <family val="1"/>
    </font>
    <font>
      <b/>
      <i/>
      <vertAlign val="superscript"/>
      <sz val="10"/>
      <name val="Times New Roman"/>
      <family val="1"/>
    </font>
    <font>
      <sz val="11"/>
      <color indexed="8"/>
      <name val="Times New Roman"/>
      <family val="0"/>
    </font>
    <font>
      <b/>
      <sz val="14"/>
      <color indexed="8"/>
      <name val="Times New Roman"/>
      <family val="0"/>
    </font>
    <font>
      <sz val="12"/>
      <color indexed="8"/>
      <name val="Times New Roman"/>
      <family val="0"/>
    </font>
    <font>
      <sz val="3.5"/>
      <color indexed="8"/>
      <name val="Arial"/>
      <family val="0"/>
    </font>
    <font>
      <i/>
      <sz val="1.25"/>
      <color indexed="8"/>
      <name val="Arial Narrow"/>
      <family val="0"/>
    </font>
    <font>
      <sz val="1.75"/>
      <color indexed="8"/>
      <name val="Arial Narrow"/>
      <family val="0"/>
    </font>
    <font>
      <sz val="1.25"/>
      <color indexed="8"/>
      <name val="Arial Cyr"/>
      <family val="0"/>
    </font>
    <font>
      <i/>
      <sz val="1.75"/>
      <color indexed="8"/>
      <name val="Arial"/>
      <family val="0"/>
    </font>
    <font>
      <i/>
      <sz val="1.75"/>
      <color indexed="8"/>
      <name val="Arial Cyr"/>
      <family val="0"/>
    </font>
    <font>
      <sz val="1.75"/>
      <color indexed="8"/>
      <name val="Arial Cyr"/>
      <family val="0"/>
    </font>
    <font>
      <sz val="10.75"/>
      <color indexed="8"/>
      <name val="Times New Roman"/>
      <family val="0"/>
    </font>
    <font>
      <b/>
      <sz val="12.5"/>
      <color indexed="8"/>
      <name val="Times New Roman"/>
      <family val="0"/>
    </font>
    <font>
      <sz val="3"/>
      <color indexed="8"/>
      <name val="Arial"/>
      <family val="0"/>
    </font>
    <font>
      <b/>
      <i/>
      <sz val="1.75"/>
      <color indexed="8"/>
      <name val="Arial"/>
      <family val="0"/>
    </font>
    <font>
      <sz val="1"/>
      <color indexed="8"/>
      <name val="Arial"/>
      <family val="0"/>
    </font>
    <font>
      <sz val="1.25"/>
      <color indexed="8"/>
      <name val="Arial"/>
      <family val="0"/>
    </font>
    <font>
      <sz val="24.5"/>
      <color indexed="8"/>
      <name val="Arial"/>
      <family val="0"/>
    </font>
    <font>
      <sz val="10.25"/>
      <color indexed="8"/>
      <name val="Times New Roman"/>
      <family val="0"/>
    </font>
    <font>
      <b/>
      <sz val="9.5"/>
      <color indexed="8"/>
      <name val="Times New Roman"/>
      <family val="0"/>
    </font>
    <font>
      <b/>
      <sz val="12"/>
      <color indexed="8"/>
      <name val="Times New Roman"/>
      <family val="0"/>
    </font>
    <font>
      <sz val="1.75"/>
      <color indexed="8"/>
      <name val="Arial"/>
      <family val="0"/>
    </font>
    <font>
      <sz val="25.5"/>
      <color indexed="8"/>
      <name val="Arial"/>
      <family val="0"/>
    </font>
    <font>
      <sz val="11.5"/>
      <color indexed="8"/>
      <name val="Times New Roman"/>
      <family val="0"/>
    </font>
    <font>
      <b/>
      <sz val="10.25"/>
      <color indexed="8"/>
      <name val="Times New Roman"/>
      <family val="0"/>
    </font>
    <font>
      <b/>
      <sz val="13.25"/>
      <color indexed="8"/>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medium"/>
    </border>
    <border>
      <left style="medium"/>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double">
        <color indexed="52"/>
      </bottom>
    </border>
    <border>
      <left style="medium"/>
      <right style="medium"/>
      <top>
        <color indexed="63"/>
      </top>
      <bottom style="medium"/>
    </border>
    <border>
      <left style="medium"/>
      <right style="medium"/>
      <top style="thin"/>
      <bottom style="thin"/>
    </border>
    <border>
      <left style="medium"/>
      <right>
        <color indexed="63"/>
      </right>
      <top style="medium"/>
      <bottom>
        <color indexed="63"/>
      </bottom>
    </border>
    <border>
      <left style="medium"/>
      <right style="medium"/>
      <top style="medium"/>
      <bottom>
        <color indexed="63"/>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color indexed="63"/>
      </right>
      <top style="thin"/>
      <bottom style="thin"/>
    </border>
    <border>
      <left style="thin"/>
      <right style="thin"/>
      <top style="thin"/>
      <bottom style="thin">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62"/>
      </top>
      <bottom style="double">
        <color indexed="62"/>
      </botto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s>
  <cellStyleXfs count="15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10" fillId="0" borderId="1">
      <alignment horizontal="center"/>
      <protection/>
    </xf>
    <xf numFmtId="202" fontId="10" fillId="0" borderId="2">
      <alignment horizontal="right"/>
      <protection/>
    </xf>
    <xf numFmtId="40" fontId="23" fillId="0" borderId="0" applyNumberFormat="0" applyFont="0" applyFill="0" applyAlignment="0" applyProtection="0"/>
    <xf numFmtId="0" fontId="1" fillId="0" borderId="3" applyAlignment="0">
      <protection/>
    </xf>
    <xf numFmtId="3" fontId="19" fillId="0" borderId="0" applyFill="0" applyBorder="0" applyProtection="0">
      <alignment horizontal="center" vertical="center"/>
    </xf>
    <xf numFmtId="3" fontId="19" fillId="0" borderId="0" applyFill="0" applyProtection="0">
      <alignment horizontal="right" vertical="center"/>
    </xf>
    <xf numFmtId="3" fontId="24" fillId="0" borderId="4" applyNumberFormat="0" applyFill="0" applyBorder="0" applyProtection="0">
      <alignment horizontal="center" vertical="center" wrapText="1"/>
    </xf>
    <xf numFmtId="21" fontId="23" fillId="0" borderId="0" applyFont="0" applyFill="0" applyBorder="0" applyProtection="0">
      <alignment horizontal="right"/>
    </xf>
    <xf numFmtId="0" fontId="10" fillId="0" borderId="4">
      <alignment/>
      <protection/>
    </xf>
    <xf numFmtId="40" fontId="23" fillId="0" borderId="5" applyNumberFormat="0" applyFont="0" applyFill="0" applyAlignment="0" applyProtection="0"/>
    <xf numFmtId="0" fontId="25" fillId="20" borderId="6" applyNumberFormat="0" applyAlignment="0" applyProtection="0"/>
    <xf numFmtId="0" fontId="10" fillId="0" borderId="2">
      <alignment horizontal="center"/>
      <protection/>
    </xf>
    <xf numFmtId="0" fontId="10" fillId="0" borderId="0">
      <alignment horizontal="centerContinuous"/>
      <protection/>
    </xf>
    <xf numFmtId="0" fontId="10" fillId="0" borderId="0">
      <alignment horizontal="center"/>
      <protection/>
    </xf>
    <xf numFmtId="0" fontId="26" fillId="21" borderId="7" applyNumberFormat="0" applyAlignment="0" applyProtection="0"/>
    <xf numFmtId="0" fontId="23" fillId="20" borderId="0" applyNumberFormat="0" applyFont="0" applyBorder="0" applyAlignment="0" applyProtection="0"/>
    <xf numFmtId="0" fontId="10" fillId="0" borderId="8">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2" fontId="23" fillId="0" borderId="0" applyFont="0" applyFill="0" applyBorder="0" applyProtection="0">
      <alignment horizontal="right" vertical="top"/>
    </xf>
    <xf numFmtId="44" fontId="0" fillId="0" borderId="0" applyFont="0" applyFill="0" applyBorder="0" applyAlignment="0" applyProtection="0"/>
    <xf numFmtId="42" fontId="0" fillId="0" borderId="0" applyFont="0" applyFill="0" applyBorder="0" applyAlignment="0" applyProtection="0"/>
    <xf numFmtId="203" fontId="19" fillId="0" borderId="0">
      <alignment horizontal="right" vertical="center"/>
      <protection/>
    </xf>
    <xf numFmtId="14" fontId="10" fillId="0" borderId="0" applyFill="0" applyBorder="0" applyProtection="0">
      <alignment horizontal="center" vertical="center"/>
    </xf>
    <xf numFmtId="14" fontId="10" fillId="0" borderId="0">
      <alignment horizontal="left"/>
      <protection/>
    </xf>
    <xf numFmtId="4" fontId="10" fillId="0" borderId="0" applyFill="0" applyBorder="0" applyProtection="0">
      <alignment horizontal="right" vertical="center"/>
    </xf>
    <xf numFmtId="0" fontId="10" fillId="0" borderId="1">
      <alignment/>
      <protection/>
    </xf>
    <xf numFmtId="187" fontId="17" fillId="0" borderId="0" applyFont="0" applyFill="0" applyBorder="0" applyAlignment="0" applyProtection="0"/>
    <xf numFmtId="181" fontId="5" fillId="0" borderId="9" applyFill="0" applyBorder="0">
      <alignment horizontal="center" vertical="center"/>
      <protection/>
    </xf>
    <xf numFmtId="0" fontId="2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0" fillId="20" borderId="0">
      <alignment/>
      <protection/>
    </xf>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23" fillId="22" borderId="13" applyProtection="0">
      <alignment horizontal="center" vertical="center" wrapText="1"/>
    </xf>
    <xf numFmtId="1" fontId="33" fillId="0" borderId="0" applyNumberFormat="0" applyFill="0" applyBorder="0" applyAlignment="0" applyProtection="0"/>
    <xf numFmtId="0" fontId="23" fillId="0" borderId="0" applyNumberFormat="0" applyFill="0" applyBorder="0" applyProtection="0">
      <alignment horizontal="left" vertical="top" wrapText="1"/>
    </xf>
    <xf numFmtId="1" fontId="34" fillId="0" borderId="0" applyNumberFormat="0" applyFill="0" applyBorder="0" applyAlignment="0" applyProtection="0"/>
    <xf numFmtId="1" fontId="35" fillId="20" borderId="0" applyNumberFormat="0" applyFont="0" applyBorder="0" applyAlignment="0" applyProtection="0"/>
    <xf numFmtId="1" fontId="36"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14" fontId="10" fillId="0" borderId="2">
      <alignment horizontal="center"/>
      <protection/>
    </xf>
    <xf numFmtId="188" fontId="18" fillId="0" borderId="0" applyFill="0" applyBorder="0">
      <alignment horizontal="center" vertical="center"/>
      <protection/>
    </xf>
    <xf numFmtId="0" fontId="37" fillId="7" borderId="6" applyNumberFormat="0" applyAlignment="0" applyProtection="0"/>
    <xf numFmtId="1" fontId="23" fillId="0" borderId="0" applyFont="0" applyFill="0" applyBorder="0" applyProtection="0">
      <alignment horizontal="left" wrapText="1"/>
    </xf>
    <xf numFmtId="0" fontId="10" fillId="0" borderId="14">
      <alignment/>
      <protection/>
    </xf>
    <xf numFmtId="0" fontId="38" fillId="0" borderId="15" applyNumberFormat="0" applyFill="0" applyAlignment="0" applyProtection="0"/>
    <xf numFmtId="0" fontId="10" fillId="0" borderId="3">
      <alignment/>
      <protection/>
    </xf>
    <xf numFmtId="0" fontId="10" fillId="0" borderId="16">
      <alignment horizontal="center"/>
      <protection/>
    </xf>
    <xf numFmtId="0" fontId="10" fillId="0" borderId="8">
      <alignment horizontal="center" wrapText="1"/>
      <protection/>
    </xf>
    <xf numFmtId="0" fontId="1" fillId="0" borderId="17">
      <alignment horizontal="left" vertical="top" wrapText="1"/>
      <protection/>
    </xf>
    <xf numFmtId="0" fontId="10" fillId="0" borderId="18">
      <alignment horizontal="center"/>
      <protection/>
    </xf>
    <xf numFmtId="0" fontId="10" fillId="0" borderId="19">
      <alignment horizontal="center"/>
      <protection/>
    </xf>
    <xf numFmtId="183"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39" fillId="2" borderId="20" applyNumberFormat="0">
      <alignment horizontal="right" vertical="center"/>
      <protection locked="0"/>
    </xf>
    <xf numFmtId="0" fontId="40" fillId="23" borderId="0" applyNumberFormat="0" applyBorder="0" applyAlignment="0" applyProtection="0"/>
    <xf numFmtId="0" fontId="1" fillId="0" borderId="19">
      <alignment horizontal="left" wrapText="1"/>
      <protection/>
    </xf>
    <xf numFmtId="0" fontId="0" fillId="0" borderId="16">
      <alignment horizontal="left" vertical="center"/>
      <protection/>
    </xf>
    <xf numFmtId="0" fontId="41" fillId="0" borderId="4" applyNumberFormat="0" applyFont="0">
      <alignment horizontal="left" vertical="top" wrapText="1"/>
      <protection/>
    </xf>
    <xf numFmtId="0" fontId="0" fillId="0" borderId="0">
      <alignment/>
      <protection/>
    </xf>
    <xf numFmtId="0" fontId="0" fillId="0" borderId="0">
      <alignment/>
      <protection/>
    </xf>
    <xf numFmtId="3" fontId="1" fillId="0" borderId="0">
      <alignment horizontal="right" vertical="center"/>
      <protection/>
    </xf>
    <xf numFmtId="0" fontId="1" fillId="0" borderId="0">
      <alignment horizontal="center" vertical="center" wrapText="1"/>
      <protection/>
    </xf>
    <xf numFmtId="0" fontId="1" fillId="0" borderId="0" applyFill="0">
      <alignment horizontal="center" vertical="center" wrapText="1"/>
      <protection/>
    </xf>
    <xf numFmtId="0" fontId="0" fillId="24" borderId="21" applyNumberFormat="0" applyFont="0" applyAlignment="0" applyProtection="0"/>
    <xf numFmtId="4" fontId="10" fillId="0" borderId="2">
      <alignment horizontal="right"/>
      <protection/>
    </xf>
    <xf numFmtId="4" fontId="10" fillId="0" borderId="0">
      <alignment horizontal="right"/>
      <protection/>
    </xf>
    <xf numFmtId="0" fontId="42" fillId="20" borderId="22" applyNumberFormat="0" applyAlignment="0" applyProtection="0"/>
    <xf numFmtId="9" fontId="0" fillId="0" borderId="0" applyFont="0" applyFill="0" applyBorder="0" applyAlignment="0" applyProtection="0"/>
    <xf numFmtId="10" fontId="19" fillId="0" borderId="0" applyFill="0" applyBorder="0" applyProtection="0">
      <alignment horizontal="right" vertical="center"/>
    </xf>
    <xf numFmtId="197" fontId="19" fillId="0" borderId="0" applyFont="0" applyFill="0" applyBorder="0" applyProtection="0">
      <alignment horizontal="center" vertical="center"/>
    </xf>
    <xf numFmtId="197" fontId="19" fillId="0" borderId="0" applyFont="0" applyFill="0" applyBorder="0" applyProtection="0">
      <alignment horizontal="center" vertical="center"/>
    </xf>
    <xf numFmtId="4" fontId="19" fillId="0" borderId="0" applyFill="0" applyBorder="0" applyProtection="0">
      <alignment horizontal="center" vertical="center"/>
    </xf>
    <xf numFmtId="4" fontId="19" fillId="0" borderId="0">
      <alignment horizontal="right" vertical="center"/>
      <protection/>
    </xf>
    <xf numFmtId="201" fontId="19" fillId="0" borderId="0" applyFill="0" applyBorder="0" applyProtection="0">
      <alignment horizontal="center" vertical="center"/>
    </xf>
    <xf numFmtId="201" fontId="19" fillId="0" borderId="0">
      <alignment horizontal="right" vertical="center"/>
      <protection/>
    </xf>
    <xf numFmtId="181" fontId="23" fillId="0" borderId="0" applyFont="0" applyFill="0" applyBorder="0" applyProtection="0">
      <alignment horizontal="right" vertical="top" wrapText="1"/>
    </xf>
    <xf numFmtId="1" fontId="33" fillId="0" borderId="0" applyFont="0" applyFill="0" applyBorder="0" applyProtection="0">
      <alignment horizontal="right" wrapText="1"/>
    </xf>
    <xf numFmtId="0" fontId="10" fillId="0" borderId="23">
      <alignment/>
      <protection/>
    </xf>
    <xf numFmtId="1" fontId="23" fillId="0" borderId="0" applyFont="0" applyFill="0" applyBorder="0" applyProtection="0">
      <alignment horizontal="right" vertical="center"/>
    </xf>
    <xf numFmtId="0" fontId="10" fillId="0" borderId="24">
      <alignment/>
      <protection/>
    </xf>
    <xf numFmtId="1" fontId="10" fillId="0" borderId="0" applyFill="0" applyBorder="0" applyProtection="0">
      <alignment horizontal="center" vertical="center"/>
    </xf>
    <xf numFmtId="1" fontId="4" fillId="0" borderId="25">
      <alignment horizontal="right"/>
      <protection/>
    </xf>
    <xf numFmtId="0" fontId="0" fillId="0" borderId="26">
      <alignment vertical="center"/>
      <protection/>
    </xf>
    <xf numFmtId="180" fontId="19" fillId="0" borderId="0" applyFill="0" applyBorder="0">
      <alignment horizontal="right"/>
      <protection/>
    </xf>
    <xf numFmtId="0" fontId="23" fillId="0" borderId="27" applyNumberFormat="0" applyFont="0" applyFill="0" applyAlignment="0" applyProtection="0"/>
    <xf numFmtId="0" fontId="10" fillId="0" borderId="28">
      <alignment/>
      <protection/>
    </xf>
    <xf numFmtId="4" fontId="10" fillId="0" borderId="29">
      <alignment/>
      <protection/>
    </xf>
    <xf numFmtId="49" fontId="10" fillId="0" borderId="0" applyFill="0" applyBorder="0" applyProtection="0">
      <alignment/>
    </xf>
    <xf numFmtId="0" fontId="10" fillId="0" borderId="2">
      <alignment horizontal="right"/>
      <protection/>
    </xf>
    <xf numFmtId="0" fontId="43" fillId="0" borderId="0" applyNumberFormat="0" applyFill="0" applyBorder="0" applyAlignment="0" applyProtection="0"/>
    <xf numFmtId="0" fontId="44" fillId="0" borderId="30" applyNumberFormat="0" applyFill="0" applyAlignment="0" applyProtection="0"/>
    <xf numFmtId="4" fontId="10" fillId="0" borderId="31">
      <alignment/>
      <protection/>
    </xf>
    <xf numFmtId="0" fontId="10" fillId="0" borderId="0">
      <alignment horizontal="left" vertical="center" wrapText="1"/>
      <protection/>
    </xf>
    <xf numFmtId="40" fontId="23" fillId="0" borderId="0" applyFont="0" applyFill="0" applyBorder="0" applyProtection="0">
      <alignment horizontal="right" vertical="center"/>
    </xf>
    <xf numFmtId="16" fontId="23" fillId="0" borderId="0" applyFont="0" applyFill="0" applyBorder="0" applyProtection="0">
      <alignment horizontal="right" vertical="center"/>
    </xf>
    <xf numFmtId="0" fontId="19" fillId="0" borderId="32" applyFill="0" applyBorder="0" applyProtection="0">
      <alignment horizontal="center" vertical="distributed" textRotation="90" wrapText="1"/>
    </xf>
    <xf numFmtId="1" fontId="23" fillId="0" borderId="0" applyNumberFormat="0" applyFont="0" applyFill="0" applyBorder="0" applyProtection="0">
      <alignment vertical="center"/>
    </xf>
    <xf numFmtId="1" fontId="33" fillId="0" borderId="0" applyFont="0" applyFill="0" applyBorder="0" applyProtection="0">
      <alignment horizontal="right" vertical="center"/>
    </xf>
    <xf numFmtId="0" fontId="45" fillId="0" borderId="0" applyNumberFormat="0" applyFill="0" applyBorder="0" applyAlignment="0" applyProtection="0"/>
    <xf numFmtId="0" fontId="0" fillId="0" borderId="0">
      <alignment wrapText="1"/>
      <protection/>
    </xf>
    <xf numFmtId="49" fontId="46" fillId="0" borderId="0">
      <alignment horizontal="centerContinuous"/>
      <protection/>
    </xf>
    <xf numFmtId="0" fontId="1" fillId="0" borderId="8">
      <alignment horizontal="left" vertical="center" wrapText="1"/>
      <protection/>
    </xf>
  </cellStyleXfs>
  <cellXfs count="181">
    <xf numFmtId="0" fontId="0" fillId="0" borderId="0" xfId="0" applyAlignment="1">
      <alignment/>
    </xf>
    <xf numFmtId="3" fontId="5" fillId="0" borderId="0" xfId="0" applyNumberFormat="1" applyFont="1" applyAlignment="1">
      <alignment/>
    </xf>
    <xf numFmtId="0" fontId="5" fillId="0" borderId="0" xfId="0" applyFont="1" applyAlignment="1">
      <alignment/>
    </xf>
    <xf numFmtId="3" fontId="5" fillId="0" borderId="0" xfId="0" applyNumberFormat="1" applyFont="1" applyAlignment="1">
      <alignment horizontal="center" vertical="center" wrapText="1"/>
    </xf>
    <xf numFmtId="0" fontId="5" fillId="0" borderId="0" xfId="0" applyFont="1" applyAlignment="1">
      <alignment horizontal="center" vertical="center" wrapText="1"/>
    </xf>
    <xf numFmtId="3" fontId="5" fillId="20" borderId="0" xfId="0" applyNumberFormat="1" applyFont="1" applyFill="1" applyAlignment="1">
      <alignment/>
    </xf>
    <xf numFmtId="0" fontId="5" fillId="20" borderId="0" xfId="0" applyFont="1" applyFill="1" applyAlignment="1">
      <alignment/>
    </xf>
    <xf numFmtId="3" fontId="9" fillId="0" borderId="0" xfId="0" applyNumberFormat="1" applyFont="1" applyAlignment="1">
      <alignment/>
    </xf>
    <xf numFmtId="0" fontId="8" fillId="0" borderId="0" xfId="0" applyFont="1" applyAlignment="1">
      <alignment horizontal="center" vertical="center"/>
    </xf>
    <xf numFmtId="0" fontId="5" fillId="0" borderId="0" xfId="0" applyFont="1" applyAlignment="1">
      <alignment horizontal="left"/>
    </xf>
    <xf numFmtId="0" fontId="6" fillId="0" borderId="0" xfId="0" applyFont="1" applyAlignment="1">
      <alignment/>
    </xf>
    <xf numFmtId="10" fontId="5" fillId="0" borderId="0" xfId="115" applyNumberFormat="1" applyFont="1" applyAlignment="1">
      <alignment/>
    </xf>
    <xf numFmtId="0" fontId="13" fillId="0" borderId="33" xfId="0" applyFont="1" applyBorder="1" applyAlignment="1">
      <alignment/>
    </xf>
    <xf numFmtId="0" fontId="5" fillId="0" borderId="0" xfId="0" applyFont="1" applyBorder="1" applyAlignment="1">
      <alignment horizontal="center" wrapText="1"/>
    </xf>
    <xf numFmtId="0" fontId="5" fillId="0" borderId="0" xfId="0" applyFont="1" applyBorder="1" applyAlignment="1">
      <alignment wrapText="1"/>
    </xf>
    <xf numFmtId="10" fontId="5" fillId="0" borderId="0" xfId="115" applyNumberFormat="1" applyFont="1" applyAlignment="1">
      <alignment horizontal="right"/>
    </xf>
    <xf numFmtId="0" fontId="8" fillId="0" borderId="0" xfId="0" applyFont="1" applyAlignment="1">
      <alignment horizontal="center"/>
    </xf>
    <xf numFmtId="0" fontId="7" fillId="0" borderId="0" xfId="0" applyFont="1" applyBorder="1" applyAlignment="1">
      <alignment/>
    </xf>
    <xf numFmtId="0" fontId="6" fillId="0" borderId="0" xfId="0" applyFont="1" applyAlignment="1">
      <alignment horizontal="right"/>
    </xf>
    <xf numFmtId="0" fontId="8" fillId="0" borderId="0" xfId="0" applyFont="1" applyBorder="1" applyAlignment="1">
      <alignment horizontal="right"/>
    </xf>
    <xf numFmtId="3" fontId="5" fillId="0" borderId="13" xfId="0" applyNumberFormat="1" applyFont="1" applyBorder="1" applyAlignment="1">
      <alignment horizontal="right" vertical="center"/>
    </xf>
    <xf numFmtId="3" fontId="5" fillId="0" borderId="13" xfId="0" applyNumberFormat="1" applyFont="1" applyFill="1" applyBorder="1" applyAlignment="1">
      <alignment horizontal="right" vertical="center" wrapText="1"/>
    </xf>
    <xf numFmtId="0" fontId="8" fillId="0" borderId="0" xfId="0" applyFont="1" applyBorder="1" applyAlignment="1">
      <alignment horizontal="center"/>
    </xf>
    <xf numFmtId="0" fontId="15" fillId="0" borderId="0" xfId="0" applyFont="1" applyAlignment="1">
      <alignment horizontal="center" vertical="center"/>
    </xf>
    <xf numFmtId="0" fontId="6" fillId="0" borderId="0" xfId="0" applyFont="1" applyBorder="1" applyAlignment="1">
      <alignment horizontal="center"/>
    </xf>
    <xf numFmtId="10" fontId="5" fillId="0" borderId="0" xfId="0" applyNumberFormat="1" applyFont="1" applyBorder="1" applyAlignment="1">
      <alignment horizontal="right"/>
    </xf>
    <xf numFmtId="10" fontId="5" fillId="0" borderId="0" xfId="0" applyNumberFormat="1" applyFont="1" applyBorder="1" applyAlignment="1">
      <alignment/>
    </xf>
    <xf numFmtId="0" fontId="5" fillId="0" borderId="0" xfId="0" applyFont="1" applyFill="1" applyAlignment="1">
      <alignment/>
    </xf>
    <xf numFmtId="0" fontId="15" fillId="0" borderId="0" xfId="0" applyFont="1" applyAlignment="1">
      <alignment horizontal="center" vertical="center" wrapText="1"/>
    </xf>
    <xf numFmtId="3" fontId="5" fillId="0" borderId="13" xfId="0" applyNumberFormat="1" applyFont="1" applyBorder="1" applyAlignment="1">
      <alignment/>
    </xf>
    <xf numFmtId="3" fontId="5" fillId="20" borderId="13" xfId="0" applyNumberFormat="1" applyFont="1" applyFill="1" applyBorder="1" applyAlignment="1">
      <alignment horizontal="right" vertical="center" wrapText="1"/>
    </xf>
    <xf numFmtId="3" fontId="15" fillId="0" borderId="0" xfId="109" applyNumberFormat="1" applyFont="1" applyFill="1" applyBorder="1" applyProtection="1">
      <alignment horizontal="center" vertical="center" wrapText="1"/>
      <protection/>
    </xf>
    <xf numFmtId="3" fontId="16" fillId="0" borderId="0" xfId="109" applyNumberFormat="1" applyFont="1" applyFill="1" applyBorder="1" applyProtection="1">
      <alignment horizontal="center" vertical="center" wrapText="1"/>
      <protection/>
    </xf>
    <xf numFmtId="3" fontId="6" fillId="0" borderId="0" xfId="109" applyNumberFormat="1" applyFont="1" applyFill="1" applyBorder="1" applyProtection="1">
      <alignment horizontal="center" vertical="center" wrapText="1"/>
      <protection/>
    </xf>
    <xf numFmtId="3" fontId="15" fillId="0" borderId="0" xfId="109" applyNumberFormat="1" applyFont="1" applyFill="1" applyBorder="1" applyAlignment="1" applyProtection="1">
      <alignment horizontal="center" vertical="center" wrapText="1"/>
      <protection/>
    </xf>
    <xf numFmtId="3" fontId="15" fillId="0" borderId="0" xfId="109" applyNumberFormat="1" applyFont="1" applyFill="1" applyBorder="1" applyAlignment="1" applyProtection="1">
      <alignment horizontal="left"/>
      <protection/>
    </xf>
    <xf numFmtId="0" fontId="6" fillId="0" borderId="13" xfId="0" applyFont="1" applyBorder="1" applyAlignment="1">
      <alignment horizontal="center" vertical="center" wrapText="1"/>
    </xf>
    <xf numFmtId="3" fontId="5" fillId="20" borderId="13" xfId="0" applyNumberFormat="1" applyFont="1" applyFill="1" applyBorder="1" applyAlignment="1">
      <alignment horizontal="center" vertical="center" wrapText="1"/>
    </xf>
    <xf numFmtId="3" fontId="5" fillId="0" borderId="13" xfId="108" applyNumberFormat="1" applyFont="1" applyBorder="1" applyProtection="1">
      <alignment horizontal="right" vertical="center"/>
      <protection locked="0"/>
    </xf>
    <xf numFmtId="0" fontId="15" fillId="0" borderId="0" xfId="109" applyNumberFormat="1" applyFont="1" applyFill="1" applyBorder="1" applyAlignment="1" applyProtection="1">
      <alignment horizontal="left" vertical="center" wrapText="1"/>
      <protection locked="0"/>
    </xf>
    <xf numFmtId="3" fontId="8" fillId="0" borderId="0" xfId="109" applyNumberFormat="1" applyFont="1" applyFill="1" applyBorder="1" applyAlignment="1" applyProtection="1">
      <alignment vertical="center" wrapText="1"/>
      <protection locked="0"/>
    </xf>
    <xf numFmtId="0" fontId="6" fillId="0" borderId="13" xfId="0" applyFont="1" applyBorder="1" applyAlignment="1">
      <alignment horizontal="center"/>
    </xf>
    <xf numFmtId="0" fontId="5" fillId="25" borderId="0" xfId="0" applyFont="1" applyFill="1" applyBorder="1" applyAlignment="1" applyProtection="1">
      <alignment horizontal="left"/>
      <protection/>
    </xf>
    <xf numFmtId="0" fontId="13" fillId="0" borderId="0" xfId="0" applyFont="1" applyBorder="1" applyAlignment="1">
      <alignment/>
    </xf>
    <xf numFmtId="3" fontId="8" fillId="0" borderId="0" xfId="109" applyNumberFormat="1"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3" fontId="6" fillId="0" borderId="13" xfId="0" applyNumberFormat="1" applyFont="1" applyBorder="1" applyAlignment="1">
      <alignment horizontal="center" vertical="center" wrapText="1"/>
    </xf>
    <xf numFmtId="3" fontId="6" fillId="0" borderId="13" xfId="0" applyNumberFormat="1" applyFont="1" applyBorder="1" applyAlignment="1">
      <alignment horizontal="right" vertical="center"/>
    </xf>
    <xf numFmtId="0" fontId="7" fillId="0" borderId="0" xfId="0" applyFont="1" applyBorder="1" applyAlignment="1">
      <alignment horizontal="center"/>
    </xf>
    <xf numFmtId="0" fontId="9" fillId="0" borderId="0" xfId="0" applyFont="1" applyFill="1" applyAlignment="1">
      <alignment/>
    </xf>
    <xf numFmtId="0" fontId="8" fillId="0" borderId="34" xfId="0" applyFont="1" applyFill="1" applyBorder="1" applyAlignment="1">
      <alignment horizontal="center" vertical="center"/>
    </xf>
    <xf numFmtId="3" fontId="9" fillId="0" borderId="13" xfId="0" applyNumberFormat="1" applyFont="1" applyFill="1" applyBorder="1" applyAlignment="1">
      <alignment/>
    </xf>
    <xf numFmtId="3" fontId="9" fillId="0" borderId="0" xfId="0" applyNumberFormat="1" applyFont="1" applyFill="1" applyAlignment="1">
      <alignment/>
    </xf>
    <xf numFmtId="0" fontId="8" fillId="0" borderId="13" xfId="0" applyFont="1" applyFill="1" applyBorder="1" applyAlignment="1">
      <alignment horizontal="center" vertical="center" wrapText="1"/>
    </xf>
    <xf numFmtId="10" fontId="11" fillId="0" borderId="34" xfId="0" applyNumberFormat="1" applyFont="1" applyBorder="1" applyAlignment="1">
      <alignment horizontal="right" wrapText="1"/>
    </xf>
    <xf numFmtId="3" fontId="5" fillId="0" borderId="0" xfId="57" applyNumberFormat="1" applyFont="1" applyBorder="1" applyAlignment="1">
      <alignment wrapText="1"/>
    </xf>
    <xf numFmtId="198" fontId="5" fillId="0" borderId="0" xfId="115" applyNumberFormat="1" applyFont="1" applyAlignment="1">
      <alignment/>
    </xf>
    <xf numFmtId="3" fontId="12" fillId="0" borderId="13" xfId="0" applyNumberFormat="1" applyFont="1" applyBorder="1" applyAlignment="1">
      <alignment/>
    </xf>
    <xf numFmtId="3" fontId="12" fillId="0" borderId="13" xfId="0" applyNumberFormat="1" applyFont="1" applyFill="1" applyBorder="1" applyAlignment="1">
      <alignment/>
    </xf>
    <xf numFmtId="3" fontId="11" fillId="0" borderId="13" xfId="0" applyNumberFormat="1" applyFont="1" applyBorder="1" applyAlignment="1">
      <alignment horizontal="center" vertical="center" wrapText="1"/>
    </xf>
    <xf numFmtId="10" fontId="5" fillId="0" borderId="0" xfId="0" applyNumberFormat="1" applyFont="1" applyAlignment="1">
      <alignment/>
    </xf>
    <xf numFmtId="198" fontId="5" fillId="0" borderId="13" xfId="115" applyNumberFormat="1" applyFont="1" applyBorder="1" applyAlignment="1">
      <alignment/>
    </xf>
    <xf numFmtId="3" fontId="6" fillId="0" borderId="0" xfId="0" applyNumberFormat="1" applyFont="1" applyBorder="1" applyAlignment="1">
      <alignment horizontal="center" vertical="center" wrapText="1"/>
    </xf>
    <xf numFmtId="4" fontId="7" fillId="0" borderId="0" xfId="0" applyNumberFormat="1" applyFont="1" applyFill="1" applyBorder="1" applyAlignment="1" applyProtection="1">
      <alignment horizontal="center"/>
      <protection/>
    </xf>
    <xf numFmtId="3" fontId="12" fillId="25" borderId="13" xfId="0" applyNumberFormat="1" applyFont="1" applyFill="1" applyBorder="1" applyAlignment="1">
      <alignment/>
    </xf>
    <xf numFmtId="198" fontId="5" fillId="25" borderId="13" xfId="115" applyNumberFormat="1" applyFont="1" applyFill="1" applyBorder="1" applyAlignment="1">
      <alignment/>
    </xf>
    <xf numFmtId="198" fontId="5" fillId="25" borderId="0" xfId="115" applyNumberFormat="1" applyFont="1" applyFill="1" applyBorder="1" applyAlignment="1">
      <alignment/>
    </xf>
    <xf numFmtId="198" fontId="5" fillId="0" borderId="13" xfId="0" applyNumberFormat="1" applyFont="1" applyBorder="1" applyAlignment="1">
      <alignment horizontal="right" vertical="center"/>
    </xf>
    <xf numFmtId="198" fontId="5" fillId="0" borderId="13" xfId="0" applyNumberFormat="1" applyFont="1" applyBorder="1" applyAlignment="1">
      <alignment/>
    </xf>
    <xf numFmtId="0" fontId="5" fillId="0" borderId="0" xfId="0" applyFont="1" applyBorder="1" applyAlignment="1">
      <alignment/>
    </xf>
    <xf numFmtId="3" fontId="6" fillId="0" borderId="13" xfId="109" applyNumberFormat="1" applyFont="1" applyFill="1" applyBorder="1" applyProtection="1">
      <alignment horizontal="center" vertical="center" wrapText="1"/>
      <protection/>
    </xf>
    <xf numFmtId="3" fontId="5" fillId="0" borderId="13" xfId="109" applyNumberFormat="1" applyFont="1" applyFill="1" applyBorder="1" applyAlignment="1" applyProtection="1">
      <alignment vertical="center"/>
      <protection/>
    </xf>
    <xf numFmtId="3" fontId="5" fillId="20" borderId="13" xfId="109" applyNumberFormat="1" applyFont="1" applyFill="1" applyBorder="1" applyAlignment="1" applyProtection="1">
      <alignment horizontal="center" vertical="center" wrapText="1"/>
      <protection/>
    </xf>
    <xf numFmtId="3" fontId="48" fillId="0" borderId="13" xfId="109" applyNumberFormat="1" applyFont="1" applyFill="1" applyBorder="1" applyAlignment="1" applyProtection="1">
      <alignment horizontal="left" vertical="center" wrapText="1"/>
      <protection/>
    </xf>
    <xf numFmtId="3" fontId="18" fillId="0" borderId="13" xfId="109" applyNumberFormat="1" applyFont="1" applyFill="1" applyBorder="1" applyAlignment="1" applyProtection="1">
      <alignment horizontal="left" vertical="center" wrapText="1"/>
      <protection/>
    </xf>
    <xf numFmtId="3" fontId="48" fillId="0" borderId="13" xfId="109" applyNumberFormat="1" applyFont="1" applyFill="1" applyBorder="1" applyAlignment="1" applyProtection="1">
      <alignment horizontal="right" vertical="center" wrapText="1"/>
      <protection/>
    </xf>
    <xf numFmtId="3" fontId="18" fillId="0" borderId="13" xfId="109" applyNumberFormat="1" applyFont="1" applyFill="1" applyBorder="1" applyAlignment="1" applyProtection="1">
      <alignment vertical="center" wrapText="1"/>
      <protection/>
    </xf>
    <xf numFmtId="3" fontId="18" fillId="0" borderId="13" xfId="109" applyNumberFormat="1" applyFont="1" applyFill="1" applyBorder="1" applyAlignment="1" applyProtection="1">
      <alignment horizontal="right" vertical="center" wrapText="1"/>
      <protection/>
    </xf>
    <xf numFmtId="3" fontId="8" fillId="0" borderId="13" xfId="109" applyNumberFormat="1" applyFont="1" applyFill="1" applyBorder="1" applyAlignment="1" applyProtection="1">
      <alignment horizontal="center" vertical="center" wrapText="1"/>
      <protection/>
    </xf>
    <xf numFmtId="3" fontId="9" fillId="0" borderId="13" xfId="109" applyNumberFormat="1" applyFont="1" applyFill="1" applyBorder="1" applyAlignment="1" applyProtection="1">
      <alignment horizontal="center" vertical="center" wrapText="1"/>
      <protection/>
    </xf>
    <xf numFmtId="0" fontId="16" fillId="0" borderId="13" xfId="0" applyFont="1" applyBorder="1" applyAlignment="1">
      <alignment horizontal="center" vertical="center" wrapText="1"/>
    </xf>
    <xf numFmtId="3" fontId="48" fillId="0" borderId="13" xfId="109" applyNumberFormat="1" applyFont="1" applyFill="1" applyBorder="1" applyAlignment="1" applyProtection="1">
      <alignment horizontal="center"/>
      <protection/>
    </xf>
    <xf numFmtId="0" fontId="16" fillId="0" borderId="13" xfId="0" applyFont="1" applyFill="1" applyBorder="1" applyAlignment="1">
      <alignment horizontal="center" vertical="center" wrapText="1"/>
    </xf>
    <xf numFmtId="3" fontId="16" fillId="0" borderId="13" xfId="109" applyNumberFormat="1" applyFont="1" applyFill="1" applyBorder="1" applyProtection="1">
      <alignment horizontal="center" vertical="center" wrapText="1"/>
      <protection/>
    </xf>
    <xf numFmtId="3" fontId="18" fillId="0" borderId="13" xfId="109" applyNumberFormat="1" applyFont="1" applyFill="1" applyBorder="1" applyAlignment="1" applyProtection="1">
      <alignment horizontal="center" vertical="center"/>
      <protection/>
    </xf>
    <xf numFmtId="3" fontId="18" fillId="0" borderId="13" xfId="109" applyNumberFormat="1" applyFont="1" applyFill="1" applyBorder="1" applyProtection="1">
      <alignment horizontal="center" vertical="center" wrapText="1"/>
      <protection/>
    </xf>
    <xf numFmtId="2" fontId="5" fillId="0" borderId="13" xfId="0" applyNumberFormat="1" applyFont="1" applyBorder="1" applyAlignment="1">
      <alignment horizontal="center"/>
    </xf>
    <xf numFmtId="2" fontId="6" fillId="0" borderId="13" xfId="0" applyNumberFormat="1" applyFont="1" applyBorder="1" applyAlignment="1">
      <alignment horizontal="center"/>
    </xf>
    <xf numFmtId="0" fontId="9" fillId="0" borderId="13" xfId="0" applyFont="1" applyBorder="1" applyAlignment="1">
      <alignment horizontal="center"/>
    </xf>
    <xf numFmtId="0" fontId="9" fillId="0" borderId="13" xfId="0" applyFont="1" applyBorder="1" applyAlignment="1">
      <alignment/>
    </xf>
    <xf numFmtId="0" fontId="8" fillId="0" borderId="13" xfId="0" applyFont="1" applyBorder="1" applyAlignment="1">
      <alignment horizontal="center" vertical="center" wrapText="1"/>
    </xf>
    <xf numFmtId="49" fontId="8" fillId="0" borderId="13" xfId="0" applyNumberFormat="1" applyFont="1" applyBorder="1" applyAlignment="1">
      <alignment horizontal="center" vertical="center" wrapText="1"/>
    </xf>
    <xf numFmtId="198" fontId="9" fillId="0" borderId="13" xfId="115" applyNumberFormat="1" applyFont="1" applyFill="1" applyBorder="1" applyAlignment="1">
      <alignment/>
    </xf>
    <xf numFmtId="0" fontId="0" fillId="0" borderId="0" xfId="110" applyFont="1" applyFill="1" applyBorder="1" applyAlignment="1">
      <alignment/>
      <protection/>
    </xf>
    <xf numFmtId="0" fontId="6" fillId="0" borderId="0" xfId="0" applyFont="1" applyAlignment="1">
      <alignment horizontal="center"/>
    </xf>
    <xf numFmtId="3" fontId="12" fillId="0" borderId="35" xfId="0" applyNumberFormat="1" applyFont="1" applyBorder="1" applyAlignment="1">
      <alignment/>
    </xf>
    <xf numFmtId="0" fontId="5" fillId="0" borderId="13" xfId="0" applyFont="1" applyBorder="1" applyAlignment="1">
      <alignment horizontal="center" vertical="center"/>
    </xf>
    <xf numFmtId="0" fontId="0" fillId="0" borderId="0" xfId="0" applyBorder="1" applyAlignment="1">
      <alignment/>
    </xf>
    <xf numFmtId="3" fontId="5" fillId="0" borderId="13" xfId="108" applyNumberFormat="1" applyFont="1" applyFill="1" applyBorder="1" applyProtection="1">
      <alignment horizontal="right" vertical="center"/>
      <protection locked="0"/>
    </xf>
    <xf numFmtId="0" fontId="50" fillId="0" borderId="13" xfId="110" applyFont="1" applyFill="1" applyBorder="1" applyAlignment="1" applyProtection="1">
      <alignment vertical="center" wrapText="1"/>
      <protection/>
    </xf>
    <xf numFmtId="0" fontId="50" fillId="0" borderId="13" xfId="110" applyFont="1" applyFill="1" applyBorder="1" applyAlignment="1">
      <alignment vertical="center" wrapText="1"/>
      <protection/>
    </xf>
    <xf numFmtId="0" fontId="51" fillId="0" borderId="13" xfId="0" applyFont="1" applyBorder="1" applyAlignment="1">
      <alignment vertical="center" wrapText="1"/>
    </xf>
    <xf numFmtId="0" fontId="51" fillId="0" borderId="13" xfId="0" applyFont="1" applyFill="1" applyBorder="1" applyAlignment="1">
      <alignment vertical="center" wrapText="1"/>
    </xf>
    <xf numFmtId="0" fontId="48" fillId="0" borderId="13" xfId="107" applyFont="1" applyFill="1" applyBorder="1" applyAlignment="1">
      <alignment horizontal="right" vertical="center"/>
      <protection/>
    </xf>
    <xf numFmtId="0" fontId="5" fillId="0" borderId="13" xfId="0" applyFont="1" applyBorder="1" applyAlignment="1">
      <alignment horizontal="center" vertical="center" wrapText="1"/>
    </xf>
    <xf numFmtId="0" fontId="52" fillId="0" borderId="0" xfId="0"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3" xfId="110" applyFont="1" applyFill="1" applyBorder="1" applyAlignment="1">
      <alignment wrapText="1"/>
      <protection/>
    </xf>
    <xf numFmtId="3" fontId="48" fillId="0" borderId="13" xfId="109" applyNumberFormat="1" applyFont="1" applyFill="1" applyBorder="1" applyAlignment="1" applyProtection="1">
      <alignment horizontal="center" vertical="center" wrapText="1"/>
      <protection/>
    </xf>
    <xf numFmtId="3" fontId="48" fillId="0" borderId="13" xfId="109" applyNumberFormat="1" applyFont="1" applyFill="1" applyBorder="1" applyAlignment="1" applyProtection="1">
      <alignment horizontal="left"/>
      <protection/>
    </xf>
    <xf numFmtId="0" fontId="48" fillId="0" borderId="13" xfId="109" applyNumberFormat="1" applyFont="1" applyFill="1" applyBorder="1" applyAlignment="1" applyProtection="1">
      <alignment horizontal="center" vertical="center" wrapText="1"/>
      <protection/>
    </xf>
    <xf numFmtId="0" fontId="18" fillId="0" borderId="13" xfId="109" applyNumberFormat="1" applyFont="1" applyFill="1" applyBorder="1" applyAlignment="1" applyProtection="1">
      <alignment horizontal="left" vertical="center" wrapText="1"/>
      <protection/>
    </xf>
    <xf numFmtId="0" fontId="48" fillId="0" borderId="13" xfId="109" applyNumberFormat="1" applyFont="1" applyFill="1" applyBorder="1" applyAlignment="1" applyProtection="1">
      <alignment horizontal="left" vertical="center" wrapText="1"/>
      <protection/>
    </xf>
    <xf numFmtId="0" fontId="48" fillId="0" borderId="13" xfId="0" applyFont="1" applyFill="1" applyBorder="1" applyAlignment="1">
      <alignment horizontal="left"/>
    </xf>
    <xf numFmtId="0" fontId="48" fillId="0" borderId="13" xfId="109" applyNumberFormat="1" applyFont="1" applyFill="1" applyBorder="1" applyAlignment="1" applyProtection="1">
      <alignment horizontal="center"/>
      <protection/>
    </xf>
    <xf numFmtId="0" fontId="48" fillId="0" borderId="13" xfId="109" applyNumberFormat="1" applyFont="1" applyFill="1" applyBorder="1" applyAlignment="1" applyProtection="1">
      <alignment horizontal="left"/>
      <protection/>
    </xf>
    <xf numFmtId="0" fontId="18" fillId="0" borderId="13" xfId="109" applyNumberFormat="1" applyFont="1" applyFill="1" applyBorder="1" applyAlignment="1" applyProtection="1">
      <alignment horizontal="left" wrapText="1"/>
      <protection/>
    </xf>
    <xf numFmtId="0" fontId="18" fillId="0" borderId="13" xfId="109" applyNumberFormat="1" applyFont="1" applyFill="1" applyBorder="1" applyAlignment="1" applyProtection="1">
      <alignment horizontal="center" vertical="center" wrapText="1"/>
      <protection/>
    </xf>
    <xf numFmtId="0" fontId="48" fillId="0" borderId="13" xfId="109" applyNumberFormat="1" applyFont="1" applyFill="1" applyBorder="1" applyAlignment="1" applyProtection="1">
      <alignment horizontal="right" vertical="center" wrapText="1"/>
      <protection/>
    </xf>
    <xf numFmtId="0" fontId="54" fillId="0" borderId="13" xfId="109" applyNumberFormat="1" applyFont="1" applyFill="1" applyBorder="1" applyAlignment="1" applyProtection="1">
      <alignment horizontal="left" vertical="center" wrapText="1"/>
      <protection/>
    </xf>
    <xf numFmtId="3" fontId="48" fillId="0" borderId="13" xfId="109" applyNumberFormat="1" applyFont="1" applyFill="1" applyBorder="1" applyProtection="1">
      <alignment horizontal="center" vertical="center" wrapText="1"/>
      <protection/>
    </xf>
    <xf numFmtId="3" fontId="16" fillId="0" borderId="0" xfId="109" applyNumberFormat="1" applyFont="1" applyFill="1" applyBorder="1" applyAlignment="1" applyProtection="1">
      <alignment horizontal="center" vertical="center"/>
      <protection/>
    </xf>
    <xf numFmtId="3" fontId="18" fillId="0" borderId="25" xfId="109" applyNumberFormat="1" applyFont="1" applyFill="1" applyBorder="1" applyAlignment="1" applyProtection="1">
      <alignment horizontal="right" vertical="center" wrapText="1"/>
      <protection/>
    </xf>
    <xf numFmtId="3" fontId="18" fillId="0" borderId="25" xfId="109" applyNumberFormat="1" applyFont="1" applyFill="1" applyBorder="1" applyAlignment="1" applyProtection="1">
      <alignment horizontal="right" vertical="center"/>
      <protection/>
    </xf>
    <xf numFmtId="3" fontId="18" fillId="0" borderId="25" xfId="109" applyNumberFormat="1" applyFont="1" applyFill="1" applyBorder="1" applyAlignment="1" applyProtection="1">
      <alignment horizontal="center" vertical="center" wrapText="1"/>
      <protection/>
    </xf>
    <xf numFmtId="3" fontId="18" fillId="0" borderId="25" xfId="109" applyNumberFormat="1" applyFont="1" applyFill="1" applyBorder="1" applyAlignment="1" applyProtection="1">
      <alignment horizontal="center" vertical="center"/>
      <protection/>
    </xf>
    <xf numFmtId="3" fontId="18" fillId="0" borderId="25" xfId="109" applyNumberFormat="1" applyFont="1" applyFill="1" applyBorder="1" applyProtection="1">
      <alignment horizontal="center" vertical="center" wrapText="1"/>
      <protection/>
    </xf>
    <xf numFmtId="3" fontId="48" fillId="0" borderId="25" xfId="109" applyNumberFormat="1" applyFont="1" applyFill="1" applyBorder="1" applyAlignment="1" applyProtection="1">
      <alignment horizontal="center"/>
      <protection/>
    </xf>
    <xf numFmtId="3" fontId="18" fillId="0" borderId="25" xfId="109" applyNumberFormat="1" applyFont="1" applyFill="1" applyBorder="1" applyAlignment="1" applyProtection="1">
      <alignment horizontal="right"/>
      <protection/>
    </xf>
    <xf numFmtId="3" fontId="18" fillId="0" borderId="25" xfId="109" applyNumberFormat="1" applyFont="1" applyFill="1" applyBorder="1" applyAlignment="1" applyProtection="1">
      <alignment horizontal="left"/>
      <protection/>
    </xf>
    <xf numFmtId="0" fontId="55" fillId="0" borderId="13" xfId="0" applyFont="1" applyBorder="1" applyAlignment="1">
      <alignment horizontal="center" vertical="center" wrapText="1"/>
    </xf>
    <xf numFmtId="0" fontId="56" fillId="0" borderId="0" xfId="0" applyFont="1" applyBorder="1" applyAlignment="1">
      <alignment horizontal="left"/>
    </xf>
    <xf numFmtId="0" fontId="56" fillId="0" borderId="0" xfId="0" applyFont="1" applyBorder="1" applyAlignment="1">
      <alignment/>
    </xf>
    <xf numFmtId="0" fontId="48" fillId="0" borderId="13" xfId="107" applyFont="1" applyFill="1" applyBorder="1" applyAlignment="1">
      <alignment horizontal="right"/>
      <protection/>
    </xf>
    <xf numFmtId="10" fontId="6" fillId="0" borderId="13" xfId="0" applyNumberFormat="1" applyFont="1" applyBorder="1" applyAlignment="1">
      <alignment horizontal="right" wrapText="1"/>
    </xf>
    <xf numFmtId="0" fontId="6" fillId="0" borderId="13" xfId="109" applyNumberFormat="1" applyFont="1" applyFill="1" applyBorder="1" applyAlignment="1" applyProtection="1">
      <alignment horizontal="center" vertical="center" wrapText="1"/>
      <protection/>
    </xf>
    <xf numFmtId="3" fontId="8" fillId="0" borderId="13" xfId="0" applyNumberFormat="1" applyFont="1" applyFill="1" applyBorder="1" applyAlignment="1">
      <alignment/>
    </xf>
    <xf numFmtId="198" fontId="8" fillId="0" borderId="13" xfId="115" applyNumberFormat="1" applyFont="1" applyFill="1" applyBorder="1" applyAlignment="1">
      <alignment/>
    </xf>
    <xf numFmtId="0" fontId="57" fillId="0" borderId="0" xfId="0" applyFont="1" applyFill="1" applyAlignment="1">
      <alignment/>
    </xf>
    <xf numFmtId="4" fontId="7" fillId="0" borderId="0" xfId="0" applyNumberFormat="1" applyFont="1" applyFill="1" applyBorder="1" applyAlignment="1" applyProtection="1">
      <alignment/>
      <protection/>
    </xf>
    <xf numFmtId="0" fontId="12" fillId="0" borderId="13" xfId="0" applyFont="1" applyBorder="1" applyAlignment="1">
      <alignment horizontal="center" vertical="center" wrapText="1"/>
    </xf>
    <xf numFmtId="0" fontId="60" fillId="0" borderId="0" xfId="0" applyFont="1" applyFill="1" applyBorder="1" applyAlignment="1">
      <alignment/>
    </xf>
    <xf numFmtId="0" fontId="60" fillId="0" borderId="0" xfId="0" applyFont="1" applyAlignment="1">
      <alignment/>
    </xf>
    <xf numFmtId="0" fontId="60" fillId="0" borderId="0" xfId="0" applyFont="1" applyFill="1" applyAlignment="1">
      <alignment/>
    </xf>
    <xf numFmtId="0" fontId="6" fillId="0" borderId="13" xfId="0" applyFont="1" applyBorder="1" applyAlignment="1">
      <alignment horizontal="center" vertical="center" wrapText="1"/>
    </xf>
    <xf numFmtId="3" fontId="5" fillId="20" borderId="13" xfId="109" applyNumberFormat="1" applyFont="1" applyFill="1" applyBorder="1" applyAlignment="1" applyProtection="1">
      <alignment horizontal="center" vertical="center" wrapText="1"/>
      <protection/>
    </xf>
    <xf numFmtId="3" fontId="8" fillId="0" borderId="0" xfId="109" applyNumberFormat="1" applyFont="1" applyFill="1" applyBorder="1" applyAlignment="1" applyProtection="1">
      <alignment horizontal="center" vertical="center" wrapText="1"/>
      <protection locked="0"/>
    </xf>
    <xf numFmtId="3" fontId="7" fillId="0" borderId="0" xfId="109" applyNumberFormat="1" applyFont="1" applyFill="1" applyAlignment="1" applyProtection="1">
      <alignment horizontal="center" vertical="center"/>
      <protection/>
    </xf>
    <xf numFmtId="0" fontId="8" fillId="0" borderId="0" xfId="0" applyFont="1" applyAlignment="1">
      <alignment horizontal="center"/>
    </xf>
    <xf numFmtId="0" fontId="8" fillId="0" borderId="0" xfId="0" applyFont="1" applyFill="1" applyBorder="1" applyAlignment="1">
      <alignment horizontal="center" vertical="center"/>
    </xf>
    <xf numFmtId="198" fontId="12" fillId="0" borderId="26" xfId="115" applyNumberFormat="1" applyFont="1" applyBorder="1" applyAlignment="1">
      <alignment horizontal="center"/>
    </xf>
    <xf numFmtId="198" fontId="12" fillId="0" borderId="36" xfId="115" applyNumberFormat="1" applyFont="1" applyBorder="1" applyAlignment="1">
      <alignment horizontal="center"/>
    </xf>
    <xf numFmtId="3" fontId="12" fillId="0" borderId="26" xfId="0" applyNumberFormat="1" applyFont="1" applyBorder="1" applyAlignment="1">
      <alignment horizontal="center"/>
    </xf>
    <xf numFmtId="3" fontId="12" fillId="0" borderId="36" xfId="0" applyNumberFormat="1" applyFont="1" applyBorder="1" applyAlignment="1">
      <alignment horizontal="center"/>
    </xf>
    <xf numFmtId="0" fontId="8" fillId="0" borderId="0" xfId="0" applyFont="1" applyAlignment="1">
      <alignment horizontal="center" vertical="center"/>
    </xf>
    <xf numFmtId="3" fontId="6" fillId="0" borderId="13"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35" xfId="0" applyFont="1" applyFill="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0" fontId="6" fillId="0" borderId="37" xfId="0" applyFont="1" applyBorder="1" applyAlignment="1">
      <alignment horizontal="center" vertical="center" wrapText="1"/>
    </xf>
    <xf numFmtId="0" fontId="6" fillId="0" borderId="5" xfId="0" applyFont="1" applyBorder="1" applyAlignment="1">
      <alignment horizontal="center" vertical="center" wrapText="1"/>
    </xf>
    <xf numFmtId="3" fontId="6" fillId="0" borderId="37"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8" fillId="0" borderId="0" xfId="0" applyFont="1" applyBorder="1" applyAlignment="1">
      <alignment horizontal="center"/>
    </xf>
    <xf numFmtId="0" fontId="7" fillId="0" borderId="0" xfId="0" applyFont="1" applyBorder="1" applyAlignment="1">
      <alignment horizontal="center"/>
    </xf>
    <xf numFmtId="3" fontId="12" fillId="25" borderId="26" xfId="0" applyNumberFormat="1" applyFont="1" applyFill="1" applyBorder="1" applyAlignment="1">
      <alignment horizontal="center"/>
    </xf>
    <xf numFmtId="3" fontId="12" fillId="25" borderId="36" xfId="0" applyNumberFormat="1" applyFont="1" applyFill="1" applyBorder="1" applyAlignment="1">
      <alignment horizontal="center"/>
    </xf>
    <xf numFmtId="4" fontId="7" fillId="0" borderId="0" xfId="0" applyNumberFormat="1" applyFont="1" applyFill="1" applyBorder="1" applyAlignment="1" applyProtection="1">
      <alignment horizontal="center"/>
      <protection/>
    </xf>
    <xf numFmtId="0" fontId="7" fillId="0" borderId="0" xfId="0" applyFont="1" applyAlignment="1">
      <alignment horizontal="center"/>
    </xf>
    <xf numFmtId="0" fontId="18" fillId="20" borderId="26" xfId="109" applyNumberFormat="1" applyFont="1" applyFill="1" applyBorder="1" applyAlignment="1" applyProtection="1">
      <alignment horizontal="center" vertical="center" wrapText="1"/>
      <protection/>
    </xf>
    <xf numFmtId="0" fontId="18" fillId="20" borderId="36" xfId="109" applyNumberFormat="1" applyFont="1" applyFill="1" applyBorder="1" applyAlignment="1" applyProtection="1">
      <alignment horizontal="center" vertical="center" wrapText="1"/>
      <protection/>
    </xf>
    <xf numFmtId="0" fontId="8" fillId="0" borderId="26" xfId="0" applyFont="1" applyBorder="1" applyAlignment="1">
      <alignment horizontal="center"/>
    </xf>
    <xf numFmtId="0" fontId="8" fillId="0" borderId="36" xfId="0" applyFont="1" applyBorder="1" applyAlignment="1">
      <alignment horizontal="center"/>
    </xf>
    <xf numFmtId="0" fontId="8" fillId="0" borderId="9" xfId="0" applyFont="1" applyBorder="1" applyAlignment="1">
      <alignment horizontal="center" vertical="center"/>
    </xf>
    <xf numFmtId="0" fontId="8" fillId="0" borderId="35" xfId="0" applyFont="1" applyBorder="1" applyAlignment="1">
      <alignment horizontal="center" vertical="center"/>
    </xf>
    <xf numFmtId="0" fontId="8" fillId="0" borderId="9" xfId="0" applyFont="1" applyBorder="1" applyAlignment="1">
      <alignment horizontal="center" vertical="center" wrapText="1"/>
    </xf>
    <xf numFmtId="0" fontId="8" fillId="0" borderId="35" xfId="0" applyFont="1" applyBorder="1" applyAlignment="1">
      <alignment horizontal="center" vertical="center" wrapText="1"/>
    </xf>
  </cellXfs>
  <cellStyles count="15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ownLine" xfId="40"/>
    <cellStyle name="blanka" xfId="41"/>
    <cellStyle name="B-NoBorders" xfId="42"/>
    <cellStyle name="BORDER" xfId="43"/>
    <cellStyle name="broj" xfId="44"/>
    <cellStyle name="broj Right Indent" xfId="45"/>
    <cellStyle name="broj-tit" xfId="46"/>
    <cellStyle name="B-Time" xfId="47"/>
    <cellStyle name="B-UpLine" xfId="48"/>
    <cellStyle name="B-UpRight" xfId="49"/>
    <cellStyle name="Calculation" xfId="50"/>
    <cellStyle name="Center" xfId="51"/>
    <cellStyle name="CenterAcross" xfId="52"/>
    <cellStyle name="CenterText" xfId="53"/>
    <cellStyle name="Check Cell" xfId="54"/>
    <cellStyle name="Color" xfId="55"/>
    <cellStyle name="ColorGray" xfId="56"/>
    <cellStyle name="Comma" xfId="57"/>
    <cellStyle name="Comma [0]" xfId="58"/>
    <cellStyle name="Curr_00" xfId="59"/>
    <cellStyle name="Currency" xfId="60"/>
    <cellStyle name="Currency [0]" xfId="61"/>
    <cellStyle name="Currency Right Indent" xfId="62"/>
    <cellStyle name="date" xfId="63"/>
    <cellStyle name="DateNoBorder" xfId="64"/>
    <cellStyle name="detail_num" xfId="65"/>
    <cellStyle name="DownBorder" xfId="66"/>
    <cellStyle name="Euro" xfId="67"/>
    <cellStyle name="Exchange" xfId="68"/>
    <cellStyle name="Explanatory Text" xfId="69"/>
    <cellStyle name="Followed Hyperlink" xfId="70"/>
    <cellStyle name="Good" xfId="71"/>
    <cellStyle name="Gray" xfId="72"/>
    <cellStyle name="Heading 1" xfId="73"/>
    <cellStyle name="Heading 2" xfId="74"/>
    <cellStyle name="Heading 3" xfId="75"/>
    <cellStyle name="Heading 4" xfId="76"/>
    <cellStyle name="Head-Normal" xfId="77"/>
    <cellStyle name="H-Normal" xfId="78"/>
    <cellStyle name="H-NormalWrap" xfId="79"/>
    <cellStyle name="H-Positions" xfId="80"/>
    <cellStyle name="H-Title" xfId="81"/>
    <cellStyle name="H-Totals" xfId="82"/>
    <cellStyle name="Hyperlink" xfId="83"/>
    <cellStyle name="IDLEditWorkbookLocalCurrency" xfId="84"/>
    <cellStyle name="InDate" xfId="85"/>
    <cellStyle name="Inflation" xfId="86"/>
    <cellStyle name="Input" xfId="87"/>
    <cellStyle name="L-Bottom" xfId="88"/>
    <cellStyle name="LD-Border" xfId="89"/>
    <cellStyle name="Linked Cell" xfId="90"/>
    <cellStyle name="LR-Border" xfId="91"/>
    <cellStyle name="LRD-Border" xfId="92"/>
    <cellStyle name="L-T-B Border" xfId="93"/>
    <cellStyle name="L-T-B-Border" xfId="94"/>
    <cellStyle name="LT-Border" xfId="95"/>
    <cellStyle name="LTR-Border" xfId="96"/>
    <cellStyle name="Milliers [0]_IBNR" xfId="97"/>
    <cellStyle name="Milliers_IBNR" xfId="98"/>
    <cellStyle name="Monetaire [0]_IBNR" xfId="99"/>
    <cellStyle name="Monetaire_IBNR" xfId="100"/>
    <cellStyle name="name_firma" xfId="101"/>
    <cellStyle name="Neutral" xfId="102"/>
    <cellStyle name="NewForm" xfId="103"/>
    <cellStyle name="NewForm1" xfId="104"/>
    <cellStyle name="NoFormating" xfId="105"/>
    <cellStyle name="Normal 2" xfId="106"/>
    <cellStyle name="Normal_Book1" xfId="107"/>
    <cellStyle name="Normal_FORMI" xfId="108"/>
    <cellStyle name="Normal_Spravki_NonLIfe_New" xfId="109"/>
    <cellStyle name="Normal_Spravki_NonLIfe1999" xfId="110"/>
    <cellStyle name="Note" xfId="111"/>
    <cellStyle name="number" xfId="112"/>
    <cellStyle name="number-no border" xfId="113"/>
    <cellStyle name="Output" xfId="114"/>
    <cellStyle name="Percent" xfId="115"/>
    <cellStyle name="Percent Right Indent" xfId="116"/>
    <cellStyle name="proc1" xfId="117"/>
    <cellStyle name="proc1 Right Indent" xfId="118"/>
    <cellStyle name="proc2" xfId="119"/>
    <cellStyle name="proc2   Right Indent" xfId="120"/>
    <cellStyle name="proc3" xfId="121"/>
    <cellStyle name="proc3  Right Indent" xfId="122"/>
    <cellStyle name="Rate" xfId="123"/>
    <cellStyle name="R-Bottom" xfId="124"/>
    <cellStyle name="RD-Border" xfId="125"/>
    <cellStyle name="R-orienation" xfId="126"/>
    <cellStyle name="RT-Border" xfId="127"/>
    <cellStyle name="shifar_header" xfId="128"/>
    <cellStyle name="spravki" xfId="129"/>
    <cellStyle name="T-B-Border" xfId="130"/>
    <cellStyle name="TBI" xfId="131"/>
    <cellStyle name="T-Border" xfId="132"/>
    <cellStyle name="TDL-Border" xfId="133"/>
    <cellStyle name="TDR-Border" xfId="134"/>
    <cellStyle name="Text" xfId="135"/>
    <cellStyle name="TextRight" xfId="136"/>
    <cellStyle name="Title" xfId="137"/>
    <cellStyle name="Total" xfId="138"/>
    <cellStyle name="UpDownLine" xfId="139"/>
    <cellStyle name="V-Across" xfId="140"/>
    <cellStyle name="V-Currency" xfId="141"/>
    <cellStyle name="V-Date" xfId="142"/>
    <cellStyle name="ver1" xfId="143"/>
    <cellStyle name="V-Normal" xfId="144"/>
    <cellStyle name="V-Number" xfId="145"/>
    <cellStyle name="Warning Text" xfId="146"/>
    <cellStyle name="Wrap" xfId="147"/>
    <cellStyle name="WrapTitle" xfId="148"/>
    <cellStyle name="zastrnadzor"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STRUCTURE OF GROSS WRITTEN PREMIUMS BY CLASSES OF NON-LIFE INSURANCE FOR 2012
</a:t>
            </a:r>
          </a:p>
        </c:rich>
      </c:tx>
      <c:layout>
        <c:manualLayout>
          <c:xMode val="factor"/>
          <c:yMode val="factor"/>
          <c:x val="-0.01125"/>
          <c:y val="0"/>
        </c:manualLayout>
      </c:layout>
      <c:spPr>
        <a:noFill/>
        <a:ln>
          <a:noFill/>
        </a:ln>
      </c:spPr>
    </c:title>
    <c:view3D>
      <c:rotX val="15"/>
      <c:hPercent val="100"/>
      <c:rotY val="0"/>
      <c:depthPercent val="100"/>
      <c:rAngAx val="1"/>
    </c:view3D>
    <c:plotArea>
      <c:layout>
        <c:manualLayout>
          <c:xMode val="edge"/>
          <c:yMode val="edge"/>
          <c:x val="0.3345"/>
          <c:y val="0.49125"/>
          <c:w val="0.45825"/>
          <c:h val="0.33025"/>
        </c:manualLayout>
      </c:layout>
      <c:pie3DChart>
        <c:varyColors val="1"/>
        <c:ser>
          <c:idx val="0"/>
          <c:order val="0"/>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Premiums!$B$38:$K$38</c:f>
              <c:strCache/>
            </c:strRef>
          </c:cat>
          <c:val>
            <c:numRef>
              <c:f>Premiums!$B$39:$K$39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1" u="none" baseline="0">
                <a:solidFill>
                  <a:srgbClr val="000000"/>
                </a:solidFill>
              </a:rPr>
              <a:t>СТРУКТУРА НА ПРЕМИЕНИЯ ПРИХОД ПО ВИДОВЕ ЗАСТРАХОВКИ ПО ОБЩО ЗАСТРАХОВАНЕ 
ЗА 2001 ГОДИНА</a:t>
            </a:r>
          </a:p>
        </c:rich>
      </c:tx>
      <c:layout/>
      <c:spPr>
        <a:noFill/>
        <a:ln>
          <a:noFill/>
        </a:ln>
      </c:spPr>
    </c:title>
    <c:view3D>
      <c:rotX val="15"/>
      <c:hPercent val="100"/>
      <c:rotY val="0"/>
      <c:depthPercent val="100"/>
      <c:rAngAx val="1"/>
    </c:view3D>
    <c:plotArea>
      <c:layout/>
      <c:pie3DChart>
        <c:varyColors val="1"/>
        <c:ser>
          <c:idx val="0"/>
          <c:order val="0"/>
          <c:tx>
            <c:strRef>
              <c:f>'[2]PREMI'!$A$35</c:f>
              <c:strCache>
                <c:ptCount val="1"/>
                <c:pt idx="0">
                  <c:v>СТРУКТУРА НА ПРЕМИЕНИЯ ПРИХОД ПО ВИДОВЕ ЗАСТРАХОВКИ ПО ОБЩО ЗАСТРАХОВАНЕ ЗА 2001 ГОДИНА</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E3E3E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75" b="0" i="0" u="none" baseline="0">
                    <a:solidFill>
                      <a:srgbClr val="000000"/>
                    </a:solidFill>
                  </a:defRPr>
                </a:pPr>
              </a:p>
            </c:txPr>
            <c:showLegendKey val="0"/>
            <c:showVal val="0"/>
            <c:showBubbleSize val="0"/>
            <c:showCatName val="1"/>
            <c:showSerName val="0"/>
            <c:showLeaderLines val="1"/>
            <c:showPercent val="1"/>
          </c:dLbls>
          <c:cat>
            <c:strRef>
              <c:f>'[2]PREMI'!$A$37:$A$46</c:f>
              <c:strCache>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'[2]PREMI'!$W$37:$W$46</c:f>
              <c:numCache>
                <c:ptCount val="10"/>
                <c:pt idx="0">
                  <c:v>0.033710514905923965</c:v>
                </c:pt>
                <c:pt idx="1">
                  <c:v>0.5757606863716038</c:v>
                </c:pt>
                <c:pt idx="2">
                  <c:v>0.00017169380531668413</c:v>
                </c:pt>
                <c:pt idx="3">
                  <c:v>0.016119241601933166</c:v>
                </c:pt>
                <c:pt idx="4">
                  <c:v>0.020156646580691818</c:v>
                </c:pt>
                <c:pt idx="5">
                  <c:v>0.02509354386584442</c:v>
                </c:pt>
                <c:pt idx="6">
                  <c:v>0.24617698148909692</c:v>
                </c:pt>
                <c:pt idx="7">
                  <c:v>0.024793415206992995</c:v>
                </c:pt>
                <c:pt idx="8">
                  <c:v>0.03993092860753041</c:v>
                </c:pt>
                <c:pt idx="9">
                  <c:v>0.018086347565065795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'[1]PREMI_2(%)'!#REF!</c:f>
              <c:strCache>
                <c:ptCount val="1"/>
                <c:pt idx="0">
                  <c:v>0</c:v>
                </c:pt>
              </c:strCache>
            </c:strRef>
          </c:cat>
          <c:val>
            <c:numRef>
              <c:f>'[1]PREMI_2(%)'!#REF!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'[1]PREMI_2(%)'!#REF!</c:f>
              <c:strCache>
                <c:ptCount val="1"/>
                <c:pt idx="0">
                  <c:v>0</c:v>
                </c:pt>
              </c:strCache>
            </c:strRef>
          </c:cat>
          <c:val>
            <c:numRef>
              <c:f>'[1]PREMI_2(%)'!#REF!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rPr>
              <a:t>STRUCTURE OF GROSS CLAIMS PAID BY CLASSES OF NON-LIFE INSURANCE FOR 2012
</a:t>
            </a:r>
          </a:p>
        </c:rich>
      </c:tx>
      <c:layout>
        <c:manualLayout>
          <c:xMode val="factor"/>
          <c:yMode val="factor"/>
          <c:x val="0.00175"/>
          <c:y val="0"/>
        </c:manualLayout>
      </c:layout>
      <c:spPr>
        <a:noFill/>
        <a:ln>
          <a:noFill/>
        </a:ln>
      </c:spPr>
    </c:title>
    <c:view3D>
      <c:rotX val="15"/>
      <c:hPercent val="100"/>
      <c:rotY val="0"/>
      <c:depthPercent val="100"/>
      <c:rAngAx val="1"/>
    </c:view3D>
    <c:plotArea>
      <c:layout>
        <c:manualLayout>
          <c:xMode val="edge"/>
          <c:yMode val="edge"/>
          <c:x val="0.33675"/>
          <c:y val="0.55575"/>
          <c:w val="0.40825"/>
          <c:h val="0.28225"/>
        </c:manualLayout>
      </c:layout>
      <c:pie3DChart>
        <c:varyColors val="1"/>
        <c:ser>
          <c:idx val="0"/>
          <c:order val="0"/>
          <c:spPr>
            <a:solidFill>
              <a:srgbClr val="8080FF"/>
            </a:solidFill>
            <a:ln w="12700">
              <a:solidFill>
                <a:srgbClr val="000000"/>
              </a:solid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Payments!$B$35:$K$35</c:f>
              <c:strCache/>
            </c:strRef>
          </c:cat>
          <c:val>
            <c:numRef>
              <c:f>Payments!$B$36:$K$36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1" u="none" baseline="0">
                <a:solidFill>
                  <a:srgbClr val="000000"/>
                </a:solidFill>
              </a:rPr>
              <a:t>СТРУКТУРА НА ПРЕМИЕНИЯ ПРИХОД ПО ВИДОВЕ ЗАСТРАХОВКИ ПО ОБЩО ЗАСТРАХОВАНЕ 
ЗА 2001 ГОДИНА</a:t>
            </a:r>
          </a:p>
        </c:rich>
      </c:tx>
      <c:layout/>
      <c:spPr>
        <a:noFill/>
        <a:ln>
          <a:noFill/>
        </a:ln>
      </c:spPr>
    </c:title>
    <c:view3D>
      <c:rotX val="15"/>
      <c:hPercent val="100"/>
      <c:rotY val="0"/>
      <c:depthPercent val="100"/>
      <c:rAngAx val="1"/>
    </c:view3D>
    <c:plotArea>
      <c:layout/>
      <c:pie3DChart>
        <c:varyColors val="1"/>
        <c:ser>
          <c:idx val="0"/>
          <c:order val="0"/>
          <c:tx>
            <c:strRef>
              <c:f>'[2]PREMI'!$A$35</c:f>
              <c:strCache>
                <c:ptCount val="1"/>
                <c:pt idx="0">
                  <c:v>СТРУКТУРА НА ПРЕМИЕНИЯ ПРИХОД ПО ВИДОВЕ ЗАСТРАХОВКИ ПО ОБЩО ЗАСТРАХОВАНЕ ЗА 2001 ГОДИНА</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E3E3E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75" b="0" i="0" u="none" baseline="0">
                    <a:solidFill>
                      <a:srgbClr val="000000"/>
                    </a:solidFill>
                  </a:defRPr>
                </a:pPr>
              </a:p>
            </c:txPr>
            <c:showLegendKey val="0"/>
            <c:showVal val="0"/>
            <c:showBubbleSize val="0"/>
            <c:showCatName val="1"/>
            <c:showSerName val="0"/>
            <c:showLeaderLines val="1"/>
            <c:showPercent val="1"/>
          </c:dLbls>
          <c:cat>
            <c:strRef>
              <c:f>'[2]PREMI'!$A$37:$A$46</c:f>
              <c:strCache>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'[2]PREMI'!$W$37:$W$46</c:f>
              <c:numCache>
                <c:ptCount val="10"/>
                <c:pt idx="0">
                  <c:v>0.033710514905923965</c:v>
                </c:pt>
                <c:pt idx="1">
                  <c:v>0.5757606863716038</c:v>
                </c:pt>
                <c:pt idx="2">
                  <c:v>0.00017169380531668413</c:v>
                </c:pt>
                <c:pt idx="3">
                  <c:v>0.016119241601933166</c:v>
                </c:pt>
                <c:pt idx="4">
                  <c:v>0.020156646580691818</c:v>
                </c:pt>
                <c:pt idx="5">
                  <c:v>0.02509354386584442</c:v>
                </c:pt>
                <c:pt idx="6">
                  <c:v>0.24617698148909692</c:v>
                </c:pt>
                <c:pt idx="7">
                  <c:v>0.024793415206992995</c:v>
                </c:pt>
                <c:pt idx="8">
                  <c:v>0.03993092860753041</c:v>
                </c:pt>
                <c:pt idx="9">
                  <c:v>0.018086347565065795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'[1]OBEZ'!#REF!</c:f>
              <c:strCache>
                <c:ptCount val="1"/>
                <c:pt idx="0">
                  <c:v>1</c:v>
                </c:pt>
              </c:strCache>
            </c:strRef>
          </c:cat>
          <c:val>
            <c:numRef>
              <c:f>'[1]OBEZ'!#REF!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'[1]Obez_1(%)'!#REF!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'[1]Obez_1(%)'!#REF!</c:f>
              <c:strCache>
                <c:ptCount val="1"/>
                <c:pt idx="0">
                  <c:v>1</c:v>
                </c:pt>
              </c:strCache>
            </c:strRef>
          </c:cat>
          <c:val>
            <c:numRef>
              <c:f>'[1]Obez_1(%)'!#REF!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'[1]Obez_2(%)'!#REF!</c:f>
              <c:strCache>
                <c:ptCount val="1"/>
                <c:pt idx="0">
                  <c:v>0</c:v>
                </c:pt>
              </c:strCache>
            </c:strRef>
          </c:cat>
          <c:val>
            <c:numRef>
              <c:f>'[1]Obez_2(%)'!#REF!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'[1]OBEZ'!#REF!</c:f>
              <c:strCache>
                <c:ptCount val="1"/>
                <c:pt idx="0">
                  <c:v>0</c:v>
                </c:pt>
              </c:strCache>
            </c:strRef>
          </c:cat>
          <c:val>
            <c:numRef>
              <c:f>'[1]OBEZ'!#REF!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'[1]Obez_1(%)'!#REF!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'[1]Obez_1(%)'!#REF!</c:f>
              <c:strCache>
                <c:ptCount val="1"/>
                <c:pt idx="0">
                  <c:v>0</c:v>
                </c:pt>
              </c:strCache>
            </c:strRef>
          </c:cat>
          <c:val>
            <c:numRef>
              <c:f>'[1]Obez_1(%)'!#REF!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1" u="none" baseline="0">
                <a:solidFill>
                  <a:srgbClr val="000000"/>
                </a:solidFill>
              </a:rPr>
              <a:t>СТРУКТУРА НА ПРЕМИЕНИЯ ПРИХОД ПО ВИДОВЕ ЗАСТРАХОВКИ ПО ОБЩО ЗАСТРАХОВАНЕ 
ЗА 2001 ГОДИНА</a:t>
            </a:r>
          </a:p>
        </c:rich>
      </c:tx>
      <c:layout/>
      <c:spPr>
        <a:noFill/>
        <a:ln>
          <a:noFill/>
        </a:ln>
      </c:spPr>
    </c:title>
    <c:view3D>
      <c:rotX val="15"/>
      <c:hPercent val="100"/>
      <c:rotY val="0"/>
      <c:depthPercent val="100"/>
      <c:rAngAx val="1"/>
    </c:view3D>
    <c:plotArea>
      <c:layout/>
      <c:pie3DChart>
        <c:varyColors val="1"/>
        <c:ser>
          <c:idx val="0"/>
          <c:order val="0"/>
          <c:tx>
            <c:strRef>
              <c:f>'[2]PREMI'!$A$35</c:f>
              <c:strCache>
                <c:ptCount val="1"/>
                <c:pt idx="0">
                  <c:v>СТРУКТУРА НА ПРЕМИЕНИЯ ПРИХОД ПО ВИДОВЕ ЗАСТРАХОВКИ ПО ОБЩО ЗАСТРАХОВАНЕ ЗА 2001 ГОДИНА</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E3E3E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75" b="0" i="0" u="none" baseline="0">
                    <a:solidFill>
                      <a:srgbClr val="000000"/>
                    </a:solidFill>
                  </a:defRPr>
                </a:pPr>
              </a:p>
            </c:txPr>
            <c:showLegendKey val="0"/>
            <c:showVal val="0"/>
            <c:showBubbleSize val="0"/>
            <c:showCatName val="1"/>
            <c:showSerName val="0"/>
            <c:showLeaderLines val="1"/>
            <c:showPercent val="1"/>
          </c:dLbls>
          <c:cat>
            <c:strRef>
              <c:f>'[2]PREMI'!$A$37:$A$46</c:f>
              <c:strCache>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'[2]PREMI'!$W$37:$W$46</c:f>
              <c:numCache>
                <c:ptCount val="10"/>
                <c:pt idx="0">
                  <c:v>0.033710514905923965</c:v>
                </c:pt>
                <c:pt idx="1">
                  <c:v>0.5757606863716038</c:v>
                </c:pt>
                <c:pt idx="2">
                  <c:v>0.00017169380531668413</c:v>
                </c:pt>
                <c:pt idx="3">
                  <c:v>0.016119241601933166</c:v>
                </c:pt>
                <c:pt idx="4">
                  <c:v>0.020156646580691818</c:v>
                </c:pt>
                <c:pt idx="5">
                  <c:v>0.02509354386584442</c:v>
                </c:pt>
                <c:pt idx="6">
                  <c:v>0.24617698148909692</c:v>
                </c:pt>
                <c:pt idx="7">
                  <c:v>0.024793415206992995</c:v>
                </c:pt>
                <c:pt idx="8">
                  <c:v>0.03993092860753041</c:v>
                </c:pt>
                <c:pt idx="9">
                  <c:v>0.018086347565065795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'[1]Obez_2(%)'!#REF!</c:f>
              <c:strCache>
                <c:ptCount val="1"/>
                <c:pt idx="0">
                  <c:v>0</c:v>
                </c:pt>
              </c:strCache>
            </c:strRef>
          </c:cat>
          <c:val>
            <c:numRef>
              <c:f>'[1]Obez_2(%)'!#REF!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1" u="none" baseline="0">
                <a:solidFill>
                  <a:srgbClr val="000000"/>
                </a:solidFill>
              </a:rPr>
              <a:t>СТРУКТУРА НА ПРЕМИЕНИЯ ПРИХОД ПО ВИДОВЕ ЗАСТРАХОВКИ ПО ОБЩО ЗАСТРАХОВАНЕ 
ЗА 2001 ГОДИНА</a:t>
            </a:r>
          </a:p>
        </c:rich>
      </c:tx>
      <c:layout/>
      <c:spPr>
        <a:noFill/>
        <a:ln>
          <a:noFill/>
        </a:ln>
      </c:spPr>
    </c:title>
    <c:view3D>
      <c:rotX val="15"/>
      <c:hPercent val="100"/>
      <c:rotY val="0"/>
      <c:depthPercent val="100"/>
      <c:rAngAx val="1"/>
    </c:view3D>
    <c:plotArea>
      <c:layout/>
      <c:pie3DChart>
        <c:varyColors val="1"/>
        <c:ser>
          <c:idx val="0"/>
          <c:order val="0"/>
          <c:tx>
            <c:strRef>
              <c:f>'[2]PREMI'!$A$35</c:f>
              <c:strCache>
                <c:ptCount val="1"/>
                <c:pt idx="0">
                  <c:v>СТРУКТУРА НА ПРЕМИЕНИЯ ПРИХОД ПО ВИДОВЕ ЗАСТРАХОВКИ ПО ОБЩО ЗАСТРАХОВАНЕ ЗА 2001 ГОДИНА</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E3E3E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75" b="0" i="0" u="none" baseline="0">
                    <a:solidFill>
                      <a:srgbClr val="000000"/>
                    </a:solidFill>
                  </a:defRPr>
                </a:pPr>
              </a:p>
            </c:txPr>
            <c:showLegendKey val="0"/>
            <c:showVal val="0"/>
            <c:showBubbleSize val="0"/>
            <c:showCatName val="1"/>
            <c:showSerName val="0"/>
            <c:showLeaderLines val="1"/>
            <c:showPercent val="1"/>
          </c:dLbls>
          <c:cat>
            <c:strRef>
              <c:f>'[2]PREMI'!$A$37:$A$46</c:f>
              <c:strCache>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'[2]PREMI'!$W$37:$W$46</c:f>
              <c:numCache>
                <c:ptCount val="10"/>
                <c:pt idx="0">
                  <c:v>0.033710514905923965</c:v>
                </c:pt>
                <c:pt idx="1">
                  <c:v>0.5757606863716038</c:v>
                </c:pt>
                <c:pt idx="2">
                  <c:v>0.00017169380531668413</c:v>
                </c:pt>
                <c:pt idx="3">
                  <c:v>0.016119241601933166</c:v>
                </c:pt>
                <c:pt idx="4">
                  <c:v>0.020156646580691818</c:v>
                </c:pt>
                <c:pt idx="5">
                  <c:v>0.02509354386584442</c:v>
                </c:pt>
                <c:pt idx="6">
                  <c:v>0.24617698148909692</c:v>
                </c:pt>
                <c:pt idx="7">
                  <c:v>0.024793415206992995</c:v>
                </c:pt>
                <c:pt idx="8">
                  <c:v>0.03993092860753041</c:v>
                </c:pt>
                <c:pt idx="9">
                  <c:v>0.018086347565065795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'[1]Obez_2(%)'!#REF!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'[1]Obez_2(%)'!#REF!</c:f>
              <c:strCache>
                <c:ptCount val="1"/>
                <c:pt idx="0">
                  <c:v>1</c:v>
                </c:pt>
              </c:strCache>
            </c:strRef>
          </c:cat>
          <c:val>
            <c:numRef>
              <c:f>'[1]Obez_2(%)'!#REF!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1" u="none" baseline="0">
                <a:solidFill>
                  <a:srgbClr val="000000"/>
                </a:solidFill>
                <a:latin typeface="Arial"/>
                <a:ea typeface="Arial"/>
                <a:cs typeface="Arial"/>
              </a:rPr>
              <a:t>Структура на премийния приход по видове застраховки за 1999 г.</a:t>
            </a:r>
          </a:p>
        </c:rich>
      </c:tx>
      <c:layout/>
      <c:spPr>
        <a:noFill/>
        <a:ln>
          <a:noFill/>
        </a:ln>
      </c:spPr>
    </c:title>
    <c:view3D>
      <c:rotX val="15"/>
      <c:hPercent val="100"/>
      <c:rotY val="0"/>
      <c:depthPercent val="100"/>
      <c:rAngAx val="1"/>
    </c:view3D>
    <c:plotArea>
      <c:layout/>
      <c:pie3DChart>
        <c:varyColors val="1"/>
        <c:ser>
          <c:idx val="0"/>
          <c:order val="0"/>
          <c:spPr>
            <a:solidFill>
              <a:srgbClr val="8080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00"/>
              </a:solidFill>
              <a:ln w="12700">
                <a:solidFill>
                  <a:srgbClr val="000000"/>
                </a:solidFill>
              </a:ln>
            </c:spPr>
          </c:dPt>
          <c:dPt>
            <c:idx val="3"/>
            <c:spPr>
              <a:solidFill>
                <a:srgbClr val="A0E0E0"/>
              </a:solidFill>
              <a:ln w="12700">
                <a:solidFill>
                  <a:srgbClr val="000000"/>
                </a:solidFill>
              </a:ln>
            </c:spPr>
          </c:dPt>
          <c:dPt>
            <c:idx val="4"/>
            <c:spPr>
              <a:solidFill>
                <a:srgbClr val="99993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gradFill rotWithShape="1">
                <a:gsLst>
                  <a:gs pos="0">
                    <a:srgbClr val="FF00FF"/>
                  </a:gs>
                  <a:gs pos="100000">
                    <a:srgbClr val="FFFFFF"/>
                  </a:gs>
                </a:gsLst>
                <a:lin ang="5400000" scaled="1"/>
              </a:gradFill>
              <a:ln w="12700">
                <a:solidFill>
                  <a:srgbClr val="000000"/>
                </a:solidFill>
              </a:ln>
            </c:spPr>
          </c:dPt>
          <c:dLbls>
            <c:dLbl>
              <c:idx val="0"/>
              <c:tx>
                <c:rich>
                  <a:bodyPr vert="horz" rot="0" anchor="ctr"/>
                  <a:lstStyle/>
                  <a:p>
                    <a:pPr algn="ctr">
                      <a:defRPr/>
                    </a:pPr>
                    <a:r>
                      <a:rPr lang="en-US" cap="none" sz="125" b="0" i="0" u="none" baseline="0">
                        <a:solidFill>
                          <a:srgbClr val="000000"/>
                        </a:solidFill>
                        <a:latin typeface="Arial"/>
                        <a:ea typeface="Arial"/>
                        <a:cs typeface="Arial"/>
                      </a:rPr>
                      <a:t>Злополука и заболяване
4.22%</a:t>
                    </a:r>
                  </a:p>
                </c:rich>
              </c:tx>
              <c:numFmt formatCode="General" sourceLinked="1"/>
              <c:dLblPos val="bestFit"/>
              <c:showLegendKey val="0"/>
              <c:showVal val="0"/>
              <c:showBubbleSize val="0"/>
              <c:showCatName val="1"/>
              <c:showSerName val="0"/>
              <c:showPercent val="0"/>
            </c:dLbl>
            <c:dLbl>
              <c:idx val="1"/>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00" b="0" i="0" u="none" baseline="0">
                    <a:solidFill>
                      <a:srgbClr val="000000"/>
                    </a:solidFill>
                    <a:latin typeface="Arial"/>
                    <a:ea typeface="Arial"/>
                    <a:cs typeface="Arial"/>
                  </a:defRPr>
                </a:pPr>
              </a:p>
            </c:txPr>
            <c:dLblPos val="bestFit"/>
            <c:showLegendKey val="0"/>
            <c:showVal val="0"/>
            <c:showBubbleSize val="0"/>
            <c:showCatName val="1"/>
            <c:showSerName val="0"/>
            <c:showLeaderLines val="1"/>
            <c:showPercent val="1"/>
          </c:dLbls>
          <c:cat>
            <c:strRef>
              <c:f>'[4]Graph_premii'!$A$2:$A$11</c:f>
              <c:strCache>
                <c:ptCount val="10"/>
                <c:pt idx="0">
                  <c:v>Злополука и Заболяване</c:v>
                </c:pt>
                <c:pt idx="1">
                  <c:v>МПС</c:v>
                </c:pt>
                <c:pt idx="2">
                  <c:v>Застраховка на релсови превозни средства</c:v>
                </c:pt>
                <c:pt idx="3">
                  <c:v>Летателни</c:v>
                </c:pt>
                <c:pt idx="4">
                  <c:v>Плавателни</c:v>
                </c:pt>
                <c:pt idx="5">
                  <c:v>Товари по време на превоз</c:v>
                </c:pt>
                <c:pt idx="6">
                  <c:v>Пожар и природни бедствия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'[4]Graph_premii'!$U$2:$U$11</c:f>
              <c:numCache>
                <c:ptCount val="10"/>
                <c:pt idx="0">
                  <c:v>11114864</c:v>
                </c:pt>
                <c:pt idx="1">
                  <c:v>155752848.37000003</c:v>
                </c:pt>
                <c:pt idx="2">
                  <c:v>63764.729999999996</c:v>
                </c:pt>
                <c:pt idx="3">
                  <c:v>2771217.97</c:v>
                </c:pt>
                <c:pt idx="4">
                  <c:v>5657572.59</c:v>
                </c:pt>
                <c:pt idx="5">
                  <c:v>7372329.29</c:v>
                </c:pt>
                <c:pt idx="6">
                  <c:v>73201377</c:v>
                </c:pt>
                <c:pt idx="7">
                  <c:v>4621725.63</c:v>
                </c:pt>
                <c:pt idx="8">
                  <c:v>93932.35</c:v>
                </c:pt>
                <c:pt idx="9">
                  <c:v>2470212.42</c:v>
                </c:pt>
              </c:numCache>
            </c:numRef>
          </c:val>
        </c:ser>
        <c:ser>
          <c:idx val="0"/>
          <c:order val="1"/>
          <c:spPr>
            <a:solidFill>
              <a:srgbClr val="8080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Pt>
            <c:idx val="1"/>
            <c:spPr>
              <a:solidFill>
                <a:srgbClr val="802060"/>
              </a:solidFill>
              <a:ln w="12700">
                <a:solidFill>
                  <a:srgbClr val="000000"/>
                </a:solidFill>
              </a:ln>
            </c:spPr>
          </c:dPt>
          <c:dPt>
            <c:idx val="2"/>
            <c:spPr>
              <a:solidFill>
                <a:srgbClr val="FFFF00"/>
              </a:solidFill>
              <a:ln w="12700">
                <a:solidFill>
                  <a:srgbClr val="000000"/>
                </a:solidFill>
              </a:ln>
            </c:spPr>
          </c:dPt>
          <c:dPt>
            <c:idx val="3"/>
            <c:spPr>
              <a:solidFill>
                <a:srgbClr val="A0E0E0"/>
              </a:solidFill>
              <a:ln w="12700">
                <a:solidFill>
                  <a:srgbClr val="000000"/>
                </a:solidFill>
              </a:ln>
            </c:spPr>
          </c:dPt>
          <c:dPt>
            <c:idx val="4"/>
            <c:spPr>
              <a:solidFill>
                <a:srgbClr val="00FF0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gradFill rotWithShape="1">
                <a:gsLst>
                  <a:gs pos="0">
                    <a:srgbClr val="000080"/>
                  </a:gs>
                  <a:gs pos="100000">
                    <a:srgbClr val="FFFFFF"/>
                  </a:gs>
                </a:gsLst>
                <a:lin ang="5400000" scaled="1"/>
              </a:gradFill>
              <a:ln w="12700">
                <a:solidFill>
                  <a:srgbClr val="000000"/>
                </a:solidFill>
              </a:ln>
            </c:spPr>
          </c:dPt>
          <c:dPt>
            <c:idx val="9"/>
            <c:spPr>
              <a:gradFill rotWithShape="1">
                <a:gsLst>
                  <a:gs pos="0">
                    <a:srgbClr val="FF00FF"/>
                  </a:gs>
                  <a:gs pos="100000">
                    <a:srgbClr val="FFFFFF"/>
                  </a:gs>
                </a:gsLst>
                <a:lin ang="5400000" scaled="1"/>
              </a:gradFill>
              <a:ln w="12700">
                <a:solidFill>
                  <a:srgbClr val="000000"/>
                </a:solidFill>
              </a:ln>
            </c:spPr>
          </c:dPt>
          <c:dLbls>
            <c:dLbl>
              <c:idx val="0"/>
              <c:tx>
                <c:rich>
                  <a:bodyPr vert="horz" rot="0" anchor="ctr"/>
                  <a:lstStyle/>
                  <a:p>
                    <a:pPr algn="ctr">
                      <a:defRPr/>
                    </a:pPr>
                    <a:r>
                      <a:rPr lang="en-US" cap="none" sz="125" b="0" i="0" u="none" baseline="0">
                        <a:solidFill>
                          <a:srgbClr val="000000"/>
                        </a:solidFill>
                        <a:latin typeface="Arial"/>
                        <a:ea typeface="Arial"/>
                        <a:cs typeface="Arial"/>
                      </a:rPr>
                      <a:t>Злополука и заболяване
4.22%</a:t>
                    </a:r>
                  </a:p>
                </c:rich>
              </c:tx>
              <c:numFmt formatCode="General" sourceLinked="1"/>
              <c:dLblPos val="bestFit"/>
              <c:showLegendKey val="0"/>
              <c:showVal val="0"/>
              <c:showBubbleSize val="0"/>
              <c:showCatName val="1"/>
              <c:showSerName val="0"/>
              <c:showPercent val="0"/>
            </c:dLbl>
            <c:dLbl>
              <c:idx val="1"/>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00" b="0" i="0" u="none" baseline="0">
                    <a:solidFill>
                      <a:srgbClr val="000000"/>
                    </a:solidFill>
                    <a:latin typeface="Arial"/>
                    <a:ea typeface="Arial"/>
                    <a:cs typeface="Arial"/>
                  </a:defRPr>
                </a:pPr>
              </a:p>
            </c:txPr>
            <c:dLblPos val="bestFit"/>
            <c:showLegendKey val="0"/>
            <c:showVal val="0"/>
            <c:showBubbleSize val="0"/>
            <c:showCatName val="1"/>
            <c:showSerName val="0"/>
            <c:showLeaderLines val="1"/>
            <c:showPercent val="1"/>
          </c:dLbls>
          <c:cat>
            <c:strRef>
              <c:f>'[4]Graph_premii'!$A$2:$A$11</c:f>
              <c:strCache>
                <c:ptCount val="10"/>
                <c:pt idx="0">
                  <c:v>Злополука и Заболяване</c:v>
                </c:pt>
                <c:pt idx="1">
                  <c:v>МПС</c:v>
                </c:pt>
                <c:pt idx="2">
                  <c:v>Застраховка на релсови превозни средства</c:v>
                </c:pt>
                <c:pt idx="3">
                  <c:v>Летателни</c:v>
                </c:pt>
                <c:pt idx="4">
                  <c:v>Плавателни</c:v>
                </c:pt>
                <c:pt idx="5">
                  <c:v>Товари по време на превоз</c:v>
                </c:pt>
                <c:pt idx="6">
                  <c:v>Пожар и природни бедствия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'[4]Graph_premii'!$U$2:$U$11</c:f>
              <c:numCache>
                <c:ptCount val="10"/>
                <c:pt idx="0">
                  <c:v>11114864</c:v>
                </c:pt>
                <c:pt idx="1">
                  <c:v>155752848.37000003</c:v>
                </c:pt>
                <c:pt idx="2">
                  <c:v>63764.729999999996</c:v>
                </c:pt>
                <c:pt idx="3">
                  <c:v>2771217.97</c:v>
                </c:pt>
                <c:pt idx="4">
                  <c:v>5657572.59</c:v>
                </c:pt>
                <c:pt idx="5">
                  <c:v>7372329.29</c:v>
                </c:pt>
                <c:pt idx="6">
                  <c:v>73201377</c:v>
                </c:pt>
                <c:pt idx="7">
                  <c:v>4621725.63</c:v>
                </c:pt>
                <c:pt idx="8">
                  <c:v>93932.35</c:v>
                </c:pt>
                <c:pt idx="9">
                  <c:v>2470212.42</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PREMIUMS CEDED FOR THE PERIOD 2002 - 2012 - NON-LIFE INSURANCE </a:t>
            </a:r>
          </a:p>
        </c:rich>
      </c:tx>
      <c:layout>
        <c:manualLayout>
          <c:xMode val="factor"/>
          <c:yMode val="factor"/>
          <c:x val="0.0055"/>
          <c:y val="-0.00525"/>
        </c:manualLayout>
      </c:layout>
      <c:spPr>
        <a:noFill/>
        <a:ln>
          <a:noFill/>
        </a:ln>
      </c:spPr>
    </c:title>
    <c:plotArea>
      <c:layout>
        <c:manualLayout>
          <c:xMode val="edge"/>
          <c:yMode val="edge"/>
          <c:x val="0.00525"/>
          <c:y val="0.08925"/>
          <c:w val="0.98375"/>
          <c:h val="0.892"/>
        </c:manualLayout>
      </c:layout>
      <c:barChart>
        <c:barDir val="col"/>
        <c:grouping val="clustered"/>
        <c:varyColors val="0"/>
        <c:ser>
          <c:idx val="0"/>
          <c:order val="0"/>
          <c:tx>
            <c:strRef>
              <c:f>Repremiums!$A$2:$B$2</c:f>
              <c:strCache>
                <c:ptCount val="1"/>
                <c:pt idx="0">
                  <c:v>PREMIUMS CEDED BY CLASSES OF INSURANCE FOR THE PERIOD 2002 - 2012 - NON-LIFE INSURANCE1 </c:v>
                </c:pt>
              </c:strCache>
            </c:strRef>
          </c:tx>
          <c:spPr>
            <a:solidFill>
              <a:srgbClr val="3399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(Repremiums!$B$4,Repremiums!$D$4,Repremiums!$F$4,Repremiums!$H$4,Repremiums!$J$4,Repremiums!$L$4,Repremiums!$N$4,Repremiums!$P$4,Repremiums!$R$4,Repremiums!$T$4,Repremiums!$V$4)</c:f>
              <c:numCache/>
            </c:numRef>
          </c:cat>
          <c:val>
            <c:numRef>
              <c:f>(Repremiums!$B$23,Repremiums!$D$23,Repremiums!$F$23,Repremiums!$H$23,Repremiums!$J$23,Repremiums!$L$23,Repremiums!$N$23,Repremiums!$P$23,Repremiums!$R$23,Repremiums!$T$23,Repremiums!$V$23)</c:f>
              <c:numCache/>
            </c:numRef>
          </c:val>
        </c:ser>
        <c:axId val="19295477"/>
        <c:axId val="39441566"/>
      </c:barChart>
      <c:catAx>
        <c:axId val="192954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39441566"/>
        <c:crosses val="autoZero"/>
        <c:auto val="1"/>
        <c:lblOffset val="100"/>
        <c:tickLblSkip val="1"/>
        <c:noMultiLvlLbl val="0"/>
      </c:catAx>
      <c:valAx>
        <c:axId val="39441566"/>
        <c:scaling>
          <c:orientation val="minMax"/>
        </c:scaling>
        <c:axPos val="l"/>
        <c:title>
          <c:tx>
            <c:rich>
              <a:bodyPr vert="horz" rot="0" anchor="ctr"/>
              <a:lstStyle/>
              <a:p>
                <a:pPr algn="ctr">
                  <a:defRPr/>
                </a:pPr>
                <a:r>
                  <a:rPr lang="en-US" cap="none" sz="950" b="1" i="0" u="none" baseline="0">
                    <a:solidFill>
                      <a:srgbClr val="000000"/>
                    </a:solidFill>
                  </a:rPr>
                  <a:t>BGN</a:t>
                </a:r>
              </a:p>
            </c:rich>
          </c:tx>
          <c:layout>
            <c:manualLayout>
              <c:xMode val="factor"/>
              <c:yMode val="factor"/>
              <c:x val="-0.00725"/>
              <c:y val="0.14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defRPr>
            </a:pPr>
          </a:p>
        </c:txPr>
        <c:crossAx val="192954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45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изплатените обезщетения по видове застраховки за 1999 г.</a:t>
            </a:r>
          </a:p>
        </c:rich>
      </c:tx>
      <c:layout/>
      <c:spPr>
        <a:noFill/>
        <a:ln>
          <a:noFill/>
        </a:ln>
      </c:spPr>
    </c:title>
    <c:view3D>
      <c:rotX val="15"/>
      <c:hPercent val="100"/>
      <c:rotY val="0"/>
      <c:depthPercent val="100"/>
      <c:rAngAx val="1"/>
    </c:view3D>
    <c:plotArea>
      <c:layout/>
      <c:pie3DChart>
        <c:varyColors val="1"/>
        <c:ser>
          <c:idx val="0"/>
          <c:order val="0"/>
          <c:tx>
            <c:strRef>
              <c:f>'[3]Sheet1'!$A$2</c:f>
              <c:strCache>
                <c:ptCount val="1"/>
                <c:pt idx="0">
                  <c:v>Структура на застрахователните плащания по видове застраховки по общо застраховане за 1999 г.</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00FFFF"/>
              </a:solidFill>
              <a:ln w="12700">
                <a:solidFill>
                  <a:srgbClr val="000000"/>
                </a:solidFill>
              </a:ln>
            </c:spPr>
          </c:dPt>
          <c:dPt>
            <c:idx val="3"/>
            <c:spPr>
              <a:solidFill>
                <a:srgbClr val="A0E0E0"/>
              </a:solidFill>
              <a:ln w="12700">
                <a:solidFill>
                  <a:srgbClr val="000000"/>
                </a:solidFill>
              </a:ln>
            </c:spPr>
          </c:dPt>
          <c:dPt>
            <c:idx val="4"/>
            <c:spPr>
              <a:solidFill>
                <a:srgbClr val="99993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00" b="0" i="0" u="none" baseline="0">
                      <a:solidFill>
                        <a:srgbClr val="000000"/>
                      </a:solidFill>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'[3]Sheet1'!$A$3:$A$12</c:f>
              <c:strCache>
                <c:ptCount val="10"/>
                <c:pt idx="0">
                  <c:v>Злополука и заболяване</c:v>
                </c:pt>
                <c:pt idx="1">
                  <c:v>МПС</c:v>
                </c:pt>
                <c:pt idx="2">
                  <c:v>Застраховка на релсови превозни средства</c:v>
                </c:pt>
                <c:pt idx="3">
                  <c:v>Летателни</c:v>
                </c:pt>
                <c:pt idx="4">
                  <c:v>Плавателни</c:v>
                </c:pt>
                <c:pt idx="5">
                  <c:v>Товари по време на превоз</c:v>
                </c:pt>
                <c:pt idx="6">
                  <c:v>Пожар и природни бедствия, щети на имущество</c:v>
                </c:pt>
                <c:pt idx="7">
                  <c:v>Обща гражданска отговорност</c:v>
                </c:pt>
                <c:pt idx="8">
                  <c:v>Финансови загуби, кредити и правни разноски</c:v>
                </c:pt>
                <c:pt idx="9">
                  <c:v>Помощ при пътуване</c:v>
                </c:pt>
              </c:strCache>
            </c:strRef>
          </c:cat>
          <c:val>
            <c:numRef>
              <c:f>'[3]Sheet1'!$B$3:$B$12</c:f>
              <c:numCache>
                <c:ptCount val="10"/>
                <c:pt idx="0">
                  <c:v>0.0084</c:v>
                </c:pt>
                <c:pt idx="1">
                  <c:v>0.6485</c:v>
                </c:pt>
                <c:pt idx="2">
                  <c:v>0</c:v>
                </c:pt>
                <c:pt idx="3">
                  <c:v>0.0098</c:v>
                </c:pt>
                <c:pt idx="4">
                  <c:v>0.0399</c:v>
                </c:pt>
                <c:pt idx="5">
                  <c:v>0.022</c:v>
                </c:pt>
                <c:pt idx="6">
                  <c:v>0.2319</c:v>
                </c:pt>
                <c:pt idx="7">
                  <c:v>0.0275</c:v>
                </c:pt>
                <c:pt idx="8">
                  <c:v>0.0111</c:v>
                </c:pt>
                <c:pt idx="9">
                  <c:v>0.0008</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Reinsurers'Share in Claims Paid for the Period 2002 - 2012 - Non-life Insurance</a:t>
            </a:r>
          </a:p>
        </c:rich>
      </c:tx>
      <c:layout>
        <c:manualLayout>
          <c:xMode val="factor"/>
          <c:yMode val="factor"/>
          <c:x val="-0.0075"/>
          <c:y val="0"/>
        </c:manualLayout>
      </c:layout>
      <c:spPr>
        <a:noFill/>
        <a:ln>
          <a:noFill/>
        </a:ln>
      </c:spPr>
    </c:title>
    <c:plotArea>
      <c:layout>
        <c:manualLayout>
          <c:xMode val="edge"/>
          <c:yMode val="edge"/>
          <c:x val="0.01925"/>
          <c:y val="0.11325"/>
          <c:w val="0.94775"/>
          <c:h val="0.82525"/>
        </c:manualLayout>
      </c:layout>
      <c:barChart>
        <c:barDir val="col"/>
        <c:grouping val="clustered"/>
        <c:varyColors val="0"/>
        <c:ser>
          <c:idx val="0"/>
          <c:order val="0"/>
          <c:tx>
            <c:strRef>
              <c:f>Repayments!$A$2:$D$2</c:f>
              <c:strCache>
                <c:ptCount val="1"/>
                <c:pt idx="0">
                  <c:v>REINSURERS' SHARE IN CLAIMS PAID FOR THE PERIOD 2002 - 2012 - NON-LIFE INSURANCE1</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Repayments!$B$4:$L$4</c:f>
              <c:numCache/>
            </c:numRef>
          </c:cat>
          <c:val>
            <c:numRef>
              <c:f>Repayments!$B$23:$L$23</c:f>
              <c:numCache/>
            </c:numRef>
          </c:val>
        </c:ser>
        <c:axId val="19429775"/>
        <c:axId val="40650248"/>
      </c:barChart>
      <c:catAx>
        <c:axId val="194297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defRPr>
            </a:pPr>
          </a:p>
        </c:txPr>
        <c:crossAx val="40650248"/>
        <c:crosses val="autoZero"/>
        <c:auto val="1"/>
        <c:lblOffset val="100"/>
        <c:tickLblSkip val="1"/>
        <c:noMultiLvlLbl val="0"/>
      </c:catAx>
      <c:valAx>
        <c:axId val="40650248"/>
        <c:scaling>
          <c:orientation val="minMax"/>
        </c:scaling>
        <c:axPos val="l"/>
        <c:title>
          <c:tx>
            <c:rich>
              <a:bodyPr vert="horz" rot="0" anchor="ctr"/>
              <a:lstStyle/>
              <a:p>
                <a:pPr algn="ctr">
                  <a:defRPr/>
                </a:pPr>
                <a:r>
                  <a:rPr lang="en-US" cap="none" sz="1025" b="1" i="0" u="none" baseline="0">
                    <a:solidFill>
                      <a:srgbClr val="000000"/>
                    </a:solidFill>
                  </a:rPr>
                  <a:t>BGN</a:t>
                </a:r>
              </a:p>
            </c:rich>
          </c:tx>
          <c:layout>
            <c:manualLayout>
              <c:xMode val="factor"/>
              <c:yMode val="factor"/>
              <c:x val="-0.01075"/>
              <c:y val="0.14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defRPr>
            </a:pPr>
          </a:p>
        </c:txPr>
        <c:crossAx val="194297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'[1]PREMI_1(%)'!#REF!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'[1]PREMI_1(%)'!#REF!</c:f>
              <c:strCache>
                <c:ptCount val="1"/>
                <c:pt idx="0">
                  <c:v>1</c:v>
                </c:pt>
              </c:strCache>
            </c:strRef>
          </c:cat>
          <c:val>
            <c:numRef>
              <c:f>'[1]PREMI_1(%)'!#REF!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1" u="none" baseline="0">
                <a:solidFill>
                  <a:srgbClr val="000000"/>
                </a:solidFill>
              </a:rPr>
              <a:t>СТРУКТУРА НА ПРЕМИЕНИЯ ПРИХОД ПО ВИДОВЕ ЗАСТРАХОВКИ ПО ОБЩО ЗАСТРАХОВАНЕ 
ЗА 2001 ГОДИНА</a:t>
            </a:r>
          </a:p>
        </c:rich>
      </c:tx>
      <c:layout/>
      <c:spPr>
        <a:noFill/>
        <a:ln>
          <a:noFill/>
        </a:ln>
      </c:spPr>
    </c:title>
    <c:view3D>
      <c:rotX val="15"/>
      <c:hPercent val="100"/>
      <c:rotY val="0"/>
      <c:depthPercent val="100"/>
      <c:rAngAx val="1"/>
    </c:view3D>
    <c:plotArea>
      <c:layout/>
      <c:pie3DChart>
        <c:varyColors val="1"/>
        <c:ser>
          <c:idx val="0"/>
          <c:order val="0"/>
          <c:tx>
            <c:strRef>
              <c:f>'[2]PREMI'!$A$35</c:f>
              <c:strCache>
                <c:ptCount val="1"/>
                <c:pt idx="0">
                  <c:v>СТРУКТУРА НА ПРЕМИЕНИЯ ПРИХОД ПО ВИДОВЕ ЗАСТРАХОВКИ ПО ОБЩО ЗАСТРАХОВАНЕ ЗА 2001 ГОДИНА</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E3E3E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75" b="0" i="0" u="none" baseline="0">
                    <a:solidFill>
                      <a:srgbClr val="000000"/>
                    </a:solidFill>
                  </a:defRPr>
                </a:pPr>
              </a:p>
            </c:txPr>
            <c:showLegendKey val="0"/>
            <c:showVal val="0"/>
            <c:showBubbleSize val="0"/>
            <c:showCatName val="1"/>
            <c:showSerName val="0"/>
            <c:showLeaderLines val="1"/>
            <c:showPercent val="1"/>
          </c:dLbls>
          <c:cat>
            <c:strRef>
              <c:f>'[2]PREMI'!$A$37:$A$46</c:f>
              <c:strCache>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'[2]PREMI'!$W$37:$W$46</c:f>
              <c:numCache>
                <c:ptCount val="10"/>
                <c:pt idx="0">
                  <c:v>0.033710514905923965</c:v>
                </c:pt>
                <c:pt idx="1">
                  <c:v>0.5757606863716038</c:v>
                </c:pt>
                <c:pt idx="2">
                  <c:v>0.00017169380531668413</c:v>
                </c:pt>
                <c:pt idx="3">
                  <c:v>0.016119241601933166</c:v>
                </c:pt>
                <c:pt idx="4">
                  <c:v>0.020156646580691818</c:v>
                </c:pt>
                <c:pt idx="5">
                  <c:v>0.02509354386584442</c:v>
                </c:pt>
                <c:pt idx="6">
                  <c:v>0.24617698148909692</c:v>
                </c:pt>
                <c:pt idx="7">
                  <c:v>0.024793415206992995</c:v>
                </c:pt>
                <c:pt idx="8">
                  <c:v>0.03993092860753041</c:v>
                </c:pt>
                <c:pt idx="9">
                  <c:v>0.018086347565065795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'[1]PREMI_2(%)'!#REF!</c:f>
              <c:strCache>
                <c:ptCount val="1"/>
                <c:pt idx="0">
                  <c:v>0</c:v>
                </c:pt>
              </c:strCache>
            </c:strRef>
          </c:cat>
          <c:val>
            <c:numRef>
              <c:f>'[1]PREMI_2(%)'!#REF!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'[1]PREMI_2(%)'!#REF!</c:f>
              <c:strCache>
                <c:ptCount val="1"/>
                <c:pt idx="0">
                  <c:v>0</c:v>
                </c:pt>
              </c:strCache>
            </c:strRef>
          </c:cat>
          <c:val>
            <c:numRef>
              <c:f>'[1]PREMI_2(%)'!#REF!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1" u="none" baseline="0">
                <a:solidFill>
                  <a:srgbClr val="000000"/>
                </a:solidFill>
              </a:rPr>
              <a:t>СТРУКТУРА НА ПРЕМИЕНИЯ ПРИХОД ПО ВИДОВЕ ЗАСТРАХОВКИ ПО ОБЩО ЗАСТРАХОВАНЕ 
ЗА 2001 ГОДИНА</a:t>
            </a:r>
          </a:p>
        </c:rich>
      </c:tx>
      <c:layout/>
      <c:spPr>
        <a:noFill/>
        <a:ln>
          <a:noFill/>
        </a:ln>
      </c:spPr>
    </c:title>
    <c:view3D>
      <c:rotX val="15"/>
      <c:hPercent val="100"/>
      <c:rotY val="0"/>
      <c:depthPercent val="100"/>
      <c:rAngAx val="1"/>
    </c:view3D>
    <c:plotArea>
      <c:layout/>
      <c:pie3DChart>
        <c:varyColors val="1"/>
        <c:ser>
          <c:idx val="0"/>
          <c:order val="0"/>
          <c:tx>
            <c:strRef>
              <c:f>'[2]PREMI'!$A$35</c:f>
              <c:strCache>
                <c:ptCount val="1"/>
                <c:pt idx="0">
                  <c:v>СТРУКТУРА НА ПРЕМИЕНИЯ ПРИХОД ПО ВИДОВЕ ЗАСТРАХОВКИ ПО ОБЩО ЗАСТРАХОВАНЕ ЗА 2001 ГОДИНА</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0000FF"/>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E3E3E3"/>
              </a:solidFill>
              <a:ln w="12700">
                <a:solidFill>
                  <a:srgbClr val="000000"/>
                </a:solidFill>
              </a:ln>
            </c:spPr>
          </c:dPt>
          <c:dPt>
            <c:idx val="5"/>
            <c:spPr>
              <a:solidFill>
                <a:srgbClr val="FFFF00"/>
              </a:solidFill>
              <a:ln w="12700">
                <a:solidFill>
                  <a:srgbClr val="000000"/>
                </a:solidFill>
              </a:ln>
            </c:spPr>
          </c:dPt>
          <c:dPt>
            <c:idx val="6"/>
            <c:spPr>
              <a:solidFill>
                <a:srgbClr val="FF0000"/>
              </a:solidFill>
              <a:ln w="12700">
                <a:solidFill>
                  <a:srgbClr val="000000"/>
                </a:solidFill>
              </a:ln>
            </c:spPr>
          </c:dPt>
          <c:dPt>
            <c:idx val="7"/>
            <c:spPr>
              <a:solidFill>
                <a:srgbClr val="C0C0FF"/>
              </a:solidFill>
              <a:ln w="12700">
                <a:solidFill>
                  <a:srgbClr val="000000"/>
                </a:solidFill>
              </a:ln>
            </c:spPr>
          </c:dPt>
          <c:dPt>
            <c:idx val="8"/>
            <c:spPr>
              <a:solidFill>
                <a:srgbClr val="00FF0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7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rtl="1">
                  <a:defRPr lang="en-US" cap="none" sz="175" b="0" i="0" u="none" baseline="0">
                    <a:solidFill>
                      <a:srgbClr val="000000"/>
                    </a:solidFill>
                  </a:defRPr>
                </a:pPr>
              </a:p>
            </c:txPr>
            <c:showLegendKey val="0"/>
            <c:showVal val="0"/>
            <c:showBubbleSize val="0"/>
            <c:showCatName val="1"/>
            <c:showSerName val="0"/>
            <c:showLeaderLines val="1"/>
            <c:showPercent val="1"/>
          </c:dLbls>
          <c:cat>
            <c:strRef>
              <c:f>'[2]PREMI'!$A$37:$A$46</c:f>
              <c:strCache>
                <c:ptCount val="10"/>
                <c:pt idx="0">
                  <c:v>Злополука и Заболяване</c:v>
                </c:pt>
                <c:pt idx="1">
                  <c:v>МПС</c:v>
                </c:pt>
                <c:pt idx="2">
                  <c:v>Застраховка на релсови превозни средства </c:v>
                </c:pt>
                <c:pt idx="3">
                  <c:v>Летателни</c:v>
                </c:pt>
                <c:pt idx="4">
                  <c:v>Плавателни</c:v>
                </c:pt>
                <c:pt idx="5">
                  <c:v>Товари по време на превоз</c:v>
                </c:pt>
                <c:pt idx="6">
                  <c:v>Пожар и природни бедствия и щети на имущество</c:v>
                </c:pt>
                <c:pt idx="7">
                  <c:v>Обща гражданска отговорност</c:v>
                </c:pt>
                <c:pt idx="8">
                  <c:v>Финансови загуби, кредити, гаранции и правни разноски</c:v>
                </c:pt>
                <c:pt idx="9">
                  <c:v>Помощ при пътуване</c:v>
                </c:pt>
              </c:strCache>
            </c:strRef>
          </c:cat>
          <c:val>
            <c:numRef>
              <c:f>'[2]PREMI'!$W$37:$W$46</c:f>
              <c:numCache>
                <c:ptCount val="10"/>
                <c:pt idx="0">
                  <c:v>0.033710514905923965</c:v>
                </c:pt>
                <c:pt idx="1">
                  <c:v>0.5757606863716038</c:v>
                </c:pt>
                <c:pt idx="2">
                  <c:v>0.00017169380531668413</c:v>
                </c:pt>
                <c:pt idx="3">
                  <c:v>0.016119241601933166</c:v>
                </c:pt>
                <c:pt idx="4">
                  <c:v>0.020156646580691818</c:v>
                </c:pt>
                <c:pt idx="5">
                  <c:v>0.02509354386584442</c:v>
                </c:pt>
                <c:pt idx="6">
                  <c:v>0.24617698148909692</c:v>
                </c:pt>
                <c:pt idx="7">
                  <c:v>0.024793415206992995</c:v>
                </c:pt>
                <c:pt idx="8">
                  <c:v>0.03993092860753041</c:v>
                </c:pt>
                <c:pt idx="9">
                  <c:v>0.018086347565065795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'[1]PREMI_2(%)'!#REF!</c:f>
              <c:strCache>
                <c:ptCount val="1"/>
                <c:pt idx="0">
                  <c:v>1</c:v>
                </c:pt>
              </c:strCache>
            </c:strRef>
          </c:cat>
          <c:val>
            <c:numRef>
              <c:f>'[1]PREMI_2(%)'!#REF!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1" u="none" baseline="0">
                <a:solidFill>
                  <a:srgbClr val="000000"/>
                </a:solidFill>
                <a:latin typeface="Arial"/>
                <a:ea typeface="Arial"/>
                <a:cs typeface="Arial"/>
              </a:rPr>
              <a:t>Структура на премийния приход по видове застраховки по общо застраховане за деветмесечието на 2001 г.</a:t>
            </a:r>
            <a:r>
              <a:rPr lang="en-US" cap="none" sz="175" b="0" i="1"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r>
              <a:rPr lang="en-US" cap="none" sz="175" b="0" i="0" u="none" baseline="0">
                <a:solidFill>
                  <a:srgbClr val="000000"/>
                </a:solidFill>
              </a:rPr>
              <a:t>
</a:t>
            </a:r>
          </a:p>
        </c:rich>
      </c:tx>
      <c:layout/>
      <c:spPr>
        <a:noFill/>
        <a:ln>
          <a:noFill/>
        </a:ln>
      </c:spPr>
    </c:title>
    <c:view3D>
      <c:rotX val="15"/>
      <c:hPercent val="100"/>
      <c:rotY val="0"/>
      <c:depthPercent val="100"/>
      <c:rAngAx val="1"/>
    </c:view3D>
    <c:plotArea>
      <c:layout/>
      <c:pie3DChart>
        <c:varyColors val="1"/>
        <c:ser>
          <c:idx val="0"/>
          <c:order val="0"/>
          <c:tx>
            <c:strRef>
              <c:f>'[1]PREMI_2(%)'!#REF!</c:f>
              <c:strCache>
                <c:ptCount val="1"/>
                <c:pt idx="0">
                  <c:v>#REF!</c:v>
                </c:pt>
              </c:strCache>
            </c:strRef>
          </c:tx>
          <c:spPr>
            <a:solidFill>
              <a:srgbClr val="8080FF"/>
            </a:solidFill>
            <a:ln w="12700">
              <a:solidFill>
                <a:srgbClr val="000000"/>
              </a:solidFill>
            </a:ln>
          </c:spPr>
          <c:explosion val="21"/>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8080FF"/>
                  </a:gs>
                  <a:gs pos="100000">
                    <a:srgbClr val="3B3B76"/>
                  </a:gs>
                </a:gsLst>
                <a:lin ang="5400000" scaled="1"/>
              </a:gradFill>
              <a:ln w="12700">
                <a:solidFill>
                  <a:srgbClr val="000000"/>
                </a:solidFill>
              </a:ln>
            </c:spPr>
          </c:dPt>
          <c:dLbls>
            <c:dLbl>
              <c:idx val="0"/>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1"/>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2"/>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3"/>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4"/>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5"/>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6"/>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8"/>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dLbl>
              <c:idx val="9"/>
              <c:txPr>
                <a:bodyPr vert="horz" rot="0" anchor="ctr"/>
                <a:lstStyle/>
                <a:p>
                  <a:pPr algn="ctr" rtl="1">
                    <a:defRPr lang="en-US" cap="none" sz="125"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'[1]PREMI_2(%)'!#REF!</c:f>
              <c:strCache>
                <c:ptCount val="1"/>
                <c:pt idx="0">
                  <c:v>1</c:v>
                </c:pt>
              </c:strCache>
            </c:strRef>
          </c:cat>
          <c:val>
            <c:numRef>
              <c:f>'[1]PREMI_2(%)'!#REF!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 Id="rId7"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34</xdr:row>
      <xdr:rowOff>85725</xdr:rowOff>
    </xdr:from>
    <xdr:to>
      <xdr:col>12</xdr:col>
      <xdr:colOff>295275</xdr:colOff>
      <xdr:row>74</xdr:row>
      <xdr:rowOff>123825</xdr:rowOff>
    </xdr:to>
    <xdr:graphicFrame>
      <xdr:nvGraphicFramePr>
        <xdr:cNvPr id="1" name="Chart 2"/>
        <xdr:cNvGraphicFramePr/>
      </xdr:nvGraphicFramePr>
      <xdr:xfrm>
        <a:off x="85725" y="8324850"/>
        <a:ext cx="12049125" cy="655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24</xdr:row>
      <xdr:rowOff>0</xdr:rowOff>
    </xdr:from>
    <xdr:to>
      <xdr:col>18</xdr:col>
      <xdr:colOff>542925</xdr:colOff>
      <xdr:row>24</xdr:row>
      <xdr:rowOff>0</xdr:rowOff>
    </xdr:to>
    <xdr:graphicFrame>
      <xdr:nvGraphicFramePr>
        <xdr:cNvPr id="1" name="Chart 1"/>
        <xdr:cNvGraphicFramePr/>
      </xdr:nvGraphicFramePr>
      <xdr:xfrm>
        <a:off x="1552575" y="5924550"/>
        <a:ext cx="164401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2" name="Chart 2"/>
        <xdr:cNvGraphicFramePr/>
      </xdr:nvGraphicFramePr>
      <xdr:xfrm>
        <a:off x="0" y="5143500"/>
        <a:ext cx="18011775" cy="0"/>
      </xdr:xfrm>
      <a:graphic>
        <a:graphicData uri="http://schemas.openxmlformats.org/drawingml/2006/chart">
          <c:chart xmlns:c="http://schemas.openxmlformats.org/drawingml/2006/chart" r:id="rId2"/>
        </a:graphicData>
      </a:graphic>
    </xdr:graphicFrame>
    <xdr:clientData/>
  </xdr:twoCellAnchor>
  <xdr:twoCellAnchor>
    <xdr:from>
      <xdr:col>0</xdr:col>
      <xdr:colOff>1552575</xdr:colOff>
      <xdr:row>21</xdr:row>
      <xdr:rowOff>0</xdr:rowOff>
    </xdr:from>
    <xdr:to>
      <xdr:col>18</xdr:col>
      <xdr:colOff>542925</xdr:colOff>
      <xdr:row>21</xdr:row>
      <xdr:rowOff>0</xdr:rowOff>
    </xdr:to>
    <xdr:graphicFrame>
      <xdr:nvGraphicFramePr>
        <xdr:cNvPr id="3" name="Chart 3"/>
        <xdr:cNvGraphicFramePr/>
      </xdr:nvGraphicFramePr>
      <xdr:xfrm>
        <a:off x="1552575" y="5353050"/>
        <a:ext cx="164401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4" name="Chart 4"/>
        <xdr:cNvGraphicFramePr/>
      </xdr:nvGraphicFramePr>
      <xdr:xfrm>
        <a:off x="0" y="5143500"/>
        <a:ext cx="180117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5" name="Chart 5"/>
        <xdr:cNvGraphicFramePr/>
      </xdr:nvGraphicFramePr>
      <xdr:xfrm>
        <a:off x="0" y="5143500"/>
        <a:ext cx="18011775" cy="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21</xdr:row>
      <xdr:rowOff>0</xdr:rowOff>
    </xdr:from>
    <xdr:to>
      <xdr:col>18</xdr:col>
      <xdr:colOff>542925</xdr:colOff>
      <xdr:row>21</xdr:row>
      <xdr:rowOff>0</xdr:rowOff>
    </xdr:to>
    <xdr:graphicFrame>
      <xdr:nvGraphicFramePr>
        <xdr:cNvPr id="1" name="Chart 1"/>
        <xdr:cNvGraphicFramePr/>
      </xdr:nvGraphicFramePr>
      <xdr:xfrm>
        <a:off x="1552575" y="5524500"/>
        <a:ext cx="16459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2" name="Chart 2"/>
        <xdr:cNvGraphicFramePr/>
      </xdr:nvGraphicFramePr>
      <xdr:xfrm>
        <a:off x="0" y="5314950"/>
        <a:ext cx="18030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3" name="Chart 3"/>
        <xdr:cNvGraphicFramePr/>
      </xdr:nvGraphicFramePr>
      <xdr:xfrm>
        <a:off x="0" y="5314950"/>
        <a:ext cx="18030825" cy="0"/>
      </xdr:xfrm>
      <a:graphic>
        <a:graphicData uri="http://schemas.openxmlformats.org/drawingml/2006/chart">
          <c:chart xmlns:c="http://schemas.openxmlformats.org/drawingml/2006/chart" r:id="rId3"/>
        </a:graphicData>
      </a:graphic>
    </xdr:graphicFrame>
    <xdr:clientData/>
  </xdr:twoCellAnchor>
  <xdr:twoCellAnchor>
    <xdr:from>
      <xdr:col>0</xdr:col>
      <xdr:colOff>1552575</xdr:colOff>
      <xdr:row>21</xdr:row>
      <xdr:rowOff>0</xdr:rowOff>
    </xdr:from>
    <xdr:to>
      <xdr:col>18</xdr:col>
      <xdr:colOff>542925</xdr:colOff>
      <xdr:row>21</xdr:row>
      <xdr:rowOff>0</xdr:rowOff>
    </xdr:to>
    <xdr:graphicFrame>
      <xdr:nvGraphicFramePr>
        <xdr:cNvPr id="4" name="Chart 4"/>
        <xdr:cNvGraphicFramePr/>
      </xdr:nvGraphicFramePr>
      <xdr:xfrm>
        <a:off x="1552575" y="5524500"/>
        <a:ext cx="164592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5" name="Chart 5"/>
        <xdr:cNvGraphicFramePr/>
      </xdr:nvGraphicFramePr>
      <xdr:xfrm>
        <a:off x="0" y="5314950"/>
        <a:ext cx="180308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20</xdr:row>
      <xdr:rowOff>0</xdr:rowOff>
    </xdr:from>
    <xdr:to>
      <xdr:col>18</xdr:col>
      <xdr:colOff>561975</xdr:colOff>
      <xdr:row>20</xdr:row>
      <xdr:rowOff>0</xdr:rowOff>
    </xdr:to>
    <xdr:graphicFrame>
      <xdr:nvGraphicFramePr>
        <xdr:cNvPr id="6" name="Chart 6"/>
        <xdr:cNvGraphicFramePr/>
      </xdr:nvGraphicFramePr>
      <xdr:xfrm>
        <a:off x="0" y="5314950"/>
        <a:ext cx="18030825" cy="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33</xdr:row>
      <xdr:rowOff>38100</xdr:rowOff>
    </xdr:from>
    <xdr:to>
      <xdr:col>11</xdr:col>
      <xdr:colOff>238125</xdr:colOff>
      <xdr:row>73</xdr:row>
      <xdr:rowOff>152400</xdr:rowOff>
    </xdr:to>
    <xdr:graphicFrame>
      <xdr:nvGraphicFramePr>
        <xdr:cNvPr id="1" name="Chart 3"/>
        <xdr:cNvGraphicFramePr/>
      </xdr:nvGraphicFramePr>
      <xdr:xfrm>
        <a:off x="180975" y="7781925"/>
        <a:ext cx="11563350" cy="6581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23</xdr:row>
      <xdr:rowOff>0</xdr:rowOff>
    </xdr:from>
    <xdr:to>
      <xdr:col>8</xdr:col>
      <xdr:colOff>542925</xdr:colOff>
      <xdr:row>23</xdr:row>
      <xdr:rowOff>0</xdr:rowOff>
    </xdr:to>
    <xdr:graphicFrame>
      <xdr:nvGraphicFramePr>
        <xdr:cNvPr id="1" name="Chart 1"/>
        <xdr:cNvGraphicFramePr/>
      </xdr:nvGraphicFramePr>
      <xdr:xfrm>
        <a:off x="1552575" y="5943600"/>
        <a:ext cx="8001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8</xdr:col>
      <xdr:colOff>561975</xdr:colOff>
      <xdr:row>20</xdr:row>
      <xdr:rowOff>0</xdr:rowOff>
    </xdr:to>
    <xdr:graphicFrame>
      <xdr:nvGraphicFramePr>
        <xdr:cNvPr id="2" name="Chart 2"/>
        <xdr:cNvGraphicFramePr/>
      </xdr:nvGraphicFramePr>
      <xdr:xfrm>
        <a:off x="0" y="5314950"/>
        <a:ext cx="9572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0</xdr:rowOff>
    </xdr:from>
    <xdr:to>
      <xdr:col>8</xdr:col>
      <xdr:colOff>561975</xdr:colOff>
      <xdr:row>20</xdr:row>
      <xdr:rowOff>0</xdr:rowOff>
    </xdr:to>
    <xdr:graphicFrame>
      <xdr:nvGraphicFramePr>
        <xdr:cNvPr id="3" name="Chart 4"/>
        <xdr:cNvGraphicFramePr/>
      </xdr:nvGraphicFramePr>
      <xdr:xfrm>
        <a:off x="0" y="5314950"/>
        <a:ext cx="95726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8</xdr:col>
      <xdr:colOff>561975</xdr:colOff>
      <xdr:row>20</xdr:row>
      <xdr:rowOff>0</xdr:rowOff>
    </xdr:to>
    <xdr:graphicFrame>
      <xdr:nvGraphicFramePr>
        <xdr:cNvPr id="4" name="Chart 5"/>
        <xdr:cNvGraphicFramePr/>
      </xdr:nvGraphicFramePr>
      <xdr:xfrm>
        <a:off x="0" y="5314950"/>
        <a:ext cx="957262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15</xdr:row>
      <xdr:rowOff>0</xdr:rowOff>
    </xdr:from>
    <xdr:to>
      <xdr:col>8</xdr:col>
      <xdr:colOff>561975</xdr:colOff>
      <xdr:row>15</xdr:row>
      <xdr:rowOff>0</xdr:rowOff>
    </xdr:to>
    <xdr:graphicFrame>
      <xdr:nvGraphicFramePr>
        <xdr:cNvPr id="5" name="Chart 6"/>
        <xdr:cNvGraphicFramePr/>
      </xdr:nvGraphicFramePr>
      <xdr:xfrm>
        <a:off x="0" y="4257675"/>
        <a:ext cx="9572625"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15</xdr:row>
      <xdr:rowOff>0</xdr:rowOff>
    </xdr:from>
    <xdr:to>
      <xdr:col>8</xdr:col>
      <xdr:colOff>561975</xdr:colOff>
      <xdr:row>15</xdr:row>
      <xdr:rowOff>0</xdr:rowOff>
    </xdr:to>
    <xdr:graphicFrame>
      <xdr:nvGraphicFramePr>
        <xdr:cNvPr id="6" name="Chart 7"/>
        <xdr:cNvGraphicFramePr/>
      </xdr:nvGraphicFramePr>
      <xdr:xfrm>
        <a:off x="0" y="4257675"/>
        <a:ext cx="95726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xdr:row>
      <xdr:rowOff>0</xdr:rowOff>
    </xdr:from>
    <xdr:to>
      <xdr:col>8</xdr:col>
      <xdr:colOff>561975</xdr:colOff>
      <xdr:row>15</xdr:row>
      <xdr:rowOff>0</xdr:rowOff>
    </xdr:to>
    <xdr:graphicFrame>
      <xdr:nvGraphicFramePr>
        <xdr:cNvPr id="7" name="Chart 8"/>
        <xdr:cNvGraphicFramePr/>
      </xdr:nvGraphicFramePr>
      <xdr:xfrm>
        <a:off x="0" y="4257675"/>
        <a:ext cx="9572625" cy="0"/>
      </xdr:xfrm>
      <a:graphic>
        <a:graphicData uri="http://schemas.openxmlformats.org/drawingml/2006/chart">
          <c:chart xmlns:c="http://schemas.openxmlformats.org/drawingml/2006/chart" r:id="rId7"/>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29</xdr:row>
      <xdr:rowOff>0</xdr:rowOff>
    </xdr:from>
    <xdr:to>
      <xdr:col>6</xdr:col>
      <xdr:colOff>542925</xdr:colOff>
      <xdr:row>29</xdr:row>
      <xdr:rowOff>0</xdr:rowOff>
    </xdr:to>
    <xdr:graphicFrame>
      <xdr:nvGraphicFramePr>
        <xdr:cNvPr id="1" name="Chart 1"/>
        <xdr:cNvGraphicFramePr/>
      </xdr:nvGraphicFramePr>
      <xdr:xfrm>
        <a:off x="1552575" y="7029450"/>
        <a:ext cx="62388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561975</xdr:colOff>
      <xdr:row>22</xdr:row>
      <xdr:rowOff>0</xdr:rowOff>
    </xdr:to>
    <xdr:graphicFrame>
      <xdr:nvGraphicFramePr>
        <xdr:cNvPr id="2" name="Chart 2"/>
        <xdr:cNvGraphicFramePr/>
      </xdr:nvGraphicFramePr>
      <xdr:xfrm>
        <a:off x="0" y="5800725"/>
        <a:ext cx="7810500"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1190625</xdr:colOff>
      <xdr:row>24</xdr:row>
      <xdr:rowOff>0</xdr:rowOff>
    </xdr:from>
    <xdr:to>
      <xdr:col>1</xdr:col>
      <xdr:colOff>0</xdr:colOff>
      <xdr:row>24</xdr:row>
      <xdr:rowOff>0</xdr:rowOff>
    </xdr:to>
    <xdr:graphicFrame>
      <xdr:nvGraphicFramePr>
        <xdr:cNvPr id="1" name="Chart 1"/>
        <xdr:cNvGraphicFramePr/>
      </xdr:nvGraphicFramePr>
      <xdr:xfrm>
        <a:off x="1190625" y="6086475"/>
        <a:ext cx="1838325" cy="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26</xdr:row>
      <xdr:rowOff>38100</xdr:rowOff>
    </xdr:from>
    <xdr:to>
      <xdr:col>7</xdr:col>
      <xdr:colOff>838200</xdr:colOff>
      <xdr:row>60</xdr:row>
      <xdr:rowOff>47625</xdr:rowOff>
    </xdr:to>
    <xdr:graphicFrame>
      <xdr:nvGraphicFramePr>
        <xdr:cNvPr id="2" name="Chart 2"/>
        <xdr:cNvGraphicFramePr/>
      </xdr:nvGraphicFramePr>
      <xdr:xfrm>
        <a:off x="238125" y="6486525"/>
        <a:ext cx="8715375" cy="55149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graphicFrame>
      <xdr:nvGraphicFramePr>
        <xdr:cNvPr id="1" name="Chart 1"/>
        <xdr:cNvGraphicFramePr/>
      </xdr:nvGraphicFramePr>
      <xdr:xfrm>
        <a:off x="3076575" y="58483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25</xdr:row>
      <xdr:rowOff>104775</xdr:rowOff>
    </xdr:from>
    <xdr:to>
      <xdr:col>8</xdr:col>
      <xdr:colOff>266700</xdr:colOff>
      <xdr:row>60</xdr:row>
      <xdr:rowOff>19050</xdr:rowOff>
    </xdr:to>
    <xdr:graphicFrame>
      <xdr:nvGraphicFramePr>
        <xdr:cNvPr id="2" name="Chart 2"/>
        <xdr:cNvGraphicFramePr/>
      </xdr:nvGraphicFramePr>
      <xdr:xfrm>
        <a:off x="123825" y="6153150"/>
        <a:ext cx="9105900" cy="55816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azn\pokazateli\2002\4\Nonlife\Statistics_4_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evdanova_t\Local%20Settings\Temporary%20Internet%20Files\OLKB\Reported(work).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05\ASR_ZTP\Premium_Expenses_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azn\zk_files_2\2001\4\Nonlife\Stat_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ANNUAL_REPORT_99\graph_O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2\gra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Documents%20and%20Settings\pamukov_n\My%20Documents\Official\Dokladi\IMF\Paid%20up%20capit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SO\Common\Magelan%20Explorer%20-%20exe\Premi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X\limitaccess\Portfoli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dtaskova\Local%20Settings\Temporary%20Internet%20Files\Content.IE5\8V76H9DQ\2006-Annual-G.B.1.3%20-%20Solvency%20Margin-31-12-2006%20-%20II%20ver%20-%2005.0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io"/>
      <sheetName val="OthR"/>
      <sheetName val="ER"/>
      <sheetName val="OUR"/>
      <sheetName val="UPR"/>
      <sheetName val="RESERVES"/>
      <sheetName val="EXP"/>
      <sheetName val="ZS (%)"/>
      <sheetName val="ZS"/>
      <sheetName val="Contracts2"/>
      <sheetName val="Contracts (%)"/>
      <sheetName val="Contracts"/>
      <sheetName val="Obez_2(%)"/>
      <sheetName val="Obez_1(%)"/>
      <sheetName val="OBEZ"/>
      <sheetName val="PREMI_2(%)"/>
      <sheetName val="PREMI_1(%)"/>
      <sheetName val="PREMPAS_PREM"/>
      <sheetName val="PREMI"/>
      <sheetName val="PREM_PAS"/>
      <sheetName val="OBEZPASIV_OBEZ"/>
      <sheetName val="OBEZ_PAS "/>
      <sheetName val="Balans02"/>
      <sheetName val="Balans01"/>
      <sheetName val="Otchet02"/>
      <sheetName val="Otchet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BNR-ALL (final)"/>
      <sheetName val="Sheet2"/>
      <sheetName val="Sheet1"/>
      <sheetName val="KFN_GB3.2_122006"/>
      <sheetName val="ГБ.3.2"/>
      <sheetName val="Sheet1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Б.2_total"/>
      <sheetName val="Б.2_oboroti"/>
      <sheetName val="Б.2_obor_sept"/>
      <sheetName val="Б.2_obor_okt"/>
      <sheetName val="Б.2_obor_noem"/>
      <sheetName val="Б.2_obor_dekemvri (2)"/>
      <sheetName val="Б.2_obor_dekemvri"/>
      <sheetName val="Премии_TRExpens_TSExpe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tio"/>
      <sheetName val="OthR"/>
      <sheetName val="ER"/>
      <sheetName val="OUR"/>
      <sheetName val="UPR"/>
      <sheetName val="RESERVES"/>
      <sheetName val="EXP"/>
      <sheetName val="ZS"/>
      <sheetName val="Contracts2"/>
      <sheetName val="Contracts"/>
      <sheetName val="OBEZ_2(%)"/>
      <sheetName val="OBEZ_1(%)"/>
      <sheetName val="OBEZ"/>
      <sheetName val="PREMI_2(%)"/>
      <sheetName val="PREMI_1(%)"/>
      <sheetName val="PREMI"/>
      <sheetName val="PREM_PAS"/>
      <sheetName val="OBEZ_PAS "/>
      <sheetName val="Balans00"/>
      <sheetName val="Balans01"/>
      <sheetName val="Otchet00"/>
      <sheetName val="Otchet01"/>
    </sheetNames>
    <sheetDataSet>
      <sheetData sheetId="15">
        <row r="35">
          <cell r="A35" t="str">
            <v>СТРУКТУРА НА ПРЕМИЕНИЯ ПРИХОД ПО ВИДОВЕ ЗАСТРАХОВКИ ПО ОБЩО ЗАСТРАХОВАНЕ ЗА 2001 ГОДИНА</v>
          </cell>
        </row>
        <row r="37">
          <cell r="A37" t="str">
            <v>Злополука и Заболяване</v>
          </cell>
          <cell r="W37">
            <v>0.033710514905923965</v>
          </cell>
        </row>
        <row r="38">
          <cell r="A38" t="str">
            <v>МПС</v>
          </cell>
          <cell r="W38">
            <v>0.5757606863716038</v>
          </cell>
        </row>
        <row r="39">
          <cell r="A39" t="str">
            <v>Застраховка на релсови превозни средства </v>
          </cell>
          <cell r="W39">
            <v>0.00017169380531668413</v>
          </cell>
        </row>
        <row r="40">
          <cell r="A40" t="str">
            <v>Летателни</v>
          </cell>
          <cell r="W40">
            <v>0.016119241601933166</v>
          </cell>
        </row>
        <row r="41">
          <cell r="A41" t="str">
            <v>Плавателни</v>
          </cell>
          <cell r="W41">
            <v>0.020156646580691818</v>
          </cell>
        </row>
        <row r="42">
          <cell r="A42" t="str">
            <v>Товари по време на превоз</v>
          </cell>
          <cell r="W42">
            <v>0.02509354386584442</v>
          </cell>
        </row>
        <row r="43">
          <cell r="A43" t="str">
            <v>Пожар и природни бедствия и щети на имущество</v>
          </cell>
          <cell r="W43">
            <v>0.24617698148909692</v>
          </cell>
        </row>
        <row r="44">
          <cell r="A44" t="str">
            <v>Обща гражданска отговорност</v>
          </cell>
          <cell r="W44">
            <v>0.024793415206992995</v>
          </cell>
        </row>
        <row r="45">
          <cell r="A45" t="str">
            <v>Финансови загуби, кредити, гаранции и правни разноски</v>
          </cell>
          <cell r="W45">
            <v>0.03993092860753041</v>
          </cell>
        </row>
        <row r="46">
          <cell r="A46" t="str">
            <v>Помощ при пътуване</v>
          </cell>
          <cell r="W46">
            <v>0.018086347565065795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Структура на застрахователните плащания по видове застраховки по общо застраховане за 1999 г.</v>
          </cell>
        </row>
        <row r="3">
          <cell r="A3" t="str">
            <v>Злополука и заболяване</v>
          </cell>
          <cell r="B3">
            <v>0.0084</v>
          </cell>
        </row>
        <row r="4">
          <cell r="A4" t="str">
            <v>МПС</v>
          </cell>
          <cell r="B4">
            <v>0.6485</v>
          </cell>
        </row>
        <row r="5">
          <cell r="A5" t="str">
            <v>Застраховка на релсови превозни средства</v>
          </cell>
          <cell r="B5">
            <v>0</v>
          </cell>
        </row>
        <row r="6">
          <cell r="A6" t="str">
            <v>Летателни</v>
          </cell>
          <cell r="B6">
            <v>0.0098</v>
          </cell>
        </row>
        <row r="7">
          <cell r="A7" t="str">
            <v>Плавателни</v>
          </cell>
          <cell r="B7">
            <v>0.0399</v>
          </cell>
        </row>
        <row r="8">
          <cell r="A8" t="str">
            <v>Товари по време на превоз</v>
          </cell>
          <cell r="B8">
            <v>0.022</v>
          </cell>
        </row>
        <row r="9">
          <cell r="A9" t="str">
            <v>Пожар и природни бедствия, щети на имущество</v>
          </cell>
          <cell r="B9">
            <v>0.2319</v>
          </cell>
        </row>
        <row r="10">
          <cell r="A10" t="str">
            <v>Обща гражданска отговорност</v>
          </cell>
          <cell r="B10">
            <v>0.0275</v>
          </cell>
        </row>
        <row r="11">
          <cell r="A11" t="str">
            <v>Финансови загуби, кредити и правни разноски</v>
          </cell>
          <cell r="B11">
            <v>0.0111</v>
          </cell>
        </row>
        <row r="12">
          <cell r="A12" t="str">
            <v>Помощ при пътуване</v>
          </cell>
          <cell r="B12">
            <v>0.0008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_rezerv"/>
      <sheetName val="Graph_premii"/>
      <sheetName val="Graph_obe"/>
      <sheetName val="Graph_Obez"/>
      <sheetName val="OBEZ99"/>
      <sheetName val="PREMII_Graf (2)"/>
      <sheetName val="PREMII_Graf"/>
      <sheetName val="Sheet1"/>
    </sheetNames>
    <sheetDataSet>
      <sheetData sheetId="1">
        <row r="2">
          <cell r="A2" t="str">
            <v>Злополука и Заболяване</v>
          </cell>
          <cell r="U2">
            <v>11114864</v>
          </cell>
        </row>
        <row r="3">
          <cell r="A3" t="str">
            <v>МПС</v>
          </cell>
          <cell r="U3">
            <v>155752848.37000003</v>
          </cell>
        </row>
        <row r="4">
          <cell r="A4" t="str">
            <v>Застраховка на релсови превозни средства</v>
          </cell>
          <cell r="U4">
            <v>63764.729999999996</v>
          </cell>
        </row>
        <row r="5">
          <cell r="A5" t="str">
            <v>Летателни</v>
          </cell>
          <cell r="U5">
            <v>2771217.97</v>
          </cell>
        </row>
        <row r="6">
          <cell r="A6" t="str">
            <v>Плавателни</v>
          </cell>
          <cell r="U6">
            <v>5657572.59</v>
          </cell>
        </row>
        <row r="7">
          <cell r="A7" t="str">
            <v>Товари по време на превоз</v>
          </cell>
          <cell r="U7">
            <v>7372329.29</v>
          </cell>
        </row>
        <row r="8">
          <cell r="A8" t="str">
            <v>Пожар и природни бедствия щети на имущество</v>
          </cell>
          <cell r="U8">
            <v>73201377</v>
          </cell>
        </row>
        <row r="9">
          <cell r="A9" t="str">
            <v>Обща гражданска отговорност</v>
          </cell>
          <cell r="U9">
            <v>4621725.63</v>
          </cell>
        </row>
        <row r="10">
          <cell r="A10" t="str">
            <v>Финансови загуби, кредити, гаранции и правни разноски</v>
          </cell>
          <cell r="U10">
            <v>93932.35</v>
          </cell>
        </row>
        <row r="11">
          <cell r="A11" t="str">
            <v>Помощ при пътуване</v>
          </cell>
          <cell r="U11">
            <v>2470212.42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nlife_2005"/>
      <sheetName val="Nonlife_2004"/>
      <sheetName val="Life_2005"/>
      <sheetName val="Life_2004"/>
      <sheetName val="Nonlife"/>
      <sheetName val="Lif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miu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6">
        <row r="5">
          <cell r="F5">
            <v>37447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M40"/>
  <sheetViews>
    <sheetView tabSelected="1" view="pageBreakPreview" zoomScale="85" zoomScaleNormal="75" zoomScaleSheetLayoutView="85" zoomScalePageLayoutView="0" workbookViewId="0" topLeftCell="A1">
      <selection activeCell="A1" sqref="A1"/>
    </sheetView>
  </sheetViews>
  <sheetFormatPr defaultColWidth="9.140625" defaultRowHeight="12.75"/>
  <cols>
    <col min="1" max="1" width="45.57421875" style="9" customWidth="1"/>
    <col min="2" max="3" width="11.28125" style="2" customWidth="1"/>
    <col min="4" max="4" width="11.421875" style="2" customWidth="1"/>
    <col min="5" max="5" width="12.57421875" style="2" customWidth="1"/>
    <col min="6" max="6" width="11.421875" style="2" customWidth="1"/>
    <col min="7" max="8" width="12.7109375" style="2" customWidth="1"/>
    <col min="9" max="9" width="12.57421875" style="2" customWidth="1"/>
    <col min="10" max="10" width="12.140625" style="2" customWidth="1"/>
    <col min="11" max="11" width="12.57421875" style="2" customWidth="1"/>
    <col min="12" max="37" width="11.28125" style="2" customWidth="1"/>
    <col min="38" max="38" width="11.28125" style="1" customWidth="1"/>
    <col min="39" max="39" width="11.28125" style="2" customWidth="1"/>
    <col min="40" max="16384" width="9.140625" style="2" customWidth="1"/>
  </cols>
  <sheetData>
    <row r="1" ht="22.5" customHeight="1"/>
    <row r="2" spans="1:39" ht="22.5" customHeight="1">
      <c r="A2" s="155" t="s">
        <v>300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row>
    <row r="3" spans="1:39" ht="22.5" customHeight="1">
      <c r="A3" s="8"/>
      <c r="H3" s="8"/>
      <c r="I3" s="8"/>
      <c r="L3" s="8"/>
      <c r="M3" s="8"/>
      <c r="P3" s="8"/>
      <c r="Q3" s="8"/>
      <c r="T3" s="8"/>
      <c r="U3" s="8"/>
      <c r="X3" s="8"/>
      <c r="Y3" s="8"/>
      <c r="AB3" s="8"/>
      <c r="AC3" s="8"/>
      <c r="AF3" s="8"/>
      <c r="AG3" s="8"/>
      <c r="AH3" s="8"/>
      <c r="AI3" s="8"/>
      <c r="AJ3" s="8"/>
      <c r="AK3" s="8"/>
      <c r="AM3" s="105" t="s">
        <v>70</v>
      </c>
    </row>
    <row r="4" spans="1:39" s="10" customFormat="1" ht="36" customHeight="1">
      <c r="A4" s="159" t="s">
        <v>30</v>
      </c>
      <c r="B4" s="163" t="s">
        <v>58</v>
      </c>
      <c r="C4" s="164"/>
      <c r="D4" s="163" t="s">
        <v>55</v>
      </c>
      <c r="E4" s="164"/>
      <c r="F4" s="161" t="s">
        <v>57</v>
      </c>
      <c r="G4" s="162"/>
      <c r="H4" s="157" t="s">
        <v>56</v>
      </c>
      <c r="I4" s="158"/>
      <c r="J4" s="163" t="s">
        <v>59</v>
      </c>
      <c r="K4" s="164"/>
      <c r="L4" s="165" t="s">
        <v>60</v>
      </c>
      <c r="M4" s="166"/>
      <c r="N4" s="161" t="s">
        <v>61</v>
      </c>
      <c r="O4" s="162"/>
      <c r="P4" s="157" t="s">
        <v>63</v>
      </c>
      <c r="Q4" s="158"/>
      <c r="R4" s="161" t="s">
        <v>65</v>
      </c>
      <c r="S4" s="162"/>
      <c r="T4" s="161" t="s">
        <v>62</v>
      </c>
      <c r="U4" s="162"/>
      <c r="V4" s="161" t="s">
        <v>276</v>
      </c>
      <c r="W4" s="162"/>
      <c r="X4" s="157" t="s">
        <v>64</v>
      </c>
      <c r="Y4" s="158"/>
      <c r="Z4" s="161" t="s">
        <v>66</v>
      </c>
      <c r="AA4" s="162"/>
      <c r="AB4" s="161" t="s">
        <v>275</v>
      </c>
      <c r="AC4" s="162"/>
      <c r="AD4" s="161" t="s">
        <v>301</v>
      </c>
      <c r="AE4" s="162"/>
      <c r="AF4" s="161" t="s">
        <v>67</v>
      </c>
      <c r="AG4" s="162"/>
      <c r="AH4" s="161" t="s">
        <v>68</v>
      </c>
      <c r="AI4" s="162"/>
      <c r="AJ4" s="157" t="s">
        <v>302</v>
      </c>
      <c r="AK4" s="158"/>
      <c r="AL4" s="156" t="s">
        <v>69</v>
      </c>
      <c r="AM4" s="156"/>
    </row>
    <row r="5" spans="1:39" s="94" customFormat="1" ht="47.25" customHeight="1">
      <c r="A5" s="160"/>
      <c r="B5" s="96" t="s">
        <v>54</v>
      </c>
      <c r="C5" s="104" t="s">
        <v>303</v>
      </c>
      <c r="D5" s="96" t="s">
        <v>54</v>
      </c>
      <c r="E5" s="104" t="s">
        <v>303</v>
      </c>
      <c r="F5" s="96" t="s">
        <v>54</v>
      </c>
      <c r="G5" s="104" t="s">
        <v>303</v>
      </c>
      <c r="H5" s="96" t="s">
        <v>54</v>
      </c>
      <c r="I5" s="104" t="s">
        <v>303</v>
      </c>
      <c r="J5" s="96" t="s">
        <v>54</v>
      </c>
      <c r="K5" s="104" t="s">
        <v>303</v>
      </c>
      <c r="L5" s="96" t="s">
        <v>54</v>
      </c>
      <c r="M5" s="104" t="s">
        <v>303</v>
      </c>
      <c r="N5" s="96" t="s">
        <v>54</v>
      </c>
      <c r="O5" s="104" t="s">
        <v>303</v>
      </c>
      <c r="P5" s="96" t="s">
        <v>54</v>
      </c>
      <c r="Q5" s="104" t="s">
        <v>303</v>
      </c>
      <c r="R5" s="96" t="s">
        <v>54</v>
      </c>
      <c r="S5" s="104" t="s">
        <v>303</v>
      </c>
      <c r="T5" s="96" t="s">
        <v>54</v>
      </c>
      <c r="U5" s="104" t="s">
        <v>303</v>
      </c>
      <c r="V5" s="96" t="s">
        <v>54</v>
      </c>
      <c r="W5" s="104" t="s">
        <v>303</v>
      </c>
      <c r="X5" s="96" t="s">
        <v>54</v>
      </c>
      <c r="Y5" s="104" t="s">
        <v>303</v>
      </c>
      <c r="Z5" s="96" t="s">
        <v>54</v>
      </c>
      <c r="AA5" s="104" t="s">
        <v>303</v>
      </c>
      <c r="AB5" s="96" t="s">
        <v>54</v>
      </c>
      <c r="AC5" s="104" t="s">
        <v>303</v>
      </c>
      <c r="AD5" s="96" t="s">
        <v>54</v>
      </c>
      <c r="AE5" s="104" t="s">
        <v>303</v>
      </c>
      <c r="AF5" s="96" t="s">
        <v>54</v>
      </c>
      <c r="AG5" s="104" t="s">
        <v>303</v>
      </c>
      <c r="AH5" s="96" t="s">
        <v>54</v>
      </c>
      <c r="AI5" s="104" t="s">
        <v>303</v>
      </c>
      <c r="AJ5" s="96" t="s">
        <v>54</v>
      </c>
      <c r="AK5" s="104" t="s">
        <v>303</v>
      </c>
      <c r="AL5" s="96" t="s">
        <v>54</v>
      </c>
      <c r="AM5" s="104" t="s">
        <v>303</v>
      </c>
    </row>
    <row r="6" spans="1:39" ht="17.25" customHeight="1">
      <c r="A6" s="99" t="s">
        <v>31</v>
      </c>
      <c r="B6" s="95">
        <v>3714086.417834401</v>
      </c>
      <c r="C6" s="95">
        <v>2933.75</v>
      </c>
      <c r="D6" s="95">
        <v>3442009.62</v>
      </c>
      <c r="E6" s="95">
        <v>0</v>
      </c>
      <c r="F6" s="95">
        <v>1037615</v>
      </c>
      <c r="G6" s="95">
        <v>0</v>
      </c>
      <c r="H6" s="95">
        <v>3628556.25</v>
      </c>
      <c r="I6" s="95">
        <v>0</v>
      </c>
      <c r="J6" s="95">
        <v>1879985.94</v>
      </c>
      <c r="K6" s="95">
        <v>10799.32</v>
      </c>
      <c r="L6" s="95">
        <v>604226.03</v>
      </c>
      <c r="M6" s="95">
        <v>0</v>
      </c>
      <c r="N6" s="95">
        <v>1138834.6</v>
      </c>
      <c r="O6" s="95">
        <v>0</v>
      </c>
      <c r="P6" s="95">
        <v>594249.38</v>
      </c>
      <c r="Q6" s="95">
        <v>0</v>
      </c>
      <c r="R6" s="95">
        <v>4055632.56</v>
      </c>
      <c r="S6" s="95">
        <v>0</v>
      </c>
      <c r="T6" s="95">
        <v>572222.33</v>
      </c>
      <c r="U6" s="95">
        <v>0</v>
      </c>
      <c r="V6" s="95">
        <v>2865874.82</v>
      </c>
      <c r="W6" s="95">
        <v>0</v>
      </c>
      <c r="X6" s="95">
        <v>477618</v>
      </c>
      <c r="Y6" s="95">
        <v>0</v>
      </c>
      <c r="Z6" s="95">
        <v>1500951.91</v>
      </c>
      <c r="AA6" s="95">
        <v>0</v>
      </c>
      <c r="AB6" s="95">
        <v>396142.5399999994</v>
      </c>
      <c r="AC6" s="95">
        <v>0</v>
      </c>
      <c r="AD6" s="95">
        <v>69955.33</v>
      </c>
      <c r="AE6" s="95">
        <v>0</v>
      </c>
      <c r="AF6" s="95">
        <v>962.57</v>
      </c>
      <c r="AG6" s="95">
        <v>0</v>
      </c>
      <c r="AH6" s="95">
        <v>0</v>
      </c>
      <c r="AI6" s="95">
        <v>0</v>
      </c>
      <c r="AJ6" s="95">
        <v>-17.6</v>
      </c>
      <c r="AK6" s="95">
        <v>-17.6</v>
      </c>
      <c r="AL6" s="57">
        <v>25978905.6978344</v>
      </c>
      <c r="AM6" s="57">
        <v>13715.07</v>
      </c>
    </row>
    <row r="7" spans="1:39" ht="16.5" customHeight="1">
      <c r="A7" s="99" t="s">
        <v>32</v>
      </c>
      <c r="B7" s="57">
        <v>0</v>
      </c>
      <c r="C7" s="57">
        <v>0</v>
      </c>
      <c r="D7" s="57">
        <v>0</v>
      </c>
      <c r="E7" s="95">
        <v>0</v>
      </c>
      <c r="F7" s="57">
        <v>0</v>
      </c>
      <c r="G7" s="57">
        <v>0</v>
      </c>
      <c r="H7" s="57">
        <v>0</v>
      </c>
      <c r="I7" s="57">
        <v>0</v>
      </c>
      <c r="J7" s="95">
        <v>0</v>
      </c>
      <c r="K7" s="95">
        <v>0</v>
      </c>
      <c r="L7" s="57">
        <v>0</v>
      </c>
      <c r="M7" s="95">
        <v>0</v>
      </c>
      <c r="N7" s="57">
        <v>52030.31</v>
      </c>
      <c r="O7" s="57">
        <v>0</v>
      </c>
      <c r="P7" s="57">
        <v>0</v>
      </c>
      <c r="Q7" s="95">
        <v>0</v>
      </c>
      <c r="R7" s="57">
        <v>0</v>
      </c>
      <c r="S7" s="95">
        <v>0</v>
      </c>
      <c r="T7" s="57">
        <v>0</v>
      </c>
      <c r="U7" s="95">
        <v>0</v>
      </c>
      <c r="V7" s="57">
        <v>256450.48</v>
      </c>
      <c r="W7" s="95">
        <v>0</v>
      </c>
      <c r="X7" s="57">
        <v>0</v>
      </c>
      <c r="Y7" s="95">
        <v>0</v>
      </c>
      <c r="Z7" s="57">
        <v>18139.31</v>
      </c>
      <c r="AA7" s="95">
        <v>0</v>
      </c>
      <c r="AB7" s="57">
        <v>17743.76</v>
      </c>
      <c r="AC7" s="95">
        <v>0</v>
      </c>
      <c r="AD7" s="57">
        <v>0</v>
      </c>
      <c r="AE7" s="95">
        <v>0</v>
      </c>
      <c r="AF7" s="57">
        <v>0</v>
      </c>
      <c r="AG7" s="57">
        <v>0</v>
      </c>
      <c r="AH7" s="57">
        <v>0</v>
      </c>
      <c r="AI7" s="95">
        <v>0</v>
      </c>
      <c r="AJ7" s="57">
        <v>0</v>
      </c>
      <c r="AK7" s="95">
        <v>0</v>
      </c>
      <c r="AL7" s="57">
        <v>344363.86</v>
      </c>
      <c r="AM7" s="57">
        <v>0</v>
      </c>
    </row>
    <row r="8" spans="1:39" ht="17.25" customHeight="1">
      <c r="A8" s="99" t="s">
        <v>33</v>
      </c>
      <c r="B8" s="57">
        <v>85424710.2675137</v>
      </c>
      <c r="C8" s="57">
        <v>0</v>
      </c>
      <c r="D8" s="57">
        <v>49459176.61999999</v>
      </c>
      <c r="E8" s="57">
        <v>0</v>
      </c>
      <c r="F8" s="57">
        <v>19668557</v>
      </c>
      <c r="G8" s="57">
        <v>0</v>
      </c>
      <c r="H8" s="57">
        <v>62888169.96</v>
      </c>
      <c r="I8" s="57">
        <v>0</v>
      </c>
      <c r="J8" s="95">
        <v>49472858.92</v>
      </c>
      <c r="K8" s="95">
        <v>91274.31</v>
      </c>
      <c r="L8" s="57">
        <v>51622431.03</v>
      </c>
      <c r="M8" s="57">
        <v>0</v>
      </c>
      <c r="N8" s="57">
        <v>18903605.67</v>
      </c>
      <c r="O8" s="57">
        <v>0</v>
      </c>
      <c r="P8" s="57">
        <v>26610522.02</v>
      </c>
      <c r="Q8" s="95">
        <v>0</v>
      </c>
      <c r="R8" s="57">
        <v>16424914.440000001</v>
      </c>
      <c r="S8" s="57">
        <v>0</v>
      </c>
      <c r="T8" s="57">
        <v>876463.27</v>
      </c>
      <c r="U8" s="57">
        <v>0</v>
      </c>
      <c r="V8" s="57">
        <v>9704882.129999999</v>
      </c>
      <c r="W8" s="57">
        <v>0</v>
      </c>
      <c r="X8" s="57">
        <v>10902972</v>
      </c>
      <c r="Y8" s="57">
        <v>0</v>
      </c>
      <c r="Z8" s="57">
        <v>6809691.529999999</v>
      </c>
      <c r="AA8" s="57">
        <v>0</v>
      </c>
      <c r="AB8" s="57">
        <v>5095365.709998069</v>
      </c>
      <c r="AC8" s="57">
        <v>0</v>
      </c>
      <c r="AD8" s="57">
        <v>2785867.16</v>
      </c>
      <c r="AE8" s="57">
        <v>0</v>
      </c>
      <c r="AF8" s="57">
        <v>0</v>
      </c>
      <c r="AG8" s="57">
        <v>0</v>
      </c>
      <c r="AH8" s="57">
        <v>0</v>
      </c>
      <c r="AI8" s="57">
        <v>0</v>
      </c>
      <c r="AJ8" s="57">
        <v>0</v>
      </c>
      <c r="AK8" s="57">
        <v>0</v>
      </c>
      <c r="AL8" s="57">
        <v>416650187.72751176</v>
      </c>
      <c r="AM8" s="57">
        <v>91274.31</v>
      </c>
    </row>
    <row r="9" spans="1:39" ht="16.5" customHeight="1">
      <c r="A9" s="99" t="s">
        <v>34</v>
      </c>
      <c r="B9" s="57">
        <v>0</v>
      </c>
      <c r="C9" s="57">
        <v>0</v>
      </c>
      <c r="D9" s="57">
        <v>3234025.06</v>
      </c>
      <c r="E9" s="95">
        <v>0</v>
      </c>
      <c r="F9" s="57">
        <v>0</v>
      </c>
      <c r="G9" s="57">
        <v>0</v>
      </c>
      <c r="H9" s="57">
        <v>215587.83</v>
      </c>
      <c r="I9" s="57">
        <v>0</v>
      </c>
      <c r="J9" s="95">
        <v>46377.29</v>
      </c>
      <c r="K9" s="95">
        <v>0</v>
      </c>
      <c r="L9" s="57">
        <v>0</v>
      </c>
      <c r="M9" s="95">
        <v>0</v>
      </c>
      <c r="N9" s="57">
        <v>0</v>
      </c>
      <c r="O9" s="57">
        <v>0</v>
      </c>
      <c r="P9" s="57">
        <v>13000</v>
      </c>
      <c r="Q9" s="95">
        <v>0</v>
      </c>
      <c r="R9" s="57">
        <v>0</v>
      </c>
      <c r="S9" s="95">
        <v>0</v>
      </c>
      <c r="T9" s="57">
        <v>0</v>
      </c>
      <c r="U9" s="95">
        <v>0</v>
      </c>
      <c r="V9" s="57">
        <v>0</v>
      </c>
      <c r="W9" s="95">
        <v>0</v>
      </c>
      <c r="X9" s="57">
        <v>58898</v>
      </c>
      <c r="Y9" s="95">
        <v>0</v>
      </c>
      <c r="Z9" s="57">
        <v>0</v>
      </c>
      <c r="AA9" s="95">
        <v>0</v>
      </c>
      <c r="AB9" s="57">
        <v>0</v>
      </c>
      <c r="AC9" s="95">
        <v>0</v>
      </c>
      <c r="AD9" s="57">
        <v>0</v>
      </c>
      <c r="AE9" s="95">
        <v>0</v>
      </c>
      <c r="AF9" s="57">
        <v>0</v>
      </c>
      <c r="AG9" s="57">
        <v>0</v>
      </c>
      <c r="AH9" s="57">
        <v>0</v>
      </c>
      <c r="AI9" s="95">
        <v>0</v>
      </c>
      <c r="AJ9" s="57">
        <v>0</v>
      </c>
      <c r="AK9" s="95">
        <v>0</v>
      </c>
      <c r="AL9" s="57">
        <v>3567888.18</v>
      </c>
      <c r="AM9" s="57">
        <v>0</v>
      </c>
    </row>
    <row r="10" spans="1:39" ht="16.5" customHeight="1">
      <c r="A10" s="99" t="s">
        <v>35</v>
      </c>
      <c r="B10" s="57">
        <v>4490359.231504</v>
      </c>
      <c r="C10" s="57">
        <v>479728.39</v>
      </c>
      <c r="D10" s="57">
        <v>7090986.779999999</v>
      </c>
      <c r="E10" s="57">
        <v>0</v>
      </c>
      <c r="F10" s="57">
        <v>0</v>
      </c>
      <c r="G10" s="57">
        <v>0</v>
      </c>
      <c r="H10" s="57">
        <v>0</v>
      </c>
      <c r="I10" s="57">
        <v>0</v>
      </c>
      <c r="J10" s="95">
        <v>2688173.81</v>
      </c>
      <c r="K10" s="95">
        <v>0</v>
      </c>
      <c r="L10" s="57">
        <v>126902.54</v>
      </c>
      <c r="M10" s="57">
        <v>0</v>
      </c>
      <c r="N10" s="57">
        <v>27257.36</v>
      </c>
      <c r="O10" s="57">
        <v>0</v>
      </c>
      <c r="P10" s="57">
        <v>208216.71</v>
      </c>
      <c r="Q10" s="95">
        <v>0</v>
      </c>
      <c r="R10" s="57">
        <v>103569.02</v>
      </c>
      <c r="S10" s="57">
        <v>0</v>
      </c>
      <c r="T10" s="57">
        <v>0</v>
      </c>
      <c r="U10" s="57">
        <v>0</v>
      </c>
      <c r="V10" s="57">
        <v>0</v>
      </c>
      <c r="W10" s="57">
        <v>0</v>
      </c>
      <c r="X10" s="57">
        <v>0</v>
      </c>
      <c r="Y10" s="57">
        <v>0</v>
      </c>
      <c r="Z10" s="57">
        <v>0</v>
      </c>
      <c r="AA10" s="57">
        <v>0</v>
      </c>
      <c r="AB10" s="57">
        <v>0</v>
      </c>
      <c r="AC10" s="57">
        <v>0</v>
      </c>
      <c r="AD10" s="57">
        <v>0</v>
      </c>
      <c r="AE10" s="57">
        <v>0</v>
      </c>
      <c r="AF10" s="57">
        <v>0</v>
      </c>
      <c r="AG10" s="57">
        <v>0</v>
      </c>
      <c r="AH10" s="57">
        <v>0</v>
      </c>
      <c r="AI10" s="57">
        <v>0</v>
      </c>
      <c r="AJ10" s="57">
        <v>0</v>
      </c>
      <c r="AK10" s="57">
        <v>0</v>
      </c>
      <c r="AL10" s="57">
        <v>14735465.451503998</v>
      </c>
      <c r="AM10" s="57">
        <v>479728.39</v>
      </c>
    </row>
    <row r="11" spans="1:39" ht="16.5" customHeight="1">
      <c r="A11" s="99" t="s">
        <v>36</v>
      </c>
      <c r="B11" s="57">
        <v>473499.36706150003</v>
      </c>
      <c r="C11" s="57">
        <v>0</v>
      </c>
      <c r="D11" s="57">
        <v>2554333.97</v>
      </c>
      <c r="E11" s="95">
        <v>0</v>
      </c>
      <c r="F11" s="57">
        <v>18672</v>
      </c>
      <c r="G11" s="57">
        <v>0</v>
      </c>
      <c r="H11" s="57">
        <v>713451.25</v>
      </c>
      <c r="I11" s="57">
        <v>0</v>
      </c>
      <c r="J11" s="95">
        <v>2944389.25</v>
      </c>
      <c r="K11" s="95">
        <v>0</v>
      </c>
      <c r="L11" s="57">
        <v>132312.16</v>
      </c>
      <c r="M11" s="95">
        <v>0</v>
      </c>
      <c r="N11" s="57">
        <v>161580.23</v>
      </c>
      <c r="O11" s="57">
        <v>52497.841227599994</v>
      </c>
      <c r="P11" s="57">
        <v>133441.65</v>
      </c>
      <c r="Q11" s="95">
        <v>0</v>
      </c>
      <c r="R11" s="57">
        <v>54915.11</v>
      </c>
      <c r="S11" s="95">
        <v>0</v>
      </c>
      <c r="T11" s="57">
        <v>0</v>
      </c>
      <c r="U11" s="95">
        <v>0</v>
      </c>
      <c r="V11" s="57">
        <v>0</v>
      </c>
      <c r="W11" s="95">
        <v>0</v>
      </c>
      <c r="X11" s="57">
        <v>9514</v>
      </c>
      <c r="Y11" s="95">
        <v>0</v>
      </c>
      <c r="Z11" s="57">
        <v>0</v>
      </c>
      <c r="AA11" s="95">
        <v>0</v>
      </c>
      <c r="AB11" s="57">
        <v>0</v>
      </c>
      <c r="AC11" s="95">
        <v>0</v>
      </c>
      <c r="AD11" s="57">
        <v>0</v>
      </c>
      <c r="AE11" s="95">
        <v>0</v>
      </c>
      <c r="AF11" s="57">
        <v>0</v>
      </c>
      <c r="AG11" s="57">
        <v>0</v>
      </c>
      <c r="AH11" s="57">
        <v>0</v>
      </c>
      <c r="AI11" s="95">
        <v>0</v>
      </c>
      <c r="AJ11" s="57">
        <v>0</v>
      </c>
      <c r="AK11" s="95">
        <v>0</v>
      </c>
      <c r="AL11" s="57">
        <v>7196108.9870615015</v>
      </c>
      <c r="AM11" s="57">
        <v>52497.841227599994</v>
      </c>
    </row>
    <row r="12" spans="1:39" ht="16.5" customHeight="1">
      <c r="A12" s="99" t="s">
        <v>37</v>
      </c>
      <c r="B12" s="57">
        <v>536064.84045555</v>
      </c>
      <c r="C12" s="57">
        <v>0</v>
      </c>
      <c r="D12" s="57">
        <v>5264166.61</v>
      </c>
      <c r="E12" s="57">
        <v>0</v>
      </c>
      <c r="F12" s="57">
        <v>53196</v>
      </c>
      <c r="G12" s="57">
        <v>0</v>
      </c>
      <c r="H12" s="57">
        <v>2946592.67</v>
      </c>
      <c r="I12" s="57">
        <v>0</v>
      </c>
      <c r="J12" s="95">
        <v>1578687.13</v>
      </c>
      <c r="K12" s="95">
        <v>0</v>
      </c>
      <c r="L12" s="57">
        <v>91320.25</v>
      </c>
      <c r="M12" s="57">
        <v>0</v>
      </c>
      <c r="N12" s="57">
        <v>920974.25</v>
      </c>
      <c r="O12" s="57">
        <v>143201.74579870002</v>
      </c>
      <c r="P12" s="57">
        <v>571833.41</v>
      </c>
      <c r="Q12" s="95">
        <v>0</v>
      </c>
      <c r="R12" s="57">
        <v>376708.43</v>
      </c>
      <c r="S12" s="57">
        <v>0</v>
      </c>
      <c r="T12" s="57">
        <v>12358.5</v>
      </c>
      <c r="U12" s="57">
        <v>0</v>
      </c>
      <c r="V12" s="57">
        <v>184927.4</v>
      </c>
      <c r="W12" s="57">
        <v>0</v>
      </c>
      <c r="X12" s="57">
        <v>453097</v>
      </c>
      <c r="Y12" s="57">
        <v>0</v>
      </c>
      <c r="Z12" s="57">
        <v>1549821.46</v>
      </c>
      <c r="AA12" s="57">
        <v>0</v>
      </c>
      <c r="AB12" s="57">
        <v>19418.56</v>
      </c>
      <c r="AC12" s="57">
        <v>0</v>
      </c>
      <c r="AD12" s="57">
        <v>19283.69</v>
      </c>
      <c r="AE12" s="57">
        <v>0</v>
      </c>
      <c r="AF12" s="57">
        <v>0</v>
      </c>
      <c r="AG12" s="57">
        <v>0</v>
      </c>
      <c r="AH12" s="57">
        <v>0</v>
      </c>
      <c r="AI12" s="57">
        <v>0</v>
      </c>
      <c r="AJ12" s="57">
        <v>0</v>
      </c>
      <c r="AK12" s="57">
        <v>0</v>
      </c>
      <c r="AL12" s="57">
        <v>14578450.200455552</v>
      </c>
      <c r="AM12" s="57">
        <v>143201.74579870002</v>
      </c>
    </row>
    <row r="13" spans="1:39" ht="16.5" customHeight="1">
      <c r="A13" s="99" t="s">
        <v>38</v>
      </c>
      <c r="B13" s="57">
        <v>10253970.782755006</v>
      </c>
      <c r="C13" s="57">
        <v>579518.26</v>
      </c>
      <c r="D13" s="57">
        <v>24200382.54</v>
      </c>
      <c r="E13" s="95">
        <v>0</v>
      </c>
      <c r="F13" s="57">
        <v>2102066</v>
      </c>
      <c r="G13" s="57">
        <v>0</v>
      </c>
      <c r="H13" s="57">
        <v>20131806.88</v>
      </c>
      <c r="I13" s="57">
        <v>0</v>
      </c>
      <c r="J13" s="95">
        <v>34438867.56999999</v>
      </c>
      <c r="K13" s="95">
        <v>8996818</v>
      </c>
      <c r="L13" s="57">
        <v>19673.95</v>
      </c>
      <c r="M13" s="95">
        <v>0</v>
      </c>
      <c r="N13" s="57">
        <v>7574665.532032786</v>
      </c>
      <c r="O13" s="57">
        <v>3029656.8691367996</v>
      </c>
      <c r="P13" s="57">
        <v>925422.6</v>
      </c>
      <c r="Q13" s="95">
        <v>0</v>
      </c>
      <c r="R13" s="57">
        <v>19186454.8</v>
      </c>
      <c r="S13" s="95">
        <v>0</v>
      </c>
      <c r="T13" s="57">
        <v>54666352.18</v>
      </c>
      <c r="U13" s="95">
        <v>0</v>
      </c>
      <c r="V13" s="57">
        <v>5169306.58</v>
      </c>
      <c r="W13" s="95">
        <v>0</v>
      </c>
      <c r="X13" s="57">
        <v>8004710</v>
      </c>
      <c r="Y13" s="95">
        <v>0</v>
      </c>
      <c r="Z13" s="57">
        <v>2145320.54</v>
      </c>
      <c r="AA13" s="95">
        <v>0</v>
      </c>
      <c r="AB13" s="57">
        <v>3598940.700000007</v>
      </c>
      <c r="AC13" s="95">
        <v>0</v>
      </c>
      <c r="AD13" s="57">
        <v>317324.40040000004</v>
      </c>
      <c r="AE13" s="95">
        <v>0</v>
      </c>
      <c r="AF13" s="57">
        <v>4944908.38</v>
      </c>
      <c r="AG13" s="57">
        <v>0</v>
      </c>
      <c r="AH13" s="57">
        <v>0</v>
      </c>
      <c r="AI13" s="95">
        <v>0</v>
      </c>
      <c r="AJ13" s="57">
        <v>2616919.7936939</v>
      </c>
      <c r="AK13" s="95">
        <v>0</v>
      </c>
      <c r="AL13" s="57">
        <v>200297093.22888172</v>
      </c>
      <c r="AM13" s="57">
        <v>12605993.129136799</v>
      </c>
    </row>
    <row r="14" spans="1:39" ht="16.5" customHeight="1">
      <c r="A14" s="99" t="s">
        <v>39</v>
      </c>
      <c r="B14" s="57">
        <v>1494867.1496333003</v>
      </c>
      <c r="C14" s="57">
        <v>16614.96</v>
      </c>
      <c r="D14" s="57">
        <v>8152054.660000002</v>
      </c>
      <c r="E14" s="57">
        <v>0</v>
      </c>
      <c r="F14" s="57">
        <v>902962</v>
      </c>
      <c r="G14" s="57">
        <v>0</v>
      </c>
      <c r="H14" s="57">
        <v>1908659.55</v>
      </c>
      <c r="I14" s="57">
        <v>0</v>
      </c>
      <c r="J14" s="95">
        <v>9191239.759999998</v>
      </c>
      <c r="K14" s="95">
        <v>0</v>
      </c>
      <c r="L14" s="57">
        <v>2204845.15</v>
      </c>
      <c r="M14" s="57">
        <v>0</v>
      </c>
      <c r="N14" s="57">
        <v>1738779.417967215</v>
      </c>
      <c r="O14" s="57">
        <v>0</v>
      </c>
      <c r="P14" s="57">
        <v>17173434.710000005</v>
      </c>
      <c r="Q14" s="95">
        <v>0</v>
      </c>
      <c r="R14" s="57">
        <v>1291217.64</v>
      </c>
      <c r="S14" s="57">
        <v>0</v>
      </c>
      <c r="T14" s="57">
        <v>571667.4</v>
      </c>
      <c r="U14" s="57">
        <v>0</v>
      </c>
      <c r="V14" s="57">
        <v>1079366.2</v>
      </c>
      <c r="W14" s="57">
        <v>0</v>
      </c>
      <c r="X14" s="57">
        <v>7396416</v>
      </c>
      <c r="Y14" s="57">
        <v>0</v>
      </c>
      <c r="Z14" s="57">
        <v>5520872.41</v>
      </c>
      <c r="AA14" s="57">
        <v>0</v>
      </c>
      <c r="AB14" s="58">
        <v>447361.05</v>
      </c>
      <c r="AC14" s="57">
        <v>0</v>
      </c>
      <c r="AD14" s="57">
        <v>530513.5596</v>
      </c>
      <c r="AE14" s="57">
        <v>0</v>
      </c>
      <c r="AF14" s="57">
        <v>0</v>
      </c>
      <c r="AG14" s="57">
        <v>0</v>
      </c>
      <c r="AH14" s="57">
        <v>0</v>
      </c>
      <c r="AI14" s="57">
        <v>0</v>
      </c>
      <c r="AJ14" s="57">
        <v>0</v>
      </c>
      <c r="AK14" s="57">
        <v>0</v>
      </c>
      <c r="AL14" s="57">
        <v>59604256.65720052</v>
      </c>
      <c r="AM14" s="57">
        <v>16614.96</v>
      </c>
    </row>
    <row r="15" spans="1:39" ht="17.25" customHeight="1">
      <c r="A15" s="100" t="s">
        <v>40</v>
      </c>
      <c r="B15" s="57">
        <v>52543753.7319841</v>
      </c>
      <c r="C15" s="57">
        <v>0</v>
      </c>
      <c r="D15" s="57">
        <v>50278780.2</v>
      </c>
      <c r="E15" s="95">
        <v>0</v>
      </c>
      <c r="F15" s="57">
        <v>133497563</v>
      </c>
      <c r="G15" s="57">
        <v>0</v>
      </c>
      <c r="H15" s="57">
        <v>48648496.08</v>
      </c>
      <c r="I15" s="57">
        <v>0</v>
      </c>
      <c r="J15" s="95">
        <v>18806031.249999996</v>
      </c>
      <c r="K15" s="95">
        <v>144355.45</v>
      </c>
      <c r="L15" s="57">
        <v>47093669.58999977</v>
      </c>
      <c r="M15" s="95">
        <v>0</v>
      </c>
      <c r="N15" s="57">
        <v>52734005.28</v>
      </c>
      <c r="O15" s="57">
        <v>6711659.9660674995</v>
      </c>
      <c r="P15" s="57">
        <v>31104384.659999996</v>
      </c>
      <c r="Q15" s="95">
        <v>0</v>
      </c>
      <c r="R15" s="57">
        <v>15916384.65</v>
      </c>
      <c r="S15" s="95">
        <v>0</v>
      </c>
      <c r="T15" s="57">
        <v>551258.66</v>
      </c>
      <c r="U15" s="95">
        <v>0</v>
      </c>
      <c r="V15" s="57">
        <v>27160321.87</v>
      </c>
      <c r="W15" s="95">
        <v>0</v>
      </c>
      <c r="X15" s="57">
        <v>19413197</v>
      </c>
      <c r="Y15" s="95">
        <v>0</v>
      </c>
      <c r="Z15" s="57">
        <v>7604913.49</v>
      </c>
      <c r="AA15" s="95">
        <v>0</v>
      </c>
      <c r="AB15" s="58">
        <v>12705183.960001187</v>
      </c>
      <c r="AC15" s="95">
        <v>0</v>
      </c>
      <c r="AD15" s="57">
        <v>4811602.96</v>
      </c>
      <c r="AE15" s="95">
        <v>0</v>
      </c>
      <c r="AF15" s="57">
        <v>0</v>
      </c>
      <c r="AG15" s="57">
        <v>0</v>
      </c>
      <c r="AH15" s="57">
        <v>0</v>
      </c>
      <c r="AI15" s="95">
        <v>0</v>
      </c>
      <c r="AJ15" s="57">
        <v>0</v>
      </c>
      <c r="AK15" s="95">
        <v>0</v>
      </c>
      <c r="AL15" s="57">
        <v>522869546.381985</v>
      </c>
      <c r="AM15" s="57">
        <v>6856015.4160675</v>
      </c>
    </row>
    <row r="16" spans="1:39" s="27" customFormat="1" ht="17.25" customHeight="1">
      <c r="A16" s="99" t="s">
        <v>41</v>
      </c>
      <c r="B16" s="58">
        <v>51252696.02</v>
      </c>
      <c r="C16" s="57">
        <v>0</v>
      </c>
      <c r="D16" s="58">
        <v>50277230.2</v>
      </c>
      <c r="E16" s="57">
        <v>0</v>
      </c>
      <c r="F16" s="58">
        <v>133379402</v>
      </c>
      <c r="G16" s="57">
        <v>0</v>
      </c>
      <c r="H16" s="58">
        <v>48648496.08</v>
      </c>
      <c r="I16" s="58">
        <v>0</v>
      </c>
      <c r="J16" s="95">
        <v>18412378.759999998</v>
      </c>
      <c r="K16" s="95">
        <v>144355.45</v>
      </c>
      <c r="L16" s="58">
        <v>46594871.38999977</v>
      </c>
      <c r="M16" s="57">
        <v>0</v>
      </c>
      <c r="N16" s="58">
        <v>52421471.730000004</v>
      </c>
      <c r="O16" s="58">
        <v>6421219.2110675</v>
      </c>
      <c r="P16" s="58">
        <v>30584694.33</v>
      </c>
      <c r="Q16" s="95">
        <v>0</v>
      </c>
      <c r="R16" s="58">
        <v>15915354.65</v>
      </c>
      <c r="S16" s="57">
        <v>0</v>
      </c>
      <c r="T16" s="58">
        <v>551258.66</v>
      </c>
      <c r="U16" s="57">
        <v>0</v>
      </c>
      <c r="V16" s="58">
        <v>25431558.01</v>
      </c>
      <c r="W16" s="57">
        <v>0</v>
      </c>
      <c r="X16" s="58">
        <v>19220339</v>
      </c>
      <c r="Y16" s="57">
        <v>0</v>
      </c>
      <c r="Z16" s="58">
        <v>6998726.430000001</v>
      </c>
      <c r="AA16" s="57">
        <v>0</v>
      </c>
      <c r="AB16" s="58">
        <v>10853144.410001189</v>
      </c>
      <c r="AC16" s="57">
        <v>0</v>
      </c>
      <c r="AD16" s="58">
        <v>4722958.19</v>
      </c>
      <c r="AE16" s="57">
        <v>0</v>
      </c>
      <c r="AF16" s="58">
        <v>0</v>
      </c>
      <c r="AG16" s="57">
        <v>0</v>
      </c>
      <c r="AH16" s="58">
        <v>0</v>
      </c>
      <c r="AI16" s="57">
        <v>0</v>
      </c>
      <c r="AJ16" s="58">
        <v>0</v>
      </c>
      <c r="AK16" s="57">
        <v>0</v>
      </c>
      <c r="AL16" s="57">
        <v>515264579.86000097</v>
      </c>
      <c r="AM16" s="57">
        <v>6565574.6610675</v>
      </c>
    </row>
    <row r="17" spans="1:39" s="27" customFormat="1" ht="17.25" customHeight="1">
      <c r="A17" s="101" t="s">
        <v>42</v>
      </c>
      <c r="B17" s="58">
        <v>457338.02418999997</v>
      </c>
      <c r="C17" s="57">
        <v>0</v>
      </c>
      <c r="D17" s="58">
        <v>1550</v>
      </c>
      <c r="E17" s="95">
        <v>0</v>
      </c>
      <c r="F17" s="58">
        <v>0</v>
      </c>
      <c r="G17" s="57">
        <v>0</v>
      </c>
      <c r="H17" s="58">
        <v>0</v>
      </c>
      <c r="I17" s="58">
        <v>0</v>
      </c>
      <c r="J17" s="95">
        <v>0</v>
      </c>
      <c r="K17" s="95">
        <v>0</v>
      </c>
      <c r="L17" s="58">
        <v>0</v>
      </c>
      <c r="M17" s="95">
        <v>0</v>
      </c>
      <c r="N17" s="58">
        <v>290440.76</v>
      </c>
      <c r="O17" s="58">
        <v>290440.755</v>
      </c>
      <c r="P17" s="58">
        <v>0</v>
      </c>
      <c r="Q17" s="95">
        <v>0</v>
      </c>
      <c r="R17" s="58">
        <v>0</v>
      </c>
      <c r="S17" s="95">
        <v>0</v>
      </c>
      <c r="T17" s="58">
        <v>0</v>
      </c>
      <c r="U17" s="95">
        <v>0</v>
      </c>
      <c r="V17" s="58">
        <v>11424.31</v>
      </c>
      <c r="W17" s="95">
        <v>0</v>
      </c>
      <c r="X17" s="58">
        <v>53864</v>
      </c>
      <c r="Y17" s="95">
        <v>0</v>
      </c>
      <c r="Z17" s="58">
        <v>0</v>
      </c>
      <c r="AA17" s="95">
        <v>0</v>
      </c>
      <c r="AB17" s="58">
        <v>75668.34</v>
      </c>
      <c r="AC17" s="95">
        <v>0</v>
      </c>
      <c r="AD17" s="58">
        <v>0</v>
      </c>
      <c r="AE17" s="95">
        <v>0</v>
      </c>
      <c r="AF17" s="58">
        <v>0</v>
      </c>
      <c r="AG17" s="57">
        <v>0</v>
      </c>
      <c r="AH17" s="58">
        <v>0</v>
      </c>
      <c r="AI17" s="95">
        <v>0</v>
      </c>
      <c r="AJ17" s="58">
        <v>0</v>
      </c>
      <c r="AK17" s="95">
        <v>0</v>
      </c>
      <c r="AL17" s="57">
        <v>890285.43419</v>
      </c>
      <c r="AM17" s="57">
        <v>290440.755</v>
      </c>
    </row>
    <row r="18" spans="1:39" s="27" customFormat="1" ht="17.25" customHeight="1">
      <c r="A18" s="102" t="s">
        <v>43</v>
      </c>
      <c r="B18" s="58">
        <v>416588.32</v>
      </c>
      <c r="C18" s="57">
        <v>0</v>
      </c>
      <c r="D18" s="58">
        <v>0</v>
      </c>
      <c r="E18" s="57">
        <v>0</v>
      </c>
      <c r="F18" s="58">
        <v>118161</v>
      </c>
      <c r="G18" s="57">
        <v>0</v>
      </c>
      <c r="H18" s="58">
        <v>0</v>
      </c>
      <c r="I18" s="58">
        <v>0</v>
      </c>
      <c r="J18" s="95">
        <v>0</v>
      </c>
      <c r="K18" s="95">
        <v>0</v>
      </c>
      <c r="L18" s="58">
        <v>456214.49</v>
      </c>
      <c r="M18" s="57">
        <v>0</v>
      </c>
      <c r="N18" s="58">
        <v>22092.79</v>
      </c>
      <c r="O18" s="58">
        <v>0</v>
      </c>
      <c r="P18" s="58">
        <v>3600</v>
      </c>
      <c r="Q18" s="95">
        <v>0</v>
      </c>
      <c r="R18" s="58">
        <v>1030</v>
      </c>
      <c r="S18" s="57">
        <v>0</v>
      </c>
      <c r="T18" s="58">
        <v>0</v>
      </c>
      <c r="U18" s="57">
        <v>0</v>
      </c>
      <c r="V18" s="58">
        <v>1717339.55</v>
      </c>
      <c r="W18" s="57">
        <v>0</v>
      </c>
      <c r="X18" s="58">
        <v>3375</v>
      </c>
      <c r="Y18" s="57">
        <v>0</v>
      </c>
      <c r="Z18" s="58">
        <v>0</v>
      </c>
      <c r="AA18" s="57">
        <v>0</v>
      </c>
      <c r="AB18" s="58">
        <v>1776371.21</v>
      </c>
      <c r="AC18" s="57">
        <v>0</v>
      </c>
      <c r="AD18" s="58">
        <v>0</v>
      </c>
      <c r="AE18" s="57">
        <v>0</v>
      </c>
      <c r="AF18" s="58">
        <v>0</v>
      </c>
      <c r="AG18" s="57">
        <v>0</v>
      </c>
      <c r="AH18" s="58">
        <v>0</v>
      </c>
      <c r="AI18" s="57">
        <v>0</v>
      </c>
      <c r="AJ18" s="58">
        <v>0</v>
      </c>
      <c r="AK18" s="57">
        <v>0</v>
      </c>
      <c r="AL18" s="57">
        <v>4514772.36</v>
      </c>
      <c r="AM18" s="57">
        <v>0</v>
      </c>
    </row>
    <row r="19" spans="1:39" s="27" customFormat="1" ht="17.25" customHeight="1">
      <c r="A19" s="99" t="s">
        <v>44</v>
      </c>
      <c r="B19" s="58">
        <v>417131.36779409996</v>
      </c>
      <c r="C19" s="57">
        <v>0</v>
      </c>
      <c r="D19" s="58">
        <v>0</v>
      </c>
      <c r="E19" s="95">
        <v>0</v>
      </c>
      <c r="F19" s="58">
        <v>0</v>
      </c>
      <c r="G19" s="57">
        <v>0</v>
      </c>
      <c r="H19" s="58">
        <v>0</v>
      </c>
      <c r="I19" s="58">
        <v>0</v>
      </c>
      <c r="J19" s="95">
        <v>393652.49</v>
      </c>
      <c r="K19" s="95">
        <v>0</v>
      </c>
      <c r="L19" s="58">
        <v>42583.71</v>
      </c>
      <c r="M19" s="95">
        <v>0</v>
      </c>
      <c r="N19" s="58">
        <v>0</v>
      </c>
      <c r="O19" s="58">
        <v>0</v>
      </c>
      <c r="P19" s="58">
        <v>516090.33</v>
      </c>
      <c r="Q19" s="95">
        <v>0</v>
      </c>
      <c r="R19" s="58">
        <v>0</v>
      </c>
      <c r="S19" s="95">
        <v>0</v>
      </c>
      <c r="T19" s="58">
        <v>0</v>
      </c>
      <c r="U19" s="95">
        <v>0</v>
      </c>
      <c r="V19" s="58">
        <v>0</v>
      </c>
      <c r="W19" s="95">
        <v>0</v>
      </c>
      <c r="X19" s="58">
        <v>135619</v>
      </c>
      <c r="Y19" s="95">
        <v>0</v>
      </c>
      <c r="Z19" s="58">
        <v>606187.06</v>
      </c>
      <c r="AA19" s="95">
        <v>0</v>
      </c>
      <c r="AB19" s="58">
        <v>0</v>
      </c>
      <c r="AC19" s="95">
        <v>0</v>
      </c>
      <c r="AD19" s="58">
        <v>88644.77</v>
      </c>
      <c r="AE19" s="95">
        <v>0</v>
      </c>
      <c r="AF19" s="58">
        <v>0</v>
      </c>
      <c r="AG19" s="57">
        <v>0</v>
      </c>
      <c r="AH19" s="58">
        <v>0</v>
      </c>
      <c r="AI19" s="95">
        <v>0</v>
      </c>
      <c r="AJ19" s="58">
        <v>0</v>
      </c>
      <c r="AK19" s="95">
        <v>0</v>
      </c>
      <c r="AL19" s="57">
        <v>2199908.7277941</v>
      </c>
      <c r="AM19" s="57">
        <v>0</v>
      </c>
    </row>
    <row r="20" spans="1:39" ht="17.25" customHeight="1">
      <c r="A20" s="100" t="s">
        <v>45</v>
      </c>
      <c r="B20" s="57">
        <v>3404658.2962074</v>
      </c>
      <c r="C20" s="57">
        <v>109594.88</v>
      </c>
      <c r="D20" s="57">
        <v>296146.02</v>
      </c>
      <c r="E20" s="57">
        <v>0</v>
      </c>
      <c r="F20" s="57">
        <v>0</v>
      </c>
      <c r="G20" s="57">
        <v>0</v>
      </c>
      <c r="H20" s="57">
        <v>0</v>
      </c>
      <c r="I20" s="57">
        <v>0</v>
      </c>
      <c r="J20" s="95">
        <v>2501959.98</v>
      </c>
      <c r="K20" s="95">
        <v>0</v>
      </c>
      <c r="L20" s="57">
        <v>472069.33</v>
      </c>
      <c r="M20" s="57">
        <v>0</v>
      </c>
      <c r="N20" s="57">
        <v>0</v>
      </c>
      <c r="O20" s="57">
        <v>0</v>
      </c>
      <c r="P20" s="57">
        <v>146019</v>
      </c>
      <c r="Q20" s="95">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6820852.6262074</v>
      </c>
      <c r="AM20" s="57">
        <v>109594.88</v>
      </c>
    </row>
    <row r="21" spans="1:39" ht="17.25" customHeight="1">
      <c r="A21" s="100" t="s">
        <v>46</v>
      </c>
      <c r="B21" s="57">
        <v>40801.326883400005</v>
      </c>
      <c r="C21" s="57">
        <v>0</v>
      </c>
      <c r="D21" s="57">
        <v>350455.85</v>
      </c>
      <c r="E21" s="95">
        <v>0</v>
      </c>
      <c r="F21" s="57">
        <v>5230</v>
      </c>
      <c r="G21" s="57">
        <v>0</v>
      </c>
      <c r="H21" s="57">
        <v>43959.08</v>
      </c>
      <c r="I21" s="57">
        <v>0</v>
      </c>
      <c r="J21" s="95">
        <v>1102493.52</v>
      </c>
      <c r="K21" s="95">
        <v>0</v>
      </c>
      <c r="L21" s="57">
        <v>37185.02</v>
      </c>
      <c r="M21" s="95">
        <v>0</v>
      </c>
      <c r="N21" s="57">
        <v>0</v>
      </c>
      <c r="O21" s="57">
        <v>0</v>
      </c>
      <c r="P21" s="57">
        <v>45807.33</v>
      </c>
      <c r="Q21" s="95">
        <v>0</v>
      </c>
      <c r="R21" s="57">
        <v>0</v>
      </c>
      <c r="S21" s="95">
        <v>0</v>
      </c>
      <c r="T21" s="57">
        <v>0</v>
      </c>
      <c r="U21" s="95">
        <v>0</v>
      </c>
      <c r="V21" s="57">
        <v>0</v>
      </c>
      <c r="W21" s="95">
        <v>0</v>
      </c>
      <c r="X21" s="57">
        <v>0</v>
      </c>
      <c r="Y21" s="95">
        <v>0</v>
      </c>
      <c r="Z21" s="57">
        <v>0</v>
      </c>
      <c r="AA21" s="95">
        <v>0</v>
      </c>
      <c r="AB21" s="57">
        <v>0</v>
      </c>
      <c r="AC21" s="95">
        <v>0</v>
      </c>
      <c r="AD21" s="57">
        <v>0</v>
      </c>
      <c r="AE21" s="95">
        <v>0</v>
      </c>
      <c r="AF21" s="57">
        <v>0</v>
      </c>
      <c r="AG21" s="57">
        <v>0</v>
      </c>
      <c r="AH21" s="57">
        <v>0</v>
      </c>
      <c r="AI21" s="95">
        <v>0</v>
      </c>
      <c r="AJ21" s="57">
        <v>0</v>
      </c>
      <c r="AK21" s="95">
        <v>0</v>
      </c>
      <c r="AL21" s="57">
        <v>1625932.1268834001</v>
      </c>
      <c r="AM21" s="57">
        <v>0</v>
      </c>
    </row>
    <row r="22" spans="1:39" ht="16.5" customHeight="1">
      <c r="A22" s="100" t="s">
        <v>47</v>
      </c>
      <c r="B22" s="57">
        <v>2710287.4875748</v>
      </c>
      <c r="C22" s="57">
        <v>71598.74</v>
      </c>
      <c r="D22" s="57">
        <v>9363880.01</v>
      </c>
      <c r="E22" s="57">
        <v>0</v>
      </c>
      <c r="F22" s="57">
        <v>1005852</v>
      </c>
      <c r="G22" s="57">
        <v>0</v>
      </c>
      <c r="H22" s="57">
        <v>4153598.05</v>
      </c>
      <c r="I22" s="57">
        <v>0</v>
      </c>
      <c r="J22" s="95">
        <v>5722104.92</v>
      </c>
      <c r="K22" s="95">
        <v>0</v>
      </c>
      <c r="L22" s="57">
        <v>538719.73</v>
      </c>
      <c r="M22" s="57">
        <v>0</v>
      </c>
      <c r="N22" s="57">
        <v>1466076.1</v>
      </c>
      <c r="O22" s="57">
        <v>0</v>
      </c>
      <c r="P22" s="57">
        <v>1191717.35</v>
      </c>
      <c r="Q22" s="95">
        <v>0</v>
      </c>
      <c r="R22" s="57">
        <v>1410557.11</v>
      </c>
      <c r="S22" s="57">
        <v>0</v>
      </c>
      <c r="T22" s="57">
        <v>395905.91</v>
      </c>
      <c r="U22" s="57">
        <v>0</v>
      </c>
      <c r="V22" s="57">
        <v>2268163.76</v>
      </c>
      <c r="W22" s="57">
        <v>0</v>
      </c>
      <c r="X22" s="57">
        <v>1462368</v>
      </c>
      <c r="Y22" s="57">
        <v>0</v>
      </c>
      <c r="Z22" s="57">
        <v>805156.54</v>
      </c>
      <c r="AA22" s="57">
        <v>0</v>
      </c>
      <c r="AB22" s="57">
        <v>98395.53</v>
      </c>
      <c r="AC22" s="57">
        <v>0</v>
      </c>
      <c r="AD22" s="57">
        <v>50304.55</v>
      </c>
      <c r="AE22" s="57">
        <v>0</v>
      </c>
      <c r="AF22" s="57">
        <v>0</v>
      </c>
      <c r="AG22" s="57">
        <v>0</v>
      </c>
      <c r="AH22" s="57">
        <v>0</v>
      </c>
      <c r="AI22" s="57">
        <v>0</v>
      </c>
      <c r="AJ22" s="57">
        <v>0</v>
      </c>
      <c r="AK22" s="57">
        <v>0</v>
      </c>
      <c r="AL22" s="57">
        <v>32643087.0475748</v>
      </c>
      <c r="AM22" s="57">
        <v>71598.74</v>
      </c>
    </row>
    <row r="23" spans="1:39" ht="16.5" customHeight="1">
      <c r="A23" s="100" t="s">
        <v>48</v>
      </c>
      <c r="B23" s="57">
        <v>1915156.7875879</v>
      </c>
      <c r="C23" s="57">
        <v>0</v>
      </c>
      <c r="D23" s="57">
        <v>0</v>
      </c>
      <c r="E23" s="95">
        <v>0</v>
      </c>
      <c r="F23" s="57">
        <v>0</v>
      </c>
      <c r="G23" s="57">
        <v>0</v>
      </c>
      <c r="H23" s="57">
        <v>996820.77</v>
      </c>
      <c r="I23" s="57">
        <v>0</v>
      </c>
      <c r="J23" s="95">
        <v>0</v>
      </c>
      <c r="K23" s="95">
        <v>0</v>
      </c>
      <c r="L23" s="57">
        <v>7742.66</v>
      </c>
      <c r="M23" s="95">
        <v>0</v>
      </c>
      <c r="N23" s="57">
        <v>147469.74</v>
      </c>
      <c r="O23" s="57">
        <v>0</v>
      </c>
      <c r="P23" s="57">
        <v>6864.95</v>
      </c>
      <c r="Q23" s="95">
        <v>0</v>
      </c>
      <c r="R23" s="57">
        <v>36965.19</v>
      </c>
      <c r="S23" s="95">
        <v>0</v>
      </c>
      <c r="T23" s="57">
        <v>0</v>
      </c>
      <c r="U23" s="95">
        <v>0</v>
      </c>
      <c r="V23" s="57">
        <v>0</v>
      </c>
      <c r="W23" s="95">
        <v>0</v>
      </c>
      <c r="X23" s="57">
        <v>0</v>
      </c>
      <c r="Y23" s="95">
        <v>0</v>
      </c>
      <c r="Z23" s="57">
        <v>0</v>
      </c>
      <c r="AA23" s="95">
        <v>0</v>
      </c>
      <c r="AB23" s="57">
        <v>0</v>
      </c>
      <c r="AC23" s="95">
        <v>0</v>
      </c>
      <c r="AD23" s="57">
        <v>0</v>
      </c>
      <c r="AE23" s="95">
        <v>0</v>
      </c>
      <c r="AF23" s="57">
        <v>0</v>
      </c>
      <c r="AG23" s="57">
        <v>0</v>
      </c>
      <c r="AH23" s="57">
        <v>5522119.28</v>
      </c>
      <c r="AI23" s="95">
        <v>0</v>
      </c>
      <c r="AJ23" s="57">
        <v>0</v>
      </c>
      <c r="AK23" s="95">
        <v>0</v>
      </c>
      <c r="AL23" s="57">
        <v>8633139.377587901</v>
      </c>
      <c r="AM23" s="57">
        <v>0</v>
      </c>
    </row>
    <row r="24" spans="1:39" ht="16.5" customHeight="1">
      <c r="A24" s="100" t="s">
        <v>49</v>
      </c>
      <c r="B24" s="57">
        <v>485715.37540879997</v>
      </c>
      <c r="C24" s="57">
        <v>0</v>
      </c>
      <c r="D24" s="57">
        <v>0</v>
      </c>
      <c r="E24" s="57">
        <v>0</v>
      </c>
      <c r="F24" s="57">
        <v>1524</v>
      </c>
      <c r="G24" s="57">
        <v>0</v>
      </c>
      <c r="H24" s="57">
        <v>47333.05</v>
      </c>
      <c r="I24" s="57">
        <v>0</v>
      </c>
      <c r="J24" s="95">
        <v>244026.43</v>
      </c>
      <c r="K24" s="95">
        <v>0</v>
      </c>
      <c r="L24" s="57">
        <v>0</v>
      </c>
      <c r="M24" s="57">
        <v>0</v>
      </c>
      <c r="N24" s="57">
        <v>43501.78</v>
      </c>
      <c r="O24" s="57">
        <v>0</v>
      </c>
      <c r="P24" s="57">
        <v>0</v>
      </c>
      <c r="Q24" s="95">
        <v>0</v>
      </c>
      <c r="R24" s="57">
        <v>0</v>
      </c>
      <c r="S24" s="57">
        <v>0</v>
      </c>
      <c r="T24" s="57">
        <v>0</v>
      </c>
      <c r="U24" s="57">
        <v>0</v>
      </c>
      <c r="V24" s="57">
        <v>0</v>
      </c>
      <c r="W24" s="57">
        <v>0</v>
      </c>
      <c r="X24" s="57">
        <v>0</v>
      </c>
      <c r="Y24" s="57">
        <v>0</v>
      </c>
      <c r="Z24" s="57">
        <v>0</v>
      </c>
      <c r="AA24" s="57">
        <v>0</v>
      </c>
      <c r="AB24" s="57">
        <v>0</v>
      </c>
      <c r="AC24" s="57">
        <v>0</v>
      </c>
      <c r="AD24" s="57">
        <v>0</v>
      </c>
      <c r="AE24" s="57">
        <v>0</v>
      </c>
      <c r="AF24" s="57">
        <v>0</v>
      </c>
      <c r="AG24" s="57">
        <v>0</v>
      </c>
      <c r="AH24" s="57">
        <v>0</v>
      </c>
      <c r="AI24" s="57">
        <v>0</v>
      </c>
      <c r="AJ24" s="57">
        <v>0</v>
      </c>
      <c r="AK24" s="57">
        <v>0</v>
      </c>
      <c r="AL24" s="57">
        <v>822100.6354088001</v>
      </c>
      <c r="AM24" s="57">
        <v>0</v>
      </c>
    </row>
    <row r="25" spans="1:39" ht="16.5" customHeight="1">
      <c r="A25" s="100" t="s">
        <v>50</v>
      </c>
      <c r="B25" s="57">
        <v>408492.7762019</v>
      </c>
      <c r="C25" s="57">
        <v>0</v>
      </c>
      <c r="D25" s="57">
        <v>47297.1</v>
      </c>
      <c r="E25" s="95">
        <v>0</v>
      </c>
      <c r="F25" s="57">
        <v>0</v>
      </c>
      <c r="G25" s="57">
        <v>0</v>
      </c>
      <c r="H25" s="57">
        <v>85010.03</v>
      </c>
      <c r="I25" s="57">
        <v>0</v>
      </c>
      <c r="J25" s="95">
        <v>932610.98</v>
      </c>
      <c r="K25" s="95">
        <v>0</v>
      </c>
      <c r="L25" s="57">
        <v>187337.13</v>
      </c>
      <c r="M25" s="95">
        <v>0</v>
      </c>
      <c r="N25" s="57">
        <v>64711.82</v>
      </c>
      <c r="O25" s="57">
        <v>0</v>
      </c>
      <c r="P25" s="57">
        <v>18448.02</v>
      </c>
      <c r="Q25" s="95">
        <v>0</v>
      </c>
      <c r="R25" s="57">
        <v>299914.3</v>
      </c>
      <c r="S25" s="95">
        <v>0</v>
      </c>
      <c r="T25" s="57">
        <v>0</v>
      </c>
      <c r="U25" s="95">
        <v>0</v>
      </c>
      <c r="V25" s="57">
        <v>675776.73</v>
      </c>
      <c r="W25" s="95">
        <v>0</v>
      </c>
      <c r="X25" s="57">
        <v>0</v>
      </c>
      <c r="Y25" s="95">
        <v>0</v>
      </c>
      <c r="Z25" s="57">
        <v>26414.13</v>
      </c>
      <c r="AA25" s="95">
        <v>0</v>
      </c>
      <c r="AB25" s="57">
        <v>113991.06</v>
      </c>
      <c r="AC25" s="95">
        <v>0</v>
      </c>
      <c r="AD25" s="57">
        <v>0</v>
      </c>
      <c r="AE25" s="95">
        <v>0</v>
      </c>
      <c r="AF25" s="57">
        <v>879114.49</v>
      </c>
      <c r="AG25" s="57">
        <v>0</v>
      </c>
      <c r="AH25" s="57">
        <v>0</v>
      </c>
      <c r="AI25" s="95">
        <v>0</v>
      </c>
      <c r="AJ25" s="57">
        <v>1819845.83</v>
      </c>
      <c r="AK25" s="95">
        <v>0</v>
      </c>
      <c r="AL25" s="57">
        <v>5558964.3962019</v>
      </c>
      <c r="AM25" s="57">
        <v>0</v>
      </c>
    </row>
    <row r="26" spans="1:39" ht="16.5" customHeight="1">
      <c r="A26" s="100" t="s">
        <v>51</v>
      </c>
      <c r="B26" s="57">
        <v>0</v>
      </c>
      <c r="C26" s="57">
        <v>0</v>
      </c>
      <c r="D26" s="57">
        <v>0</v>
      </c>
      <c r="E26" s="57">
        <v>0</v>
      </c>
      <c r="F26" s="57">
        <v>0</v>
      </c>
      <c r="G26" s="57">
        <v>0</v>
      </c>
      <c r="H26" s="57">
        <v>0</v>
      </c>
      <c r="I26" s="57">
        <v>0</v>
      </c>
      <c r="J26" s="95">
        <v>1403055.64</v>
      </c>
      <c r="K26" s="95">
        <v>0</v>
      </c>
      <c r="L26" s="57">
        <v>0</v>
      </c>
      <c r="M26" s="57">
        <v>0</v>
      </c>
      <c r="N26" s="57">
        <v>0</v>
      </c>
      <c r="O26" s="57">
        <v>0</v>
      </c>
      <c r="P26" s="57">
        <v>0</v>
      </c>
      <c r="Q26" s="95">
        <v>0</v>
      </c>
      <c r="R26" s="57">
        <v>0</v>
      </c>
      <c r="S26" s="57">
        <v>0</v>
      </c>
      <c r="T26" s="57">
        <v>0</v>
      </c>
      <c r="U26" s="57">
        <v>0</v>
      </c>
      <c r="V26" s="57">
        <v>0</v>
      </c>
      <c r="W26" s="57">
        <v>0</v>
      </c>
      <c r="X26" s="57">
        <v>0</v>
      </c>
      <c r="Y26" s="57">
        <v>0</v>
      </c>
      <c r="Z26" s="57">
        <v>0</v>
      </c>
      <c r="AA26" s="57">
        <v>0</v>
      </c>
      <c r="AB26" s="57">
        <v>0</v>
      </c>
      <c r="AC26" s="57">
        <v>0</v>
      </c>
      <c r="AD26" s="57">
        <v>0</v>
      </c>
      <c r="AE26" s="57">
        <v>0</v>
      </c>
      <c r="AF26" s="57">
        <v>0</v>
      </c>
      <c r="AG26" s="57">
        <v>0</v>
      </c>
      <c r="AH26" s="57">
        <v>0</v>
      </c>
      <c r="AI26" s="57">
        <v>0</v>
      </c>
      <c r="AJ26" s="57">
        <v>0</v>
      </c>
      <c r="AK26" s="57">
        <v>0</v>
      </c>
      <c r="AL26" s="57">
        <v>1403055.64</v>
      </c>
      <c r="AM26" s="57">
        <v>0</v>
      </c>
    </row>
    <row r="27" spans="1:39" ht="16.5" customHeight="1">
      <c r="A27" s="100" t="s">
        <v>52</v>
      </c>
      <c r="B27" s="57">
        <v>2994175.5144110788</v>
      </c>
      <c r="C27" s="57">
        <v>0</v>
      </c>
      <c r="D27" s="57">
        <v>418806.83</v>
      </c>
      <c r="E27" s="95">
        <v>0</v>
      </c>
      <c r="F27" s="57">
        <v>338927</v>
      </c>
      <c r="G27" s="57">
        <v>0</v>
      </c>
      <c r="H27" s="57">
        <v>1787534.43</v>
      </c>
      <c r="I27" s="57">
        <v>0</v>
      </c>
      <c r="J27" s="95">
        <v>2329054.11</v>
      </c>
      <c r="K27" s="95">
        <v>0</v>
      </c>
      <c r="L27" s="57">
        <v>887418.54</v>
      </c>
      <c r="M27" s="95">
        <v>0</v>
      </c>
      <c r="N27" s="57">
        <v>1129765.11</v>
      </c>
      <c r="O27" s="57">
        <v>0</v>
      </c>
      <c r="P27" s="57">
        <v>48156.24</v>
      </c>
      <c r="Q27" s="95">
        <v>0</v>
      </c>
      <c r="R27" s="57">
        <v>373227.61</v>
      </c>
      <c r="S27" s="95">
        <v>0</v>
      </c>
      <c r="T27" s="57">
        <v>0</v>
      </c>
      <c r="U27" s="95">
        <v>0</v>
      </c>
      <c r="V27" s="57">
        <v>152283.61</v>
      </c>
      <c r="W27" s="95">
        <v>0</v>
      </c>
      <c r="X27" s="57">
        <v>954902</v>
      </c>
      <c r="Y27" s="95">
        <v>0</v>
      </c>
      <c r="Z27" s="57">
        <v>532670.27</v>
      </c>
      <c r="AA27" s="95">
        <v>0</v>
      </c>
      <c r="AB27" s="57">
        <v>561610.82</v>
      </c>
      <c r="AC27" s="95">
        <v>0</v>
      </c>
      <c r="AD27" s="57">
        <v>34833.01</v>
      </c>
      <c r="AE27" s="95">
        <v>0</v>
      </c>
      <c r="AF27" s="57">
        <v>188841.6</v>
      </c>
      <c r="AG27" s="57">
        <v>0</v>
      </c>
      <c r="AH27" s="57">
        <v>0</v>
      </c>
      <c r="AI27" s="95">
        <v>0</v>
      </c>
      <c r="AJ27" s="57">
        <v>0</v>
      </c>
      <c r="AK27" s="95">
        <v>0</v>
      </c>
      <c r="AL27" s="57">
        <v>12732206.694411075</v>
      </c>
      <c r="AM27" s="57">
        <v>0</v>
      </c>
    </row>
    <row r="28" spans="1:39" ht="16.5" customHeight="1">
      <c r="A28" s="134" t="s">
        <v>53</v>
      </c>
      <c r="B28" s="57">
        <v>170890599.35301685</v>
      </c>
      <c r="C28" s="57">
        <v>1259988.98</v>
      </c>
      <c r="D28" s="57">
        <v>164152501.86999995</v>
      </c>
      <c r="E28" s="57">
        <v>0</v>
      </c>
      <c r="F28" s="57">
        <v>158632164</v>
      </c>
      <c r="G28" s="57">
        <v>0</v>
      </c>
      <c r="H28" s="57">
        <v>148195575.88</v>
      </c>
      <c r="I28" s="57">
        <v>0</v>
      </c>
      <c r="J28" s="95">
        <v>135281916.5</v>
      </c>
      <c r="K28" s="95">
        <v>9243247.08</v>
      </c>
      <c r="L28" s="57">
        <v>104025853.1099998</v>
      </c>
      <c r="M28" s="57">
        <v>0</v>
      </c>
      <c r="N28" s="57">
        <v>86103257.2</v>
      </c>
      <c r="O28" s="57">
        <v>9937016.4222306</v>
      </c>
      <c r="P28" s="57">
        <v>78791518.02999999</v>
      </c>
      <c r="Q28" s="95">
        <v>0</v>
      </c>
      <c r="R28" s="57">
        <v>59530460.86000001</v>
      </c>
      <c r="S28" s="57">
        <v>0</v>
      </c>
      <c r="T28" s="57">
        <v>57646228.24999999</v>
      </c>
      <c r="U28" s="57">
        <v>0</v>
      </c>
      <c r="V28" s="57">
        <v>49517353.58000001</v>
      </c>
      <c r="W28" s="57">
        <v>0</v>
      </c>
      <c r="X28" s="57">
        <v>49133692</v>
      </c>
      <c r="Y28" s="57">
        <v>0</v>
      </c>
      <c r="Z28" s="57">
        <v>26513951.590000007</v>
      </c>
      <c r="AA28" s="57">
        <v>0</v>
      </c>
      <c r="AB28" s="57">
        <v>23054153.689999264</v>
      </c>
      <c r="AC28" s="57">
        <v>0</v>
      </c>
      <c r="AD28" s="57">
        <v>8619684.66</v>
      </c>
      <c r="AE28" s="57">
        <v>0</v>
      </c>
      <c r="AF28" s="57">
        <v>6013827.04</v>
      </c>
      <c r="AG28" s="57">
        <v>0</v>
      </c>
      <c r="AH28" s="57">
        <v>5522119.28</v>
      </c>
      <c r="AI28" s="57">
        <v>0</v>
      </c>
      <c r="AJ28" s="57">
        <v>4436748.023693901</v>
      </c>
      <c r="AK28" s="95">
        <v>-17.6</v>
      </c>
      <c r="AL28" s="57">
        <v>1336061604.91671</v>
      </c>
      <c r="AM28" s="57">
        <v>20440234.4822306</v>
      </c>
    </row>
    <row r="29" spans="1:39" ht="21" customHeight="1">
      <c r="A29" s="135" t="s">
        <v>273</v>
      </c>
      <c r="B29" s="151">
        <v>0.12790622732076054</v>
      </c>
      <c r="C29" s="152"/>
      <c r="D29" s="151">
        <v>0.12286297373258714</v>
      </c>
      <c r="E29" s="152"/>
      <c r="F29" s="151">
        <v>0.11873117483223322</v>
      </c>
      <c r="G29" s="152"/>
      <c r="H29" s="151">
        <v>0.11091971757487823</v>
      </c>
      <c r="I29" s="152"/>
      <c r="J29" s="151">
        <v>0.1012542505541378</v>
      </c>
      <c r="K29" s="152"/>
      <c r="L29" s="151">
        <v>0.07786007226551861</v>
      </c>
      <c r="M29" s="152"/>
      <c r="N29" s="151">
        <v>0.06444557412857298</v>
      </c>
      <c r="O29" s="152"/>
      <c r="P29" s="151">
        <v>0.05897296781828548</v>
      </c>
      <c r="Q29" s="152"/>
      <c r="R29" s="151">
        <v>0.04455667361514452</v>
      </c>
      <c r="S29" s="152"/>
      <c r="T29" s="151">
        <v>0.04314638489562288</v>
      </c>
      <c r="U29" s="152"/>
      <c r="V29" s="151">
        <v>0.03706217841885137</v>
      </c>
      <c r="W29" s="152"/>
      <c r="X29" s="151">
        <v>0.036775019818837615</v>
      </c>
      <c r="Y29" s="152"/>
      <c r="Z29" s="151">
        <v>0.01984485707277913</v>
      </c>
      <c r="AA29" s="152"/>
      <c r="AB29" s="151">
        <v>0.017255307393880585</v>
      </c>
      <c r="AC29" s="152"/>
      <c r="AD29" s="151">
        <v>0.006451562284463187</v>
      </c>
      <c r="AE29" s="152"/>
      <c r="AF29" s="151">
        <v>0.004501159989830635</v>
      </c>
      <c r="AG29" s="152"/>
      <c r="AH29" s="151">
        <v>0.004133132229590752</v>
      </c>
      <c r="AI29" s="152"/>
      <c r="AJ29" s="151">
        <v>0.0033207660540252463</v>
      </c>
      <c r="AK29" s="152"/>
      <c r="AL29" s="151">
        <v>1</v>
      </c>
      <c r="AM29" s="152"/>
    </row>
    <row r="30" spans="1:39" ht="20.25" customHeight="1">
      <c r="A30" s="135" t="s">
        <v>271</v>
      </c>
      <c r="B30" s="153">
        <v>169630610.37301686</v>
      </c>
      <c r="C30" s="154"/>
      <c r="D30" s="153">
        <v>164152501.86999995</v>
      </c>
      <c r="E30" s="154"/>
      <c r="F30" s="153">
        <v>158632164</v>
      </c>
      <c r="G30" s="154"/>
      <c r="H30" s="153">
        <v>148195575.88</v>
      </c>
      <c r="I30" s="154"/>
      <c r="J30" s="153">
        <v>126038669.42</v>
      </c>
      <c r="K30" s="154"/>
      <c r="L30" s="153">
        <v>104025853.1099998</v>
      </c>
      <c r="M30" s="154"/>
      <c r="N30" s="153">
        <v>76166240.7777694</v>
      </c>
      <c r="O30" s="154"/>
      <c r="P30" s="153">
        <v>78791518.02999999</v>
      </c>
      <c r="Q30" s="154"/>
      <c r="R30" s="153">
        <v>59530460.86000001</v>
      </c>
      <c r="S30" s="154"/>
      <c r="T30" s="153">
        <v>57646228.24999999</v>
      </c>
      <c r="U30" s="154"/>
      <c r="V30" s="153">
        <v>49517353.58000001</v>
      </c>
      <c r="W30" s="154"/>
      <c r="X30" s="153">
        <v>49133692</v>
      </c>
      <c r="Y30" s="154"/>
      <c r="Z30" s="153">
        <v>26513951.590000007</v>
      </c>
      <c r="AA30" s="154"/>
      <c r="AB30" s="153">
        <v>23054153.689999264</v>
      </c>
      <c r="AC30" s="154"/>
      <c r="AD30" s="153">
        <v>8619684.66</v>
      </c>
      <c r="AE30" s="154"/>
      <c r="AF30" s="153">
        <v>6013827.04</v>
      </c>
      <c r="AG30" s="154"/>
      <c r="AH30" s="153">
        <v>5522119.28</v>
      </c>
      <c r="AI30" s="154"/>
      <c r="AJ30" s="153">
        <v>4436730.423693901</v>
      </c>
      <c r="AK30" s="154"/>
      <c r="AL30" s="153">
        <v>1315621370.4344792</v>
      </c>
      <c r="AM30" s="154"/>
    </row>
    <row r="31" spans="1:39" ht="21.75" customHeight="1">
      <c r="A31" s="135" t="s">
        <v>274</v>
      </c>
      <c r="B31" s="151">
        <v>0.12893573827995836</v>
      </c>
      <c r="C31" s="152"/>
      <c r="D31" s="151">
        <v>0.12477184378791473</v>
      </c>
      <c r="E31" s="152"/>
      <c r="F31" s="151">
        <v>0.12057585087567985</v>
      </c>
      <c r="G31" s="152"/>
      <c r="H31" s="151">
        <v>0.11264303031094233</v>
      </c>
      <c r="I31" s="152"/>
      <c r="J31" s="151">
        <v>0.09580162953936018</v>
      </c>
      <c r="K31" s="152"/>
      <c r="L31" s="151">
        <v>0.07906975127570416</v>
      </c>
      <c r="M31" s="152"/>
      <c r="N31" s="151">
        <v>0.057893740198749655</v>
      </c>
      <c r="O31" s="152"/>
      <c r="P31" s="151">
        <v>0.05988920587538425</v>
      </c>
      <c r="Q31" s="152"/>
      <c r="R31" s="151">
        <v>0.045248931806892934</v>
      </c>
      <c r="S31" s="152"/>
      <c r="T31" s="151">
        <v>0.04381673202804824</v>
      </c>
      <c r="U31" s="152"/>
      <c r="V31" s="151">
        <v>0.037637997808694035</v>
      </c>
      <c r="W31" s="152"/>
      <c r="X31" s="151">
        <v>0.03734637774697182</v>
      </c>
      <c r="Y31" s="152"/>
      <c r="Z31" s="151">
        <v>0.020153178223306815</v>
      </c>
      <c r="AA31" s="152"/>
      <c r="AB31" s="151">
        <v>0.01752339580635334</v>
      </c>
      <c r="AC31" s="152"/>
      <c r="AD31" s="151">
        <v>0.0065517974788489</v>
      </c>
      <c r="AE31" s="152"/>
      <c r="AF31" s="151">
        <v>0.004571092608729533</v>
      </c>
      <c r="AG31" s="152"/>
      <c r="AH31" s="151">
        <v>0.004197346956844115</v>
      </c>
      <c r="AI31" s="152"/>
      <c r="AJ31" s="151">
        <v>0.0033723593916167153</v>
      </c>
      <c r="AK31" s="152"/>
      <c r="AL31" s="151">
        <v>1</v>
      </c>
      <c r="AM31" s="152"/>
    </row>
    <row r="32" spans="1:38" ht="16.5" customHeight="1">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9" ht="15.75">
      <c r="A33" s="12" t="s">
        <v>71</v>
      </c>
      <c r="H33" s="11"/>
      <c r="I33" s="11"/>
    </row>
    <row r="34" spans="1:31" ht="16.5" customHeight="1">
      <c r="A34" s="142" t="s">
        <v>311</v>
      </c>
      <c r="F34" s="14"/>
      <c r="G34" s="14"/>
      <c r="N34" s="13"/>
      <c r="O34" s="13"/>
      <c r="P34" s="14"/>
      <c r="Q34" s="14"/>
      <c r="T34" s="14"/>
      <c r="U34" s="14"/>
      <c r="X34" s="14"/>
      <c r="Y34" s="14"/>
      <c r="Z34" s="14"/>
      <c r="AA34" s="14"/>
      <c r="AB34" s="14"/>
      <c r="AC34" s="14"/>
      <c r="AD34" s="14"/>
      <c r="AE34" s="14"/>
    </row>
    <row r="35" spans="2:37" ht="12.75">
      <c r="B35" s="9"/>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8" spans="1:37" ht="15.75" customHeight="1">
      <c r="A38" s="2"/>
      <c r="B38" s="106" t="s">
        <v>72</v>
      </c>
      <c r="C38" s="107" t="s">
        <v>73</v>
      </c>
      <c r="D38" s="106" t="s">
        <v>74</v>
      </c>
      <c r="E38" s="106" t="s">
        <v>75</v>
      </c>
      <c r="F38" s="106" t="s">
        <v>81</v>
      </c>
      <c r="G38" s="106" t="s">
        <v>76</v>
      </c>
      <c r="H38" s="106" t="s">
        <v>77</v>
      </c>
      <c r="I38" s="106" t="s">
        <v>78</v>
      </c>
      <c r="J38" s="106" t="s">
        <v>79</v>
      </c>
      <c r="K38" s="108" t="s">
        <v>80</v>
      </c>
      <c r="M38" s="97"/>
      <c r="N38" s="69"/>
      <c r="O38" s="97"/>
      <c r="P38" s="69"/>
      <c r="Q38" s="97"/>
      <c r="R38" s="69"/>
      <c r="S38" s="97"/>
      <c r="U38" s="93"/>
      <c r="V38" s="1"/>
      <c r="W38" s="1"/>
      <c r="X38" s="1"/>
      <c r="Y38" s="1"/>
      <c r="Z38" s="1"/>
      <c r="AA38" s="1"/>
      <c r="AB38" s="1"/>
      <c r="AC38" s="1"/>
      <c r="AD38" s="1"/>
      <c r="AE38" s="1"/>
      <c r="AF38" s="1"/>
      <c r="AG38" s="1"/>
      <c r="AH38" s="1"/>
      <c r="AI38" s="1"/>
      <c r="AJ38" s="1"/>
      <c r="AK38" s="1"/>
    </row>
    <row r="39" spans="1:38" ht="12.75">
      <c r="A39" s="2"/>
      <c r="B39" s="56">
        <f>(AL6+AL7)/AL28</f>
        <v>0.01970213758180364</v>
      </c>
      <c r="C39" s="56">
        <f>(AL8+AL15)/AL28</f>
        <v>0.7032009082905024</v>
      </c>
      <c r="D39" s="56">
        <f>AL9/AL28</f>
        <v>0.0026704518465841417</v>
      </c>
      <c r="E39" s="56">
        <f>(AL10+AL20)/AL28</f>
        <v>0.016134224648312694</v>
      </c>
      <c r="F39" s="56">
        <f>(AL11+AL21)/AL28</f>
        <v>0.006603019712174775</v>
      </c>
      <c r="G39" s="56">
        <f>AL12/AL28</f>
        <v>0.010911510477366328</v>
      </c>
      <c r="H39" s="56">
        <f>(AL13+AL14)/AL28</f>
        <v>0.19452796856794974</v>
      </c>
      <c r="I39" s="56">
        <f>AL22/AL28</f>
        <v>0.024432321778762416</v>
      </c>
      <c r="J39" s="56">
        <f>(AL23+AL24+AL25+AL26)/AL28</f>
        <v>0.012287801691765594</v>
      </c>
      <c r="K39" s="56">
        <f>AL27/AL28</f>
        <v>0.009529655404778136</v>
      </c>
      <c r="M39" s="56"/>
      <c r="O39" s="56"/>
      <c r="Q39" s="56"/>
      <c r="S39" s="56"/>
      <c r="U39" s="56"/>
      <c r="AL39" s="2"/>
    </row>
    <row r="40" spans="2:37" ht="12.75">
      <c r="B40" s="11"/>
      <c r="C40" s="11"/>
      <c r="D40" s="11"/>
      <c r="E40" s="11"/>
      <c r="H40" s="15"/>
      <c r="I40" s="15"/>
      <c r="J40" s="11"/>
      <c r="K40" s="11"/>
      <c r="L40" s="11"/>
      <c r="M40" s="11"/>
      <c r="N40" s="11"/>
      <c r="O40" s="11"/>
      <c r="P40" s="11"/>
      <c r="Q40" s="11"/>
      <c r="R40" s="11"/>
      <c r="S40" s="11"/>
      <c r="V40" s="11"/>
      <c r="W40" s="11"/>
      <c r="AJ40" s="11"/>
      <c r="AK40" s="11"/>
    </row>
  </sheetData>
  <sheetProtection/>
  <mergeCells count="78">
    <mergeCell ref="AB29:AC29"/>
    <mergeCell ref="AD29:AE29"/>
    <mergeCell ref="AL29:AM29"/>
    <mergeCell ref="AF29:AG29"/>
    <mergeCell ref="AH29:AI29"/>
    <mergeCell ref="AJ29:AK29"/>
    <mergeCell ref="B4:C4"/>
    <mergeCell ref="H4:I4"/>
    <mergeCell ref="P4:Q4"/>
    <mergeCell ref="B29:C29"/>
    <mergeCell ref="D29:E29"/>
    <mergeCell ref="F29:G29"/>
    <mergeCell ref="Z4:AA4"/>
    <mergeCell ref="T4:U4"/>
    <mergeCell ref="P29:Q29"/>
    <mergeCell ref="R29:S29"/>
    <mergeCell ref="T29:U29"/>
    <mergeCell ref="V29:W29"/>
    <mergeCell ref="X29:Y29"/>
    <mergeCell ref="Z29:AA29"/>
    <mergeCell ref="H29:I29"/>
    <mergeCell ref="L29:M29"/>
    <mergeCell ref="N29:O29"/>
    <mergeCell ref="J29:K29"/>
    <mergeCell ref="D4:E4"/>
    <mergeCell ref="R4:S4"/>
    <mergeCell ref="N4:O4"/>
    <mergeCell ref="J4:K4"/>
    <mergeCell ref="F4:G4"/>
    <mergeCell ref="L4:M4"/>
    <mergeCell ref="A2:AM2"/>
    <mergeCell ref="AL4:AM4"/>
    <mergeCell ref="AJ4:AK4"/>
    <mergeCell ref="A4:A5"/>
    <mergeCell ref="AH4:AI4"/>
    <mergeCell ref="AF4:AG4"/>
    <mergeCell ref="AB4:AC4"/>
    <mergeCell ref="V4:W4"/>
    <mergeCell ref="AD4:AE4"/>
    <mergeCell ref="X4:Y4"/>
    <mergeCell ref="B31:C31"/>
    <mergeCell ref="B30:C30"/>
    <mergeCell ref="F31:G31"/>
    <mergeCell ref="F30:G30"/>
    <mergeCell ref="L31:M31"/>
    <mergeCell ref="L30:M30"/>
    <mergeCell ref="D31:E31"/>
    <mergeCell ref="D30:E30"/>
    <mergeCell ref="J31:K31"/>
    <mergeCell ref="J30:K30"/>
    <mergeCell ref="P31:Q31"/>
    <mergeCell ref="P30:Q30"/>
    <mergeCell ref="N31:O31"/>
    <mergeCell ref="N30:O30"/>
    <mergeCell ref="H31:I31"/>
    <mergeCell ref="H30:I30"/>
    <mergeCell ref="X31:Y31"/>
    <mergeCell ref="X30:Y30"/>
    <mergeCell ref="V31:W31"/>
    <mergeCell ref="V30:W30"/>
    <mergeCell ref="T31:U31"/>
    <mergeCell ref="T30:U30"/>
    <mergeCell ref="R31:S31"/>
    <mergeCell ref="R30:S30"/>
    <mergeCell ref="AL31:AM31"/>
    <mergeCell ref="AL30:AM30"/>
    <mergeCell ref="AJ31:AK31"/>
    <mergeCell ref="AJ30:AK30"/>
    <mergeCell ref="Z31:AA31"/>
    <mergeCell ref="Z30:AA30"/>
    <mergeCell ref="AH31:AI31"/>
    <mergeCell ref="AH30:AI30"/>
    <mergeCell ref="AF31:AG31"/>
    <mergeCell ref="AF30:AG30"/>
    <mergeCell ref="AD31:AE31"/>
    <mergeCell ref="AD30:AE30"/>
    <mergeCell ref="AB31:AC31"/>
    <mergeCell ref="AB30:AC30"/>
  </mergeCells>
  <printOptions horizontalCentered="1"/>
  <pageMargins left="0.1968503937007874" right="0.1968503937007874" top="0.4724409448818898" bottom="0.31496062992125984" header="0.31496062992125984" footer="0"/>
  <pageSetup horizontalDpi="600" verticalDpi="600" orientation="landscape" paperSize="9" scale="39" r:id="rId2"/>
  <colBreaks count="1" manualBreakCount="1">
    <brk id="23" max="33" man="1"/>
  </colBreaks>
  <drawing r:id="rId1"/>
</worksheet>
</file>

<file path=xl/worksheets/sheet10.xml><?xml version="1.0" encoding="utf-8"?>
<worksheet xmlns="http://schemas.openxmlformats.org/spreadsheetml/2006/main" xmlns:r="http://schemas.openxmlformats.org/officeDocument/2006/relationships">
  <dimension ref="A2:U73"/>
  <sheetViews>
    <sheetView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9.140625" defaultRowHeight="12.75"/>
  <cols>
    <col min="1" max="1" width="4.7109375" style="31" customWidth="1"/>
    <col min="2" max="2" width="62.57421875" style="31" customWidth="1"/>
    <col min="3" max="4" width="10.7109375" style="31" customWidth="1"/>
    <col min="5" max="5" width="11.7109375" style="31" customWidth="1"/>
    <col min="6" max="14" width="10.7109375" style="31" customWidth="1"/>
    <col min="15" max="15" width="12.00390625" style="31" customWidth="1"/>
    <col min="16" max="16" width="11.57421875" style="31" customWidth="1"/>
    <col min="17" max="17" width="10.7109375" style="31" customWidth="1"/>
    <col min="18" max="18" width="12.28125" style="31" customWidth="1"/>
    <col min="19" max="20" width="10.7109375" style="31" customWidth="1"/>
    <col min="21" max="21" width="10.8515625" style="31" bestFit="1" customWidth="1"/>
    <col min="22" max="16384" width="9.140625" style="31" customWidth="1"/>
  </cols>
  <sheetData>
    <row r="1" ht="22.5" customHeight="1"/>
    <row r="2" spans="1:21" s="32" customFormat="1" ht="23.25" customHeight="1">
      <c r="A2" s="148" t="s">
        <v>291</v>
      </c>
      <c r="B2" s="148"/>
      <c r="C2" s="148"/>
      <c r="D2" s="148"/>
      <c r="E2" s="148"/>
      <c r="F2" s="148"/>
      <c r="G2" s="148"/>
      <c r="H2" s="148"/>
      <c r="I2" s="148"/>
      <c r="J2" s="148"/>
      <c r="K2" s="148"/>
      <c r="L2" s="148"/>
      <c r="M2" s="148"/>
      <c r="N2" s="148"/>
      <c r="O2" s="148"/>
      <c r="P2" s="148"/>
      <c r="Q2" s="148"/>
      <c r="R2" s="148"/>
      <c r="S2" s="148"/>
      <c r="T2" s="148"/>
      <c r="U2" s="148"/>
    </row>
    <row r="3" spans="1:21" s="32" customFormat="1" ht="23.25" customHeight="1">
      <c r="A3" s="147"/>
      <c r="B3" s="147"/>
      <c r="C3" s="44"/>
      <c r="G3" s="40"/>
      <c r="H3" s="44"/>
      <c r="T3" s="44"/>
      <c r="U3" s="122" t="s">
        <v>195</v>
      </c>
    </row>
    <row r="4" spans="1:21" s="32" customFormat="1" ht="72.75" customHeight="1">
      <c r="A4" s="78"/>
      <c r="B4" s="79"/>
      <c r="C4" s="59" t="s">
        <v>58</v>
      </c>
      <c r="D4" s="45" t="s">
        <v>59</v>
      </c>
      <c r="E4" s="45" t="s">
        <v>308</v>
      </c>
      <c r="F4" s="45" t="s">
        <v>285</v>
      </c>
      <c r="G4" s="45" t="s">
        <v>309</v>
      </c>
      <c r="H4" s="45" t="s">
        <v>287</v>
      </c>
      <c r="I4" s="45" t="s">
        <v>63</v>
      </c>
      <c r="J4" s="45" t="s">
        <v>56</v>
      </c>
      <c r="K4" s="45" t="s">
        <v>61</v>
      </c>
      <c r="L4" s="45" t="s">
        <v>62</v>
      </c>
      <c r="M4" s="45" t="s">
        <v>286</v>
      </c>
      <c r="N4" s="45" t="s">
        <v>284</v>
      </c>
      <c r="O4" s="45" t="s">
        <v>283</v>
      </c>
      <c r="P4" s="45" t="s">
        <v>276</v>
      </c>
      <c r="Q4" s="45" t="s">
        <v>64</v>
      </c>
      <c r="R4" s="45" t="s">
        <v>275</v>
      </c>
      <c r="S4" s="45" t="s">
        <v>67</v>
      </c>
      <c r="T4" s="45" t="s">
        <v>304</v>
      </c>
      <c r="U4" s="46" t="s">
        <v>69</v>
      </c>
    </row>
    <row r="5" spans="1:21" s="32" customFormat="1" ht="16.5" customHeight="1">
      <c r="A5" s="81" t="s">
        <v>0</v>
      </c>
      <c r="B5" s="73" t="s">
        <v>196</v>
      </c>
      <c r="C5" s="80"/>
      <c r="D5" s="82"/>
      <c r="E5" s="80"/>
      <c r="F5" s="80"/>
      <c r="G5" s="80"/>
      <c r="H5" s="82"/>
      <c r="I5" s="82"/>
      <c r="J5" s="80"/>
      <c r="K5" s="80"/>
      <c r="L5" s="80"/>
      <c r="M5" s="80"/>
      <c r="N5" s="80"/>
      <c r="O5" s="80"/>
      <c r="P5" s="80"/>
      <c r="Q5" s="80"/>
      <c r="R5" s="80"/>
      <c r="S5" s="80"/>
      <c r="T5" s="80"/>
      <c r="U5" s="83"/>
    </row>
    <row r="6" spans="1:21" s="33" customFormat="1" ht="16.5" customHeight="1">
      <c r="A6" s="84" t="s">
        <v>3</v>
      </c>
      <c r="B6" s="74" t="s">
        <v>197</v>
      </c>
      <c r="C6" s="80"/>
      <c r="D6" s="80"/>
      <c r="E6" s="80"/>
      <c r="F6" s="80"/>
      <c r="G6" s="80"/>
      <c r="H6" s="82"/>
      <c r="I6" s="80"/>
      <c r="J6" s="80"/>
      <c r="K6" s="80"/>
      <c r="L6" s="80"/>
      <c r="M6" s="80"/>
      <c r="N6" s="80"/>
      <c r="O6" s="80"/>
      <c r="P6" s="80"/>
      <c r="Q6" s="80"/>
      <c r="R6" s="80"/>
      <c r="S6" s="80"/>
      <c r="T6" s="80"/>
      <c r="U6" s="70"/>
    </row>
    <row r="7" spans="1:21" s="34" customFormat="1" ht="16.5" customHeight="1">
      <c r="A7" s="123" t="s">
        <v>4</v>
      </c>
      <c r="B7" s="74" t="s">
        <v>198</v>
      </c>
      <c r="C7" s="38">
        <v>170891</v>
      </c>
      <c r="D7" s="38">
        <v>135282</v>
      </c>
      <c r="E7" s="38">
        <v>164153</v>
      </c>
      <c r="F7" s="38">
        <v>104026</v>
      </c>
      <c r="G7" s="38">
        <v>8620</v>
      </c>
      <c r="H7" s="38">
        <v>8140</v>
      </c>
      <c r="I7" s="38">
        <v>78792</v>
      </c>
      <c r="J7" s="38">
        <v>148196</v>
      </c>
      <c r="K7" s="38">
        <v>86103</v>
      </c>
      <c r="L7" s="38">
        <v>57646</v>
      </c>
      <c r="M7" s="38">
        <v>26514</v>
      </c>
      <c r="N7" s="38">
        <v>158632</v>
      </c>
      <c r="O7" s="38">
        <v>59530</v>
      </c>
      <c r="P7" s="38">
        <v>49517</v>
      </c>
      <c r="Q7" s="38">
        <v>49133.69195</v>
      </c>
      <c r="R7" s="38">
        <v>23054</v>
      </c>
      <c r="S7" s="38">
        <v>6013.82704</v>
      </c>
      <c r="T7" s="38">
        <v>4436.7480236939</v>
      </c>
      <c r="U7" s="38">
        <v>1338680.2670136937</v>
      </c>
    </row>
    <row r="8" spans="1:21" s="34" customFormat="1" ht="44.25" customHeight="1">
      <c r="A8" s="123"/>
      <c r="B8" s="74" t="s">
        <v>281</v>
      </c>
      <c r="C8" s="38">
        <v>-7234</v>
      </c>
      <c r="D8" s="38">
        <v>-528</v>
      </c>
      <c r="E8" s="38">
        <v>-4383</v>
      </c>
      <c r="F8" s="38">
        <v>-4572</v>
      </c>
      <c r="G8" s="98">
        <v>-426</v>
      </c>
      <c r="H8" s="38">
        <v>60</v>
      </c>
      <c r="I8" s="38">
        <v>-7461</v>
      </c>
      <c r="J8" s="38">
        <v>-3399</v>
      </c>
      <c r="K8" s="38">
        <v>-1888</v>
      </c>
      <c r="L8" s="38">
        <v>-1</v>
      </c>
      <c r="M8" s="38">
        <v>-3557.397200000026</v>
      </c>
      <c r="N8" s="38">
        <v>-23116</v>
      </c>
      <c r="O8" s="38">
        <v>-2143</v>
      </c>
      <c r="P8" s="38">
        <v>-3756</v>
      </c>
      <c r="Q8" s="38">
        <v>-3823.75611999997</v>
      </c>
      <c r="R8" s="38">
        <v>-249</v>
      </c>
      <c r="S8" s="38">
        <v>0</v>
      </c>
      <c r="T8" s="38">
        <v>-65.1754615085</v>
      </c>
      <c r="U8" s="38">
        <v>-66542.32878150849</v>
      </c>
    </row>
    <row r="9" spans="1:21" ht="15.75" customHeight="1">
      <c r="A9" s="123" t="s">
        <v>159</v>
      </c>
      <c r="B9" s="74" t="s">
        <v>199</v>
      </c>
      <c r="C9" s="38">
        <v>-15329</v>
      </c>
      <c r="D9" s="38">
        <v>-40260</v>
      </c>
      <c r="E9" s="38">
        <v>-59681</v>
      </c>
      <c r="F9" s="38">
        <v>-3404</v>
      </c>
      <c r="G9" s="38">
        <v>-3693</v>
      </c>
      <c r="H9" s="38">
        <v>-3141</v>
      </c>
      <c r="I9" s="38">
        <v>-36249</v>
      </c>
      <c r="J9" s="38">
        <v>-11913</v>
      </c>
      <c r="K9" s="38">
        <v>-9375</v>
      </c>
      <c r="L9" s="38">
        <v>-16023</v>
      </c>
      <c r="M9" s="38">
        <v>-6148</v>
      </c>
      <c r="N9" s="38">
        <v>-3166</v>
      </c>
      <c r="O9" s="38">
        <v>-9303</v>
      </c>
      <c r="P9" s="38">
        <v>-4308</v>
      </c>
      <c r="Q9" s="38">
        <v>-10901.75764</v>
      </c>
      <c r="R9" s="38">
        <v>-2346</v>
      </c>
      <c r="S9" s="38">
        <v>-330.62703999999997</v>
      </c>
      <c r="T9" s="38">
        <v>-817.92239</v>
      </c>
      <c r="U9" s="38">
        <v>-236389.30706999998</v>
      </c>
    </row>
    <row r="10" spans="1:21" ht="16.5" customHeight="1">
      <c r="A10" s="123" t="s">
        <v>200</v>
      </c>
      <c r="B10" s="74" t="s">
        <v>201</v>
      </c>
      <c r="C10" s="38">
        <v>-3577</v>
      </c>
      <c r="D10" s="38">
        <v>2297</v>
      </c>
      <c r="E10" s="38">
        <v>-13333</v>
      </c>
      <c r="F10" s="38">
        <v>7242</v>
      </c>
      <c r="G10" s="38">
        <v>1465</v>
      </c>
      <c r="H10" s="38">
        <v>-555</v>
      </c>
      <c r="I10" s="38">
        <v>3499</v>
      </c>
      <c r="J10" s="38">
        <v>9415</v>
      </c>
      <c r="K10" s="38">
        <v>-4884</v>
      </c>
      <c r="L10" s="38">
        <v>-78</v>
      </c>
      <c r="M10" s="38">
        <v>3196</v>
      </c>
      <c r="N10" s="38">
        <v>-833</v>
      </c>
      <c r="O10" s="38">
        <v>-416</v>
      </c>
      <c r="P10" s="38">
        <v>-5579</v>
      </c>
      <c r="Q10" s="38">
        <v>2349.3858608345563</v>
      </c>
      <c r="R10" s="38">
        <v>2489</v>
      </c>
      <c r="S10" s="38">
        <v>70.81392999999912</v>
      </c>
      <c r="T10" s="38">
        <v>49.71882</v>
      </c>
      <c r="U10" s="38">
        <v>2817.9186108345557</v>
      </c>
    </row>
    <row r="11" spans="1:21" ht="16.5" customHeight="1">
      <c r="A11" s="123"/>
      <c r="B11" s="74" t="s">
        <v>202</v>
      </c>
      <c r="C11" s="38">
        <v>-2915</v>
      </c>
      <c r="D11" s="38">
        <v>177</v>
      </c>
      <c r="E11" s="38">
        <v>794</v>
      </c>
      <c r="F11" s="38">
        <v>0</v>
      </c>
      <c r="G11" s="38">
        <v>-1684</v>
      </c>
      <c r="H11" s="38">
        <v>-472</v>
      </c>
      <c r="I11" s="38">
        <v>0</v>
      </c>
      <c r="J11" s="38">
        <v>206</v>
      </c>
      <c r="K11" s="38">
        <v>-447</v>
      </c>
      <c r="L11" s="38">
        <v>82</v>
      </c>
      <c r="M11" s="38">
        <v>-577</v>
      </c>
      <c r="N11" s="38">
        <v>-1539</v>
      </c>
      <c r="O11" s="38">
        <v>0</v>
      </c>
      <c r="P11" s="38">
        <v>0</v>
      </c>
      <c r="Q11" s="38">
        <v>-10.851009165442953</v>
      </c>
      <c r="R11" s="38">
        <v>0</v>
      </c>
      <c r="S11" s="38">
        <v>-7.598610000000001</v>
      </c>
      <c r="T11" s="38">
        <v>0</v>
      </c>
      <c r="U11" s="38">
        <v>-6393.4496191654425</v>
      </c>
    </row>
    <row r="12" spans="1:21" ht="16.5" customHeight="1">
      <c r="A12" s="123" t="s">
        <v>203</v>
      </c>
      <c r="B12" s="74" t="s">
        <v>204</v>
      </c>
      <c r="C12" s="38">
        <v>-3676</v>
      </c>
      <c r="D12" s="38">
        <v>-1899</v>
      </c>
      <c r="E12" s="38">
        <v>6859</v>
      </c>
      <c r="F12" s="38">
        <v>372</v>
      </c>
      <c r="G12" s="38">
        <v>-445</v>
      </c>
      <c r="H12" s="38">
        <v>46</v>
      </c>
      <c r="I12" s="38">
        <v>-1280</v>
      </c>
      <c r="J12" s="38">
        <v>283</v>
      </c>
      <c r="K12" s="38">
        <v>-307</v>
      </c>
      <c r="L12" s="38">
        <v>144</v>
      </c>
      <c r="M12" s="38">
        <v>-33</v>
      </c>
      <c r="N12" s="38">
        <v>110</v>
      </c>
      <c r="O12" s="38">
        <v>129</v>
      </c>
      <c r="P12" s="38">
        <v>112</v>
      </c>
      <c r="Q12" s="38">
        <v>-206.25449</v>
      </c>
      <c r="R12" s="38">
        <v>0</v>
      </c>
      <c r="S12" s="38">
        <v>-95.45967000000016</v>
      </c>
      <c r="T12" s="38">
        <v>24.65895</v>
      </c>
      <c r="U12" s="38">
        <v>137.94478999999984</v>
      </c>
    </row>
    <row r="13" spans="1:21" ht="16.5" customHeight="1">
      <c r="A13" s="124"/>
      <c r="B13" s="75" t="s">
        <v>205</v>
      </c>
      <c r="C13" s="38">
        <v>148309</v>
      </c>
      <c r="D13" s="38">
        <v>95420</v>
      </c>
      <c r="E13" s="38">
        <v>97998</v>
      </c>
      <c r="F13" s="38">
        <v>108236</v>
      </c>
      <c r="G13" s="38">
        <v>5947</v>
      </c>
      <c r="H13" s="38">
        <v>4490</v>
      </c>
      <c r="I13" s="38">
        <v>44762</v>
      </c>
      <c r="J13" s="38">
        <v>145981</v>
      </c>
      <c r="K13" s="38">
        <v>71537</v>
      </c>
      <c r="L13" s="38">
        <v>41689</v>
      </c>
      <c r="M13" s="38">
        <v>23529</v>
      </c>
      <c r="N13" s="38">
        <v>154743</v>
      </c>
      <c r="O13" s="38">
        <v>49940</v>
      </c>
      <c r="P13" s="38">
        <v>39742</v>
      </c>
      <c r="Q13" s="38">
        <v>40375.06568083455</v>
      </c>
      <c r="R13" s="38">
        <v>23197</v>
      </c>
      <c r="S13" s="38">
        <v>5658.554259999999</v>
      </c>
      <c r="T13" s="38">
        <v>3693.2034036939003</v>
      </c>
      <c r="U13" s="38">
        <v>1105246.8233445282</v>
      </c>
    </row>
    <row r="14" spans="1:21" ht="30.75" customHeight="1">
      <c r="A14" s="125" t="s">
        <v>5</v>
      </c>
      <c r="B14" s="76" t="s">
        <v>206</v>
      </c>
      <c r="C14" s="38">
        <v>1478</v>
      </c>
      <c r="D14" s="38">
        <v>3334</v>
      </c>
      <c r="E14" s="38">
        <v>6216</v>
      </c>
      <c r="F14" s="38">
        <v>3250</v>
      </c>
      <c r="G14" s="38">
        <v>0</v>
      </c>
      <c r="H14" s="38">
        <v>955</v>
      </c>
      <c r="I14" s="38">
        <v>0</v>
      </c>
      <c r="J14" s="38">
        <v>9319</v>
      </c>
      <c r="K14" s="38">
        <v>0</v>
      </c>
      <c r="L14" s="38">
        <v>1027</v>
      </c>
      <c r="M14" s="38">
        <v>1337</v>
      </c>
      <c r="N14" s="38">
        <v>0</v>
      </c>
      <c r="O14" s="38">
        <v>0</v>
      </c>
      <c r="P14" s="38">
        <v>893</v>
      </c>
      <c r="Q14" s="38">
        <v>0</v>
      </c>
      <c r="R14" s="38">
        <v>850</v>
      </c>
      <c r="S14" s="38">
        <v>0</v>
      </c>
      <c r="T14" s="38">
        <v>162.071811960615</v>
      </c>
      <c r="U14" s="38">
        <v>28821.071811960614</v>
      </c>
    </row>
    <row r="15" spans="1:21" ht="15.75" customHeight="1">
      <c r="A15" s="125" t="s">
        <v>6</v>
      </c>
      <c r="B15" s="74" t="s">
        <v>207</v>
      </c>
      <c r="C15" s="38">
        <v>431</v>
      </c>
      <c r="D15" s="38">
        <v>2300</v>
      </c>
      <c r="E15" s="38">
        <v>1527</v>
      </c>
      <c r="F15" s="38">
        <v>4217</v>
      </c>
      <c r="G15" s="38">
        <v>1721</v>
      </c>
      <c r="H15" s="38">
        <v>258</v>
      </c>
      <c r="I15" s="38">
        <v>160</v>
      </c>
      <c r="J15" s="38">
        <v>1201</v>
      </c>
      <c r="K15" s="38">
        <v>266</v>
      </c>
      <c r="L15" s="38">
        <v>18</v>
      </c>
      <c r="M15" s="38">
        <v>37</v>
      </c>
      <c r="N15" s="38">
        <v>0</v>
      </c>
      <c r="O15" s="38">
        <v>558</v>
      </c>
      <c r="P15" s="38">
        <v>113</v>
      </c>
      <c r="Q15" s="38">
        <v>792.94565</v>
      </c>
      <c r="R15" s="38">
        <v>135</v>
      </c>
      <c r="S15" s="38">
        <v>0</v>
      </c>
      <c r="T15" s="38">
        <v>0.273403</v>
      </c>
      <c r="U15" s="38">
        <v>13735.219052999999</v>
      </c>
    </row>
    <row r="16" spans="1:21" ht="15.75" customHeight="1">
      <c r="A16" s="126" t="s">
        <v>7</v>
      </c>
      <c r="B16" s="74" t="s">
        <v>208</v>
      </c>
      <c r="C16" s="38">
        <v>0</v>
      </c>
      <c r="D16" s="38">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row>
    <row r="17" spans="1:21" ht="15.75" customHeight="1">
      <c r="A17" s="123" t="s">
        <v>4</v>
      </c>
      <c r="B17" s="74" t="s">
        <v>209</v>
      </c>
      <c r="C17" s="38">
        <v>0</v>
      </c>
      <c r="D17" s="38">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row>
    <row r="18" spans="1:21" ht="15.75" customHeight="1">
      <c r="A18" s="123" t="s">
        <v>8</v>
      </c>
      <c r="B18" s="74" t="s">
        <v>158</v>
      </c>
      <c r="C18" s="98">
        <v>-75491</v>
      </c>
      <c r="D18" s="98">
        <v>-61331</v>
      </c>
      <c r="E18" s="98">
        <v>-93337</v>
      </c>
      <c r="F18" s="98">
        <v>-70585</v>
      </c>
      <c r="G18" s="98">
        <v>-31471</v>
      </c>
      <c r="H18" s="98">
        <v>-3274</v>
      </c>
      <c r="I18" s="98">
        <v>-40580</v>
      </c>
      <c r="J18" s="98">
        <v>-99370</v>
      </c>
      <c r="K18" s="98">
        <v>-42084</v>
      </c>
      <c r="L18" s="98">
        <v>-3370</v>
      </c>
      <c r="M18" s="98">
        <v>-15628</v>
      </c>
      <c r="N18" s="98">
        <v>-73893</v>
      </c>
      <c r="O18" s="98">
        <v>-17638</v>
      </c>
      <c r="P18" s="98">
        <v>-19177</v>
      </c>
      <c r="Q18" s="98">
        <v>-25886.8662496</v>
      </c>
      <c r="R18" s="98">
        <v>-10548</v>
      </c>
      <c r="S18" s="98">
        <v>-1419.67015</v>
      </c>
      <c r="T18" s="98">
        <v>-388.8617</v>
      </c>
      <c r="U18" s="38">
        <v>-685472.3980996</v>
      </c>
    </row>
    <row r="19" spans="1:21" ht="15.75" customHeight="1">
      <c r="A19" s="123" t="s">
        <v>210</v>
      </c>
      <c r="B19" s="74" t="s">
        <v>211</v>
      </c>
      <c r="C19" s="98">
        <v>4064</v>
      </c>
      <c r="D19" s="98">
        <v>7051</v>
      </c>
      <c r="E19" s="98">
        <v>26129</v>
      </c>
      <c r="F19" s="98">
        <v>0</v>
      </c>
      <c r="G19" s="98">
        <v>9950</v>
      </c>
      <c r="H19" s="98">
        <v>1522</v>
      </c>
      <c r="I19" s="98">
        <v>20227</v>
      </c>
      <c r="J19" s="98">
        <v>4064</v>
      </c>
      <c r="K19" s="98">
        <v>5286</v>
      </c>
      <c r="L19" s="98">
        <v>0</v>
      </c>
      <c r="M19" s="98">
        <v>444</v>
      </c>
      <c r="N19" s="98">
        <v>341</v>
      </c>
      <c r="O19" s="98">
        <v>940</v>
      </c>
      <c r="P19" s="98">
        <v>1333</v>
      </c>
      <c r="Q19" s="98">
        <v>2742.85792</v>
      </c>
      <c r="R19" s="98">
        <v>1145</v>
      </c>
      <c r="S19" s="98">
        <v>40.29864</v>
      </c>
      <c r="T19" s="98">
        <v>1.42706</v>
      </c>
      <c r="U19" s="38">
        <v>85280.58361999999</v>
      </c>
    </row>
    <row r="20" spans="1:21" ht="15.75" customHeight="1">
      <c r="A20" s="124"/>
      <c r="B20" s="77" t="s">
        <v>212</v>
      </c>
      <c r="C20" s="98">
        <v>-71427</v>
      </c>
      <c r="D20" s="98">
        <v>-54280</v>
      </c>
      <c r="E20" s="98">
        <v>-67208</v>
      </c>
      <c r="F20" s="98">
        <v>-70585</v>
      </c>
      <c r="G20" s="98">
        <v>-21521</v>
      </c>
      <c r="H20" s="98">
        <v>-1752</v>
      </c>
      <c r="I20" s="98">
        <v>-20353</v>
      </c>
      <c r="J20" s="98">
        <v>-95306</v>
      </c>
      <c r="K20" s="98">
        <v>-36798</v>
      </c>
      <c r="L20" s="98">
        <v>-3370</v>
      </c>
      <c r="M20" s="98">
        <v>-15184</v>
      </c>
      <c r="N20" s="98">
        <v>-73552</v>
      </c>
      <c r="O20" s="98">
        <v>-16698</v>
      </c>
      <c r="P20" s="98">
        <v>-17844</v>
      </c>
      <c r="Q20" s="98">
        <v>-23144.0083296</v>
      </c>
      <c r="R20" s="98">
        <v>-9403</v>
      </c>
      <c r="S20" s="98">
        <v>-1379.37151</v>
      </c>
      <c r="T20" s="98">
        <v>-387.43464</v>
      </c>
      <c r="U20" s="38">
        <v>-600191.8144795999</v>
      </c>
    </row>
    <row r="21" spans="1:21" ht="15.75" customHeight="1">
      <c r="A21" s="123" t="s">
        <v>159</v>
      </c>
      <c r="B21" s="74" t="s">
        <v>213</v>
      </c>
      <c r="C21" s="98">
        <v>-18357</v>
      </c>
      <c r="D21" s="98">
        <v>-15347</v>
      </c>
      <c r="E21" s="98">
        <v>2465</v>
      </c>
      <c r="F21" s="98">
        <v>13592</v>
      </c>
      <c r="G21" s="98">
        <v>18445</v>
      </c>
      <c r="H21" s="98">
        <v>-2506</v>
      </c>
      <c r="I21" s="98">
        <v>-8886</v>
      </c>
      <c r="J21" s="98">
        <v>7706</v>
      </c>
      <c r="K21" s="98">
        <v>-5220</v>
      </c>
      <c r="L21" s="98">
        <v>224</v>
      </c>
      <c r="M21" s="98">
        <v>-1499</v>
      </c>
      <c r="N21" s="98">
        <v>-15102</v>
      </c>
      <c r="O21" s="98">
        <v>-7418</v>
      </c>
      <c r="P21" s="98">
        <v>986</v>
      </c>
      <c r="Q21" s="98">
        <v>-8361.34447</v>
      </c>
      <c r="R21" s="98">
        <v>-1769</v>
      </c>
      <c r="S21" s="98">
        <v>1026.7527999999984</v>
      </c>
      <c r="T21" s="98">
        <v>-662.76539</v>
      </c>
      <c r="U21" s="38">
        <v>-40683.357059999995</v>
      </c>
    </row>
    <row r="22" spans="1:21" ht="15.75" customHeight="1">
      <c r="A22" s="123" t="s">
        <v>200</v>
      </c>
      <c r="B22" s="74" t="s">
        <v>214</v>
      </c>
      <c r="C22" s="98">
        <v>3768</v>
      </c>
      <c r="D22" s="98">
        <v>15791</v>
      </c>
      <c r="E22" s="98">
        <v>-75</v>
      </c>
      <c r="F22" s="98">
        <v>5994</v>
      </c>
      <c r="G22" s="98">
        <v>-3897</v>
      </c>
      <c r="H22" s="98">
        <v>1405</v>
      </c>
      <c r="I22" s="98">
        <v>4114</v>
      </c>
      <c r="J22" s="98">
        <v>990</v>
      </c>
      <c r="K22" s="98">
        <v>420</v>
      </c>
      <c r="L22" s="98">
        <v>0</v>
      </c>
      <c r="M22" s="98">
        <v>1919</v>
      </c>
      <c r="N22" s="98">
        <v>1593</v>
      </c>
      <c r="O22" s="98">
        <v>1045</v>
      </c>
      <c r="P22" s="98">
        <v>112</v>
      </c>
      <c r="Q22" s="98">
        <v>5382.021114880002</v>
      </c>
      <c r="R22" s="98">
        <v>-306</v>
      </c>
      <c r="S22" s="98">
        <v>73.92489999999998</v>
      </c>
      <c r="T22" s="98">
        <v>825.97604</v>
      </c>
      <c r="U22" s="38">
        <v>39154.92205488</v>
      </c>
    </row>
    <row r="23" spans="1:21" ht="15.75" customHeight="1">
      <c r="A23" s="124"/>
      <c r="B23" s="75" t="s">
        <v>215</v>
      </c>
      <c r="C23" s="38">
        <v>-86016</v>
      </c>
      <c r="D23" s="38">
        <v>-53836</v>
      </c>
      <c r="E23" s="38">
        <v>-64818</v>
      </c>
      <c r="F23" s="38">
        <v>-50999</v>
      </c>
      <c r="G23" s="38">
        <v>-6973</v>
      </c>
      <c r="H23" s="38">
        <v>-2853</v>
      </c>
      <c r="I23" s="38">
        <v>-25125</v>
      </c>
      <c r="J23" s="38">
        <v>-86610</v>
      </c>
      <c r="K23" s="38">
        <v>-41598</v>
      </c>
      <c r="L23" s="38">
        <v>-3146</v>
      </c>
      <c r="M23" s="38">
        <v>-14764</v>
      </c>
      <c r="N23" s="38">
        <v>-87061</v>
      </c>
      <c r="O23" s="38">
        <v>-23071</v>
      </c>
      <c r="P23" s="38">
        <v>-16746</v>
      </c>
      <c r="Q23" s="38">
        <v>-26123.33168472</v>
      </c>
      <c r="R23" s="38">
        <v>-11478</v>
      </c>
      <c r="S23" s="38">
        <v>-278.6938100000016</v>
      </c>
      <c r="T23" s="38">
        <v>-224.22398999999996</v>
      </c>
      <c r="U23" s="38">
        <v>-601720.2494847199</v>
      </c>
    </row>
    <row r="24" spans="1:21" ht="26.25" customHeight="1">
      <c r="A24" s="126" t="s">
        <v>9</v>
      </c>
      <c r="B24" s="74" t="s">
        <v>216</v>
      </c>
      <c r="C24" s="38">
        <v>0</v>
      </c>
      <c r="D24" s="38">
        <v>0</v>
      </c>
      <c r="E24" s="38">
        <v>0</v>
      </c>
      <c r="F24" s="38">
        <v>0</v>
      </c>
      <c r="G24" s="38">
        <v>0</v>
      </c>
      <c r="H24" s="38">
        <v>0</v>
      </c>
      <c r="I24" s="38">
        <v>0</v>
      </c>
      <c r="J24" s="38">
        <v>0</v>
      </c>
      <c r="K24" s="38">
        <v>0</v>
      </c>
      <c r="L24" s="38">
        <v>0</v>
      </c>
      <c r="M24" s="38">
        <v>0</v>
      </c>
      <c r="N24" s="38">
        <v>0</v>
      </c>
      <c r="O24" s="38">
        <v>0</v>
      </c>
      <c r="P24" s="38">
        <v>0</v>
      </c>
      <c r="Q24" s="38">
        <v>0</v>
      </c>
      <c r="R24" s="38">
        <v>0</v>
      </c>
      <c r="S24" s="38">
        <v>0</v>
      </c>
      <c r="T24" s="38">
        <v>0</v>
      </c>
      <c r="U24" s="38">
        <v>0</v>
      </c>
    </row>
    <row r="25" spans="1:21" ht="15.75" customHeight="1">
      <c r="A25" s="123" t="s">
        <v>4</v>
      </c>
      <c r="B25" s="74" t="s">
        <v>217</v>
      </c>
      <c r="C25" s="38">
        <v>-1372</v>
      </c>
      <c r="D25" s="38">
        <v>-88</v>
      </c>
      <c r="E25" s="38">
        <v>-2146</v>
      </c>
      <c r="F25" s="38">
        <v>2307</v>
      </c>
      <c r="G25" s="38">
        <v>306</v>
      </c>
      <c r="H25" s="38">
        <v>-43</v>
      </c>
      <c r="I25" s="38">
        <v>1835</v>
      </c>
      <c r="J25" s="38">
        <v>2870</v>
      </c>
      <c r="K25" s="38">
        <v>629</v>
      </c>
      <c r="L25" s="38">
        <v>17</v>
      </c>
      <c r="M25" s="38">
        <v>844</v>
      </c>
      <c r="N25" s="38">
        <v>4999</v>
      </c>
      <c r="O25" s="38">
        <v>-1298</v>
      </c>
      <c r="P25" s="38">
        <v>-2294</v>
      </c>
      <c r="Q25" s="38">
        <v>1003.344660416761</v>
      </c>
      <c r="R25" s="38">
        <v>-1276</v>
      </c>
      <c r="S25" s="38">
        <v>-2.663429999999993</v>
      </c>
      <c r="T25" s="38">
        <v>0</v>
      </c>
      <c r="U25" s="38">
        <v>6290.6812304167615</v>
      </c>
    </row>
    <row r="26" spans="1:21" ht="17.25" customHeight="1">
      <c r="A26" s="123" t="s">
        <v>159</v>
      </c>
      <c r="B26" s="74" t="s">
        <v>218</v>
      </c>
      <c r="C26" s="38">
        <v>-599</v>
      </c>
      <c r="D26" s="38">
        <v>0</v>
      </c>
      <c r="E26" s="38">
        <v>915</v>
      </c>
      <c r="F26" s="38">
        <v>0</v>
      </c>
      <c r="G26" s="38">
        <v>-111</v>
      </c>
      <c r="H26" s="38">
        <v>0</v>
      </c>
      <c r="I26" s="38">
        <v>-942</v>
      </c>
      <c r="J26" s="38">
        <v>0</v>
      </c>
      <c r="K26" s="38">
        <v>-86</v>
      </c>
      <c r="L26" s="38">
        <v>0</v>
      </c>
      <c r="M26" s="38">
        <v>-211</v>
      </c>
      <c r="N26" s="38">
        <v>0</v>
      </c>
      <c r="O26" s="38">
        <v>0</v>
      </c>
      <c r="P26" s="38">
        <v>0</v>
      </c>
      <c r="Q26" s="38">
        <v>-50.953509999999994</v>
      </c>
      <c r="R26" s="38">
        <v>-72</v>
      </c>
      <c r="S26" s="38">
        <v>0</v>
      </c>
      <c r="T26" s="38">
        <v>0</v>
      </c>
      <c r="U26" s="38">
        <v>-1156.95351</v>
      </c>
    </row>
    <row r="27" spans="1:21" ht="15.75" customHeight="1">
      <c r="A27" s="126"/>
      <c r="B27" s="75" t="s">
        <v>219</v>
      </c>
      <c r="C27" s="38">
        <v>-1971</v>
      </c>
      <c r="D27" s="38">
        <v>-88</v>
      </c>
      <c r="E27" s="38">
        <v>-1231</v>
      </c>
      <c r="F27" s="38">
        <v>2307</v>
      </c>
      <c r="G27" s="38">
        <v>195</v>
      </c>
      <c r="H27" s="38">
        <v>-43</v>
      </c>
      <c r="I27" s="38">
        <v>893</v>
      </c>
      <c r="J27" s="38">
        <v>2870</v>
      </c>
      <c r="K27" s="38">
        <v>543</v>
      </c>
      <c r="L27" s="38">
        <v>17</v>
      </c>
      <c r="M27" s="38">
        <v>633</v>
      </c>
      <c r="N27" s="38">
        <v>4999</v>
      </c>
      <c r="O27" s="38">
        <v>-1298</v>
      </c>
      <c r="P27" s="38">
        <v>-2294</v>
      </c>
      <c r="Q27" s="38">
        <v>952.3911504167611</v>
      </c>
      <c r="R27" s="38">
        <v>-1348</v>
      </c>
      <c r="S27" s="38">
        <v>-2.663429999999993</v>
      </c>
      <c r="T27" s="38">
        <v>0</v>
      </c>
      <c r="U27" s="38">
        <v>5133.727720416761</v>
      </c>
    </row>
    <row r="28" spans="1:21" ht="15.75" customHeight="1">
      <c r="A28" s="126" t="s">
        <v>10</v>
      </c>
      <c r="B28" s="74" t="s">
        <v>220</v>
      </c>
      <c r="C28" s="38">
        <v>-341</v>
      </c>
      <c r="D28" s="38">
        <v>-298</v>
      </c>
      <c r="E28" s="38">
        <v>0</v>
      </c>
      <c r="F28" s="38">
        <v>0</v>
      </c>
      <c r="G28" s="38">
        <v>0</v>
      </c>
      <c r="H28" s="38">
        <v>-47</v>
      </c>
      <c r="I28" s="38">
        <v>0</v>
      </c>
      <c r="J28" s="38">
        <v>-488</v>
      </c>
      <c r="K28" s="38">
        <v>0</v>
      </c>
      <c r="L28" s="38">
        <v>-7982</v>
      </c>
      <c r="M28" s="38">
        <v>-4</v>
      </c>
      <c r="N28" s="38">
        <v>0</v>
      </c>
      <c r="O28" s="38">
        <v>-542</v>
      </c>
      <c r="P28" s="38">
        <v>0</v>
      </c>
      <c r="Q28" s="38">
        <v>-226.04601</v>
      </c>
      <c r="R28" s="38">
        <v>-41</v>
      </c>
      <c r="S28" s="38">
        <v>0</v>
      </c>
      <c r="T28" s="38">
        <v>0</v>
      </c>
      <c r="U28" s="38">
        <v>-9969.04601</v>
      </c>
    </row>
    <row r="29" spans="1:21" ht="15.75" customHeight="1">
      <c r="A29" s="126" t="s">
        <v>11</v>
      </c>
      <c r="B29" s="74" t="s">
        <v>221</v>
      </c>
      <c r="C29" s="38">
        <v>0</v>
      </c>
      <c r="D29" s="38">
        <v>0</v>
      </c>
      <c r="E29" s="38">
        <v>0</v>
      </c>
      <c r="F29" s="38">
        <v>0</v>
      </c>
      <c r="G29" s="38">
        <v>0</v>
      </c>
      <c r="H29" s="38">
        <v>0</v>
      </c>
      <c r="I29" s="38">
        <v>0</v>
      </c>
      <c r="J29" s="38">
        <v>0</v>
      </c>
      <c r="K29" s="38">
        <v>0</v>
      </c>
      <c r="L29" s="38">
        <v>0</v>
      </c>
      <c r="M29" s="38">
        <v>0</v>
      </c>
      <c r="N29" s="38">
        <v>0</v>
      </c>
      <c r="O29" s="38">
        <v>0</v>
      </c>
      <c r="P29" s="38">
        <v>0</v>
      </c>
      <c r="Q29" s="38">
        <v>0</v>
      </c>
      <c r="R29" s="38">
        <v>0</v>
      </c>
      <c r="S29" s="38">
        <v>0</v>
      </c>
      <c r="T29" s="38">
        <v>0</v>
      </c>
      <c r="U29" s="38">
        <v>0</v>
      </c>
    </row>
    <row r="30" spans="1:21" ht="15.75" customHeight="1">
      <c r="A30" s="123" t="s">
        <v>4</v>
      </c>
      <c r="B30" s="74" t="s">
        <v>222</v>
      </c>
      <c r="C30" s="38">
        <v>-35747</v>
      </c>
      <c r="D30" s="38">
        <v>-27398</v>
      </c>
      <c r="E30" s="38">
        <v>-30141</v>
      </c>
      <c r="F30" s="38">
        <v>-24823</v>
      </c>
      <c r="G30" s="38">
        <v>-2330</v>
      </c>
      <c r="H30" s="38">
        <v>-783</v>
      </c>
      <c r="I30" s="38">
        <v>-17830</v>
      </c>
      <c r="J30" s="38">
        <v>-46148</v>
      </c>
      <c r="K30" s="38">
        <v>-13043</v>
      </c>
      <c r="L30" s="38">
        <v>-440</v>
      </c>
      <c r="M30" s="38">
        <v>-6591</v>
      </c>
      <c r="N30" s="38">
        <v>-32172</v>
      </c>
      <c r="O30" s="38">
        <v>-12336</v>
      </c>
      <c r="P30" s="38">
        <v>-12948</v>
      </c>
      <c r="Q30" s="38">
        <v>-10353.990290000002</v>
      </c>
      <c r="R30" s="38">
        <v>-7595</v>
      </c>
      <c r="S30" s="38">
        <v>-1505.39295</v>
      </c>
      <c r="T30" s="38">
        <v>-1038.93807</v>
      </c>
      <c r="U30" s="38">
        <v>-283223.32130999997</v>
      </c>
    </row>
    <row r="31" spans="1:21" ht="15.75" customHeight="1">
      <c r="A31" s="123" t="s">
        <v>159</v>
      </c>
      <c r="B31" s="74" t="s">
        <v>223</v>
      </c>
      <c r="C31" s="38">
        <v>0</v>
      </c>
      <c r="D31" s="38">
        <v>0</v>
      </c>
      <c r="E31" s="38">
        <v>1505</v>
      </c>
      <c r="F31" s="38">
        <v>0</v>
      </c>
      <c r="G31" s="38">
        <v>-841</v>
      </c>
      <c r="H31" s="38">
        <v>0</v>
      </c>
      <c r="I31" s="38">
        <v>0</v>
      </c>
      <c r="J31" s="38">
        <v>0</v>
      </c>
      <c r="K31" s="38">
        <v>0</v>
      </c>
      <c r="L31" s="38">
        <v>0</v>
      </c>
      <c r="M31" s="38">
        <v>0</v>
      </c>
      <c r="N31" s="38">
        <v>-279</v>
      </c>
      <c r="O31" s="38">
        <v>0</v>
      </c>
      <c r="P31" s="38">
        <v>0</v>
      </c>
      <c r="Q31" s="38">
        <v>-44.08179</v>
      </c>
      <c r="R31" s="38">
        <v>0</v>
      </c>
      <c r="S31" s="38">
        <v>0</v>
      </c>
      <c r="T31" s="38">
        <v>-66.5256</v>
      </c>
      <c r="U31" s="38">
        <v>274.39261</v>
      </c>
    </row>
    <row r="32" spans="1:21" ht="15.75" customHeight="1">
      <c r="A32" s="123" t="s">
        <v>200</v>
      </c>
      <c r="B32" s="74" t="s">
        <v>224</v>
      </c>
      <c r="C32" s="38">
        <v>-27165</v>
      </c>
      <c r="D32" s="38">
        <v>-11191</v>
      </c>
      <c r="E32" s="38">
        <v>-17088</v>
      </c>
      <c r="F32" s="38">
        <v>-15918</v>
      </c>
      <c r="G32" s="38">
        <v>-3285</v>
      </c>
      <c r="H32" s="38">
        <v>-795</v>
      </c>
      <c r="I32" s="38">
        <v>-14412</v>
      </c>
      <c r="J32" s="38">
        <v>-4268</v>
      </c>
      <c r="K32" s="38">
        <v>-11360</v>
      </c>
      <c r="L32" s="38">
        <v>-6652</v>
      </c>
      <c r="M32" s="38">
        <v>-4235</v>
      </c>
      <c r="N32" s="38">
        <v>-10713</v>
      </c>
      <c r="O32" s="38">
        <v>-9759</v>
      </c>
      <c r="P32" s="38">
        <v>-2782</v>
      </c>
      <c r="Q32" s="38">
        <v>-7422.7568124</v>
      </c>
      <c r="R32" s="38">
        <v>-1517</v>
      </c>
      <c r="S32" s="38">
        <v>-2696.6297099999997</v>
      </c>
      <c r="T32" s="38">
        <v>-902.40856</v>
      </c>
      <c r="U32" s="38">
        <v>-152161.79508240003</v>
      </c>
    </row>
    <row r="33" spans="1:21" ht="15.75" customHeight="1">
      <c r="A33" s="123" t="s">
        <v>203</v>
      </c>
      <c r="B33" s="74" t="s">
        <v>225</v>
      </c>
      <c r="C33" s="38">
        <v>2724</v>
      </c>
      <c r="D33" s="38">
        <v>6226</v>
      </c>
      <c r="E33" s="38">
        <v>16141</v>
      </c>
      <c r="F33" s="38">
        <v>26</v>
      </c>
      <c r="G33" s="38">
        <v>772</v>
      </c>
      <c r="H33" s="38">
        <v>1076</v>
      </c>
      <c r="I33" s="38">
        <v>14176</v>
      </c>
      <c r="J33" s="38">
        <v>1388</v>
      </c>
      <c r="K33" s="38">
        <v>3320</v>
      </c>
      <c r="L33" s="38">
        <v>168</v>
      </c>
      <c r="M33" s="38">
        <v>208</v>
      </c>
      <c r="N33" s="38">
        <v>9</v>
      </c>
      <c r="O33" s="38">
        <v>1956</v>
      </c>
      <c r="P33" s="38">
        <v>1104</v>
      </c>
      <c r="Q33" s="38">
        <v>742.2747843715593</v>
      </c>
      <c r="R33" s="38">
        <v>0</v>
      </c>
      <c r="S33" s="38">
        <v>43.37022</v>
      </c>
      <c r="T33" s="38">
        <v>27.47357</v>
      </c>
      <c r="U33" s="38">
        <v>50107.11857437156</v>
      </c>
    </row>
    <row r="34" spans="1:21" ht="15.75" customHeight="1">
      <c r="A34" s="127"/>
      <c r="B34" s="75" t="s">
        <v>226</v>
      </c>
      <c r="C34" s="38">
        <v>-60188</v>
      </c>
      <c r="D34" s="38">
        <v>-32363</v>
      </c>
      <c r="E34" s="38">
        <v>-29583</v>
      </c>
      <c r="F34" s="38">
        <v>-40715</v>
      </c>
      <c r="G34" s="38">
        <v>-5684</v>
      </c>
      <c r="H34" s="38">
        <v>-502</v>
      </c>
      <c r="I34" s="38">
        <v>-18066</v>
      </c>
      <c r="J34" s="38">
        <v>-49028</v>
      </c>
      <c r="K34" s="38">
        <v>-21083</v>
      </c>
      <c r="L34" s="38">
        <v>-6924</v>
      </c>
      <c r="M34" s="38">
        <v>-10618</v>
      </c>
      <c r="N34" s="38">
        <v>-43155</v>
      </c>
      <c r="O34" s="38">
        <v>-20139</v>
      </c>
      <c r="P34" s="38">
        <v>-14626</v>
      </c>
      <c r="Q34" s="38">
        <v>-17078.554108028442</v>
      </c>
      <c r="R34" s="38">
        <v>-9112</v>
      </c>
      <c r="S34" s="38">
        <v>-4158.65244</v>
      </c>
      <c r="T34" s="38">
        <v>-1980.3986599999998</v>
      </c>
      <c r="U34" s="38">
        <v>-385003.6052080284</v>
      </c>
    </row>
    <row r="35" spans="1:21" ht="15.75" customHeight="1">
      <c r="A35" s="126" t="s">
        <v>12</v>
      </c>
      <c r="B35" s="74" t="s">
        <v>227</v>
      </c>
      <c r="C35" s="38">
        <v>-10231</v>
      </c>
      <c r="D35" s="38">
        <v>-5276</v>
      </c>
      <c r="E35" s="38">
        <v>-8498</v>
      </c>
      <c r="F35" s="38">
        <v>-15785</v>
      </c>
      <c r="G35" s="38">
        <v>-1341</v>
      </c>
      <c r="H35" s="38">
        <v>-80</v>
      </c>
      <c r="I35" s="38">
        <v>-8227</v>
      </c>
      <c r="J35" s="38">
        <v>-14589</v>
      </c>
      <c r="K35" s="38">
        <v>-10811</v>
      </c>
      <c r="L35" s="38">
        <v>-47</v>
      </c>
      <c r="M35" s="38">
        <v>-2724</v>
      </c>
      <c r="N35" s="38">
        <v>-25860</v>
      </c>
      <c r="O35" s="38">
        <v>-2223</v>
      </c>
      <c r="P35" s="38">
        <v>-4732</v>
      </c>
      <c r="Q35" s="38">
        <v>-4205.34281</v>
      </c>
      <c r="R35" s="38">
        <v>-2198</v>
      </c>
      <c r="S35" s="38">
        <v>-168.45118</v>
      </c>
      <c r="T35" s="38">
        <v>-78.79482569389997</v>
      </c>
      <c r="U35" s="38">
        <v>-117074.5888156939</v>
      </c>
    </row>
    <row r="36" spans="1:21" ht="30.75" customHeight="1">
      <c r="A36" s="126"/>
      <c r="B36" s="74" t="s">
        <v>282</v>
      </c>
      <c r="C36" s="38">
        <v>-5314</v>
      </c>
      <c r="D36" s="38">
        <v>-2736</v>
      </c>
      <c r="E36" s="38">
        <v>-4037</v>
      </c>
      <c r="F36" s="38">
        <v>-13130</v>
      </c>
      <c r="G36" s="38">
        <v>-1134</v>
      </c>
      <c r="H36" s="38">
        <v>5</v>
      </c>
      <c r="I36" s="38">
        <v>-4927</v>
      </c>
      <c r="J36" s="38">
        <v>-8467</v>
      </c>
      <c r="K36" s="38">
        <v>-8954</v>
      </c>
      <c r="L36" s="38">
        <v>-23</v>
      </c>
      <c r="M36" s="38">
        <v>-2157</v>
      </c>
      <c r="N36" s="38">
        <v>-16288</v>
      </c>
      <c r="O36" s="38">
        <v>-1113</v>
      </c>
      <c r="P36" s="38">
        <v>-3162</v>
      </c>
      <c r="Q36" s="38">
        <v>-2638.742</v>
      </c>
      <c r="R36" s="38">
        <v>-957</v>
      </c>
      <c r="S36" s="38">
        <v>-82.95558</v>
      </c>
      <c r="T36" s="38">
        <v>-78.04610369389997</v>
      </c>
      <c r="U36" s="38">
        <v>-75193.74368369389</v>
      </c>
    </row>
    <row r="37" spans="1:21" ht="15.75" customHeight="1">
      <c r="A37" s="126" t="s">
        <v>14</v>
      </c>
      <c r="B37" s="74" t="s">
        <v>228</v>
      </c>
      <c r="C37" s="38">
        <v>-230</v>
      </c>
      <c r="D37" s="38">
        <v>0</v>
      </c>
      <c r="E37" s="38">
        <v>0</v>
      </c>
      <c r="F37" s="38">
        <v>-1</v>
      </c>
      <c r="G37" s="38">
        <v>0</v>
      </c>
      <c r="H37" s="38">
        <v>0</v>
      </c>
      <c r="I37" s="38">
        <v>0</v>
      </c>
      <c r="J37" s="38">
        <v>-239</v>
      </c>
      <c r="K37" s="38">
        <v>-14</v>
      </c>
      <c r="L37" s="38">
        <v>0</v>
      </c>
      <c r="M37" s="38">
        <v>0</v>
      </c>
      <c r="N37" s="38">
        <v>0</v>
      </c>
      <c r="O37" s="38">
        <v>-1013</v>
      </c>
      <c r="P37" s="38">
        <v>0</v>
      </c>
      <c r="Q37" s="38">
        <v>0</v>
      </c>
      <c r="R37" s="38">
        <v>0</v>
      </c>
      <c r="S37" s="38">
        <v>0</v>
      </c>
      <c r="T37" s="38">
        <v>0</v>
      </c>
      <c r="U37" s="38">
        <v>-1497</v>
      </c>
    </row>
    <row r="38" spans="1:21" ht="31.5" customHeight="1">
      <c r="A38" s="126" t="s">
        <v>15</v>
      </c>
      <c r="B38" s="74" t="s">
        <v>229</v>
      </c>
      <c r="C38" s="38">
        <v>-8759</v>
      </c>
      <c r="D38" s="38">
        <v>9193</v>
      </c>
      <c r="E38" s="38">
        <v>1611</v>
      </c>
      <c r="F38" s="38">
        <v>10510</v>
      </c>
      <c r="G38" s="38">
        <v>-6135</v>
      </c>
      <c r="H38" s="38">
        <v>2178</v>
      </c>
      <c r="I38" s="38">
        <v>-5603</v>
      </c>
      <c r="J38" s="38">
        <v>8417</v>
      </c>
      <c r="K38" s="38">
        <v>-1160</v>
      </c>
      <c r="L38" s="38">
        <v>24652</v>
      </c>
      <c r="M38" s="38">
        <v>-2574</v>
      </c>
      <c r="N38" s="38">
        <v>3666</v>
      </c>
      <c r="O38" s="38">
        <v>2212</v>
      </c>
      <c r="P38" s="38">
        <v>2350</v>
      </c>
      <c r="Q38" s="38">
        <v>-5512.872131497128</v>
      </c>
      <c r="R38" s="38">
        <v>5</v>
      </c>
      <c r="S38" s="38">
        <v>1050.093399999998</v>
      </c>
      <c r="T38" s="38">
        <v>1572.1311429606155</v>
      </c>
      <c r="U38" s="38">
        <v>37672.352411463486</v>
      </c>
    </row>
    <row r="39" spans="1:21" ht="20.25" customHeight="1">
      <c r="A39" s="128" t="s">
        <v>2</v>
      </c>
      <c r="B39" s="73" t="s">
        <v>230</v>
      </c>
      <c r="C39" s="38"/>
      <c r="D39" s="38"/>
      <c r="E39" s="38"/>
      <c r="F39" s="38"/>
      <c r="G39" s="38"/>
      <c r="H39" s="38"/>
      <c r="I39" s="38"/>
      <c r="J39" s="38"/>
      <c r="K39" s="38"/>
      <c r="L39" s="38"/>
      <c r="M39" s="38"/>
      <c r="N39" s="38"/>
      <c r="O39" s="38"/>
      <c r="P39" s="38"/>
      <c r="Q39" s="38"/>
      <c r="R39" s="38"/>
      <c r="S39" s="38"/>
      <c r="T39" s="38"/>
      <c r="U39" s="38"/>
    </row>
    <row r="40" spans="1:21" ht="15.75" customHeight="1">
      <c r="A40" s="126" t="s">
        <v>3</v>
      </c>
      <c r="B40" s="74" t="s">
        <v>231</v>
      </c>
      <c r="C40" s="38">
        <v>-8759</v>
      </c>
      <c r="D40" s="38">
        <v>9193</v>
      </c>
      <c r="E40" s="38">
        <v>1611</v>
      </c>
      <c r="F40" s="38">
        <v>10510</v>
      </c>
      <c r="G40" s="38">
        <v>-6135</v>
      </c>
      <c r="H40" s="38">
        <v>2178</v>
      </c>
      <c r="I40" s="38">
        <v>-5603</v>
      </c>
      <c r="J40" s="38">
        <v>8417</v>
      </c>
      <c r="K40" s="38">
        <v>-1160</v>
      </c>
      <c r="L40" s="38">
        <v>24652</v>
      </c>
      <c r="M40" s="38">
        <v>-2574</v>
      </c>
      <c r="N40" s="38">
        <v>3666</v>
      </c>
      <c r="O40" s="38">
        <v>2212</v>
      </c>
      <c r="P40" s="38">
        <v>2350</v>
      </c>
      <c r="Q40" s="38">
        <v>-5512.872131497128</v>
      </c>
      <c r="R40" s="38">
        <v>5</v>
      </c>
      <c r="S40" s="38">
        <v>1050.093399999998</v>
      </c>
      <c r="T40" s="38">
        <v>1572.1311429606155</v>
      </c>
      <c r="U40" s="38">
        <v>37672.352411463486</v>
      </c>
    </row>
    <row r="41" spans="1:21" ht="15.75" customHeight="1">
      <c r="A41" s="126" t="s">
        <v>5</v>
      </c>
      <c r="B41" s="74" t="s">
        <v>232</v>
      </c>
      <c r="C41" s="38">
        <v>0</v>
      </c>
      <c r="D41" s="38">
        <v>0</v>
      </c>
      <c r="E41" s="38">
        <v>0</v>
      </c>
      <c r="F41" s="38">
        <v>0</v>
      </c>
      <c r="G41" s="38">
        <v>0</v>
      </c>
      <c r="H41" s="38">
        <v>0</v>
      </c>
      <c r="I41" s="38">
        <v>0</v>
      </c>
      <c r="J41" s="38">
        <v>0</v>
      </c>
      <c r="K41" s="38">
        <v>0</v>
      </c>
      <c r="L41" s="38">
        <v>0</v>
      </c>
      <c r="M41" s="38">
        <v>0</v>
      </c>
      <c r="N41" s="38">
        <v>0</v>
      </c>
      <c r="O41" s="38">
        <v>0</v>
      </c>
      <c r="P41" s="38">
        <v>0</v>
      </c>
      <c r="Q41" s="38">
        <v>0</v>
      </c>
      <c r="R41" s="38">
        <v>0</v>
      </c>
      <c r="S41" s="38">
        <v>0</v>
      </c>
      <c r="T41" s="38">
        <v>0</v>
      </c>
      <c r="U41" s="38">
        <v>0</v>
      </c>
    </row>
    <row r="42" spans="1:21" ht="15.75" customHeight="1">
      <c r="A42" s="127" t="s">
        <v>6</v>
      </c>
      <c r="B42" s="74" t="s">
        <v>233</v>
      </c>
      <c r="C42" s="38">
        <v>0</v>
      </c>
      <c r="D42" s="38">
        <v>0</v>
      </c>
      <c r="E42" s="38">
        <v>0</v>
      </c>
      <c r="F42" s="38">
        <v>0</v>
      </c>
      <c r="G42" s="38">
        <v>0</v>
      </c>
      <c r="H42" s="38">
        <v>0</v>
      </c>
      <c r="I42" s="38">
        <v>0</v>
      </c>
      <c r="J42" s="38">
        <v>0</v>
      </c>
      <c r="K42" s="38">
        <v>0</v>
      </c>
      <c r="L42" s="38">
        <v>0</v>
      </c>
      <c r="M42" s="38">
        <v>0</v>
      </c>
      <c r="N42" s="38">
        <v>0</v>
      </c>
      <c r="O42" s="38">
        <v>0</v>
      </c>
      <c r="P42" s="38">
        <v>0</v>
      </c>
      <c r="Q42" s="38">
        <v>0</v>
      </c>
      <c r="R42" s="38">
        <v>0</v>
      </c>
      <c r="S42" s="38">
        <v>0</v>
      </c>
      <c r="T42" s="38">
        <v>0</v>
      </c>
      <c r="U42" s="38">
        <v>0</v>
      </c>
    </row>
    <row r="43" spans="1:21" ht="15.75" customHeight="1">
      <c r="A43" s="123" t="s">
        <v>4</v>
      </c>
      <c r="B43" s="74" t="s">
        <v>234</v>
      </c>
      <c r="C43" s="38">
        <v>0</v>
      </c>
      <c r="D43" s="38">
        <v>359</v>
      </c>
      <c r="E43" s="38">
        <v>597</v>
      </c>
      <c r="F43" s="38">
        <v>104</v>
      </c>
      <c r="G43" s="38">
        <v>0</v>
      </c>
      <c r="H43" s="38">
        <v>0</v>
      </c>
      <c r="I43" s="38">
        <v>6</v>
      </c>
      <c r="J43" s="38">
        <v>0</v>
      </c>
      <c r="K43" s="38">
        <v>79</v>
      </c>
      <c r="L43" s="38">
        <v>27</v>
      </c>
      <c r="M43" s="38">
        <v>0</v>
      </c>
      <c r="N43" s="38">
        <v>4</v>
      </c>
      <c r="O43" s="38">
        <v>0</v>
      </c>
      <c r="P43" s="38">
        <v>0</v>
      </c>
      <c r="Q43" s="38">
        <v>0</v>
      </c>
      <c r="R43" s="38">
        <v>0</v>
      </c>
      <c r="S43" s="38">
        <v>0</v>
      </c>
      <c r="T43" s="38">
        <v>0</v>
      </c>
      <c r="U43" s="38">
        <v>1176</v>
      </c>
    </row>
    <row r="44" spans="1:21" ht="15.75" customHeight="1">
      <c r="A44" s="124"/>
      <c r="B44" s="74" t="s">
        <v>235</v>
      </c>
      <c r="C44" s="38">
        <v>0</v>
      </c>
      <c r="D44" s="38">
        <v>0</v>
      </c>
      <c r="E44" s="38">
        <v>543</v>
      </c>
      <c r="F44" s="38">
        <v>0</v>
      </c>
      <c r="G44" s="38">
        <v>0</v>
      </c>
      <c r="H44" s="38">
        <v>0</v>
      </c>
      <c r="I44" s="38">
        <v>6</v>
      </c>
      <c r="J44" s="38">
        <v>0</v>
      </c>
      <c r="K44" s="38">
        <v>0</v>
      </c>
      <c r="L44" s="38">
        <v>27</v>
      </c>
      <c r="M44" s="38">
        <v>0</v>
      </c>
      <c r="N44" s="38">
        <v>3</v>
      </c>
      <c r="O44" s="38">
        <v>0</v>
      </c>
      <c r="P44" s="38">
        <v>0</v>
      </c>
      <c r="Q44" s="38">
        <v>0</v>
      </c>
      <c r="R44" s="38">
        <v>0</v>
      </c>
      <c r="S44" s="38">
        <v>0</v>
      </c>
      <c r="T44" s="38">
        <v>0</v>
      </c>
      <c r="U44" s="38">
        <v>579</v>
      </c>
    </row>
    <row r="45" spans="1:21" ht="15.75" customHeight="1">
      <c r="A45" s="124" t="s">
        <v>159</v>
      </c>
      <c r="B45" s="74" t="s">
        <v>236</v>
      </c>
      <c r="C45" s="38">
        <v>0</v>
      </c>
      <c r="D45" s="38">
        <v>0</v>
      </c>
      <c r="E45" s="38">
        <v>0</v>
      </c>
      <c r="F45" s="38">
        <v>0</v>
      </c>
      <c r="G45" s="38">
        <v>0</v>
      </c>
      <c r="H45" s="38">
        <v>0</v>
      </c>
      <c r="I45" s="38">
        <v>0</v>
      </c>
      <c r="J45" s="38">
        <v>0</v>
      </c>
      <c r="K45" s="38">
        <v>0</v>
      </c>
      <c r="L45" s="38">
        <v>0</v>
      </c>
      <c r="M45" s="38">
        <v>0</v>
      </c>
      <c r="N45" s="38">
        <v>0</v>
      </c>
      <c r="O45" s="38">
        <v>0</v>
      </c>
      <c r="P45" s="38">
        <v>0</v>
      </c>
      <c r="Q45" s="38">
        <v>0</v>
      </c>
      <c r="R45" s="38">
        <v>0</v>
      </c>
      <c r="S45" s="38">
        <v>0</v>
      </c>
      <c r="T45" s="38">
        <v>0</v>
      </c>
      <c r="U45" s="38">
        <v>0</v>
      </c>
    </row>
    <row r="46" spans="1:21" ht="15.75" customHeight="1">
      <c r="A46" s="124"/>
      <c r="B46" s="74" t="s">
        <v>235</v>
      </c>
      <c r="C46" s="38">
        <v>0</v>
      </c>
      <c r="D46" s="38">
        <v>0</v>
      </c>
      <c r="E46" s="38">
        <v>0</v>
      </c>
      <c r="F46" s="38">
        <v>0</v>
      </c>
      <c r="G46" s="38">
        <v>0</v>
      </c>
      <c r="H46" s="38">
        <v>0</v>
      </c>
      <c r="I46" s="38">
        <v>0</v>
      </c>
      <c r="J46" s="38">
        <v>0</v>
      </c>
      <c r="K46" s="38">
        <v>0</v>
      </c>
      <c r="L46" s="38">
        <v>0</v>
      </c>
      <c r="M46" s="38">
        <v>0</v>
      </c>
      <c r="N46" s="38">
        <v>0</v>
      </c>
      <c r="O46" s="38">
        <v>0</v>
      </c>
      <c r="P46" s="38">
        <v>0</v>
      </c>
      <c r="Q46" s="38">
        <v>0</v>
      </c>
      <c r="R46" s="38">
        <v>0</v>
      </c>
      <c r="S46" s="38">
        <v>0</v>
      </c>
      <c r="T46" s="38">
        <v>0</v>
      </c>
      <c r="U46" s="38">
        <v>0</v>
      </c>
    </row>
    <row r="47" spans="1:21" ht="15.75" customHeight="1">
      <c r="A47" s="129" t="s">
        <v>237</v>
      </c>
      <c r="B47" s="74" t="s">
        <v>238</v>
      </c>
      <c r="C47" s="38">
        <v>0</v>
      </c>
      <c r="D47" s="38">
        <v>842</v>
      </c>
      <c r="E47" s="38">
        <v>152</v>
      </c>
      <c r="F47" s="38">
        <v>0</v>
      </c>
      <c r="G47" s="38">
        <v>0</v>
      </c>
      <c r="H47" s="38">
        <v>0</v>
      </c>
      <c r="I47" s="38">
        <v>0</v>
      </c>
      <c r="J47" s="38">
        <v>87</v>
      </c>
      <c r="K47" s="38">
        <v>204</v>
      </c>
      <c r="L47" s="38">
        <v>97</v>
      </c>
      <c r="M47" s="38">
        <v>0</v>
      </c>
      <c r="N47" s="38">
        <v>53</v>
      </c>
      <c r="O47" s="38">
        <v>0</v>
      </c>
      <c r="P47" s="38">
        <v>37</v>
      </c>
      <c r="Q47" s="38">
        <v>36.95265</v>
      </c>
      <c r="R47" s="38">
        <v>0</v>
      </c>
      <c r="S47" s="38">
        <v>0</v>
      </c>
      <c r="T47" s="38">
        <v>0</v>
      </c>
      <c r="U47" s="38">
        <v>1508.95265</v>
      </c>
    </row>
    <row r="48" spans="1:21" ht="15.75" customHeight="1">
      <c r="A48" s="129" t="s">
        <v>239</v>
      </c>
      <c r="B48" s="74" t="s">
        <v>240</v>
      </c>
      <c r="C48" s="38">
        <v>1478</v>
      </c>
      <c r="D48" s="38">
        <v>3645</v>
      </c>
      <c r="E48" s="38">
        <v>4445</v>
      </c>
      <c r="F48" s="38">
        <v>4003</v>
      </c>
      <c r="G48" s="38">
        <v>856</v>
      </c>
      <c r="H48" s="38">
        <v>525</v>
      </c>
      <c r="I48" s="38">
        <v>7065</v>
      </c>
      <c r="J48" s="38">
        <v>12721</v>
      </c>
      <c r="K48" s="38">
        <v>739</v>
      </c>
      <c r="L48" s="38">
        <v>2163</v>
      </c>
      <c r="M48" s="38">
        <v>1372</v>
      </c>
      <c r="N48" s="38">
        <v>2316</v>
      </c>
      <c r="O48" s="38">
        <v>3698</v>
      </c>
      <c r="P48" s="38">
        <v>737</v>
      </c>
      <c r="Q48" s="38">
        <v>2931.9443699999997</v>
      </c>
      <c r="R48" s="38">
        <v>928</v>
      </c>
      <c r="S48" s="38">
        <v>466.95703</v>
      </c>
      <c r="T48" s="38">
        <v>474.22763</v>
      </c>
      <c r="U48" s="38">
        <v>50564.12903</v>
      </c>
    </row>
    <row r="49" spans="1:21" ht="15.75" customHeight="1">
      <c r="A49" s="130"/>
      <c r="B49" s="77" t="s">
        <v>241</v>
      </c>
      <c r="C49" s="38">
        <v>1478</v>
      </c>
      <c r="D49" s="38">
        <v>4487</v>
      </c>
      <c r="E49" s="38">
        <v>4597</v>
      </c>
      <c r="F49" s="38">
        <v>4003</v>
      </c>
      <c r="G49" s="38">
        <v>856</v>
      </c>
      <c r="H49" s="38">
        <v>525</v>
      </c>
      <c r="I49" s="38">
        <v>7065</v>
      </c>
      <c r="J49" s="38">
        <v>12808</v>
      </c>
      <c r="K49" s="38">
        <v>943</v>
      </c>
      <c r="L49" s="38">
        <v>2260</v>
      </c>
      <c r="M49" s="38">
        <v>1372</v>
      </c>
      <c r="N49" s="38">
        <v>2369</v>
      </c>
      <c r="O49" s="38">
        <v>3698</v>
      </c>
      <c r="P49" s="38">
        <v>774</v>
      </c>
      <c r="Q49" s="38">
        <v>2968.89702</v>
      </c>
      <c r="R49" s="38">
        <v>928</v>
      </c>
      <c r="S49" s="38">
        <v>466.95703</v>
      </c>
      <c r="T49" s="38">
        <v>474.22763</v>
      </c>
      <c r="U49" s="38">
        <v>52073.081679999996</v>
      </c>
    </row>
    <row r="50" spans="1:21" ht="15.75" customHeight="1">
      <c r="A50" s="124" t="s">
        <v>200</v>
      </c>
      <c r="B50" s="74" t="s">
        <v>242</v>
      </c>
      <c r="C50" s="38">
        <v>14302</v>
      </c>
      <c r="D50" s="38">
        <v>395</v>
      </c>
      <c r="E50" s="38">
        <v>2713</v>
      </c>
      <c r="F50" s="38">
        <v>875</v>
      </c>
      <c r="G50" s="38">
        <v>665</v>
      </c>
      <c r="H50" s="38">
        <v>2241</v>
      </c>
      <c r="I50" s="38">
        <v>0</v>
      </c>
      <c r="J50" s="38">
        <v>182</v>
      </c>
      <c r="K50" s="38">
        <v>2172</v>
      </c>
      <c r="L50" s="38">
        <v>8</v>
      </c>
      <c r="M50" s="38">
        <v>133</v>
      </c>
      <c r="N50" s="38">
        <v>1195</v>
      </c>
      <c r="O50" s="38">
        <v>1129</v>
      </c>
      <c r="P50" s="38">
        <v>383</v>
      </c>
      <c r="Q50" s="38">
        <v>111.19545</v>
      </c>
      <c r="R50" s="38">
        <v>439</v>
      </c>
      <c r="S50" s="38">
        <v>0</v>
      </c>
      <c r="T50" s="38">
        <v>2E-05</v>
      </c>
      <c r="U50" s="38">
        <v>26943.19547</v>
      </c>
    </row>
    <row r="51" spans="1:21" ht="15.75" customHeight="1">
      <c r="A51" s="124" t="s">
        <v>203</v>
      </c>
      <c r="B51" s="74" t="s">
        <v>243</v>
      </c>
      <c r="C51" s="38">
        <v>0</v>
      </c>
      <c r="D51" s="38">
        <v>713</v>
      </c>
      <c r="E51" s="38">
        <v>2713</v>
      </c>
      <c r="F51" s="38">
        <v>1679</v>
      </c>
      <c r="G51" s="38">
        <v>4099</v>
      </c>
      <c r="H51" s="38">
        <v>132</v>
      </c>
      <c r="I51" s="38">
        <v>0</v>
      </c>
      <c r="J51" s="38">
        <v>0</v>
      </c>
      <c r="K51" s="38">
        <v>14</v>
      </c>
      <c r="L51" s="38">
        <v>785</v>
      </c>
      <c r="M51" s="38">
        <v>0</v>
      </c>
      <c r="N51" s="38">
        <v>32</v>
      </c>
      <c r="O51" s="38">
        <v>167</v>
      </c>
      <c r="P51" s="38">
        <v>119</v>
      </c>
      <c r="Q51" s="38">
        <v>1106.19926</v>
      </c>
      <c r="R51" s="38">
        <v>0</v>
      </c>
      <c r="S51" s="38">
        <v>136.39565</v>
      </c>
      <c r="T51" s="38">
        <v>15.54245</v>
      </c>
      <c r="U51" s="38">
        <v>11711.13736</v>
      </c>
    </row>
    <row r="52" spans="1:21" ht="15.75" customHeight="1">
      <c r="A52" s="128"/>
      <c r="B52" s="75" t="s">
        <v>244</v>
      </c>
      <c r="C52" s="38">
        <v>15780</v>
      </c>
      <c r="D52" s="38">
        <v>5954</v>
      </c>
      <c r="E52" s="38">
        <v>10620</v>
      </c>
      <c r="F52" s="38">
        <v>6661</v>
      </c>
      <c r="G52" s="38">
        <v>5620</v>
      </c>
      <c r="H52" s="38">
        <v>2898</v>
      </c>
      <c r="I52" s="38">
        <v>7071</v>
      </c>
      <c r="J52" s="38">
        <v>12990</v>
      </c>
      <c r="K52" s="38">
        <v>3208</v>
      </c>
      <c r="L52" s="38">
        <v>3080</v>
      </c>
      <c r="M52" s="38">
        <v>1505</v>
      </c>
      <c r="N52" s="38">
        <v>3600</v>
      </c>
      <c r="O52" s="38">
        <v>4994</v>
      </c>
      <c r="P52" s="38">
        <v>1276</v>
      </c>
      <c r="Q52" s="38">
        <v>4186.29173</v>
      </c>
      <c r="R52" s="38">
        <v>1367</v>
      </c>
      <c r="S52" s="38">
        <v>603.35268</v>
      </c>
      <c r="T52" s="38">
        <v>489.77009999999996</v>
      </c>
      <c r="U52" s="38">
        <v>91903.41450999999</v>
      </c>
    </row>
    <row r="53" spans="1:21" ht="30.75" customHeight="1">
      <c r="A53" s="127" t="s">
        <v>7</v>
      </c>
      <c r="B53" s="74" t="s">
        <v>245</v>
      </c>
      <c r="C53" s="38">
        <v>0</v>
      </c>
      <c r="D53" s="38">
        <v>0</v>
      </c>
      <c r="E53" s="38">
        <v>0</v>
      </c>
      <c r="F53" s="38">
        <v>0</v>
      </c>
      <c r="G53" s="38">
        <v>0</v>
      </c>
      <c r="H53" s="38">
        <v>0</v>
      </c>
      <c r="I53" s="38">
        <v>0</v>
      </c>
      <c r="J53" s="38">
        <v>0</v>
      </c>
      <c r="K53" s="38">
        <v>0</v>
      </c>
      <c r="L53" s="38">
        <v>0</v>
      </c>
      <c r="M53" s="38">
        <v>0</v>
      </c>
      <c r="N53" s="38">
        <v>0</v>
      </c>
      <c r="O53" s="38">
        <v>0</v>
      </c>
      <c r="P53" s="38">
        <v>0</v>
      </c>
      <c r="Q53" s="38">
        <v>0</v>
      </c>
      <c r="R53" s="38">
        <v>0</v>
      </c>
      <c r="S53" s="38">
        <v>0</v>
      </c>
      <c r="T53" s="38">
        <v>0</v>
      </c>
      <c r="U53" s="38">
        <v>0</v>
      </c>
    </row>
    <row r="54" spans="1:21" ht="15.75" customHeight="1">
      <c r="A54" s="126" t="s">
        <v>9</v>
      </c>
      <c r="B54" s="74" t="s">
        <v>246</v>
      </c>
      <c r="C54" s="38">
        <v>0</v>
      </c>
      <c r="D54" s="38">
        <v>0</v>
      </c>
      <c r="E54" s="38">
        <v>0</v>
      </c>
      <c r="F54" s="38">
        <v>0</v>
      </c>
      <c r="G54" s="38">
        <v>0</v>
      </c>
      <c r="H54" s="38">
        <v>0</v>
      </c>
      <c r="I54" s="38">
        <v>0</v>
      </c>
      <c r="J54" s="38">
        <v>0</v>
      </c>
      <c r="K54" s="38">
        <v>0</v>
      </c>
      <c r="L54" s="38">
        <v>0</v>
      </c>
      <c r="M54" s="38">
        <v>0</v>
      </c>
      <c r="N54" s="38">
        <v>0</v>
      </c>
      <c r="O54" s="38">
        <v>0</v>
      </c>
      <c r="P54" s="38">
        <v>0</v>
      </c>
      <c r="Q54" s="38">
        <v>0</v>
      </c>
      <c r="R54" s="38">
        <v>0</v>
      </c>
      <c r="S54" s="38">
        <v>0</v>
      </c>
      <c r="T54" s="38">
        <v>0</v>
      </c>
      <c r="U54" s="38">
        <v>0</v>
      </c>
    </row>
    <row r="55" spans="1:21" ht="15.75" customHeight="1">
      <c r="A55" s="123" t="s">
        <v>4</v>
      </c>
      <c r="B55" s="74" t="s">
        <v>247</v>
      </c>
      <c r="C55" s="38">
        <v>0</v>
      </c>
      <c r="D55" s="38">
        <v>-136</v>
      </c>
      <c r="E55" s="38">
        <v>-351</v>
      </c>
      <c r="F55" s="38">
        <v>-76</v>
      </c>
      <c r="G55" s="38">
        <v>-100</v>
      </c>
      <c r="H55" s="38">
        <v>0</v>
      </c>
      <c r="I55" s="38">
        <v>-291</v>
      </c>
      <c r="J55" s="38">
        <v>-69</v>
      </c>
      <c r="K55" s="38">
        <v>-28</v>
      </c>
      <c r="L55" s="38">
        <v>-5</v>
      </c>
      <c r="M55" s="38">
        <v>0</v>
      </c>
      <c r="N55" s="38">
        <v>-167</v>
      </c>
      <c r="O55" s="38">
        <v>-311</v>
      </c>
      <c r="P55" s="38">
        <v>-32</v>
      </c>
      <c r="Q55" s="38">
        <v>-4.199979999999999</v>
      </c>
      <c r="R55" s="38">
        <v>0</v>
      </c>
      <c r="S55" s="38">
        <v>-125.50794</v>
      </c>
      <c r="T55" s="38">
        <v>-27.82074</v>
      </c>
      <c r="U55" s="38">
        <v>-1723.52866</v>
      </c>
    </row>
    <row r="56" spans="1:21" ht="15.75" customHeight="1">
      <c r="A56" s="123" t="s">
        <v>159</v>
      </c>
      <c r="B56" s="74" t="s">
        <v>248</v>
      </c>
      <c r="C56" s="38">
        <v>-4307</v>
      </c>
      <c r="D56" s="38">
        <v>-465</v>
      </c>
      <c r="E56" s="38">
        <v>-3109</v>
      </c>
      <c r="F56" s="38">
        <v>-389</v>
      </c>
      <c r="G56" s="38">
        <v>-703</v>
      </c>
      <c r="H56" s="38">
        <v>-502</v>
      </c>
      <c r="I56" s="38">
        <v>-876</v>
      </c>
      <c r="J56" s="38">
        <v>-212</v>
      </c>
      <c r="K56" s="38">
        <v>-1045</v>
      </c>
      <c r="L56" s="38">
        <v>-150</v>
      </c>
      <c r="M56" s="38">
        <v>-125</v>
      </c>
      <c r="N56" s="38">
        <v>-5830</v>
      </c>
      <c r="O56" s="38">
        <v>-993</v>
      </c>
      <c r="P56" s="38">
        <v>0</v>
      </c>
      <c r="Q56" s="38">
        <v>-73.73444</v>
      </c>
      <c r="R56" s="38">
        <v>-189</v>
      </c>
      <c r="S56" s="38">
        <v>0</v>
      </c>
      <c r="T56" s="38">
        <v>-5E-05</v>
      </c>
      <c r="U56" s="38">
        <v>-18968.73449</v>
      </c>
    </row>
    <row r="57" spans="1:21" ht="15.75" customHeight="1">
      <c r="A57" s="123" t="s">
        <v>200</v>
      </c>
      <c r="B57" s="74" t="s">
        <v>249</v>
      </c>
      <c r="C57" s="38">
        <v>0</v>
      </c>
      <c r="D57" s="38">
        <v>-55</v>
      </c>
      <c r="E57" s="38">
        <v>-944</v>
      </c>
      <c r="F57" s="38">
        <v>-1654</v>
      </c>
      <c r="G57" s="38">
        <v>-203</v>
      </c>
      <c r="H57" s="38">
        <v>-3</v>
      </c>
      <c r="I57" s="38">
        <v>-7</v>
      </c>
      <c r="J57" s="38">
        <v>-328</v>
      </c>
      <c r="K57" s="38">
        <v>-165</v>
      </c>
      <c r="L57" s="38">
        <v>-271</v>
      </c>
      <c r="M57" s="38">
        <v>0</v>
      </c>
      <c r="N57" s="38">
        <v>0</v>
      </c>
      <c r="O57" s="38">
        <v>-28</v>
      </c>
      <c r="P57" s="38">
        <v>0</v>
      </c>
      <c r="Q57" s="38">
        <v>-567.6295799999999</v>
      </c>
      <c r="R57" s="38">
        <v>0</v>
      </c>
      <c r="S57" s="38">
        <v>-780.44377</v>
      </c>
      <c r="T57" s="38">
        <v>-2.418</v>
      </c>
      <c r="U57" s="38">
        <v>-5008.491349999999</v>
      </c>
    </row>
    <row r="58" spans="1:21" ht="15.75" customHeight="1">
      <c r="A58" s="123"/>
      <c r="B58" s="75" t="s">
        <v>250</v>
      </c>
      <c r="C58" s="38">
        <v>-4307</v>
      </c>
      <c r="D58" s="38">
        <v>-656</v>
      </c>
      <c r="E58" s="38">
        <v>-4404</v>
      </c>
      <c r="F58" s="38">
        <v>-2119</v>
      </c>
      <c r="G58" s="38">
        <v>-1006</v>
      </c>
      <c r="H58" s="38">
        <v>-505</v>
      </c>
      <c r="I58" s="38">
        <v>-1174</v>
      </c>
      <c r="J58" s="38">
        <v>-609</v>
      </c>
      <c r="K58" s="38">
        <v>-1238</v>
      </c>
      <c r="L58" s="38">
        <v>-426</v>
      </c>
      <c r="M58" s="38">
        <v>-125</v>
      </c>
      <c r="N58" s="38">
        <v>-5997</v>
      </c>
      <c r="O58" s="38">
        <v>-1332</v>
      </c>
      <c r="P58" s="38">
        <v>-32</v>
      </c>
      <c r="Q58" s="38">
        <v>-645.564</v>
      </c>
      <c r="R58" s="38">
        <v>-189</v>
      </c>
      <c r="S58" s="38">
        <v>-905.9517099999999</v>
      </c>
      <c r="T58" s="38">
        <v>-30.23879</v>
      </c>
      <c r="U58" s="38">
        <v>-25700.7545</v>
      </c>
    </row>
    <row r="59" spans="1:21" ht="30.75" customHeight="1">
      <c r="A59" s="127" t="s">
        <v>10</v>
      </c>
      <c r="B59" s="74" t="s">
        <v>251</v>
      </c>
      <c r="C59" s="38">
        <v>-1478</v>
      </c>
      <c r="D59" s="38">
        <v>-3334</v>
      </c>
      <c r="E59" s="38">
        <v>-6216</v>
      </c>
      <c r="F59" s="38">
        <v>-3250</v>
      </c>
      <c r="G59" s="38">
        <v>0</v>
      </c>
      <c r="H59" s="38">
        <v>-955</v>
      </c>
      <c r="I59" s="38">
        <v>0</v>
      </c>
      <c r="J59" s="38">
        <v>-9319</v>
      </c>
      <c r="K59" s="38">
        <v>0</v>
      </c>
      <c r="L59" s="38">
        <v>-1027</v>
      </c>
      <c r="M59" s="38">
        <v>-1337</v>
      </c>
      <c r="N59" s="38">
        <v>0</v>
      </c>
      <c r="O59" s="38">
        <v>0</v>
      </c>
      <c r="P59" s="38">
        <v>-893</v>
      </c>
      <c r="Q59" s="38">
        <v>0</v>
      </c>
      <c r="R59" s="38">
        <v>-850</v>
      </c>
      <c r="S59" s="38">
        <v>0</v>
      </c>
      <c r="T59" s="38">
        <v>-162.071811960615</v>
      </c>
      <c r="U59" s="38">
        <v>-28821.071811960614</v>
      </c>
    </row>
    <row r="60" spans="1:21" ht="15.75" customHeight="1">
      <c r="A60" s="127" t="s">
        <v>11</v>
      </c>
      <c r="B60" s="74" t="s">
        <v>252</v>
      </c>
      <c r="C60" s="38">
        <v>1478</v>
      </c>
      <c r="D60" s="38">
        <v>0</v>
      </c>
      <c r="E60" s="38">
        <v>300</v>
      </c>
      <c r="F60" s="38">
        <v>0</v>
      </c>
      <c r="G60" s="38">
        <v>791</v>
      </c>
      <c r="H60" s="38">
        <v>40</v>
      </c>
      <c r="I60" s="38">
        <v>483</v>
      </c>
      <c r="J60" s="38">
        <v>0</v>
      </c>
      <c r="K60" s="38">
        <v>103</v>
      </c>
      <c r="L60" s="38">
        <v>120</v>
      </c>
      <c r="M60" s="38">
        <v>79</v>
      </c>
      <c r="N60" s="38">
        <v>292</v>
      </c>
      <c r="O60" s="38">
        <v>548</v>
      </c>
      <c r="P60" s="38">
        <v>36</v>
      </c>
      <c r="Q60" s="38">
        <v>66.64134999999999</v>
      </c>
      <c r="R60" s="38">
        <v>43</v>
      </c>
      <c r="S60" s="38">
        <v>345.73965</v>
      </c>
      <c r="T60" s="38">
        <v>0</v>
      </c>
      <c r="U60" s="38">
        <v>4725.380999999999</v>
      </c>
    </row>
    <row r="61" spans="1:21" ht="15.75" customHeight="1">
      <c r="A61" s="127" t="s">
        <v>12</v>
      </c>
      <c r="B61" s="74" t="s">
        <v>253</v>
      </c>
      <c r="C61" s="38">
        <v>-1679</v>
      </c>
      <c r="D61" s="38">
        <v>-125</v>
      </c>
      <c r="E61" s="38">
        <v>-1787</v>
      </c>
      <c r="F61" s="38">
        <v>-10806</v>
      </c>
      <c r="G61" s="38">
        <v>0</v>
      </c>
      <c r="H61" s="38">
        <v>-173</v>
      </c>
      <c r="I61" s="38">
        <v>-25</v>
      </c>
      <c r="J61" s="38">
        <v>0</v>
      </c>
      <c r="K61" s="38">
        <v>-226</v>
      </c>
      <c r="L61" s="38">
        <v>-75</v>
      </c>
      <c r="M61" s="38">
        <v>0</v>
      </c>
      <c r="N61" s="38">
        <v>-657</v>
      </c>
      <c r="O61" s="38">
        <v>-1660</v>
      </c>
      <c r="P61" s="38">
        <v>-2250</v>
      </c>
      <c r="Q61" s="38">
        <v>-229.5337679999933</v>
      </c>
      <c r="R61" s="38">
        <v>-3</v>
      </c>
      <c r="S61" s="38">
        <v>-4.668620000000001</v>
      </c>
      <c r="T61" s="38">
        <v>-0.305584</v>
      </c>
      <c r="U61" s="38">
        <v>-19700.507971999996</v>
      </c>
    </row>
    <row r="62" spans="1:21" ht="15.75" customHeight="1">
      <c r="A62" s="127" t="s">
        <v>13</v>
      </c>
      <c r="B62" s="74" t="s">
        <v>254</v>
      </c>
      <c r="C62" s="38">
        <v>1035</v>
      </c>
      <c r="D62" s="38">
        <v>11032</v>
      </c>
      <c r="E62" s="38">
        <v>124</v>
      </c>
      <c r="F62" s="38">
        <v>996</v>
      </c>
      <c r="G62" s="38">
        <v>-730</v>
      </c>
      <c r="H62" s="38">
        <v>3483</v>
      </c>
      <c r="I62" s="38">
        <v>752</v>
      </c>
      <c r="J62" s="38">
        <v>11479</v>
      </c>
      <c r="K62" s="38">
        <v>687</v>
      </c>
      <c r="L62" s="38">
        <v>26324</v>
      </c>
      <c r="M62" s="38">
        <v>-2452</v>
      </c>
      <c r="N62" s="38">
        <v>904</v>
      </c>
      <c r="O62" s="38">
        <v>4762</v>
      </c>
      <c r="P62" s="38">
        <v>487</v>
      </c>
      <c r="Q62" s="38">
        <v>-2135.0368194971215</v>
      </c>
      <c r="R62" s="38">
        <v>373</v>
      </c>
      <c r="S62" s="38">
        <v>1088.5653999999981</v>
      </c>
      <c r="T62" s="38">
        <v>1869.2850570000005</v>
      </c>
      <c r="U62" s="38">
        <v>60078.81363750288</v>
      </c>
    </row>
    <row r="63" spans="1:21" ht="15.75" customHeight="1">
      <c r="A63" s="127" t="s">
        <v>14</v>
      </c>
      <c r="B63" s="74" t="s">
        <v>255</v>
      </c>
      <c r="C63" s="38">
        <v>0</v>
      </c>
      <c r="D63" s="38">
        <v>0</v>
      </c>
      <c r="E63" s="38">
        <v>0</v>
      </c>
      <c r="F63" s="38">
        <v>0</v>
      </c>
      <c r="G63" s="38">
        <v>0</v>
      </c>
      <c r="H63" s="38">
        <v>0</v>
      </c>
      <c r="I63" s="38">
        <v>0</v>
      </c>
      <c r="J63" s="38">
        <v>209</v>
      </c>
      <c r="K63" s="38">
        <v>49</v>
      </c>
      <c r="L63" s="38">
        <v>0</v>
      </c>
      <c r="M63" s="38">
        <v>0</v>
      </c>
      <c r="N63" s="38">
        <v>0</v>
      </c>
      <c r="O63" s="38">
        <v>0</v>
      </c>
      <c r="P63" s="38">
        <v>0</v>
      </c>
      <c r="Q63" s="38">
        <v>0</v>
      </c>
      <c r="R63" s="38">
        <v>0</v>
      </c>
      <c r="S63" s="38">
        <v>0</v>
      </c>
      <c r="T63" s="38">
        <v>0</v>
      </c>
      <c r="U63" s="38">
        <v>258</v>
      </c>
    </row>
    <row r="64" spans="1:21" ht="15.75" customHeight="1">
      <c r="A64" s="127" t="s">
        <v>15</v>
      </c>
      <c r="B64" s="74" t="s">
        <v>256</v>
      </c>
      <c r="C64" s="38">
        <v>0</v>
      </c>
      <c r="D64" s="38">
        <v>0</v>
      </c>
      <c r="E64" s="38">
        <v>0</v>
      </c>
      <c r="F64" s="38">
        <v>0</v>
      </c>
      <c r="G64" s="38">
        <v>0</v>
      </c>
      <c r="H64" s="38">
        <v>0</v>
      </c>
      <c r="I64" s="38">
        <v>0</v>
      </c>
      <c r="J64" s="38">
        <v>-9</v>
      </c>
      <c r="K64" s="38">
        <v>-88</v>
      </c>
      <c r="L64" s="38">
        <v>0</v>
      </c>
      <c r="M64" s="38">
        <v>0</v>
      </c>
      <c r="N64" s="38">
        <v>0</v>
      </c>
      <c r="O64" s="38">
        <v>0</v>
      </c>
      <c r="P64" s="38">
        <v>0</v>
      </c>
      <c r="Q64" s="38">
        <v>0</v>
      </c>
      <c r="R64" s="38">
        <v>0</v>
      </c>
      <c r="S64" s="38">
        <v>0</v>
      </c>
      <c r="T64" s="38">
        <v>0</v>
      </c>
      <c r="U64" s="38">
        <v>-97</v>
      </c>
    </row>
    <row r="65" spans="1:21" ht="15.75" customHeight="1">
      <c r="A65" s="127" t="s">
        <v>16</v>
      </c>
      <c r="B65" s="74" t="s">
        <v>257</v>
      </c>
      <c r="C65" s="38">
        <v>0</v>
      </c>
      <c r="D65" s="38">
        <v>0</v>
      </c>
      <c r="E65" s="38">
        <v>0</v>
      </c>
      <c r="F65" s="38">
        <v>0</v>
      </c>
      <c r="G65" s="38">
        <v>0</v>
      </c>
      <c r="H65" s="38">
        <v>0</v>
      </c>
      <c r="I65" s="38">
        <v>0</v>
      </c>
      <c r="J65" s="38">
        <v>200</v>
      </c>
      <c r="K65" s="38">
        <v>-39</v>
      </c>
      <c r="L65" s="38">
        <v>0</v>
      </c>
      <c r="M65" s="38">
        <v>0</v>
      </c>
      <c r="N65" s="38">
        <v>0</v>
      </c>
      <c r="O65" s="38">
        <v>0</v>
      </c>
      <c r="P65" s="38">
        <v>0</v>
      </c>
      <c r="Q65" s="38">
        <v>0</v>
      </c>
      <c r="R65" s="38">
        <v>0</v>
      </c>
      <c r="S65" s="38">
        <v>0</v>
      </c>
      <c r="T65" s="38">
        <v>0</v>
      </c>
      <c r="U65" s="38">
        <v>161</v>
      </c>
    </row>
    <row r="66" spans="1:21" ht="15.75" customHeight="1">
      <c r="A66" s="127">
        <v>13</v>
      </c>
      <c r="B66" s="74" t="s">
        <v>258</v>
      </c>
      <c r="C66" s="38">
        <v>-830</v>
      </c>
      <c r="D66" s="38">
        <v>-1134</v>
      </c>
      <c r="E66" s="38">
        <v>0</v>
      </c>
      <c r="F66" s="38">
        <v>-34</v>
      </c>
      <c r="G66" s="38">
        <v>0</v>
      </c>
      <c r="H66" s="38">
        <v>-157</v>
      </c>
      <c r="I66" s="38">
        <v>0</v>
      </c>
      <c r="J66" s="38">
        <v>1031</v>
      </c>
      <c r="K66" s="38">
        <v>-124</v>
      </c>
      <c r="L66" s="38">
        <v>-2919</v>
      </c>
      <c r="M66" s="38">
        <v>0</v>
      </c>
      <c r="N66" s="38">
        <v>0</v>
      </c>
      <c r="O66" s="38">
        <v>0</v>
      </c>
      <c r="P66" s="38">
        <v>-31</v>
      </c>
      <c r="Q66" s="38">
        <v>230.45943799999995</v>
      </c>
      <c r="R66" s="38">
        <v>-46</v>
      </c>
      <c r="S66" s="38">
        <v>-38.11822</v>
      </c>
      <c r="T66" s="38">
        <v>-194.91433</v>
      </c>
      <c r="U66" s="38">
        <v>-4246.573112</v>
      </c>
    </row>
    <row r="67" spans="1:21" ht="15.75" customHeight="1">
      <c r="A67" s="127">
        <v>14</v>
      </c>
      <c r="B67" s="74" t="s">
        <v>259</v>
      </c>
      <c r="C67" s="38">
        <v>0</v>
      </c>
      <c r="D67" s="38">
        <v>0</v>
      </c>
      <c r="E67" s="38">
        <v>87</v>
      </c>
      <c r="F67" s="38">
        <v>0</v>
      </c>
      <c r="G67" s="38">
        <v>-393</v>
      </c>
      <c r="H67" s="38">
        <v>0</v>
      </c>
      <c r="I67" s="38">
        <v>-60</v>
      </c>
      <c r="J67" s="38">
        <v>-275</v>
      </c>
      <c r="K67" s="38">
        <v>0</v>
      </c>
      <c r="L67" s="38">
        <v>0</v>
      </c>
      <c r="M67" s="38">
        <v>106</v>
      </c>
      <c r="N67" s="38">
        <v>11</v>
      </c>
      <c r="O67" s="38">
        <v>-418</v>
      </c>
      <c r="P67" s="38">
        <v>-11</v>
      </c>
      <c r="Q67" s="38">
        <v>0</v>
      </c>
      <c r="R67" s="38">
        <v>0</v>
      </c>
      <c r="S67" s="38">
        <v>0</v>
      </c>
      <c r="T67" s="38">
        <v>0</v>
      </c>
      <c r="U67" s="38">
        <v>-953</v>
      </c>
    </row>
    <row r="68" spans="1:21" ht="15.75" customHeight="1">
      <c r="A68" s="85">
        <v>15</v>
      </c>
      <c r="B68" s="74" t="s">
        <v>260</v>
      </c>
      <c r="C68" s="38">
        <v>205</v>
      </c>
      <c r="D68" s="38">
        <v>9898</v>
      </c>
      <c r="E68" s="38">
        <v>211</v>
      </c>
      <c r="F68" s="38">
        <v>962</v>
      </c>
      <c r="G68" s="38">
        <v>-1123</v>
      </c>
      <c r="H68" s="38">
        <v>3326</v>
      </c>
      <c r="I68" s="38">
        <v>692</v>
      </c>
      <c r="J68" s="38">
        <v>12435</v>
      </c>
      <c r="K68" s="38">
        <v>524</v>
      </c>
      <c r="L68" s="38">
        <v>23405</v>
      </c>
      <c r="M68" s="38">
        <v>-2346</v>
      </c>
      <c r="N68" s="38">
        <v>915</v>
      </c>
      <c r="O68" s="38">
        <v>4344</v>
      </c>
      <c r="P68" s="38">
        <v>445</v>
      </c>
      <c r="Q68" s="38">
        <v>-1904.5773814971217</v>
      </c>
      <c r="R68" s="38">
        <v>327</v>
      </c>
      <c r="S68" s="38">
        <v>1050.447179999998</v>
      </c>
      <c r="T68" s="38">
        <v>1674.3707270000004</v>
      </c>
      <c r="U68" s="38">
        <v>55040.24052550288</v>
      </c>
    </row>
    <row r="69" spans="1:2" ht="15.75" customHeight="1">
      <c r="A69" s="35"/>
      <c r="B69" s="35"/>
    </row>
    <row r="70" spans="1:7" ht="15.75" customHeight="1">
      <c r="A70" s="12" t="s">
        <v>71</v>
      </c>
      <c r="B70" s="42"/>
      <c r="G70" s="39"/>
    </row>
    <row r="71" spans="1:7" ht="15.75" customHeight="1">
      <c r="A71" s="142" t="s">
        <v>314</v>
      </c>
      <c r="B71" s="42"/>
      <c r="G71" s="39"/>
    </row>
    <row r="72" spans="1:7" ht="15.75" customHeight="1">
      <c r="A72" s="143" t="s">
        <v>310</v>
      </c>
      <c r="B72" s="42"/>
      <c r="G72" s="39"/>
    </row>
    <row r="73" spans="1:2" ht="15.75" customHeight="1">
      <c r="A73" s="139" t="s">
        <v>305</v>
      </c>
      <c r="B73" s="43"/>
    </row>
  </sheetData>
  <sheetProtection/>
  <mergeCells count="2">
    <mergeCell ref="A3:B3"/>
    <mergeCell ref="A2:U2"/>
  </mergeCells>
  <printOptions horizontalCentered="1"/>
  <pageMargins left="0.31496062992125984" right="0.2755905511811024" top="0.4330708661417323" bottom="0.15748031496062992" header="0.2755905511811024" footer="0.15748031496062992"/>
  <pageSetup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dimension ref="A2:D25"/>
  <sheetViews>
    <sheetView view="pageBreakPreview" zoomScaleNormal="85" zoomScaleSheetLayoutView="100" zoomScalePageLayoutView="0" workbookViewId="0" topLeftCell="A1">
      <selection activeCell="A1" sqref="A1"/>
    </sheetView>
  </sheetViews>
  <sheetFormatPr defaultColWidth="9.140625" defaultRowHeight="12.75"/>
  <cols>
    <col min="1" max="1" width="46.8515625" style="2" customWidth="1"/>
    <col min="2" max="2" width="17.8515625" style="2" customWidth="1"/>
    <col min="3" max="3" width="17.7109375" style="2" customWidth="1"/>
    <col min="4" max="4" width="17.8515625" style="2" customWidth="1"/>
    <col min="5" max="16384" width="9.140625" style="2" customWidth="1"/>
  </cols>
  <sheetData>
    <row r="1" ht="21.75" customHeight="1"/>
    <row r="2" spans="1:4" ht="21.75" customHeight="1">
      <c r="A2" s="149" t="s">
        <v>290</v>
      </c>
      <c r="B2" s="149"/>
      <c r="C2" s="149"/>
      <c r="D2" s="149"/>
    </row>
    <row r="3" ht="21.75" customHeight="1"/>
    <row r="4" spans="1:4" ht="75" customHeight="1">
      <c r="A4" s="131" t="s">
        <v>30</v>
      </c>
      <c r="B4" s="36" t="s">
        <v>261</v>
      </c>
      <c r="C4" s="36" t="s">
        <v>262</v>
      </c>
      <c r="D4" s="36" t="s">
        <v>263</v>
      </c>
    </row>
    <row r="5" spans="1:4" ht="16.5" customHeight="1">
      <c r="A5" s="99" t="s">
        <v>31</v>
      </c>
      <c r="B5" s="86">
        <v>0.3247581049387862</v>
      </c>
      <c r="C5" s="86">
        <v>0.5223432648259169</v>
      </c>
      <c r="D5" s="86">
        <v>0.8471013697647031</v>
      </c>
    </row>
    <row r="6" spans="1:4" ht="16.5" customHeight="1">
      <c r="A6" s="99" t="s">
        <v>32</v>
      </c>
      <c r="B6" s="86">
        <v>0.24011342668471422</v>
      </c>
      <c r="C6" s="86">
        <v>0.5200714747519545</v>
      </c>
      <c r="D6" s="86">
        <v>0.7601849014366687</v>
      </c>
    </row>
    <row r="7" spans="1:4" ht="17.25" customHeight="1">
      <c r="A7" s="99" t="s">
        <v>33</v>
      </c>
      <c r="B7" s="86">
        <v>0.6372406674743001</v>
      </c>
      <c r="C7" s="86">
        <v>0.42157832093169667</v>
      </c>
      <c r="D7" s="86">
        <v>1.0588189884059966</v>
      </c>
    </row>
    <row r="8" spans="1:4" ht="16.5" customHeight="1">
      <c r="A8" s="99" t="s">
        <v>34</v>
      </c>
      <c r="B8" s="86">
        <v>0.022886212185875537</v>
      </c>
      <c r="C8" s="86">
        <v>0.46893769009430886</v>
      </c>
      <c r="D8" s="86">
        <v>0.4918239022801844</v>
      </c>
    </row>
    <row r="9" spans="1:4" ht="16.5" customHeight="1">
      <c r="A9" s="99" t="s">
        <v>35</v>
      </c>
      <c r="B9" s="86">
        <v>0.019898026853829697</v>
      </c>
      <c r="C9" s="86">
        <v>0.1444692336184632</v>
      </c>
      <c r="D9" s="86">
        <v>0.1643672604722929</v>
      </c>
    </row>
    <row r="10" spans="1:4" ht="16.5" customHeight="1">
      <c r="A10" s="99" t="s">
        <v>36</v>
      </c>
      <c r="B10" s="86">
        <v>0.5303564751798568</v>
      </c>
      <c r="C10" s="86">
        <v>0.3294992203832474</v>
      </c>
      <c r="D10" s="86">
        <v>0.8598556955631043</v>
      </c>
    </row>
    <row r="11" spans="1:4" ht="16.5" customHeight="1">
      <c r="A11" s="99" t="s">
        <v>37</v>
      </c>
      <c r="B11" s="86">
        <v>0.14324897326927072</v>
      </c>
      <c r="C11" s="86">
        <v>0.5177385938689019</v>
      </c>
      <c r="D11" s="86">
        <v>0.6609875671381726</v>
      </c>
    </row>
    <row r="12" spans="1:4" ht="16.5" customHeight="1">
      <c r="A12" s="99" t="s">
        <v>38</v>
      </c>
      <c r="B12" s="86">
        <v>0.35125027894229327</v>
      </c>
      <c r="C12" s="86">
        <v>0.3589736273560889</v>
      </c>
      <c r="D12" s="86">
        <v>0.7102239062983822</v>
      </c>
    </row>
    <row r="13" spans="1:4" ht="16.5" customHeight="1">
      <c r="A13" s="99" t="s">
        <v>39</v>
      </c>
      <c r="B13" s="86">
        <v>0.32887016969299643</v>
      </c>
      <c r="C13" s="86">
        <v>0.5348834517914406</v>
      </c>
      <c r="D13" s="86">
        <v>0.863753621484437</v>
      </c>
    </row>
    <row r="14" spans="1:4" ht="17.25" customHeight="1">
      <c r="A14" s="100" t="s">
        <v>40</v>
      </c>
      <c r="B14" s="86">
        <v>0.6901468768854347</v>
      </c>
      <c r="C14" s="86">
        <v>0.2611168362277129</v>
      </c>
      <c r="D14" s="86">
        <v>0.9512637131131476</v>
      </c>
    </row>
    <row r="15" spans="1:4" ht="17.25" customHeight="1">
      <c r="A15" s="100" t="s">
        <v>277</v>
      </c>
      <c r="B15" s="86">
        <v>0.014937113589693272</v>
      </c>
      <c r="C15" s="86">
        <v>0.15880359720008957</v>
      </c>
      <c r="D15" s="86">
        <v>0.17374071078978284</v>
      </c>
    </row>
    <row r="16" spans="1:4" ht="17.25" customHeight="1">
      <c r="A16" s="100" t="s">
        <v>46</v>
      </c>
      <c r="B16" s="86">
        <v>0.27327077501417213</v>
      </c>
      <c r="C16" s="86">
        <v>0.6226482191873628</v>
      </c>
      <c r="D16" s="86">
        <v>0.8959189942015349</v>
      </c>
    </row>
    <row r="17" spans="1:4" ht="16.5" customHeight="1">
      <c r="A17" s="100" t="s">
        <v>47</v>
      </c>
      <c r="B17" s="86">
        <v>0.6306843085301064</v>
      </c>
      <c r="C17" s="86">
        <v>0.33792281516287404</v>
      </c>
      <c r="D17" s="86">
        <v>0.9686071236929804</v>
      </c>
    </row>
    <row r="18" spans="1:4" ht="16.5" customHeight="1">
      <c r="A18" s="100" t="s">
        <v>48</v>
      </c>
      <c r="B18" s="86">
        <v>0.6899009401105759</v>
      </c>
      <c r="C18" s="86">
        <v>0.24663037181714126</v>
      </c>
      <c r="D18" s="86">
        <v>0.9365313119277172</v>
      </c>
    </row>
    <row r="19" spans="1:4" ht="16.5" customHeight="1">
      <c r="A19" s="100" t="s">
        <v>49</v>
      </c>
      <c r="B19" s="86">
        <v>1.2813695297684335</v>
      </c>
      <c r="C19" s="86">
        <v>0.3490433120922972</v>
      </c>
      <c r="D19" s="86">
        <v>1.6304128418607307</v>
      </c>
    </row>
    <row r="20" spans="1:4" ht="16.5" customHeight="1">
      <c r="A20" s="100" t="s">
        <v>50</v>
      </c>
      <c r="B20" s="86">
        <v>0.3079031246410459</v>
      </c>
      <c r="C20" s="86">
        <v>0.5914966197249313</v>
      </c>
      <c r="D20" s="86">
        <v>0.8993997443659771</v>
      </c>
    </row>
    <row r="21" spans="1:4" ht="16.5" customHeight="1">
      <c r="A21" s="100" t="s">
        <v>51</v>
      </c>
      <c r="B21" s="86">
        <v>2.1417158715370736E-09</v>
      </c>
      <c r="C21" s="86">
        <v>0.6596265158826119</v>
      </c>
      <c r="D21" s="86">
        <v>0.6596265180243278</v>
      </c>
    </row>
    <row r="22" spans="1:4" ht="16.5" customHeight="1">
      <c r="A22" s="100" t="s">
        <v>52</v>
      </c>
      <c r="B22" s="86">
        <v>0.3672242742323572</v>
      </c>
      <c r="C22" s="86">
        <v>0.7033302975237391</v>
      </c>
      <c r="D22" s="86">
        <v>1.0705545717560963</v>
      </c>
    </row>
    <row r="23" spans="1:4" ht="16.5" customHeight="1">
      <c r="A23" s="103" t="s">
        <v>53</v>
      </c>
      <c r="B23" s="87">
        <v>0.5715568344236936</v>
      </c>
      <c r="C23" s="87">
        <v>0.3533852057385078</v>
      </c>
      <c r="D23" s="87">
        <v>0.9249420401622015</v>
      </c>
    </row>
    <row r="25" ht="14.25">
      <c r="A25" s="132" t="s">
        <v>264</v>
      </c>
    </row>
  </sheetData>
  <sheetProtection/>
  <mergeCells count="1">
    <mergeCell ref="A2:D2"/>
  </mergeCells>
  <printOptions/>
  <pageMargins left="0.75" right="0.75" top="1" bottom="1" header="0.5" footer="0.5"/>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2:G27"/>
  <sheetViews>
    <sheetView view="pageBreakPreview" zoomScale="85" zoomScaleNormal="85" zoomScaleSheetLayoutView="85" zoomScalePageLayoutView="0" workbookViewId="0" topLeftCell="A1">
      <selection activeCell="B1" sqref="B1"/>
    </sheetView>
  </sheetViews>
  <sheetFormatPr defaultColWidth="9.140625" defaultRowHeight="12.75"/>
  <cols>
    <col min="1" max="1" width="5.00390625" style="49" customWidth="1"/>
    <col min="2" max="2" width="48.57421875" style="49" customWidth="1"/>
    <col min="3" max="4" width="21.421875" style="49" customWidth="1"/>
    <col min="5" max="5" width="20.28125" style="49" customWidth="1"/>
    <col min="6" max="6" width="17.57421875" style="49" customWidth="1"/>
    <col min="7" max="7" width="15.7109375" style="49" customWidth="1"/>
    <col min="8" max="16384" width="9.140625" style="49" customWidth="1"/>
  </cols>
  <sheetData>
    <row r="1" ht="23.25" customHeight="1"/>
    <row r="2" spans="2:7" ht="23.25" customHeight="1">
      <c r="B2" s="150" t="s">
        <v>289</v>
      </c>
      <c r="C2" s="150"/>
      <c r="D2" s="150"/>
      <c r="E2" s="150"/>
      <c r="F2" s="150"/>
      <c r="G2" s="150"/>
    </row>
    <row r="3" spans="2:7" ht="23.25" customHeight="1">
      <c r="B3" s="50"/>
      <c r="C3" s="50"/>
      <c r="D3" s="50"/>
      <c r="E3" s="50"/>
      <c r="F3" s="50"/>
      <c r="G3" s="50"/>
    </row>
    <row r="4" spans="1:7" ht="101.25" customHeight="1">
      <c r="A4" s="177" t="s">
        <v>26</v>
      </c>
      <c r="B4" s="177" t="s">
        <v>268</v>
      </c>
      <c r="C4" s="90" t="s">
        <v>266</v>
      </c>
      <c r="D4" s="90" t="s">
        <v>265</v>
      </c>
      <c r="E4" s="90" t="s">
        <v>267</v>
      </c>
      <c r="F4" s="179" t="s">
        <v>269</v>
      </c>
      <c r="G4" s="179" t="s">
        <v>270</v>
      </c>
    </row>
    <row r="5" spans="1:7" ht="15.75">
      <c r="A5" s="178"/>
      <c r="B5" s="178"/>
      <c r="C5" s="91" t="s">
        <v>27</v>
      </c>
      <c r="D5" s="91" t="s">
        <v>28</v>
      </c>
      <c r="E5" s="91" t="s">
        <v>29</v>
      </c>
      <c r="F5" s="180"/>
      <c r="G5" s="180"/>
    </row>
    <row r="6" spans="1:7" ht="17.25" customHeight="1">
      <c r="A6" s="88">
        <v>1</v>
      </c>
      <c r="B6" s="89" t="s">
        <v>58</v>
      </c>
      <c r="C6" s="51">
        <v>52716.65745</v>
      </c>
      <c r="D6" s="51">
        <v>26597.1340224454</v>
      </c>
      <c r="E6" s="51">
        <v>8865.71134081514</v>
      </c>
      <c r="F6" s="92">
        <v>1.9820427797037177</v>
      </c>
      <c r="G6" s="92">
        <v>5.946128339111148</v>
      </c>
    </row>
    <row r="7" spans="1:7" ht="17.25" customHeight="1">
      <c r="A7" s="88">
        <v>2</v>
      </c>
      <c r="B7" s="89" t="s">
        <v>59</v>
      </c>
      <c r="C7" s="51">
        <v>48123.707</v>
      </c>
      <c r="D7" s="51">
        <v>22961.6417421173</v>
      </c>
      <c r="E7" s="51">
        <v>7653.88058070575</v>
      </c>
      <c r="F7" s="92">
        <v>2.0958304088391593</v>
      </c>
      <c r="G7" s="92">
        <v>6.287491226517491</v>
      </c>
    </row>
    <row r="8" spans="1:7" ht="17.25" customHeight="1">
      <c r="A8" s="88">
        <v>3</v>
      </c>
      <c r="B8" s="89" t="s">
        <v>55</v>
      </c>
      <c r="C8" s="51">
        <v>55214.60834</v>
      </c>
      <c r="D8" s="51">
        <v>26148.595218796</v>
      </c>
      <c r="E8" s="51">
        <v>8716.19840626533</v>
      </c>
      <c r="F8" s="92">
        <v>2.1115707317351764</v>
      </c>
      <c r="G8" s="92">
        <v>6.3347121952055305</v>
      </c>
    </row>
    <row r="9" spans="1:7" ht="17.25" customHeight="1">
      <c r="A9" s="88">
        <v>4</v>
      </c>
      <c r="B9" s="89" t="s">
        <v>285</v>
      </c>
      <c r="C9" s="51">
        <v>35657.81665</v>
      </c>
      <c r="D9" s="51">
        <v>16848.4474610491</v>
      </c>
      <c r="E9" s="51">
        <v>7000</v>
      </c>
      <c r="F9" s="92">
        <v>2.116385900388456</v>
      </c>
      <c r="G9" s="92">
        <v>5.0939738071428575</v>
      </c>
    </row>
    <row r="10" spans="1:7" ht="17.25" customHeight="1">
      <c r="A10" s="88">
        <v>5</v>
      </c>
      <c r="B10" s="89" t="s">
        <v>306</v>
      </c>
      <c r="C10" s="51">
        <v>7091.55257158351</v>
      </c>
      <c r="D10" s="51">
        <v>5264.74920861638</v>
      </c>
      <c r="E10" s="51">
        <v>7000</v>
      </c>
      <c r="F10" s="92">
        <v>1.346987727350308</v>
      </c>
      <c r="G10" s="92">
        <v>1.0130789387976442</v>
      </c>
    </row>
    <row r="11" spans="1:7" ht="17.25" customHeight="1">
      <c r="A11" s="88">
        <v>6</v>
      </c>
      <c r="B11" s="89" t="s">
        <v>68</v>
      </c>
      <c r="C11" s="51">
        <v>15087.265</v>
      </c>
      <c r="D11" s="51">
        <v>600.497</v>
      </c>
      <c r="E11" s="51">
        <v>7000</v>
      </c>
      <c r="F11" s="92">
        <v>25.124630098068767</v>
      </c>
      <c r="G11" s="92">
        <v>2.1553235714285712</v>
      </c>
    </row>
    <row r="12" spans="1:7" ht="17.25" customHeight="1">
      <c r="A12" s="88">
        <v>7</v>
      </c>
      <c r="B12" s="89" t="s">
        <v>63</v>
      </c>
      <c r="C12" s="51">
        <v>13905.915</v>
      </c>
      <c r="D12" s="51">
        <v>6878.36601</v>
      </c>
      <c r="E12" s="51">
        <v>7000</v>
      </c>
      <c r="F12" s="92">
        <v>2.0216887237147767</v>
      </c>
      <c r="G12" s="92">
        <v>1.9865592857142857</v>
      </c>
    </row>
    <row r="13" spans="1:7" ht="17.25" customHeight="1">
      <c r="A13" s="88">
        <v>8</v>
      </c>
      <c r="B13" s="89" t="s">
        <v>56</v>
      </c>
      <c r="C13" s="51">
        <v>66159.88726</v>
      </c>
      <c r="D13" s="51">
        <v>27101.1966405162</v>
      </c>
      <c r="E13" s="51">
        <v>9033.7322135054</v>
      </c>
      <c r="F13" s="92">
        <v>2.4412164576191144</v>
      </c>
      <c r="G13" s="92">
        <v>7.323649372857344</v>
      </c>
    </row>
    <row r="14" spans="1:7" ht="17.25" customHeight="1">
      <c r="A14" s="88">
        <v>9</v>
      </c>
      <c r="B14" s="89" t="s">
        <v>61</v>
      </c>
      <c r="C14" s="51">
        <v>11944.95841</v>
      </c>
      <c r="D14" s="51">
        <v>11201.8772657647</v>
      </c>
      <c r="E14" s="51">
        <v>7000</v>
      </c>
      <c r="F14" s="92">
        <v>1.066335412056898</v>
      </c>
      <c r="G14" s="92">
        <v>1.7064226299999998</v>
      </c>
    </row>
    <row r="15" spans="1:7" ht="17.25" customHeight="1">
      <c r="A15" s="88">
        <v>10</v>
      </c>
      <c r="B15" s="89" t="s">
        <v>62</v>
      </c>
      <c r="C15" s="51">
        <v>36323.08542</v>
      </c>
      <c r="D15" s="51">
        <v>11881.3032517269</v>
      </c>
      <c r="E15" s="51">
        <v>7000</v>
      </c>
      <c r="F15" s="92">
        <v>3.057163397855415</v>
      </c>
      <c r="G15" s="92">
        <v>5.1890122028571435</v>
      </c>
    </row>
    <row r="16" spans="1:7" ht="17.25" customHeight="1">
      <c r="A16" s="88">
        <v>11</v>
      </c>
      <c r="B16" s="89" t="s">
        <v>286</v>
      </c>
      <c r="C16" s="51">
        <v>12959.0874690642</v>
      </c>
      <c r="D16" s="51">
        <v>5358.52375297031</v>
      </c>
      <c r="E16" s="51">
        <v>7000</v>
      </c>
      <c r="F16" s="92">
        <v>2.41840627502692</v>
      </c>
      <c r="G16" s="92">
        <v>1.8512982098663142</v>
      </c>
    </row>
    <row r="17" spans="1:7" ht="17.25" customHeight="1">
      <c r="A17" s="88">
        <v>12</v>
      </c>
      <c r="B17" s="89" t="s">
        <v>284</v>
      </c>
      <c r="C17" s="51">
        <v>36643.857</v>
      </c>
      <c r="D17" s="51">
        <v>22123.3497023099</v>
      </c>
      <c r="E17" s="51">
        <v>7374.44990076998</v>
      </c>
      <c r="F17" s="92">
        <v>1.6563430715997776</v>
      </c>
      <c r="G17" s="92">
        <v>4.969029214799324</v>
      </c>
    </row>
    <row r="18" spans="1:7" ht="17.25" customHeight="1">
      <c r="A18" s="88">
        <v>13</v>
      </c>
      <c r="B18" s="89" t="s">
        <v>283</v>
      </c>
      <c r="C18" s="51">
        <v>15192.02083</v>
      </c>
      <c r="D18" s="51">
        <v>9398.9416564462</v>
      </c>
      <c r="E18" s="51">
        <v>7000</v>
      </c>
      <c r="F18" s="92">
        <v>1.616354413646206</v>
      </c>
      <c r="G18" s="92">
        <v>2.17028869</v>
      </c>
    </row>
    <row r="19" spans="1:7" ht="17.25" customHeight="1">
      <c r="A19" s="88">
        <v>14</v>
      </c>
      <c r="B19" s="89" t="s">
        <v>276</v>
      </c>
      <c r="C19" s="51">
        <v>8797.38</v>
      </c>
      <c r="D19" s="51">
        <v>7873.75895477198</v>
      </c>
      <c r="E19" s="51">
        <v>7000</v>
      </c>
      <c r="F19" s="92">
        <v>1.1173036983394378</v>
      </c>
      <c r="G19" s="92">
        <v>1.2567685714285712</v>
      </c>
    </row>
    <row r="20" spans="1:7" ht="17.25" customHeight="1">
      <c r="A20" s="88">
        <v>15</v>
      </c>
      <c r="B20" s="89" t="s">
        <v>64</v>
      </c>
      <c r="C20" s="51">
        <v>20998.7961305029</v>
      </c>
      <c r="D20" s="51">
        <v>10918.5656409649</v>
      </c>
      <c r="E20" s="51">
        <v>7000</v>
      </c>
      <c r="F20" s="92">
        <v>1.9232192964722776</v>
      </c>
      <c r="G20" s="92">
        <v>2.9998280186432713</v>
      </c>
    </row>
    <row r="21" spans="1:7" ht="17.25" customHeight="1">
      <c r="A21" s="88">
        <v>16</v>
      </c>
      <c r="B21" s="89" t="s">
        <v>275</v>
      </c>
      <c r="C21" s="51">
        <v>8342.498</v>
      </c>
      <c r="D21" s="51">
        <v>3498.18070446193</v>
      </c>
      <c r="E21" s="51">
        <v>7000</v>
      </c>
      <c r="F21" s="92">
        <v>2.3848104785893827</v>
      </c>
      <c r="G21" s="92">
        <v>1.1917854285714284</v>
      </c>
    </row>
    <row r="22" spans="1:7" ht="17.25" customHeight="1">
      <c r="A22" s="88">
        <v>17</v>
      </c>
      <c r="B22" s="89" t="s">
        <v>67</v>
      </c>
      <c r="C22" s="51">
        <v>9045.83562</v>
      </c>
      <c r="D22" s="51">
        <v>1007.73335907291</v>
      </c>
      <c r="E22" s="51">
        <v>7000</v>
      </c>
      <c r="F22" s="92">
        <v>8.976417758286722</v>
      </c>
      <c r="G22" s="92">
        <v>1.2922622314285714</v>
      </c>
    </row>
    <row r="23" spans="1:7" ht="17.25" customHeight="1">
      <c r="A23" s="88">
        <v>18</v>
      </c>
      <c r="B23" s="89" t="s">
        <v>304</v>
      </c>
      <c r="C23" s="51">
        <v>7756.40275</v>
      </c>
      <c r="D23" s="51">
        <v>631.30220146747</v>
      </c>
      <c r="E23" s="51">
        <v>7000</v>
      </c>
      <c r="F23" s="92">
        <v>12.286354668129057</v>
      </c>
      <c r="G23" s="92">
        <v>1.1080575357142857</v>
      </c>
    </row>
    <row r="24" spans="1:7" ht="17.25" customHeight="1">
      <c r="A24" s="175" t="s">
        <v>53</v>
      </c>
      <c r="B24" s="176"/>
      <c r="C24" s="137">
        <v>461961.330901151</v>
      </c>
      <c r="D24" s="137">
        <v>216294.163793498</v>
      </c>
      <c r="E24" s="137">
        <v>132643.972442062</v>
      </c>
      <c r="F24" s="138">
        <v>2.1358011829768935</v>
      </c>
      <c r="G24" s="138">
        <v>3.4827163450863377</v>
      </c>
    </row>
    <row r="25" ht="15.75">
      <c r="D25" s="52"/>
    </row>
    <row r="26" spans="1:4" ht="15.75">
      <c r="A26" s="133" t="s">
        <v>264</v>
      </c>
      <c r="D26" s="52"/>
    </row>
    <row r="27" ht="15.75">
      <c r="A27" s="142" t="s">
        <v>315</v>
      </c>
    </row>
  </sheetData>
  <sheetProtection/>
  <mergeCells count="6">
    <mergeCell ref="B2:G2"/>
    <mergeCell ref="A24:B24"/>
    <mergeCell ref="B4:B5"/>
    <mergeCell ref="A4:A5"/>
    <mergeCell ref="F4:F5"/>
    <mergeCell ref="G4:G5"/>
  </mergeCells>
  <printOptions horizontalCentered="1"/>
  <pageMargins left="0.7480314960629921" right="0.7480314960629921" top="0.36" bottom="0.41" header="0.17" footer="0.28"/>
  <pageSetup horizontalDpi="600" verticalDpi="600" orientation="landscape" paperSize="9" scale="83" r:id="rId1"/>
  <colBreaks count="1" manualBreakCount="1">
    <brk id="9" max="30" man="1"/>
  </colBreaks>
  <ignoredErrors>
    <ignoredError sqref="C5:E5" numberStoredAsText="1"/>
  </ignoredErrors>
</worksheet>
</file>

<file path=xl/worksheets/sheet2.xml><?xml version="1.0" encoding="utf-8"?>
<worksheet xmlns="http://schemas.openxmlformats.org/spreadsheetml/2006/main" xmlns:r="http://schemas.openxmlformats.org/officeDocument/2006/relationships">
  <dimension ref="A2:T24"/>
  <sheetViews>
    <sheetView view="pageBreakPreview" zoomScale="85" zoomScaleSheetLayoutView="85" zoomScalePageLayoutView="0" workbookViewId="0" topLeftCell="A1">
      <selection activeCell="A1" sqref="A1"/>
    </sheetView>
  </sheetViews>
  <sheetFormatPr defaultColWidth="9.140625" defaultRowHeight="12.75"/>
  <cols>
    <col min="1" max="1" width="45.57421875" style="2" customWidth="1"/>
    <col min="2" max="19" width="12.7109375" style="2" customWidth="1"/>
    <col min="20" max="16384" width="9.140625" style="2" customWidth="1"/>
  </cols>
  <sheetData>
    <row r="1" ht="23.25" customHeight="1"/>
    <row r="2" spans="1:19" s="17" customFormat="1" ht="23.25" customHeight="1">
      <c r="A2" s="167" t="s">
        <v>299</v>
      </c>
      <c r="B2" s="167"/>
      <c r="C2" s="167"/>
      <c r="D2" s="167"/>
      <c r="E2" s="167"/>
      <c r="F2" s="167"/>
      <c r="G2" s="167"/>
      <c r="H2" s="167"/>
      <c r="I2" s="167"/>
      <c r="J2" s="167"/>
      <c r="K2" s="167"/>
      <c r="L2" s="167"/>
      <c r="M2" s="167"/>
      <c r="N2" s="167"/>
      <c r="O2" s="167"/>
      <c r="P2" s="167"/>
      <c r="Q2" s="167"/>
      <c r="R2" s="167"/>
      <c r="S2" s="167"/>
    </row>
    <row r="3" spans="1:19" s="17" customFormat="1" ht="23.25" customHeight="1">
      <c r="A3" s="48"/>
      <c r="C3" s="48"/>
      <c r="F3" s="48"/>
      <c r="G3" s="48"/>
      <c r="I3" s="48"/>
      <c r="K3" s="48"/>
      <c r="N3" s="48"/>
      <c r="P3" s="48"/>
      <c r="Q3" s="48"/>
      <c r="R3" s="48"/>
      <c r="S3" s="48"/>
    </row>
    <row r="4" spans="1:19" s="23" customFormat="1" ht="66.75" customHeight="1">
      <c r="A4" s="53" t="s">
        <v>30</v>
      </c>
      <c r="B4" s="45" t="s">
        <v>58</v>
      </c>
      <c r="C4" s="59" t="s">
        <v>55</v>
      </c>
      <c r="D4" s="45" t="s">
        <v>57</v>
      </c>
      <c r="E4" s="45" t="s">
        <v>56</v>
      </c>
      <c r="F4" s="45" t="s">
        <v>59</v>
      </c>
      <c r="G4" s="45" t="s">
        <v>60</v>
      </c>
      <c r="H4" s="45" t="s">
        <v>61</v>
      </c>
      <c r="I4" s="45" t="s">
        <v>63</v>
      </c>
      <c r="J4" s="45" t="s">
        <v>65</v>
      </c>
      <c r="K4" s="45" t="s">
        <v>62</v>
      </c>
      <c r="L4" s="45" t="s">
        <v>276</v>
      </c>
      <c r="M4" s="45" t="s">
        <v>64</v>
      </c>
      <c r="N4" s="45" t="s">
        <v>66</v>
      </c>
      <c r="O4" s="45" t="s">
        <v>275</v>
      </c>
      <c r="P4" s="45" t="s">
        <v>307</v>
      </c>
      <c r="Q4" s="45" t="s">
        <v>67</v>
      </c>
      <c r="R4" s="45" t="s">
        <v>68</v>
      </c>
      <c r="S4" s="45" t="s">
        <v>302</v>
      </c>
    </row>
    <row r="5" spans="1:20" ht="17.25" customHeight="1">
      <c r="A5" s="99" t="s">
        <v>31</v>
      </c>
      <c r="B5" s="61">
        <v>0.14296546825465428</v>
      </c>
      <c r="C5" s="61">
        <v>0.13249247909187054</v>
      </c>
      <c r="D5" s="61">
        <v>0.03994067387089732</v>
      </c>
      <c r="E5" s="61">
        <v>0.13967317531401935</v>
      </c>
      <c r="F5" s="61">
        <v>0.07236586336108512</v>
      </c>
      <c r="G5" s="61">
        <v>0.02325833262678067</v>
      </c>
      <c r="H5" s="61">
        <v>0.04383689649002165</v>
      </c>
      <c r="I5" s="61">
        <v>0.022874303749042695</v>
      </c>
      <c r="J5" s="61">
        <v>0.1561125247988439</v>
      </c>
      <c r="K5" s="61">
        <v>0.022026421615122166</v>
      </c>
      <c r="L5" s="61">
        <v>0.11031545567521342</v>
      </c>
      <c r="M5" s="61">
        <v>0.018384839051931823</v>
      </c>
      <c r="N5" s="61">
        <v>0.0577757942331312</v>
      </c>
      <c r="O5" s="61">
        <v>0.0152486230408474</v>
      </c>
      <c r="P5" s="61">
        <v>0.002692774315194942</v>
      </c>
      <c r="Q5" s="61">
        <v>3.705198406722112E-05</v>
      </c>
      <c r="R5" s="61">
        <v>0</v>
      </c>
      <c r="S5" s="61">
        <v>-6.774727236285067E-07</v>
      </c>
      <c r="T5" s="60"/>
    </row>
    <row r="6" spans="1:20" ht="17.25" customHeight="1">
      <c r="A6" s="99" t="s">
        <v>32</v>
      </c>
      <c r="B6" s="61">
        <v>0</v>
      </c>
      <c r="C6" s="61">
        <v>0</v>
      </c>
      <c r="D6" s="61">
        <v>0</v>
      </c>
      <c r="E6" s="61">
        <v>0</v>
      </c>
      <c r="F6" s="61">
        <v>0</v>
      </c>
      <c r="G6" s="61">
        <v>0</v>
      </c>
      <c r="H6" s="61">
        <v>0.1510910872006139</v>
      </c>
      <c r="I6" s="61">
        <v>0</v>
      </c>
      <c r="J6" s="61">
        <v>0</v>
      </c>
      <c r="K6" s="61">
        <v>0</v>
      </c>
      <c r="L6" s="61">
        <v>0.7447078796247667</v>
      </c>
      <c r="M6" s="61">
        <v>0</v>
      </c>
      <c r="N6" s="61">
        <v>0.05267483643608828</v>
      </c>
      <c r="O6" s="61">
        <v>0.051526196738531156</v>
      </c>
      <c r="P6" s="61">
        <v>0</v>
      </c>
      <c r="Q6" s="61">
        <v>0</v>
      </c>
      <c r="R6" s="61">
        <v>0</v>
      </c>
      <c r="S6" s="61">
        <v>0</v>
      </c>
      <c r="T6" s="60"/>
    </row>
    <row r="7" spans="1:20" ht="17.25" customHeight="1">
      <c r="A7" s="99" t="s">
        <v>33</v>
      </c>
      <c r="B7" s="61">
        <v>0.2050274133642807</v>
      </c>
      <c r="C7" s="61">
        <v>0.11870671867390631</v>
      </c>
      <c r="D7" s="61">
        <v>0.047206403787493766</v>
      </c>
      <c r="E7" s="61">
        <v>0.1509375774027701</v>
      </c>
      <c r="F7" s="61">
        <v>0.11873955749266368</v>
      </c>
      <c r="G7" s="61">
        <v>0.1238987345993012</v>
      </c>
      <c r="H7" s="61">
        <v>0.04537044798444424</v>
      </c>
      <c r="I7" s="61">
        <v>0.0638677787837773</v>
      </c>
      <c r="J7" s="61">
        <v>0.039421353749015606</v>
      </c>
      <c r="K7" s="61">
        <v>0.0021035950440353693</v>
      </c>
      <c r="L7" s="61">
        <v>0.023292638323127238</v>
      </c>
      <c r="M7" s="61">
        <v>0.02616816773674543</v>
      </c>
      <c r="N7" s="61">
        <v>0.01634390606456062</v>
      </c>
      <c r="O7" s="61">
        <v>0.012229361368559916</v>
      </c>
      <c r="P7" s="61">
        <v>0.0066863456253185485</v>
      </c>
      <c r="Q7" s="61">
        <v>0</v>
      </c>
      <c r="R7" s="61">
        <v>0</v>
      </c>
      <c r="S7" s="61">
        <v>0</v>
      </c>
      <c r="T7" s="60"/>
    </row>
    <row r="8" spans="1:20" ht="16.5" customHeight="1">
      <c r="A8" s="99" t="s">
        <v>34</v>
      </c>
      <c r="B8" s="61">
        <v>0</v>
      </c>
      <c r="C8" s="61">
        <v>0.906425565164433</v>
      </c>
      <c r="D8" s="61">
        <v>0</v>
      </c>
      <c r="E8" s="61">
        <v>0.060424491778775416</v>
      </c>
      <c r="F8" s="61">
        <v>0.012998526764367375</v>
      </c>
      <c r="G8" s="61">
        <v>0</v>
      </c>
      <c r="H8" s="61">
        <v>0</v>
      </c>
      <c r="I8" s="61">
        <v>0.0036436119475022335</v>
      </c>
      <c r="J8" s="61">
        <v>0</v>
      </c>
      <c r="K8" s="61">
        <v>0</v>
      </c>
      <c r="L8" s="61">
        <v>0</v>
      </c>
      <c r="M8" s="61">
        <v>0.016507804344922043</v>
      </c>
      <c r="N8" s="61">
        <v>0</v>
      </c>
      <c r="O8" s="61">
        <v>0</v>
      </c>
      <c r="P8" s="61">
        <v>0</v>
      </c>
      <c r="Q8" s="61">
        <v>0</v>
      </c>
      <c r="R8" s="61">
        <v>0</v>
      </c>
      <c r="S8" s="61">
        <v>0</v>
      </c>
      <c r="T8" s="60"/>
    </row>
    <row r="9" spans="1:20" ht="16.5" customHeight="1">
      <c r="A9" s="99" t="s">
        <v>35</v>
      </c>
      <c r="B9" s="61">
        <v>0.3047314145781316</v>
      </c>
      <c r="C9" s="61">
        <v>0.4812190563872719</v>
      </c>
      <c r="D9" s="61">
        <v>0</v>
      </c>
      <c r="E9" s="61">
        <v>0</v>
      </c>
      <c r="F9" s="61">
        <v>0.1824288359839782</v>
      </c>
      <c r="G9" s="61">
        <v>0.008612048287015426</v>
      </c>
      <c r="H9" s="61">
        <v>0.0018497793700312287</v>
      </c>
      <c r="I9" s="61">
        <v>0.014130311029893395</v>
      </c>
      <c r="J9" s="61">
        <v>0.007028554363678351</v>
      </c>
      <c r="K9" s="61">
        <v>0</v>
      </c>
      <c r="L9" s="61">
        <v>0</v>
      </c>
      <c r="M9" s="61">
        <v>0</v>
      </c>
      <c r="N9" s="61">
        <v>0</v>
      </c>
      <c r="O9" s="61">
        <v>0</v>
      </c>
      <c r="P9" s="61">
        <v>0</v>
      </c>
      <c r="Q9" s="61">
        <v>0</v>
      </c>
      <c r="R9" s="61">
        <v>0</v>
      </c>
      <c r="S9" s="61">
        <v>0</v>
      </c>
      <c r="T9" s="60"/>
    </row>
    <row r="10" spans="1:20" ht="16.5" customHeight="1">
      <c r="A10" s="99" t="s">
        <v>36</v>
      </c>
      <c r="B10" s="61">
        <v>0.06579936016989806</v>
      </c>
      <c r="C10" s="61">
        <v>0.35496043411691725</v>
      </c>
      <c r="D10" s="61">
        <v>0.0025947355763471596</v>
      </c>
      <c r="E10" s="61">
        <v>0.09914403065361779</v>
      </c>
      <c r="F10" s="61">
        <v>0.40916407120764414</v>
      </c>
      <c r="G10" s="61">
        <v>0.018386625360718594</v>
      </c>
      <c r="H10" s="61">
        <v>0.022453833077086368</v>
      </c>
      <c r="I10" s="61">
        <v>0.018543583795065658</v>
      </c>
      <c r="J10" s="61">
        <v>0.007631222664739592</v>
      </c>
      <c r="K10" s="61">
        <v>0</v>
      </c>
      <c r="L10" s="61">
        <v>0</v>
      </c>
      <c r="M10" s="61">
        <v>0.0013221033779652355</v>
      </c>
      <c r="N10" s="61">
        <v>0</v>
      </c>
      <c r="O10" s="61">
        <v>0</v>
      </c>
      <c r="P10" s="61">
        <v>0</v>
      </c>
      <c r="Q10" s="61">
        <v>0</v>
      </c>
      <c r="R10" s="61">
        <v>0</v>
      </c>
      <c r="S10" s="61">
        <v>0</v>
      </c>
      <c r="T10" s="60"/>
    </row>
    <row r="11" spans="1:20" ht="16.5" customHeight="1">
      <c r="A11" s="99" t="s">
        <v>37</v>
      </c>
      <c r="B11" s="61">
        <v>0.03677104445840196</v>
      </c>
      <c r="C11" s="61">
        <v>0.3610923340696053</v>
      </c>
      <c r="D11" s="61">
        <v>0.0036489475402767925</v>
      </c>
      <c r="E11" s="61">
        <v>0.20211974726284168</v>
      </c>
      <c r="F11" s="61">
        <v>0.10828909165877376</v>
      </c>
      <c r="G11" s="61">
        <v>0.0062640574782871225</v>
      </c>
      <c r="H11" s="61">
        <v>0.06317367328738559</v>
      </c>
      <c r="I11" s="61">
        <v>0.039224567916151414</v>
      </c>
      <c r="J11" s="61">
        <v>0.025840087582713594</v>
      </c>
      <c r="K11" s="61">
        <v>0.0008477238547355204</v>
      </c>
      <c r="L11" s="61">
        <v>0.012684983482964556</v>
      </c>
      <c r="M11" s="61">
        <v>0.031079915475915366</v>
      </c>
      <c r="N11" s="61">
        <v>0.10630906843249845</v>
      </c>
      <c r="O11" s="61">
        <v>0.0013320044128828732</v>
      </c>
      <c r="P11" s="61">
        <v>0.0013227530865659106</v>
      </c>
      <c r="Q11" s="61">
        <v>0</v>
      </c>
      <c r="R11" s="61">
        <v>0</v>
      </c>
      <c r="S11" s="61">
        <v>0</v>
      </c>
      <c r="T11" s="60"/>
    </row>
    <row r="12" spans="1:20" ht="16.5" customHeight="1">
      <c r="A12" s="99" t="s">
        <v>38</v>
      </c>
      <c r="B12" s="61">
        <v>0.05119380724630726</v>
      </c>
      <c r="C12" s="61">
        <v>0.12082243506322857</v>
      </c>
      <c r="D12" s="61">
        <v>0.010494740418414089</v>
      </c>
      <c r="E12" s="61">
        <v>0.10050973059801302</v>
      </c>
      <c r="F12" s="61">
        <v>0.17193892839296632</v>
      </c>
      <c r="G12" s="61">
        <v>9.822384180841986E-05</v>
      </c>
      <c r="H12" s="61">
        <v>0.037817151561840845</v>
      </c>
      <c r="I12" s="61">
        <v>0.0046202497753799615</v>
      </c>
      <c r="J12" s="61">
        <v>0.09578998122591537</v>
      </c>
      <c r="K12" s="61">
        <v>0.2729263380648872</v>
      </c>
      <c r="L12" s="61">
        <v>0.025808195699040803</v>
      </c>
      <c r="M12" s="61">
        <v>0.0399641845568519</v>
      </c>
      <c r="N12" s="61">
        <v>0.010710692329161853</v>
      </c>
      <c r="O12" s="61">
        <v>0.017968012625562458</v>
      </c>
      <c r="P12" s="61">
        <v>0.0015842686245945163</v>
      </c>
      <c r="Q12" s="61">
        <v>0.024687868906561706</v>
      </c>
      <c r="R12" s="61">
        <v>0</v>
      </c>
      <c r="S12" s="61">
        <v>0.01306519106946558</v>
      </c>
      <c r="T12" s="60"/>
    </row>
    <row r="13" spans="1:20" ht="16.5" customHeight="1">
      <c r="A13" s="99" t="s">
        <v>39</v>
      </c>
      <c r="B13" s="61">
        <v>0.025079872369362266</v>
      </c>
      <c r="C13" s="61">
        <v>0.13676967245619007</v>
      </c>
      <c r="D13" s="61">
        <v>0.015149287159022345</v>
      </c>
      <c r="E13" s="61">
        <v>0.032022202054749115</v>
      </c>
      <c r="F13" s="61">
        <v>0.1542044188699675</v>
      </c>
      <c r="G13" s="61">
        <v>0.0369914041992107</v>
      </c>
      <c r="H13" s="61">
        <v>0.029172067826755806</v>
      </c>
      <c r="I13" s="61">
        <v>0.28812429972525055</v>
      </c>
      <c r="J13" s="61">
        <v>0.021663178310001013</v>
      </c>
      <c r="K13" s="61">
        <v>0.009591049902489464</v>
      </c>
      <c r="L13" s="61">
        <v>0.018108877797230385</v>
      </c>
      <c r="M13" s="61">
        <v>0.1240920768887145</v>
      </c>
      <c r="N13" s="61">
        <v>0.09262547206572785</v>
      </c>
      <c r="O13" s="61">
        <v>0.007505521838362803</v>
      </c>
      <c r="P13" s="61">
        <v>0.008900598536965582</v>
      </c>
      <c r="Q13" s="61">
        <v>0</v>
      </c>
      <c r="R13" s="61">
        <v>0</v>
      </c>
      <c r="S13" s="61">
        <v>0</v>
      </c>
      <c r="T13" s="60"/>
    </row>
    <row r="14" spans="1:20" ht="17.25" customHeight="1">
      <c r="A14" s="100" t="s">
        <v>40</v>
      </c>
      <c r="B14" s="61">
        <v>0.10049113415681317</v>
      </c>
      <c r="C14" s="61">
        <v>0.09615932032742366</v>
      </c>
      <c r="D14" s="61">
        <v>0.2553171511397848</v>
      </c>
      <c r="E14" s="61">
        <v>0.09304136455570046</v>
      </c>
      <c r="F14" s="61">
        <v>0.035966966101064826</v>
      </c>
      <c r="G14" s="61">
        <v>0.09006772323204927</v>
      </c>
      <c r="H14" s="61">
        <v>0.10085499460600619</v>
      </c>
      <c r="I14" s="61">
        <v>0.059487849072924454</v>
      </c>
      <c r="J14" s="61">
        <v>0.03044045070158323</v>
      </c>
      <c r="K14" s="61">
        <v>0.0010542948309276272</v>
      </c>
      <c r="L14" s="61">
        <v>0.05194473852596091</v>
      </c>
      <c r="M14" s="61">
        <v>0.03712818452390339</v>
      </c>
      <c r="N14" s="61">
        <v>0.014544571476044987</v>
      </c>
      <c r="O14" s="61">
        <v>0.02429895572980904</v>
      </c>
      <c r="P14" s="61">
        <v>0.009202301020004059</v>
      </c>
      <c r="Q14" s="61">
        <v>0</v>
      </c>
      <c r="R14" s="61">
        <v>0</v>
      </c>
      <c r="S14" s="61">
        <v>0</v>
      </c>
      <c r="T14" s="60"/>
    </row>
    <row r="15" spans="1:20" ht="17.25" customHeight="1">
      <c r="A15" s="100" t="s">
        <v>277</v>
      </c>
      <c r="B15" s="61">
        <v>0.49915435544316883</v>
      </c>
      <c r="C15" s="61">
        <v>0.04341774206675187</v>
      </c>
      <c r="D15" s="61">
        <v>0</v>
      </c>
      <c r="E15" s="61">
        <v>0</v>
      </c>
      <c r="F15" s="61">
        <v>0.36681044395928625</v>
      </c>
      <c r="G15" s="61">
        <v>0.06920972433654307</v>
      </c>
      <c r="H15" s="61">
        <v>0</v>
      </c>
      <c r="I15" s="61">
        <v>0.02140773419424999</v>
      </c>
      <c r="J15" s="61">
        <v>0</v>
      </c>
      <c r="K15" s="61">
        <v>0</v>
      </c>
      <c r="L15" s="61">
        <v>0</v>
      </c>
      <c r="M15" s="61">
        <v>0</v>
      </c>
      <c r="N15" s="61">
        <v>0</v>
      </c>
      <c r="O15" s="61">
        <v>0</v>
      </c>
      <c r="P15" s="61">
        <v>0</v>
      </c>
      <c r="Q15" s="61">
        <v>0</v>
      </c>
      <c r="R15" s="61">
        <v>0</v>
      </c>
      <c r="S15" s="61">
        <v>0</v>
      </c>
      <c r="T15" s="60"/>
    </row>
    <row r="16" spans="1:20" ht="17.25" customHeight="1">
      <c r="A16" s="100" t="s">
        <v>46</v>
      </c>
      <c r="B16" s="61">
        <v>0.025094114452125574</v>
      </c>
      <c r="C16" s="61">
        <v>0.21554150029113245</v>
      </c>
      <c r="D16" s="61">
        <v>0.0032166164340604467</v>
      </c>
      <c r="E16" s="61">
        <v>0.027036233107873404</v>
      </c>
      <c r="F16" s="61">
        <v>0.6780685994028967</v>
      </c>
      <c r="G16" s="61">
        <v>0.022869970637259346</v>
      </c>
      <c r="H16" s="61">
        <v>0</v>
      </c>
      <c r="I16" s="61">
        <v>0.02817296567465203</v>
      </c>
      <c r="J16" s="61">
        <v>0</v>
      </c>
      <c r="K16" s="61">
        <v>0</v>
      </c>
      <c r="L16" s="61">
        <v>0</v>
      </c>
      <c r="M16" s="61">
        <v>0</v>
      </c>
      <c r="N16" s="61">
        <v>0</v>
      </c>
      <c r="O16" s="61">
        <v>0</v>
      </c>
      <c r="P16" s="61">
        <v>0</v>
      </c>
      <c r="Q16" s="61">
        <v>0</v>
      </c>
      <c r="R16" s="61">
        <v>0</v>
      </c>
      <c r="S16" s="61">
        <v>0</v>
      </c>
      <c r="T16" s="60"/>
    </row>
    <row r="17" spans="1:20" ht="16.5" customHeight="1">
      <c r="A17" s="100" t="s">
        <v>47</v>
      </c>
      <c r="B17" s="61">
        <v>0.08302791594510542</v>
      </c>
      <c r="C17" s="61">
        <v>0.28685644823827056</v>
      </c>
      <c r="D17" s="61">
        <v>0.030813629805724187</v>
      </c>
      <c r="E17" s="61">
        <v>0.12724280776344618</v>
      </c>
      <c r="F17" s="61">
        <v>0.1752930080313933</v>
      </c>
      <c r="G17" s="61">
        <v>0.016503332825564484</v>
      </c>
      <c r="H17" s="61">
        <v>0.044912299436119706</v>
      </c>
      <c r="I17" s="61">
        <v>0.03650749539291928</v>
      </c>
      <c r="J17" s="61">
        <v>0.043211510845901954</v>
      </c>
      <c r="K17" s="61">
        <v>0.012128323201264557</v>
      </c>
      <c r="L17" s="61">
        <v>0.06948373959528781</v>
      </c>
      <c r="M17" s="61">
        <v>0.04479870417490572</v>
      </c>
      <c r="N17" s="61">
        <v>0.02466545332635195</v>
      </c>
      <c r="O17" s="61">
        <v>0.0030142838468860513</v>
      </c>
      <c r="P17" s="61">
        <v>0.0015410475708588767</v>
      </c>
      <c r="Q17" s="61">
        <v>0</v>
      </c>
      <c r="R17" s="61">
        <v>0</v>
      </c>
      <c r="S17" s="61">
        <v>0</v>
      </c>
      <c r="T17" s="60"/>
    </row>
    <row r="18" spans="1:20" ht="16.5" customHeight="1">
      <c r="A18" s="100" t="s">
        <v>48</v>
      </c>
      <c r="B18" s="61">
        <v>0.22183781632898814</v>
      </c>
      <c r="C18" s="61">
        <v>0</v>
      </c>
      <c r="D18" s="61">
        <v>0</v>
      </c>
      <c r="E18" s="61">
        <v>0.11546445926586114</v>
      </c>
      <c r="F18" s="61">
        <v>0</v>
      </c>
      <c r="G18" s="61">
        <v>0.0008968533532657154</v>
      </c>
      <c r="H18" s="61">
        <v>0.017081820824396677</v>
      </c>
      <c r="I18" s="61">
        <v>0.000795185818246116</v>
      </c>
      <c r="J18" s="61">
        <v>0.004281778433458823</v>
      </c>
      <c r="K18" s="61">
        <v>0</v>
      </c>
      <c r="L18" s="61">
        <v>0</v>
      </c>
      <c r="M18" s="61">
        <v>0</v>
      </c>
      <c r="N18" s="61">
        <v>0</v>
      </c>
      <c r="O18" s="61">
        <v>0</v>
      </c>
      <c r="P18" s="61">
        <v>0</v>
      </c>
      <c r="Q18" s="61">
        <v>0</v>
      </c>
      <c r="R18" s="61">
        <v>0.6396420859757832</v>
      </c>
      <c r="S18" s="61">
        <v>0</v>
      </c>
      <c r="T18" s="60"/>
    </row>
    <row r="19" spans="1:20" ht="16.5" customHeight="1">
      <c r="A19" s="100" t="s">
        <v>49</v>
      </c>
      <c r="B19" s="61">
        <v>0.5908222843876915</v>
      </c>
      <c r="C19" s="61">
        <v>0</v>
      </c>
      <c r="D19" s="61">
        <v>0.001853787643944797</v>
      </c>
      <c r="E19" s="61">
        <v>0.057575737034265925</v>
      </c>
      <c r="F19" s="61">
        <v>0.29683279575456684</v>
      </c>
      <c r="G19" s="61">
        <v>0</v>
      </c>
      <c r="H19" s="61">
        <v>0.05291539517953076</v>
      </c>
      <c r="I19" s="61">
        <v>0</v>
      </c>
      <c r="J19" s="61">
        <v>0</v>
      </c>
      <c r="K19" s="61">
        <v>0</v>
      </c>
      <c r="L19" s="61">
        <v>0</v>
      </c>
      <c r="M19" s="61">
        <v>0</v>
      </c>
      <c r="N19" s="61">
        <v>0</v>
      </c>
      <c r="O19" s="61">
        <v>0</v>
      </c>
      <c r="P19" s="61">
        <v>0</v>
      </c>
      <c r="Q19" s="61">
        <v>0</v>
      </c>
      <c r="R19" s="61">
        <v>0</v>
      </c>
      <c r="S19" s="61">
        <v>0</v>
      </c>
      <c r="T19" s="60"/>
    </row>
    <row r="20" spans="1:20" ht="16.5" customHeight="1">
      <c r="A20" s="100" t="s">
        <v>50</v>
      </c>
      <c r="B20" s="61">
        <v>0.073483610810855</v>
      </c>
      <c r="C20" s="61">
        <v>0.008508257407137777</v>
      </c>
      <c r="D20" s="61">
        <v>0</v>
      </c>
      <c r="E20" s="61">
        <v>0.015292422102592013</v>
      </c>
      <c r="F20" s="61">
        <v>0.1677670360035398</v>
      </c>
      <c r="G20" s="61">
        <v>0.03370000536934469</v>
      </c>
      <c r="H20" s="61">
        <v>0.011640984792817458</v>
      </c>
      <c r="I20" s="61">
        <v>0.0033186073313591293</v>
      </c>
      <c r="J20" s="61">
        <v>0.05395146984659824</v>
      </c>
      <c r="K20" s="61">
        <v>0</v>
      </c>
      <c r="L20" s="61">
        <v>0.12156522003661632</v>
      </c>
      <c r="M20" s="61">
        <v>0</v>
      </c>
      <c r="N20" s="61">
        <v>0.004751627842417404</v>
      </c>
      <c r="O20" s="61">
        <v>0.020505808613899938</v>
      </c>
      <c r="P20" s="61">
        <v>0</v>
      </c>
      <c r="Q20" s="61">
        <v>0.15814357267707005</v>
      </c>
      <c r="R20" s="61">
        <v>0</v>
      </c>
      <c r="S20" s="61">
        <v>0.32737137716575215</v>
      </c>
      <c r="T20" s="60"/>
    </row>
    <row r="21" spans="1:20" ht="16.5" customHeight="1">
      <c r="A21" s="100" t="s">
        <v>51</v>
      </c>
      <c r="B21" s="61">
        <v>0</v>
      </c>
      <c r="C21" s="61">
        <v>0</v>
      </c>
      <c r="D21" s="61">
        <v>0</v>
      </c>
      <c r="E21" s="61">
        <v>0</v>
      </c>
      <c r="F21" s="61">
        <v>1</v>
      </c>
      <c r="G21" s="61">
        <v>0</v>
      </c>
      <c r="H21" s="61">
        <v>0</v>
      </c>
      <c r="I21" s="61">
        <v>0</v>
      </c>
      <c r="J21" s="61">
        <v>0</v>
      </c>
      <c r="K21" s="61">
        <v>0</v>
      </c>
      <c r="L21" s="61">
        <v>0</v>
      </c>
      <c r="M21" s="61">
        <v>0</v>
      </c>
      <c r="N21" s="61">
        <v>0</v>
      </c>
      <c r="O21" s="61">
        <v>0</v>
      </c>
      <c r="P21" s="61">
        <v>0</v>
      </c>
      <c r="Q21" s="61">
        <v>0</v>
      </c>
      <c r="R21" s="61">
        <v>0</v>
      </c>
      <c r="S21" s="61">
        <v>0</v>
      </c>
      <c r="T21" s="60"/>
    </row>
    <row r="22" spans="1:20" ht="16.5" customHeight="1">
      <c r="A22" s="100" t="s">
        <v>52</v>
      </c>
      <c r="B22" s="61">
        <v>0.23516548123000555</v>
      </c>
      <c r="C22" s="61">
        <v>0.03289349914369827</v>
      </c>
      <c r="D22" s="61">
        <v>0.026619658958943488</v>
      </c>
      <c r="E22" s="61">
        <v>0.14039470713153404</v>
      </c>
      <c r="F22" s="61">
        <v>0.1829261938562748</v>
      </c>
      <c r="G22" s="61">
        <v>0.06969872240524817</v>
      </c>
      <c r="H22" s="61">
        <v>0.08873285967749184</v>
      </c>
      <c r="I22" s="61">
        <v>0.003782238315463308</v>
      </c>
      <c r="J22" s="61">
        <v>0.02931366250626703</v>
      </c>
      <c r="K22" s="61">
        <v>0</v>
      </c>
      <c r="L22" s="61">
        <v>0.011960504070896551</v>
      </c>
      <c r="M22" s="61">
        <v>0.07499893953333034</v>
      </c>
      <c r="N22" s="61">
        <v>0.041836445384901014</v>
      </c>
      <c r="O22" s="61">
        <v>0.044109464563320704</v>
      </c>
      <c r="P22" s="61">
        <v>0.0027358187654375962</v>
      </c>
      <c r="Q22" s="61">
        <v>0.014831804457187603</v>
      </c>
      <c r="R22" s="61">
        <v>0</v>
      </c>
      <c r="S22" s="61">
        <v>0</v>
      </c>
      <c r="T22" s="60"/>
    </row>
    <row r="23" spans="1:19" ht="12.75">
      <c r="A23" s="24"/>
      <c r="B23" s="25"/>
      <c r="C23" s="25"/>
      <c r="D23" s="25"/>
      <c r="E23" s="25"/>
      <c r="F23" s="25"/>
      <c r="G23" s="25"/>
      <c r="H23" s="25"/>
      <c r="I23" s="25"/>
      <c r="J23" s="25"/>
      <c r="K23" s="25"/>
      <c r="L23" s="25"/>
      <c r="M23" s="25"/>
      <c r="N23" s="25"/>
      <c r="O23" s="25"/>
      <c r="P23" s="25"/>
      <c r="Q23" s="25"/>
      <c r="R23" s="25"/>
      <c r="S23" s="25"/>
    </row>
    <row r="24" spans="1:7" ht="15.75">
      <c r="A24" s="12" t="s">
        <v>71</v>
      </c>
      <c r="B24" s="27"/>
      <c r="F24" s="27"/>
      <c r="G24" s="27"/>
    </row>
    <row r="25" ht="16.5" customHeight="1"/>
  </sheetData>
  <sheetProtection/>
  <mergeCells count="1">
    <mergeCell ref="A2:S2"/>
  </mergeCells>
  <printOptions horizontalCentered="1"/>
  <pageMargins left="0" right="0" top="0.4724409448818898" bottom="0" header="0" footer="0"/>
  <pageSetup horizontalDpi="300" verticalDpi="300" orientation="landscape" paperSize="9" scale="46" r:id="rId2"/>
  <drawing r:id="rId1"/>
</worksheet>
</file>

<file path=xl/worksheets/sheet3.xml><?xml version="1.0" encoding="utf-8"?>
<worksheet xmlns="http://schemas.openxmlformats.org/spreadsheetml/2006/main" xmlns:r="http://schemas.openxmlformats.org/officeDocument/2006/relationships">
  <dimension ref="A2:S24"/>
  <sheetViews>
    <sheetView view="pageBreakPreview" zoomScale="85" zoomScaleSheetLayoutView="85" zoomScalePageLayoutView="0" workbookViewId="0" topLeftCell="A1">
      <selection activeCell="A1" sqref="A1"/>
    </sheetView>
  </sheetViews>
  <sheetFormatPr defaultColWidth="9.140625" defaultRowHeight="12.75"/>
  <cols>
    <col min="1" max="1" width="45.8515625" style="2" customWidth="1"/>
    <col min="2" max="19" width="12.7109375" style="2" customWidth="1"/>
    <col min="20" max="16384" width="9.140625" style="2" customWidth="1"/>
  </cols>
  <sheetData>
    <row r="1" ht="23.25" customHeight="1"/>
    <row r="2" spans="1:19" s="17" customFormat="1" ht="22.5" customHeight="1">
      <c r="A2" s="168" t="s">
        <v>298</v>
      </c>
      <c r="B2" s="168"/>
      <c r="C2" s="168"/>
      <c r="D2" s="168"/>
      <c r="E2" s="168"/>
      <c r="F2" s="168"/>
      <c r="G2" s="168"/>
      <c r="H2" s="168"/>
      <c r="I2" s="168"/>
      <c r="J2" s="168"/>
      <c r="K2" s="168"/>
      <c r="L2" s="168"/>
      <c r="M2" s="168"/>
      <c r="N2" s="168"/>
      <c r="O2" s="168"/>
      <c r="P2" s="168"/>
      <c r="Q2" s="168"/>
      <c r="R2" s="168"/>
      <c r="S2" s="168"/>
    </row>
    <row r="3" spans="1:19" s="17" customFormat="1" ht="23.25" customHeight="1">
      <c r="A3" s="48"/>
      <c r="B3" s="48"/>
      <c r="C3" s="48"/>
      <c r="F3" s="48"/>
      <c r="G3" s="48"/>
      <c r="I3" s="48"/>
      <c r="K3" s="48"/>
      <c r="M3" s="48"/>
      <c r="N3" s="48"/>
      <c r="P3" s="48"/>
      <c r="Q3" s="48"/>
      <c r="R3" s="48"/>
      <c r="S3" s="48"/>
    </row>
    <row r="4" spans="1:19" s="28" customFormat="1" ht="81" customHeight="1">
      <c r="A4" s="53" t="s">
        <v>30</v>
      </c>
      <c r="B4" s="45" t="s">
        <v>58</v>
      </c>
      <c r="C4" s="59" t="s">
        <v>55</v>
      </c>
      <c r="D4" s="45" t="s">
        <v>57</v>
      </c>
      <c r="E4" s="45" t="s">
        <v>56</v>
      </c>
      <c r="F4" s="45" t="s">
        <v>59</v>
      </c>
      <c r="G4" s="45" t="s">
        <v>60</v>
      </c>
      <c r="H4" s="45" t="s">
        <v>61</v>
      </c>
      <c r="I4" s="45" t="s">
        <v>63</v>
      </c>
      <c r="J4" s="45" t="s">
        <v>65</v>
      </c>
      <c r="K4" s="45" t="s">
        <v>62</v>
      </c>
      <c r="L4" s="45" t="s">
        <v>276</v>
      </c>
      <c r="M4" s="45" t="s">
        <v>64</v>
      </c>
      <c r="N4" s="45" t="s">
        <v>66</v>
      </c>
      <c r="O4" s="45" t="s">
        <v>275</v>
      </c>
      <c r="P4" s="45" t="s">
        <v>307</v>
      </c>
      <c r="Q4" s="45" t="s">
        <v>67</v>
      </c>
      <c r="R4" s="45" t="s">
        <v>68</v>
      </c>
      <c r="S4" s="45" t="s">
        <v>302</v>
      </c>
    </row>
    <row r="5" spans="1:19" ht="17.25" customHeight="1">
      <c r="A5" s="99" t="s">
        <v>31</v>
      </c>
      <c r="B5" s="61">
        <v>0.02173370818462656</v>
      </c>
      <c r="C5" s="61">
        <v>0.02096836527490692</v>
      </c>
      <c r="D5" s="61">
        <v>0.006541012704081878</v>
      </c>
      <c r="E5" s="61">
        <v>0.024484916155244674</v>
      </c>
      <c r="F5" s="61">
        <v>0.013896801498964571</v>
      </c>
      <c r="G5" s="61">
        <v>0.005808421771471317</v>
      </c>
      <c r="H5" s="61">
        <v>0.013226382334813694</v>
      </c>
      <c r="I5" s="61">
        <v>0.007542047606872338</v>
      </c>
      <c r="J5" s="61">
        <v>0.06812701432864397</v>
      </c>
      <c r="K5" s="61">
        <v>0.009926448743851686</v>
      </c>
      <c r="L5" s="61">
        <v>0.05787617093409294</v>
      </c>
      <c r="M5" s="61">
        <v>0.009720783856421781</v>
      </c>
      <c r="N5" s="61">
        <v>0.05660989101926619</v>
      </c>
      <c r="O5" s="61">
        <v>0.017183130872066812</v>
      </c>
      <c r="P5" s="61">
        <v>0.008115764411270238</v>
      </c>
      <c r="Q5" s="61">
        <v>0.00016005947520565872</v>
      </c>
      <c r="R5" s="61">
        <v>0</v>
      </c>
      <c r="S5" s="61">
        <v>-3.966869406603528E-06</v>
      </c>
    </row>
    <row r="6" spans="1:19" ht="17.25" customHeight="1">
      <c r="A6" s="99" t="s">
        <v>32</v>
      </c>
      <c r="B6" s="61">
        <v>0</v>
      </c>
      <c r="C6" s="61">
        <v>0</v>
      </c>
      <c r="D6" s="61">
        <v>0</v>
      </c>
      <c r="E6" s="61">
        <v>0</v>
      </c>
      <c r="F6" s="61">
        <v>0</v>
      </c>
      <c r="G6" s="61">
        <v>0</v>
      </c>
      <c r="H6" s="61">
        <v>0.0006042780690531182</v>
      </c>
      <c r="I6" s="61">
        <v>0</v>
      </c>
      <c r="J6" s="61">
        <v>0</v>
      </c>
      <c r="K6" s="61">
        <v>0</v>
      </c>
      <c r="L6" s="61">
        <v>0.005179002136810073</v>
      </c>
      <c r="M6" s="61">
        <v>0</v>
      </c>
      <c r="N6" s="61">
        <v>0.000684142080384631</v>
      </c>
      <c r="O6" s="61">
        <v>0.0007696556654646196</v>
      </c>
      <c r="P6" s="61">
        <v>0</v>
      </c>
      <c r="Q6" s="61">
        <v>0</v>
      </c>
      <c r="R6" s="61">
        <v>0</v>
      </c>
      <c r="S6" s="61">
        <v>0</v>
      </c>
    </row>
    <row r="7" spans="1:19" ht="17.25" customHeight="1">
      <c r="A7" s="99" t="s">
        <v>33</v>
      </c>
      <c r="B7" s="61">
        <v>0.49987951701806493</v>
      </c>
      <c r="C7" s="61">
        <v>0.30130016939473164</v>
      </c>
      <c r="D7" s="61">
        <v>0.1239884554559818</v>
      </c>
      <c r="E7" s="61">
        <v>0.4243592940380563</v>
      </c>
      <c r="F7" s="61">
        <v>0.36570193710997584</v>
      </c>
      <c r="G7" s="61">
        <v>0.4962461684924902</v>
      </c>
      <c r="H7" s="61">
        <v>0.21954576731157624</v>
      </c>
      <c r="I7" s="61">
        <v>0.3377333332995057</v>
      </c>
      <c r="J7" s="61">
        <v>0.2759077319866057</v>
      </c>
      <c r="K7" s="61">
        <v>0.015204173744012475</v>
      </c>
      <c r="L7" s="61">
        <v>0.19598951535891018</v>
      </c>
      <c r="M7" s="61">
        <v>0.22190418745654203</v>
      </c>
      <c r="N7" s="61">
        <v>0.2568342748490323</v>
      </c>
      <c r="O7" s="61">
        <v>0.2210172526180566</v>
      </c>
      <c r="P7" s="61">
        <v>0.32319826883318953</v>
      </c>
      <c r="Q7" s="61">
        <v>0</v>
      </c>
      <c r="R7" s="61">
        <v>0</v>
      </c>
      <c r="S7" s="61">
        <v>0</v>
      </c>
    </row>
    <row r="8" spans="1:19" ht="16.5" customHeight="1">
      <c r="A8" s="99" t="s">
        <v>34</v>
      </c>
      <c r="B8" s="61">
        <v>0</v>
      </c>
      <c r="C8" s="61">
        <v>0.019701344927177386</v>
      </c>
      <c r="D8" s="61">
        <v>0</v>
      </c>
      <c r="E8" s="61">
        <v>0.001454752132240238</v>
      </c>
      <c r="F8" s="61">
        <v>0.0003428195815070376</v>
      </c>
      <c r="G8" s="61">
        <v>0</v>
      </c>
      <c r="H8" s="61">
        <v>0</v>
      </c>
      <c r="I8" s="61">
        <v>0.0001649923789391928</v>
      </c>
      <c r="J8" s="61">
        <v>0</v>
      </c>
      <c r="K8" s="61">
        <v>0</v>
      </c>
      <c r="L8" s="61">
        <v>0</v>
      </c>
      <c r="M8" s="61">
        <v>0.0011987293769822956</v>
      </c>
      <c r="N8" s="61">
        <v>0</v>
      </c>
      <c r="O8" s="61">
        <v>0</v>
      </c>
      <c r="P8" s="61">
        <v>0</v>
      </c>
      <c r="Q8" s="61">
        <v>0</v>
      </c>
      <c r="R8" s="61">
        <v>0</v>
      </c>
      <c r="S8" s="61">
        <v>0</v>
      </c>
    </row>
    <row r="9" spans="1:19" ht="16.5" customHeight="1">
      <c r="A9" s="99" t="s">
        <v>35</v>
      </c>
      <c r="B9" s="61">
        <v>0.026276221445206888</v>
      </c>
      <c r="C9" s="61">
        <v>0.043197555317284676</v>
      </c>
      <c r="D9" s="61">
        <v>0</v>
      </c>
      <c r="E9" s="61">
        <v>0</v>
      </c>
      <c r="F9" s="61">
        <v>0.019870902775094852</v>
      </c>
      <c r="G9" s="61">
        <v>0.001219913475410865</v>
      </c>
      <c r="H9" s="61">
        <v>0.0003165659568102843</v>
      </c>
      <c r="I9" s="61">
        <v>0.002642628485984001</v>
      </c>
      <c r="J9" s="61">
        <v>0.0017397651303853855</v>
      </c>
      <c r="K9" s="61">
        <v>0</v>
      </c>
      <c r="L9" s="61">
        <v>0</v>
      </c>
      <c r="M9" s="61">
        <v>0</v>
      </c>
      <c r="N9" s="61">
        <v>0</v>
      </c>
      <c r="O9" s="61">
        <v>0</v>
      </c>
      <c r="P9" s="61">
        <v>0</v>
      </c>
      <c r="Q9" s="61">
        <v>0</v>
      </c>
      <c r="R9" s="61">
        <v>0</v>
      </c>
      <c r="S9" s="61">
        <v>0</v>
      </c>
    </row>
    <row r="10" spans="1:19" ht="16.5" customHeight="1">
      <c r="A10" s="99" t="s">
        <v>36</v>
      </c>
      <c r="B10" s="61">
        <v>0.002770774804782385</v>
      </c>
      <c r="C10" s="61">
        <v>0.015560737368614077</v>
      </c>
      <c r="D10" s="61">
        <v>0.00011770626794197929</v>
      </c>
      <c r="E10" s="61">
        <v>0.004814254715523428</v>
      </c>
      <c r="F10" s="61">
        <v>0.021764839870523273</v>
      </c>
      <c r="G10" s="61">
        <v>0.0012719161251202571</v>
      </c>
      <c r="H10" s="61">
        <v>0.0018765867314947523</v>
      </c>
      <c r="I10" s="61">
        <v>0.0016936042525439335</v>
      </c>
      <c r="J10" s="61">
        <v>0.0009224707688580793</v>
      </c>
      <c r="K10" s="61">
        <v>0</v>
      </c>
      <c r="L10" s="61">
        <v>0</v>
      </c>
      <c r="M10" s="61">
        <v>0.0001936349501275011</v>
      </c>
      <c r="N10" s="61">
        <v>0</v>
      </c>
      <c r="O10" s="61">
        <v>0</v>
      </c>
      <c r="P10" s="61">
        <v>0</v>
      </c>
      <c r="Q10" s="61">
        <v>0</v>
      </c>
      <c r="R10" s="61">
        <v>0</v>
      </c>
      <c r="S10" s="61">
        <v>0</v>
      </c>
    </row>
    <row r="11" spans="1:19" ht="16.5" customHeight="1">
      <c r="A11" s="99" t="s">
        <v>37</v>
      </c>
      <c r="B11" s="61">
        <v>0.00313688899497728</v>
      </c>
      <c r="C11" s="61">
        <v>0.0320687564918684</v>
      </c>
      <c r="D11" s="61">
        <v>0.00033534182891182147</v>
      </c>
      <c r="E11" s="61">
        <v>0.01988313519147141</v>
      </c>
      <c r="F11" s="61">
        <v>0.011669609441111074</v>
      </c>
      <c r="G11" s="61">
        <v>0.0008778611015420893</v>
      </c>
      <c r="H11" s="61">
        <v>0.01069616040030597</v>
      </c>
      <c r="I11" s="61">
        <v>0.007257550359446986</v>
      </c>
      <c r="J11" s="61">
        <v>0.006327994518401582</v>
      </c>
      <c r="K11" s="61">
        <v>0.0002143852316998728</v>
      </c>
      <c r="L11" s="61">
        <v>0.0037345978052165515</v>
      </c>
      <c r="M11" s="61">
        <v>0.009221716943233168</v>
      </c>
      <c r="N11" s="61">
        <v>0.058453054601809336</v>
      </c>
      <c r="O11" s="61">
        <v>0.0008423020103498157</v>
      </c>
      <c r="P11" s="61">
        <v>0.0022371688478914726</v>
      </c>
      <c r="Q11" s="61">
        <v>0</v>
      </c>
      <c r="R11" s="61">
        <v>0</v>
      </c>
      <c r="S11" s="61">
        <v>0</v>
      </c>
    </row>
    <row r="12" spans="1:19" ht="16.5" customHeight="1">
      <c r="A12" s="99" t="s">
        <v>38</v>
      </c>
      <c r="B12" s="61">
        <v>0.060003129613776414</v>
      </c>
      <c r="C12" s="61">
        <v>0.14742621808570067</v>
      </c>
      <c r="D12" s="61">
        <v>0.013251196648871285</v>
      </c>
      <c r="E12" s="61">
        <v>0.13584620701701342</v>
      </c>
      <c r="F12" s="61">
        <v>0.2545711094357537</v>
      </c>
      <c r="G12" s="61">
        <v>0.00018912558188007576</v>
      </c>
      <c r="H12" s="61">
        <v>0.08797188141719667</v>
      </c>
      <c r="I12" s="61">
        <v>0.01174520586908408</v>
      </c>
      <c r="J12" s="61">
        <v>0.322296426448327</v>
      </c>
      <c r="K12" s="61">
        <v>0.9483075274747053</v>
      </c>
      <c r="L12" s="61">
        <v>0.10439383784209089</v>
      </c>
      <c r="M12" s="61">
        <v>0.16291692470413174</v>
      </c>
      <c r="N12" s="61">
        <v>0.0809128934522581</v>
      </c>
      <c r="O12" s="61">
        <v>0.15610812473941316</v>
      </c>
      <c r="P12" s="61">
        <v>0.03681392219283345</v>
      </c>
      <c r="Q12" s="61">
        <v>0.8222565010782219</v>
      </c>
      <c r="R12" s="61">
        <v>0</v>
      </c>
      <c r="S12" s="61">
        <v>0.5898283562011107</v>
      </c>
    </row>
    <row r="13" spans="1:19" ht="16.5" customHeight="1">
      <c r="A13" s="99" t="s">
        <v>39</v>
      </c>
      <c r="B13" s="61">
        <v>0.008747509548756874</v>
      </c>
      <c r="C13" s="61">
        <v>0.04966147068812875</v>
      </c>
      <c r="D13" s="61">
        <v>0.005692174759716447</v>
      </c>
      <c r="E13" s="61">
        <v>0.012879328810365563</v>
      </c>
      <c r="F13" s="61">
        <v>0.06794137751589288</v>
      </c>
      <c r="G13" s="61">
        <v>0.021195165279428527</v>
      </c>
      <c r="H13" s="61">
        <v>0.020194118951021692</v>
      </c>
      <c r="I13" s="61">
        <v>0.21796044979690826</v>
      </c>
      <c r="J13" s="61">
        <v>0.021690032654653964</v>
      </c>
      <c r="K13" s="61">
        <v>0.009916822268419619</v>
      </c>
      <c r="L13" s="61">
        <v>0.02179773598474282</v>
      </c>
      <c r="M13" s="61">
        <v>0.15053654018102283</v>
      </c>
      <c r="N13" s="61">
        <v>0.20822518255190034</v>
      </c>
      <c r="O13" s="61">
        <v>0.01940479169244292</v>
      </c>
      <c r="P13" s="61">
        <v>0.06154674799901555</v>
      </c>
      <c r="Q13" s="61">
        <v>0</v>
      </c>
      <c r="R13" s="61">
        <v>0</v>
      </c>
      <c r="S13" s="61">
        <v>0</v>
      </c>
    </row>
    <row r="14" spans="1:19" ht="17.25" customHeight="1">
      <c r="A14" s="100" t="s">
        <v>40</v>
      </c>
      <c r="B14" s="61">
        <v>0.30747012375702404</v>
      </c>
      <c r="C14" s="61">
        <v>0.3062931093174451</v>
      </c>
      <c r="D14" s="61">
        <v>0.8415541945200975</v>
      </c>
      <c r="E14" s="61">
        <v>0.3282722563822868</v>
      </c>
      <c r="F14" s="61">
        <v>0.13901363712569814</v>
      </c>
      <c r="G14" s="61">
        <v>0.45271120766682516</v>
      </c>
      <c r="H14" s="61">
        <v>0.6124507596444331</v>
      </c>
      <c r="I14" s="61">
        <v>0.3947681861917796</v>
      </c>
      <c r="J14" s="61">
        <v>0.26736538605725146</v>
      </c>
      <c r="K14" s="61">
        <v>0.009562788004261148</v>
      </c>
      <c r="L14" s="61">
        <v>0.5485010790433279</v>
      </c>
      <c r="M14" s="61">
        <v>0.39510967341920894</v>
      </c>
      <c r="N14" s="61">
        <v>0.28682686034880844</v>
      </c>
      <c r="O14" s="61">
        <v>0.5511017290351721</v>
      </c>
      <c r="P14" s="61">
        <v>0.5582110192880304</v>
      </c>
      <c r="Q14" s="61">
        <v>0</v>
      </c>
      <c r="R14" s="61">
        <v>0</v>
      </c>
      <c r="S14" s="61">
        <v>0</v>
      </c>
    </row>
    <row r="15" spans="1:19" ht="17.25" customHeight="1">
      <c r="A15" s="100" t="s">
        <v>277</v>
      </c>
      <c r="B15" s="61">
        <v>0.01992302858727902</v>
      </c>
      <c r="C15" s="61">
        <v>0.0018040908096212383</v>
      </c>
      <c r="D15" s="61">
        <v>0</v>
      </c>
      <c r="E15" s="61">
        <v>0</v>
      </c>
      <c r="F15" s="61">
        <v>0.018494415548880844</v>
      </c>
      <c r="G15" s="61">
        <v>0.004538000082545066</v>
      </c>
      <c r="H15" s="61">
        <v>0</v>
      </c>
      <c r="I15" s="61">
        <v>0.0018532324754093842</v>
      </c>
      <c r="J15" s="61">
        <v>0</v>
      </c>
      <c r="K15" s="61">
        <v>0</v>
      </c>
      <c r="L15" s="61">
        <v>0</v>
      </c>
      <c r="M15" s="61">
        <v>0</v>
      </c>
      <c r="N15" s="61">
        <v>0</v>
      </c>
      <c r="O15" s="61">
        <v>0</v>
      </c>
      <c r="P15" s="61">
        <v>0</v>
      </c>
      <c r="Q15" s="61">
        <v>0</v>
      </c>
      <c r="R15" s="61">
        <v>0</v>
      </c>
      <c r="S15" s="61">
        <v>0</v>
      </c>
    </row>
    <row r="16" spans="1:19" ht="17.25" customHeight="1">
      <c r="A16" s="100" t="s">
        <v>46</v>
      </c>
      <c r="B16" s="61">
        <v>0.00023875700031407088</v>
      </c>
      <c r="C16" s="61">
        <v>0.0021349406558393022</v>
      </c>
      <c r="D16" s="61">
        <v>3.296935418469107E-05</v>
      </c>
      <c r="E16" s="61">
        <v>0.0002966288280805053</v>
      </c>
      <c r="F16" s="61">
        <v>0.00814960009825112</v>
      </c>
      <c r="G16" s="61">
        <v>0.0003574594092555005</v>
      </c>
      <c r="H16" s="61">
        <v>0</v>
      </c>
      <c r="I16" s="61">
        <v>0.0005813738730425119</v>
      </c>
      <c r="J16" s="61">
        <v>0</v>
      </c>
      <c r="K16" s="61">
        <v>0</v>
      </c>
      <c r="L16" s="61">
        <v>0</v>
      </c>
      <c r="M16" s="61">
        <v>0</v>
      </c>
      <c r="N16" s="61">
        <v>0</v>
      </c>
      <c r="O16" s="61">
        <v>0</v>
      </c>
      <c r="P16" s="61">
        <v>0</v>
      </c>
      <c r="Q16" s="61">
        <v>0</v>
      </c>
      <c r="R16" s="61">
        <v>0</v>
      </c>
      <c r="S16" s="61">
        <v>0</v>
      </c>
    </row>
    <row r="17" spans="1:19" ht="16.5" customHeight="1">
      <c r="A17" s="100" t="s">
        <v>47</v>
      </c>
      <c r="B17" s="61">
        <v>0.015859781040243354</v>
      </c>
      <c r="C17" s="61">
        <v>0.05704378491541783</v>
      </c>
      <c r="D17" s="61">
        <v>0.006340782188409155</v>
      </c>
      <c r="E17" s="61">
        <v>0.02802781409185479</v>
      </c>
      <c r="F17" s="61">
        <v>0.04229763347564639</v>
      </c>
      <c r="G17" s="61">
        <v>0.005178710040765952</v>
      </c>
      <c r="H17" s="61">
        <v>0.017026952843312414</v>
      </c>
      <c r="I17" s="61">
        <v>0.015124944661508514</v>
      </c>
      <c r="J17" s="61">
        <v>0.023694711742905192</v>
      </c>
      <c r="K17" s="61">
        <v>0.006867854533050045</v>
      </c>
      <c r="L17" s="61">
        <v>0.0458054317530432</v>
      </c>
      <c r="M17" s="61">
        <v>0.02976303917889989</v>
      </c>
      <c r="N17" s="61">
        <v>0.030367278044803877</v>
      </c>
      <c r="O17" s="61">
        <v>0.004268017439420616</v>
      </c>
      <c r="P17" s="61">
        <v>0.005836008158562961</v>
      </c>
      <c r="Q17" s="61">
        <v>0</v>
      </c>
      <c r="R17" s="61">
        <v>0</v>
      </c>
      <c r="S17" s="61">
        <v>0</v>
      </c>
    </row>
    <row r="18" spans="1:19" ht="16.5" customHeight="1">
      <c r="A18" s="100" t="s">
        <v>48</v>
      </c>
      <c r="B18" s="61">
        <v>0.011206917143708235</v>
      </c>
      <c r="C18" s="61">
        <v>0</v>
      </c>
      <c r="D18" s="61">
        <v>0</v>
      </c>
      <c r="E18" s="61">
        <v>0.006726386830921097</v>
      </c>
      <c r="F18" s="61">
        <v>0</v>
      </c>
      <c r="G18" s="61">
        <v>7.44301514337277E-05</v>
      </c>
      <c r="H18" s="61">
        <v>0.0017127080298188764</v>
      </c>
      <c r="I18" s="61">
        <v>8.712803321527781E-05</v>
      </c>
      <c r="J18" s="61">
        <v>0.0006209458059955627</v>
      </c>
      <c r="K18" s="61">
        <v>0</v>
      </c>
      <c r="L18" s="61">
        <v>0</v>
      </c>
      <c r="M18" s="61">
        <v>0</v>
      </c>
      <c r="N18" s="61">
        <v>0</v>
      </c>
      <c r="O18" s="61">
        <v>0</v>
      </c>
      <c r="P18" s="61">
        <v>0</v>
      </c>
      <c r="Q18" s="61">
        <v>0</v>
      </c>
      <c r="R18" s="61">
        <v>1</v>
      </c>
      <c r="S18" s="61">
        <v>0</v>
      </c>
    </row>
    <row r="19" spans="1:19" ht="16.5" customHeight="1">
      <c r="A19" s="100" t="s">
        <v>49</v>
      </c>
      <c r="B19" s="61">
        <v>0.0028422591836396722</v>
      </c>
      <c r="C19" s="61">
        <v>0</v>
      </c>
      <c r="D19" s="61">
        <v>9.607131123799081E-06</v>
      </c>
      <c r="E19" s="61">
        <v>0.0003193958370142406</v>
      </c>
      <c r="F19" s="61">
        <v>0.0018038362873133897</v>
      </c>
      <c r="G19" s="61">
        <v>0</v>
      </c>
      <c r="H19" s="61">
        <v>0.0005052280414776225</v>
      </c>
      <c r="I19" s="61">
        <v>0</v>
      </c>
      <c r="J19" s="61">
        <v>0</v>
      </c>
      <c r="K19" s="61">
        <v>0</v>
      </c>
      <c r="L19" s="61">
        <v>0</v>
      </c>
      <c r="M19" s="61">
        <v>0</v>
      </c>
      <c r="N19" s="61">
        <v>0</v>
      </c>
      <c r="O19" s="61">
        <v>0</v>
      </c>
      <c r="P19" s="61">
        <v>0</v>
      </c>
      <c r="Q19" s="61">
        <v>0</v>
      </c>
      <c r="R19" s="61">
        <v>0</v>
      </c>
      <c r="S19" s="61">
        <v>0</v>
      </c>
    </row>
    <row r="20" spans="1:19" ht="16.5" customHeight="1">
      <c r="A20" s="100" t="s">
        <v>50</v>
      </c>
      <c r="B20" s="61">
        <v>0.0023903759349457074</v>
      </c>
      <c r="C20" s="61">
        <v>0.00028812902308035965</v>
      </c>
      <c r="D20" s="61">
        <v>0</v>
      </c>
      <c r="E20" s="61">
        <v>0.000573634060903654</v>
      </c>
      <c r="F20" s="61">
        <v>0.006893833293676025</v>
      </c>
      <c r="G20" s="61">
        <v>0.0018008708835283913</v>
      </c>
      <c r="H20" s="61">
        <v>0.0007515606505998707</v>
      </c>
      <c r="I20" s="61">
        <v>0.0002341371312706006</v>
      </c>
      <c r="J20" s="61">
        <v>0.0050379972818507075</v>
      </c>
      <c r="K20" s="61">
        <v>0</v>
      </c>
      <c r="L20" s="61">
        <v>0.013647270727184928</v>
      </c>
      <c r="M20" s="61">
        <v>0</v>
      </c>
      <c r="N20" s="61">
        <v>0.0009962351296576382</v>
      </c>
      <c r="O20" s="61">
        <v>0.00494449119810668</v>
      </c>
      <c r="P20" s="61">
        <v>0</v>
      </c>
      <c r="Q20" s="61">
        <v>0.1461822038034536</v>
      </c>
      <c r="R20" s="61">
        <v>0</v>
      </c>
      <c r="S20" s="61">
        <v>0.4101756106682958</v>
      </c>
    </row>
    <row r="21" spans="1:19" ht="16.5" customHeight="1">
      <c r="A21" s="100" t="s">
        <v>51</v>
      </c>
      <c r="B21" s="61">
        <v>0</v>
      </c>
      <c r="C21" s="61">
        <v>0</v>
      </c>
      <c r="D21" s="61">
        <v>0</v>
      </c>
      <c r="E21" s="61">
        <v>0</v>
      </c>
      <c r="F21" s="61">
        <v>0.010371346565008191</v>
      </c>
      <c r="G21" s="61">
        <v>0</v>
      </c>
      <c r="H21" s="61">
        <v>0</v>
      </c>
      <c r="I21" s="61">
        <v>0</v>
      </c>
      <c r="J21" s="61">
        <v>0</v>
      </c>
      <c r="K21" s="61">
        <v>0</v>
      </c>
      <c r="L21" s="61">
        <v>0</v>
      </c>
      <c r="M21" s="61">
        <v>0</v>
      </c>
      <c r="N21" s="61">
        <v>0</v>
      </c>
      <c r="O21" s="61">
        <v>0</v>
      </c>
      <c r="P21" s="61">
        <v>0</v>
      </c>
      <c r="Q21" s="61">
        <v>0</v>
      </c>
      <c r="R21" s="61">
        <v>0</v>
      </c>
      <c r="S21" s="61">
        <v>0</v>
      </c>
    </row>
    <row r="22" spans="1:19" ht="16.5" customHeight="1">
      <c r="A22" s="100" t="s">
        <v>52</v>
      </c>
      <c r="B22" s="61">
        <v>0.017521007742654512</v>
      </c>
      <c r="C22" s="61">
        <v>0.0025513277301839284</v>
      </c>
      <c r="D22" s="61">
        <v>0.002136559140679692</v>
      </c>
      <c r="E22" s="61">
        <v>0.012061995909023893</v>
      </c>
      <c r="F22" s="61">
        <v>0.0172163003767026</v>
      </c>
      <c r="G22" s="61">
        <v>0.00853074993830254</v>
      </c>
      <c r="H22" s="61">
        <v>0.01312104961808576</v>
      </c>
      <c r="I22" s="61">
        <v>0.0006111855844897472</v>
      </c>
      <c r="J22" s="61">
        <v>0.006269523276121332</v>
      </c>
      <c r="K22" s="61">
        <v>0</v>
      </c>
      <c r="L22" s="61">
        <v>0.00307535841458028</v>
      </c>
      <c r="M22" s="61">
        <v>0.019434769933429793</v>
      </c>
      <c r="N22" s="61">
        <v>0.020090187922078794</v>
      </c>
      <c r="O22" s="61">
        <v>0.024360504729506637</v>
      </c>
      <c r="P22" s="61">
        <v>0.004041100269206368</v>
      </c>
      <c r="Q22" s="61">
        <v>0.03140123564311886</v>
      </c>
      <c r="R22" s="61">
        <v>0</v>
      </c>
      <c r="S22" s="61">
        <v>0</v>
      </c>
    </row>
    <row r="23" spans="1:19" ht="12.75">
      <c r="A23" s="24"/>
      <c r="B23" s="26"/>
      <c r="C23" s="26"/>
      <c r="D23" s="26"/>
      <c r="E23" s="26"/>
      <c r="F23" s="26"/>
      <c r="G23" s="26"/>
      <c r="H23" s="26"/>
      <c r="I23" s="26"/>
      <c r="J23" s="26"/>
      <c r="K23" s="26"/>
      <c r="L23" s="26"/>
      <c r="M23" s="26"/>
      <c r="N23" s="26"/>
      <c r="O23" s="26"/>
      <c r="P23" s="26"/>
      <c r="Q23" s="26"/>
      <c r="R23" s="26"/>
      <c r="S23" s="26"/>
    </row>
    <row r="24" ht="15.75">
      <c r="A24" s="12" t="s">
        <v>71</v>
      </c>
    </row>
    <row r="25" ht="16.5" customHeight="1"/>
  </sheetData>
  <sheetProtection/>
  <mergeCells count="1">
    <mergeCell ref="A2:S2"/>
  </mergeCells>
  <printOptions horizontalCentered="1"/>
  <pageMargins left="0" right="0" top="0.6299212598425197" bottom="0" header="0" footer="0"/>
  <pageSetup horizontalDpi="300" verticalDpi="300" orientation="landscape" paperSize="9" scale="45" r:id="rId2"/>
  <drawing r:id="rId1"/>
</worksheet>
</file>

<file path=xl/worksheets/sheet4.xml><?xml version="1.0" encoding="utf-8"?>
<worksheet xmlns="http://schemas.openxmlformats.org/spreadsheetml/2006/main" xmlns:r="http://schemas.openxmlformats.org/officeDocument/2006/relationships">
  <dimension ref="A2:AO36"/>
  <sheetViews>
    <sheetView view="pageBreakPreview" zoomScale="85" zoomScaleNormal="75" zoomScaleSheetLayoutView="85" zoomScalePageLayoutView="0" workbookViewId="0" topLeftCell="A1">
      <selection activeCell="A1" sqref="A1"/>
    </sheetView>
  </sheetViews>
  <sheetFormatPr defaultColWidth="9.140625" defaultRowHeight="12.75"/>
  <cols>
    <col min="1" max="1" width="46.00390625" style="9" customWidth="1"/>
    <col min="2" max="5" width="12.7109375" style="2" customWidth="1"/>
    <col min="6" max="9" width="12.57421875" style="2" customWidth="1"/>
    <col min="10" max="37" width="12.7109375" style="2" customWidth="1"/>
    <col min="38" max="38" width="12.28125" style="10" customWidth="1"/>
    <col min="39" max="39" width="12.57421875" style="10" customWidth="1"/>
    <col min="40" max="40" width="12.421875" style="2" customWidth="1"/>
    <col min="41" max="41" width="12.7109375" style="2" customWidth="1"/>
    <col min="42" max="16384" width="9.140625" style="2" customWidth="1"/>
  </cols>
  <sheetData>
    <row r="1" ht="23.25" customHeight="1"/>
    <row r="2" spans="1:41" ht="23.25" customHeight="1">
      <c r="A2" s="171" t="s">
        <v>297</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40"/>
      <c r="AO2" s="140"/>
    </row>
    <row r="3" spans="1:39" ht="23.25" customHeight="1">
      <c r="A3" s="63"/>
      <c r="D3" s="63"/>
      <c r="E3" s="63"/>
      <c r="J3" s="63"/>
      <c r="K3" s="63"/>
      <c r="L3" s="63"/>
      <c r="M3" s="63"/>
      <c r="N3" s="63"/>
      <c r="O3" s="63"/>
      <c r="V3" s="63"/>
      <c r="W3" s="63"/>
      <c r="AD3" s="62"/>
      <c r="AE3" s="62"/>
      <c r="AH3" s="63"/>
      <c r="AI3" s="63"/>
      <c r="AJ3" s="63"/>
      <c r="AK3" s="63"/>
      <c r="AL3" s="63"/>
      <c r="AM3" s="19" t="s">
        <v>70</v>
      </c>
    </row>
    <row r="4" spans="1:39" s="10" customFormat="1" ht="36" customHeight="1">
      <c r="A4" s="159" t="s">
        <v>30</v>
      </c>
      <c r="B4" s="163" t="s">
        <v>58</v>
      </c>
      <c r="C4" s="164"/>
      <c r="D4" s="163" t="s">
        <v>55</v>
      </c>
      <c r="E4" s="164"/>
      <c r="F4" s="161" t="s">
        <v>57</v>
      </c>
      <c r="G4" s="162"/>
      <c r="H4" s="157" t="s">
        <v>56</v>
      </c>
      <c r="I4" s="158"/>
      <c r="J4" s="163" t="s">
        <v>59</v>
      </c>
      <c r="K4" s="164"/>
      <c r="L4" s="165" t="s">
        <v>60</v>
      </c>
      <c r="M4" s="166"/>
      <c r="N4" s="161" t="s">
        <v>61</v>
      </c>
      <c r="O4" s="162"/>
      <c r="P4" s="157" t="s">
        <v>63</v>
      </c>
      <c r="Q4" s="158"/>
      <c r="R4" s="161" t="s">
        <v>65</v>
      </c>
      <c r="S4" s="162"/>
      <c r="T4" s="161" t="s">
        <v>62</v>
      </c>
      <c r="U4" s="162"/>
      <c r="V4" s="161" t="s">
        <v>276</v>
      </c>
      <c r="W4" s="162"/>
      <c r="X4" s="157" t="s">
        <v>64</v>
      </c>
      <c r="Y4" s="158"/>
      <c r="Z4" s="161" t="s">
        <v>66</v>
      </c>
      <c r="AA4" s="162"/>
      <c r="AB4" s="161" t="s">
        <v>275</v>
      </c>
      <c r="AC4" s="162"/>
      <c r="AD4" s="161" t="s">
        <v>301</v>
      </c>
      <c r="AE4" s="162"/>
      <c r="AF4" s="161" t="s">
        <v>67</v>
      </c>
      <c r="AG4" s="162"/>
      <c r="AH4" s="161" t="s">
        <v>68</v>
      </c>
      <c r="AI4" s="162"/>
      <c r="AJ4" s="157" t="s">
        <v>302</v>
      </c>
      <c r="AK4" s="158"/>
      <c r="AL4" s="156" t="s">
        <v>69</v>
      </c>
      <c r="AM4" s="156"/>
    </row>
    <row r="5" spans="1:39" s="10" customFormat="1" ht="40.5" customHeight="1">
      <c r="A5" s="160"/>
      <c r="B5" s="96" t="s">
        <v>54</v>
      </c>
      <c r="C5" s="104" t="s">
        <v>303</v>
      </c>
      <c r="D5" s="96" t="s">
        <v>54</v>
      </c>
      <c r="E5" s="104" t="s">
        <v>303</v>
      </c>
      <c r="F5" s="96" t="s">
        <v>54</v>
      </c>
      <c r="G5" s="104" t="s">
        <v>303</v>
      </c>
      <c r="H5" s="96" t="s">
        <v>54</v>
      </c>
      <c r="I5" s="104" t="s">
        <v>303</v>
      </c>
      <c r="J5" s="96" t="s">
        <v>54</v>
      </c>
      <c r="K5" s="104" t="s">
        <v>303</v>
      </c>
      <c r="L5" s="96" t="s">
        <v>54</v>
      </c>
      <c r="M5" s="104" t="s">
        <v>303</v>
      </c>
      <c r="N5" s="96" t="s">
        <v>54</v>
      </c>
      <c r="O5" s="104" t="s">
        <v>303</v>
      </c>
      <c r="P5" s="96" t="s">
        <v>54</v>
      </c>
      <c r="Q5" s="104" t="s">
        <v>303</v>
      </c>
      <c r="R5" s="96" t="s">
        <v>54</v>
      </c>
      <c r="S5" s="104" t="s">
        <v>303</v>
      </c>
      <c r="T5" s="96" t="s">
        <v>54</v>
      </c>
      <c r="U5" s="104" t="s">
        <v>303</v>
      </c>
      <c r="V5" s="96" t="s">
        <v>54</v>
      </c>
      <c r="W5" s="104" t="s">
        <v>303</v>
      </c>
      <c r="X5" s="96" t="s">
        <v>54</v>
      </c>
      <c r="Y5" s="104" t="s">
        <v>303</v>
      </c>
      <c r="Z5" s="96" t="s">
        <v>54</v>
      </c>
      <c r="AA5" s="104" t="s">
        <v>303</v>
      </c>
      <c r="AB5" s="96" t="s">
        <v>54</v>
      </c>
      <c r="AC5" s="104" t="s">
        <v>303</v>
      </c>
      <c r="AD5" s="96" t="s">
        <v>54</v>
      </c>
      <c r="AE5" s="104" t="s">
        <v>303</v>
      </c>
      <c r="AF5" s="96" t="s">
        <v>54</v>
      </c>
      <c r="AG5" s="104" t="s">
        <v>303</v>
      </c>
      <c r="AH5" s="96" t="s">
        <v>54</v>
      </c>
      <c r="AI5" s="104" t="s">
        <v>303</v>
      </c>
      <c r="AJ5" s="96" t="s">
        <v>54</v>
      </c>
      <c r="AK5" s="104" t="s">
        <v>303</v>
      </c>
      <c r="AL5" s="96" t="s">
        <v>54</v>
      </c>
      <c r="AM5" s="104" t="s">
        <v>303</v>
      </c>
    </row>
    <row r="6" spans="1:39" ht="17.25" customHeight="1">
      <c r="A6" s="99" t="s">
        <v>31</v>
      </c>
      <c r="B6" s="64">
        <v>1103603.02</v>
      </c>
      <c r="C6" s="64">
        <v>0</v>
      </c>
      <c r="D6" s="64">
        <v>892615.13</v>
      </c>
      <c r="E6" s="64">
        <v>0</v>
      </c>
      <c r="F6" s="64">
        <v>251095</v>
      </c>
      <c r="G6" s="64">
        <v>0</v>
      </c>
      <c r="H6" s="64">
        <v>856517.0183451414</v>
      </c>
      <c r="I6" s="64">
        <v>0</v>
      </c>
      <c r="J6" s="64">
        <v>670956.57</v>
      </c>
      <c r="K6" s="64">
        <v>44678.78</v>
      </c>
      <c r="L6" s="64">
        <v>140334.41</v>
      </c>
      <c r="M6" s="64">
        <v>0</v>
      </c>
      <c r="N6" s="64">
        <v>342606.57</v>
      </c>
      <c r="O6" s="64">
        <v>0</v>
      </c>
      <c r="P6" s="64">
        <v>216890.5</v>
      </c>
      <c r="Q6" s="64">
        <v>0</v>
      </c>
      <c r="R6" s="64">
        <v>666036.32</v>
      </c>
      <c r="S6" s="64">
        <v>0</v>
      </c>
      <c r="T6" s="64">
        <v>660699.12</v>
      </c>
      <c r="U6" s="64">
        <v>0</v>
      </c>
      <c r="V6" s="64">
        <v>849748.18</v>
      </c>
      <c r="W6" s="64">
        <v>0</v>
      </c>
      <c r="X6" s="64">
        <v>13594.954475387312</v>
      </c>
      <c r="Y6" s="64">
        <v>0</v>
      </c>
      <c r="Z6" s="64">
        <v>342855.21</v>
      </c>
      <c r="AA6" s="64">
        <v>0</v>
      </c>
      <c r="AB6" s="64">
        <v>94862.85</v>
      </c>
      <c r="AC6" s="64">
        <v>0</v>
      </c>
      <c r="AD6" s="64">
        <v>43351.06</v>
      </c>
      <c r="AE6" s="64">
        <v>0</v>
      </c>
      <c r="AF6" s="64">
        <v>0</v>
      </c>
      <c r="AG6" s="64">
        <v>0</v>
      </c>
      <c r="AH6" s="64">
        <v>0</v>
      </c>
      <c r="AI6" s="64">
        <v>0</v>
      </c>
      <c r="AJ6" s="64">
        <v>46451.58</v>
      </c>
      <c r="AK6" s="64">
        <v>46451.58</v>
      </c>
      <c r="AL6" s="64">
        <v>7192217.492820527</v>
      </c>
      <c r="AM6" s="64">
        <v>91130.36</v>
      </c>
    </row>
    <row r="7" spans="1:39" ht="17.25" customHeight="1">
      <c r="A7" s="99" t="s">
        <v>32</v>
      </c>
      <c r="B7" s="64">
        <v>0</v>
      </c>
      <c r="C7" s="64">
        <v>0</v>
      </c>
      <c r="D7" s="64">
        <v>0</v>
      </c>
      <c r="E7" s="64">
        <v>0</v>
      </c>
      <c r="F7" s="64">
        <v>0</v>
      </c>
      <c r="G7" s="64">
        <v>0</v>
      </c>
      <c r="H7" s="64">
        <v>0</v>
      </c>
      <c r="I7" s="64">
        <v>0</v>
      </c>
      <c r="J7" s="64">
        <v>0</v>
      </c>
      <c r="K7" s="64">
        <v>0</v>
      </c>
      <c r="L7" s="64">
        <v>0</v>
      </c>
      <c r="M7" s="64">
        <v>0</v>
      </c>
      <c r="N7" s="64">
        <v>42044.07</v>
      </c>
      <c r="O7" s="64">
        <v>0</v>
      </c>
      <c r="P7" s="64">
        <v>0</v>
      </c>
      <c r="Q7" s="64">
        <v>0</v>
      </c>
      <c r="R7" s="64">
        <v>0</v>
      </c>
      <c r="S7" s="64">
        <v>0</v>
      </c>
      <c r="T7" s="64">
        <v>0</v>
      </c>
      <c r="U7" s="64">
        <v>0</v>
      </c>
      <c r="V7" s="64">
        <v>8304.71</v>
      </c>
      <c r="W7" s="64">
        <v>0</v>
      </c>
      <c r="X7" s="64">
        <v>0</v>
      </c>
      <c r="Y7" s="64">
        <v>0</v>
      </c>
      <c r="Z7" s="64">
        <v>0</v>
      </c>
      <c r="AA7" s="64">
        <v>0</v>
      </c>
      <c r="AB7" s="64">
        <v>8024.55</v>
      </c>
      <c r="AC7" s="64">
        <v>0</v>
      </c>
      <c r="AD7" s="64">
        <v>0</v>
      </c>
      <c r="AE7" s="64">
        <v>0</v>
      </c>
      <c r="AF7" s="64">
        <v>0</v>
      </c>
      <c r="AG7" s="64">
        <v>0</v>
      </c>
      <c r="AH7" s="64">
        <v>0</v>
      </c>
      <c r="AI7" s="64">
        <v>0</v>
      </c>
      <c r="AJ7" s="64">
        <v>0</v>
      </c>
      <c r="AK7" s="64">
        <v>0</v>
      </c>
      <c r="AL7" s="64">
        <v>58373.33</v>
      </c>
      <c r="AM7" s="64">
        <v>0</v>
      </c>
    </row>
    <row r="8" spans="1:39" ht="17.25" customHeight="1">
      <c r="A8" s="99" t="s">
        <v>33</v>
      </c>
      <c r="B8" s="64">
        <v>49840479.31689999</v>
      </c>
      <c r="C8" s="64">
        <v>0</v>
      </c>
      <c r="D8" s="64">
        <v>34072902.67826205</v>
      </c>
      <c r="E8" s="64">
        <v>0</v>
      </c>
      <c r="F8" s="64">
        <v>12895925</v>
      </c>
      <c r="G8" s="64">
        <v>0</v>
      </c>
      <c r="H8" s="64">
        <v>41987577.54864458</v>
      </c>
      <c r="I8" s="64">
        <v>0</v>
      </c>
      <c r="J8" s="64">
        <v>31808787.749999892</v>
      </c>
      <c r="K8" s="64">
        <v>21797.34</v>
      </c>
      <c r="L8" s="64">
        <v>41162449.42</v>
      </c>
      <c r="M8" s="64">
        <v>0</v>
      </c>
      <c r="N8" s="64">
        <v>12784235.330000013</v>
      </c>
      <c r="O8" s="64">
        <v>0</v>
      </c>
      <c r="P8" s="64">
        <v>18379335.889999997</v>
      </c>
      <c r="Q8" s="64">
        <v>0</v>
      </c>
      <c r="R8" s="64">
        <v>5817173.090000009</v>
      </c>
      <c r="S8" s="64">
        <v>0</v>
      </c>
      <c r="T8" s="64">
        <v>401627.2</v>
      </c>
      <c r="U8" s="64">
        <v>0</v>
      </c>
      <c r="V8" s="64">
        <v>3876247.6550000007</v>
      </c>
      <c r="W8" s="64">
        <v>0</v>
      </c>
      <c r="X8" s="64">
        <v>6998941.047266961</v>
      </c>
      <c r="Y8" s="64">
        <v>0</v>
      </c>
      <c r="Z8" s="64">
        <v>4984657.22</v>
      </c>
      <c r="AA8" s="64">
        <v>0</v>
      </c>
      <c r="AB8" s="64">
        <v>3563732.190000006</v>
      </c>
      <c r="AC8" s="64">
        <v>0</v>
      </c>
      <c r="AD8" s="64">
        <v>5225157.419275384</v>
      </c>
      <c r="AE8" s="64">
        <v>0</v>
      </c>
      <c r="AF8" s="64">
        <v>0</v>
      </c>
      <c r="AG8" s="64">
        <v>0</v>
      </c>
      <c r="AH8" s="64">
        <v>0</v>
      </c>
      <c r="AI8" s="64">
        <v>0</v>
      </c>
      <c r="AJ8" s="64">
        <v>0</v>
      </c>
      <c r="AK8" s="64">
        <v>0</v>
      </c>
      <c r="AL8" s="64">
        <v>273799228.75534886</v>
      </c>
      <c r="AM8" s="64">
        <v>21797.34</v>
      </c>
    </row>
    <row r="9" spans="1:39" ht="16.5" customHeight="1">
      <c r="A9" s="99" t="s">
        <v>34</v>
      </c>
      <c r="B9" s="64">
        <v>0</v>
      </c>
      <c r="C9" s="64">
        <v>0</v>
      </c>
      <c r="D9" s="64">
        <v>25556.5</v>
      </c>
      <c r="E9" s="64">
        <v>0</v>
      </c>
      <c r="F9" s="64">
        <v>0</v>
      </c>
      <c r="G9" s="64">
        <v>0</v>
      </c>
      <c r="H9" s="64">
        <v>8514.136668967354</v>
      </c>
      <c r="I9" s="64">
        <v>0</v>
      </c>
      <c r="J9" s="64">
        <v>7278.77</v>
      </c>
      <c r="K9" s="64">
        <v>0</v>
      </c>
      <c r="L9" s="64">
        <v>0</v>
      </c>
      <c r="M9" s="64">
        <v>0</v>
      </c>
      <c r="N9" s="64">
        <v>0</v>
      </c>
      <c r="O9" s="64">
        <v>0</v>
      </c>
      <c r="P9" s="64">
        <v>0</v>
      </c>
      <c r="Q9" s="64">
        <v>0</v>
      </c>
      <c r="R9" s="64">
        <v>0</v>
      </c>
      <c r="S9" s="64">
        <v>0</v>
      </c>
      <c r="T9" s="64">
        <v>0</v>
      </c>
      <c r="U9" s="64">
        <v>0</v>
      </c>
      <c r="V9" s="64">
        <v>0</v>
      </c>
      <c r="W9" s="64">
        <v>0</v>
      </c>
      <c r="X9" s="64">
        <v>0</v>
      </c>
      <c r="Y9" s="64">
        <v>0</v>
      </c>
      <c r="Z9" s="64">
        <v>0</v>
      </c>
      <c r="AA9" s="64">
        <v>0</v>
      </c>
      <c r="AB9" s="64">
        <v>0</v>
      </c>
      <c r="AC9" s="64">
        <v>0</v>
      </c>
      <c r="AD9" s="64">
        <v>0</v>
      </c>
      <c r="AE9" s="64">
        <v>0</v>
      </c>
      <c r="AF9" s="64">
        <v>0</v>
      </c>
      <c r="AG9" s="64">
        <v>0</v>
      </c>
      <c r="AH9" s="64">
        <v>0</v>
      </c>
      <c r="AI9" s="64">
        <v>0</v>
      </c>
      <c r="AJ9" s="64">
        <v>0</v>
      </c>
      <c r="AK9" s="64">
        <v>0</v>
      </c>
      <c r="AL9" s="64">
        <v>41349.40666896735</v>
      </c>
      <c r="AM9" s="64">
        <v>0</v>
      </c>
    </row>
    <row r="10" spans="1:39" ht="16.5" customHeight="1">
      <c r="A10" s="99" t="s">
        <v>35</v>
      </c>
      <c r="B10" s="64">
        <v>1084025.65</v>
      </c>
      <c r="C10" s="64">
        <v>64363.44</v>
      </c>
      <c r="D10" s="64">
        <v>78410.4431101</v>
      </c>
      <c r="E10" s="64">
        <v>0</v>
      </c>
      <c r="F10" s="64">
        <v>0</v>
      </c>
      <c r="G10" s="64">
        <v>0</v>
      </c>
      <c r="H10" s="64">
        <v>0</v>
      </c>
      <c r="I10" s="64">
        <v>0</v>
      </c>
      <c r="J10" s="64">
        <v>0</v>
      </c>
      <c r="K10" s="64">
        <v>0</v>
      </c>
      <c r="L10" s="64">
        <v>0</v>
      </c>
      <c r="M10" s="64">
        <v>0</v>
      </c>
      <c r="N10" s="64">
        <v>0</v>
      </c>
      <c r="O10" s="64">
        <v>0</v>
      </c>
      <c r="P10" s="64">
        <v>61379.23</v>
      </c>
      <c r="Q10" s="64">
        <v>0</v>
      </c>
      <c r="R10" s="64">
        <v>0</v>
      </c>
      <c r="S10" s="64">
        <v>0</v>
      </c>
      <c r="T10" s="64">
        <v>0</v>
      </c>
      <c r="U10" s="64">
        <v>0</v>
      </c>
      <c r="V10" s="64">
        <v>0</v>
      </c>
      <c r="W10" s="64">
        <v>0</v>
      </c>
      <c r="X10" s="64">
        <v>0</v>
      </c>
      <c r="Y10" s="64">
        <v>0</v>
      </c>
      <c r="Z10" s="64">
        <v>0</v>
      </c>
      <c r="AA10" s="64">
        <v>0</v>
      </c>
      <c r="AB10" s="64">
        <v>0</v>
      </c>
      <c r="AC10" s="64">
        <v>0</v>
      </c>
      <c r="AD10" s="64">
        <v>0</v>
      </c>
      <c r="AE10" s="64">
        <v>0</v>
      </c>
      <c r="AF10" s="64">
        <v>0</v>
      </c>
      <c r="AG10" s="64">
        <v>0</v>
      </c>
      <c r="AH10" s="64">
        <v>0</v>
      </c>
      <c r="AI10" s="64">
        <v>0</v>
      </c>
      <c r="AJ10" s="64">
        <v>0</v>
      </c>
      <c r="AK10" s="64">
        <v>0</v>
      </c>
      <c r="AL10" s="64">
        <v>1223815.3231100999</v>
      </c>
      <c r="AM10" s="64">
        <v>64363.44</v>
      </c>
    </row>
    <row r="11" spans="1:39" ht="16.5" customHeight="1">
      <c r="A11" s="99" t="s">
        <v>36</v>
      </c>
      <c r="B11" s="64">
        <v>137971.89</v>
      </c>
      <c r="C11" s="64">
        <v>0</v>
      </c>
      <c r="D11" s="64">
        <v>883072.31</v>
      </c>
      <c r="E11" s="64">
        <v>0</v>
      </c>
      <c r="F11" s="64">
        <v>273</v>
      </c>
      <c r="G11" s="64">
        <v>0</v>
      </c>
      <c r="H11" s="64">
        <v>955383.7013201322</v>
      </c>
      <c r="I11" s="64">
        <v>0</v>
      </c>
      <c r="J11" s="64">
        <v>652389.38</v>
      </c>
      <c r="K11" s="64">
        <v>0</v>
      </c>
      <c r="L11" s="64">
        <v>0</v>
      </c>
      <c r="M11" s="64">
        <v>0</v>
      </c>
      <c r="N11" s="64">
        <v>36568.84</v>
      </c>
      <c r="O11" s="64">
        <v>17660.4212429</v>
      </c>
      <c r="P11" s="64">
        <v>17725.66</v>
      </c>
      <c r="Q11" s="64">
        <v>0</v>
      </c>
      <c r="R11" s="64">
        <v>-101.1</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2683283.681320132</v>
      </c>
      <c r="AM11" s="64">
        <v>17660.4212429</v>
      </c>
    </row>
    <row r="12" spans="1:39" ht="16.5" customHeight="1">
      <c r="A12" s="99" t="s">
        <v>37</v>
      </c>
      <c r="B12" s="64">
        <v>-3549.17</v>
      </c>
      <c r="C12" s="64">
        <v>0</v>
      </c>
      <c r="D12" s="64">
        <v>1099734.18</v>
      </c>
      <c r="E12" s="64">
        <v>0</v>
      </c>
      <c r="F12" s="64">
        <v>2115</v>
      </c>
      <c r="G12" s="64">
        <v>0</v>
      </c>
      <c r="H12" s="64">
        <v>1299170.4511381302</v>
      </c>
      <c r="I12" s="64">
        <v>0</v>
      </c>
      <c r="J12" s="64">
        <v>28182.18</v>
      </c>
      <c r="K12" s="64">
        <v>0</v>
      </c>
      <c r="L12" s="64">
        <v>8918.64</v>
      </c>
      <c r="M12" s="64">
        <v>0</v>
      </c>
      <c r="N12" s="64">
        <v>46184.57</v>
      </c>
      <c r="O12" s="64">
        <v>18442.733684599996</v>
      </c>
      <c r="P12" s="64">
        <v>53608.77</v>
      </c>
      <c r="Q12" s="64">
        <v>0</v>
      </c>
      <c r="R12" s="64">
        <v>56431.37</v>
      </c>
      <c r="S12" s="64">
        <v>0</v>
      </c>
      <c r="T12" s="64">
        <v>0</v>
      </c>
      <c r="U12" s="64">
        <v>0</v>
      </c>
      <c r="V12" s="64">
        <v>371.77</v>
      </c>
      <c r="W12" s="64">
        <v>0</v>
      </c>
      <c r="X12" s="64">
        <v>23235.105950101035</v>
      </c>
      <c r="Y12" s="64">
        <v>0</v>
      </c>
      <c r="Z12" s="64">
        <v>-179702.53</v>
      </c>
      <c r="AA12" s="64">
        <v>0</v>
      </c>
      <c r="AB12" s="64">
        <v>25.91</v>
      </c>
      <c r="AC12" s="64">
        <v>0</v>
      </c>
      <c r="AD12" s="64">
        <v>770.2177139447907</v>
      </c>
      <c r="AE12" s="64">
        <v>0</v>
      </c>
      <c r="AF12" s="64">
        <v>0</v>
      </c>
      <c r="AG12" s="64">
        <v>0</v>
      </c>
      <c r="AH12" s="64">
        <v>0</v>
      </c>
      <c r="AI12" s="64">
        <v>0</v>
      </c>
      <c r="AJ12" s="64">
        <v>0</v>
      </c>
      <c r="AK12" s="64">
        <v>0</v>
      </c>
      <c r="AL12" s="64">
        <v>2435496.464802176</v>
      </c>
      <c r="AM12" s="64">
        <v>18442.733684599996</v>
      </c>
    </row>
    <row r="13" spans="1:39" ht="16.5" customHeight="1">
      <c r="A13" s="99" t="s">
        <v>38</v>
      </c>
      <c r="B13" s="64">
        <v>3106854.95</v>
      </c>
      <c r="C13" s="64">
        <v>453834.58</v>
      </c>
      <c r="D13" s="64">
        <v>6706219.13727387</v>
      </c>
      <c r="E13" s="64">
        <v>0</v>
      </c>
      <c r="F13" s="64">
        <v>364137</v>
      </c>
      <c r="G13" s="64">
        <v>0</v>
      </c>
      <c r="H13" s="64">
        <v>12425210.56545131</v>
      </c>
      <c r="I13" s="64">
        <v>0</v>
      </c>
      <c r="J13" s="64">
        <v>8340065.249999999</v>
      </c>
      <c r="K13" s="64">
        <v>0</v>
      </c>
      <c r="L13" s="64">
        <v>4421.92</v>
      </c>
      <c r="M13" s="64">
        <v>0</v>
      </c>
      <c r="N13" s="64">
        <v>1849283.636759511</v>
      </c>
      <c r="O13" s="64">
        <v>475579.818383</v>
      </c>
      <c r="P13" s="64">
        <v>175520.03</v>
      </c>
      <c r="Q13" s="64">
        <v>0</v>
      </c>
      <c r="R13" s="64">
        <v>2840536.62</v>
      </c>
      <c r="S13" s="64">
        <v>0</v>
      </c>
      <c r="T13" s="64">
        <v>2002255.59</v>
      </c>
      <c r="U13" s="64">
        <v>0</v>
      </c>
      <c r="V13" s="64">
        <v>1083797.32</v>
      </c>
      <c r="W13" s="64">
        <v>0</v>
      </c>
      <c r="X13" s="64">
        <v>3055546.510857713</v>
      </c>
      <c r="Y13" s="64">
        <v>0</v>
      </c>
      <c r="Z13" s="64">
        <v>574976.5700000005</v>
      </c>
      <c r="AA13" s="64">
        <v>0</v>
      </c>
      <c r="AB13" s="64">
        <v>1562149.39</v>
      </c>
      <c r="AC13" s="64">
        <v>0</v>
      </c>
      <c r="AD13" s="64">
        <v>146806.802</v>
      </c>
      <c r="AE13" s="64">
        <v>0</v>
      </c>
      <c r="AF13" s="64">
        <v>801273.51</v>
      </c>
      <c r="AG13" s="64">
        <v>0</v>
      </c>
      <c r="AH13" s="64">
        <v>0</v>
      </c>
      <c r="AI13" s="64">
        <v>0</v>
      </c>
      <c r="AJ13" s="64">
        <v>310492.9</v>
      </c>
      <c r="AK13" s="64">
        <v>0</v>
      </c>
      <c r="AL13" s="64">
        <v>45349547.70234241</v>
      </c>
      <c r="AM13" s="64">
        <v>929414.3983829999</v>
      </c>
    </row>
    <row r="14" spans="1:39" ht="16.5" customHeight="1">
      <c r="A14" s="99" t="s">
        <v>39</v>
      </c>
      <c r="B14" s="64">
        <v>446635.49309999996</v>
      </c>
      <c r="C14" s="64">
        <v>5495.99</v>
      </c>
      <c r="D14" s="64">
        <v>3995034.0221847864</v>
      </c>
      <c r="E14" s="64">
        <v>0</v>
      </c>
      <c r="F14" s="64">
        <v>253170</v>
      </c>
      <c r="G14" s="64">
        <v>0</v>
      </c>
      <c r="H14" s="64">
        <v>448085.6134124972</v>
      </c>
      <c r="I14" s="64">
        <v>0</v>
      </c>
      <c r="J14" s="64">
        <v>5779919.670000001</v>
      </c>
      <c r="K14" s="64">
        <v>0</v>
      </c>
      <c r="L14" s="64">
        <v>194367.57</v>
      </c>
      <c r="M14" s="64">
        <v>0</v>
      </c>
      <c r="N14" s="64">
        <v>131957.08324048916</v>
      </c>
      <c r="O14" s="64">
        <v>0</v>
      </c>
      <c r="P14" s="64">
        <v>5328304.05</v>
      </c>
      <c r="Q14" s="64">
        <v>0</v>
      </c>
      <c r="R14" s="64">
        <v>166875.8</v>
      </c>
      <c r="S14" s="64">
        <v>0</v>
      </c>
      <c r="T14" s="64">
        <v>247445.5</v>
      </c>
      <c r="U14" s="64">
        <v>0</v>
      </c>
      <c r="V14" s="64">
        <v>72934.96</v>
      </c>
      <c r="W14" s="64">
        <v>0</v>
      </c>
      <c r="X14" s="64">
        <v>2895063.4649076113</v>
      </c>
      <c r="Y14" s="64">
        <v>0</v>
      </c>
      <c r="Z14" s="64">
        <v>389275.02</v>
      </c>
      <c r="AA14" s="64">
        <v>0</v>
      </c>
      <c r="AB14" s="64">
        <v>51890.15</v>
      </c>
      <c r="AC14" s="64">
        <v>0</v>
      </c>
      <c r="AD14" s="64">
        <v>119373.25800000002</v>
      </c>
      <c r="AE14" s="64">
        <v>0</v>
      </c>
      <c r="AF14" s="64">
        <v>0</v>
      </c>
      <c r="AG14" s="64">
        <v>0</v>
      </c>
      <c r="AH14" s="64">
        <v>0</v>
      </c>
      <c r="AI14" s="64">
        <v>0</v>
      </c>
      <c r="AJ14" s="64">
        <v>0</v>
      </c>
      <c r="AK14" s="64">
        <v>0</v>
      </c>
      <c r="AL14" s="64">
        <v>20520331.654845387</v>
      </c>
      <c r="AM14" s="64">
        <v>5495.99</v>
      </c>
    </row>
    <row r="15" spans="1:39" ht="18" customHeight="1">
      <c r="A15" s="100" t="s">
        <v>40</v>
      </c>
      <c r="B15" s="64">
        <v>17058165.77</v>
      </c>
      <c r="C15" s="64">
        <v>0</v>
      </c>
      <c r="D15" s="64">
        <v>41761608.776149504</v>
      </c>
      <c r="E15" s="64">
        <v>0</v>
      </c>
      <c r="F15" s="64">
        <v>59968056</v>
      </c>
      <c r="G15" s="64">
        <v>0</v>
      </c>
      <c r="H15" s="64">
        <v>38826899.87453437</v>
      </c>
      <c r="I15" s="64">
        <v>0</v>
      </c>
      <c r="J15" s="64">
        <v>10984512.139999999</v>
      </c>
      <c r="K15" s="64">
        <v>383500.33</v>
      </c>
      <c r="L15" s="64">
        <v>24127370.190000035</v>
      </c>
      <c r="M15" s="64">
        <v>0</v>
      </c>
      <c r="N15" s="64">
        <v>26512919.005999997</v>
      </c>
      <c r="O15" s="64">
        <v>1982929.5</v>
      </c>
      <c r="P15" s="64">
        <v>15849328.299999999</v>
      </c>
      <c r="Q15" s="64">
        <v>0</v>
      </c>
      <c r="R15" s="64">
        <v>7393696.8599999985</v>
      </c>
      <c r="S15" s="64">
        <v>0</v>
      </c>
      <c r="T15" s="64">
        <v>37297.72</v>
      </c>
      <c r="U15" s="64">
        <v>0</v>
      </c>
      <c r="V15" s="64">
        <v>12957199.340000017</v>
      </c>
      <c r="W15" s="64">
        <v>0</v>
      </c>
      <c r="X15" s="64">
        <v>12557588.670838097</v>
      </c>
      <c r="Y15" s="64">
        <v>0</v>
      </c>
      <c r="Z15" s="64">
        <v>9219202.540000001</v>
      </c>
      <c r="AA15" s="64">
        <v>0</v>
      </c>
      <c r="AB15" s="64">
        <v>5100474.34</v>
      </c>
      <c r="AC15" s="64">
        <v>0</v>
      </c>
      <c r="AD15" s="64">
        <v>25926118.16301067</v>
      </c>
      <c r="AE15" s="64">
        <v>0</v>
      </c>
      <c r="AF15" s="64">
        <v>445495.951</v>
      </c>
      <c r="AG15" s="64">
        <v>0</v>
      </c>
      <c r="AH15" s="64">
        <v>0</v>
      </c>
      <c r="AI15" s="64">
        <v>0</v>
      </c>
      <c r="AJ15" s="64">
        <v>0</v>
      </c>
      <c r="AK15" s="64">
        <v>0</v>
      </c>
      <c r="AL15" s="64">
        <v>308725933.6415326</v>
      </c>
      <c r="AM15" s="64">
        <v>2366429.83</v>
      </c>
    </row>
    <row r="16" spans="1:39" s="27" customFormat="1" ht="16.5" customHeight="1">
      <c r="A16" s="99" t="s">
        <v>41</v>
      </c>
      <c r="B16" s="58">
        <v>16621893.56</v>
      </c>
      <c r="C16" s="64">
        <v>0</v>
      </c>
      <c r="D16" s="58">
        <v>39524872.17227925</v>
      </c>
      <c r="E16" s="64">
        <v>0</v>
      </c>
      <c r="F16" s="58">
        <v>59968056</v>
      </c>
      <c r="G16" s="64">
        <v>0</v>
      </c>
      <c r="H16" s="58">
        <v>38347301.814534366</v>
      </c>
      <c r="I16" s="64">
        <v>0</v>
      </c>
      <c r="J16" s="58">
        <v>9642551.99</v>
      </c>
      <c r="K16" s="64">
        <v>383500.33</v>
      </c>
      <c r="L16" s="58">
        <v>24086923.740000032</v>
      </c>
      <c r="M16" s="64">
        <v>0</v>
      </c>
      <c r="N16" s="58">
        <v>25798766.324923027</v>
      </c>
      <c r="O16" s="64">
        <v>1982929.5</v>
      </c>
      <c r="P16" s="58">
        <v>14188135.51</v>
      </c>
      <c r="Q16" s="64">
        <v>0</v>
      </c>
      <c r="R16" s="58">
        <v>7393696.8599999985</v>
      </c>
      <c r="S16" s="64">
        <v>0</v>
      </c>
      <c r="T16" s="58">
        <v>37297.72</v>
      </c>
      <c r="U16" s="64">
        <v>0</v>
      </c>
      <c r="V16" s="58">
        <v>12855710.700000016</v>
      </c>
      <c r="W16" s="64">
        <v>0</v>
      </c>
      <c r="X16" s="58">
        <v>12220193.928461162</v>
      </c>
      <c r="Y16" s="64">
        <v>0</v>
      </c>
      <c r="Z16" s="58">
        <v>8970466.030000001</v>
      </c>
      <c r="AA16" s="64">
        <v>0</v>
      </c>
      <c r="AB16" s="58">
        <v>5081269.78</v>
      </c>
      <c r="AC16" s="64">
        <v>0</v>
      </c>
      <c r="AD16" s="58">
        <v>25842233.75301067</v>
      </c>
      <c r="AE16" s="64">
        <v>0</v>
      </c>
      <c r="AF16" s="58">
        <v>445495.951</v>
      </c>
      <c r="AG16" s="64">
        <v>0</v>
      </c>
      <c r="AH16" s="58">
        <v>0</v>
      </c>
      <c r="AI16" s="64">
        <v>0</v>
      </c>
      <c r="AJ16" s="58">
        <v>0</v>
      </c>
      <c r="AK16" s="64">
        <v>0</v>
      </c>
      <c r="AL16" s="64">
        <v>301024865.8342085</v>
      </c>
      <c r="AM16" s="64">
        <v>2366429.83</v>
      </c>
    </row>
    <row r="17" spans="1:39" s="27" customFormat="1" ht="16.5" customHeight="1">
      <c r="A17" s="101" t="s">
        <v>42</v>
      </c>
      <c r="B17" s="58">
        <v>177549.94</v>
      </c>
      <c r="C17" s="64">
        <v>0</v>
      </c>
      <c r="D17" s="58">
        <v>2236736.60387024</v>
      </c>
      <c r="E17" s="64">
        <v>0</v>
      </c>
      <c r="F17" s="58">
        <v>0</v>
      </c>
      <c r="G17" s="64">
        <v>0</v>
      </c>
      <c r="H17" s="58">
        <v>479598.06</v>
      </c>
      <c r="I17" s="64">
        <v>0</v>
      </c>
      <c r="J17" s="58">
        <v>1264782.46</v>
      </c>
      <c r="K17" s="64">
        <v>0</v>
      </c>
      <c r="L17" s="58">
        <v>0</v>
      </c>
      <c r="M17" s="64">
        <v>0</v>
      </c>
      <c r="N17" s="58">
        <v>713044.76</v>
      </c>
      <c r="O17" s="64">
        <v>0</v>
      </c>
      <c r="P17" s="58">
        <v>1171408.18</v>
      </c>
      <c r="Q17" s="64">
        <v>0</v>
      </c>
      <c r="R17" s="58">
        <v>0</v>
      </c>
      <c r="S17" s="64">
        <v>0</v>
      </c>
      <c r="T17" s="58">
        <v>0</v>
      </c>
      <c r="U17" s="64">
        <v>0</v>
      </c>
      <c r="V17" s="58">
        <v>0</v>
      </c>
      <c r="W17" s="64">
        <v>0</v>
      </c>
      <c r="X17" s="58">
        <v>281631.97397639765</v>
      </c>
      <c r="Y17" s="64">
        <v>0</v>
      </c>
      <c r="Z17" s="58">
        <v>0</v>
      </c>
      <c r="AA17" s="64">
        <v>0</v>
      </c>
      <c r="AB17" s="58">
        <v>3543.13</v>
      </c>
      <c r="AC17" s="64">
        <v>0</v>
      </c>
      <c r="AD17" s="58">
        <v>0</v>
      </c>
      <c r="AE17" s="64">
        <v>0</v>
      </c>
      <c r="AF17" s="58">
        <v>0</v>
      </c>
      <c r="AG17" s="64">
        <v>0</v>
      </c>
      <c r="AH17" s="58">
        <v>0</v>
      </c>
      <c r="AI17" s="64">
        <v>0</v>
      </c>
      <c r="AJ17" s="58">
        <v>0</v>
      </c>
      <c r="AK17" s="64">
        <v>0</v>
      </c>
      <c r="AL17" s="64">
        <v>6328295.107846637</v>
      </c>
      <c r="AM17" s="64">
        <v>0</v>
      </c>
    </row>
    <row r="18" spans="1:39" s="27" customFormat="1" ht="16.5" customHeight="1">
      <c r="A18" s="102" t="s">
        <v>43</v>
      </c>
      <c r="B18" s="58">
        <v>10990.22</v>
      </c>
      <c r="C18" s="64">
        <v>0</v>
      </c>
      <c r="D18" s="58">
        <v>0</v>
      </c>
      <c r="E18" s="64">
        <v>0</v>
      </c>
      <c r="F18" s="58">
        <v>0</v>
      </c>
      <c r="G18" s="64">
        <v>0</v>
      </c>
      <c r="H18" s="58">
        <v>0</v>
      </c>
      <c r="I18" s="64">
        <v>0</v>
      </c>
      <c r="J18" s="58">
        <v>0</v>
      </c>
      <c r="K18" s="64">
        <v>0</v>
      </c>
      <c r="L18" s="58">
        <v>36658.54</v>
      </c>
      <c r="M18" s="64">
        <v>0</v>
      </c>
      <c r="N18" s="58">
        <v>1107.9210769679046</v>
      </c>
      <c r="O18" s="64">
        <v>0</v>
      </c>
      <c r="P18" s="58">
        <v>0</v>
      </c>
      <c r="Q18" s="64">
        <v>0</v>
      </c>
      <c r="R18" s="58">
        <v>0</v>
      </c>
      <c r="S18" s="64">
        <v>0</v>
      </c>
      <c r="T18" s="58">
        <v>0</v>
      </c>
      <c r="U18" s="64">
        <v>0</v>
      </c>
      <c r="V18" s="58">
        <v>101488.64</v>
      </c>
      <c r="W18" s="64">
        <v>0</v>
      </c>
      <c r="X18" s="58">
        <v>14725.43932501684</v>
      </c>
      <c r="Y18" s="64">
        <v>0</v>
      </c>
      <c r="Z18" s="58">
        <v>0</v>
      </c>
      <c r="AA18" s="64">
        <v>0</v>
      </c>
      <c r="AB18" s="58">
        <v>15661.43</v>
      </c>
      <c r="AC18" s="64">
        <v>0</v>
      </c>
      <c r="AD18" s="58">
        <v>0</v>
      </c>
      <c r="AE18" s="64">
        <v>0</v>
      </c>
      <c r="AF18" s="58">
        <v>0</v>
      </c>
      <c r="AG18" s="64">
        <v>0</v>
      </c>
      <c r="AH18" s="58">
        <v>0</v>
      </c>
      <c r="AI18" s="64">
        <v>0</v>
      </c>
      <c r="AJ18" s="58">
        <v>0</v>
      </c>
      <c r="AK18" s="64">
        <v>0</v>
      </c>
      <c r="AL18" s="64">
        <v>180632.19040198473</v>
      </c>
      <c r="AM18" s="64">
        <v>0</v>
      </c>
    </row>
    <row r="19" spans="1:39" s="27" customFormat="1" ht="17.25" customHeight="1">
      <c r="A19" s="99" t="s">
        <v>44</v>
      </c>
      <c r="B19" s="58">
        <v>247732.05</v>
      </c>
      <c r="C19" s="64">
        <v>0</v>
      </c>
      <c r="D19" s="58">
        <v>0</v>
      </c>
      <c r="E19" s="64">
        <v>0</v>
      </c>
      <c r="F19" s="58">
        <v>0</v>
      </c>
      <c r="G19" s="64">
        <v>0</v>
      </c>
      <c r="H19" s="58">
        <v>0</v>
      </c>
      <c r="I19" s="64">
        <v>0</v>
      </c>
      <c r="J19" s="58">
        <v>77177.69</v>
      </c>
      <c r="K19" s="64">
        <v>0</v>
      </c>
      <c r="L19" s="58">
        <v>3787.91</v>
      </c>
      <c r="M19" s="64">
        <v>0</v>
      </c>
      <c r="N19" s="58">
        <v>-1.1618794815149158E-10</v>
      </c>
      <c r="O19" s="64">
        <v>0</v>
      </c>
      <c r="P19" s="58">
        <v>489784.61</v>
      </c>
      <c r="Q19" s="64">
        <v>0</v>
      </c>
      <c r="R19" s="58">
        <v>0</v>
      </c>
      <c r="S19" s="64">
        <v>0</v>
      </c>
      <c r="T19" s="58">
        <v>0</v>
      </c>
      <c r="U19" s="64">
        <v>0</v>
      </c>
      <c r="V19" s="58">
        <v>0</v>
      </c>
      <c r="W19" s="64">
        <v>0</v>
      </c>
      <c r="X19" s="58">
        <v>41037.32907552203</v>
      </c>
      <c r="Y19" s="64">
        <v>0</v>
      </c>
      <c r="Z19" s="58">
        <v>248736.51</v>
      </c>
      <c r="AA19" s="64">
        <v>0</v>
      </c>
      <c r="AB19" s="58">
        <v>0</v>
      </c>
      <c r="AC19" s="64">
        <v>0</v>
      </c>
      <c r="AD19" s="58">
        <v>83884.41</v>
      </c>
      <c r="AE19" s="64">
        <v>0</v>
      </c>
      <c r="AF19" s="58">
        <v>0</v>
      </c>
      <c r="AG19" s="64">
        <v>0</v>
      </c>
      <c r="AH19" s="58">
        <v>0</v>
      </c>
      <c r="AI19" s="64">
        <v>0</v>
      </c>
      <c r="AJ19" s="58">
        <v>0</v>
      </c>
      <c r="AK19" s="64">
        <v>0</v>
      </c>
      <c r="AL19" s="64">
        <v>1192140.5090755217</v>
      </c>
      <c r="AM19" s="64">
        <v>0</v>
      </c>
    </row>
    <row r="20" spans="1:39" ht="17.25" customHeight="1">
      <c r="A20" s="100" t="s">
        <v>277</v>
      </c>
      <c r="B20" s="64">
        <v>63871.91</v>
      </c>
      <c r="C20" s="64">
        <v>37728.94</v>
      </c>
      <c r="D20" s="64">
        <v>18564.766889900002</v>
      </c>
      <c r="E20" s="64">
        <v>0</v>
      </c>
      <c r="F20" s="64">
        <v>0</v>
      </c>
      <c r="G20" s="64">
        <v>0</v>
      </c>
      <c r="H20" s="64">
        <v>0</v>
      </c>
      <c r="I20" s="64">
        <v>0</v>
      </c>
      <c r="J20" s="64">
        <v>0</v>
      </c>
      <c r="K20" s="64">
        <v>0</v>
      </c>
      <c r="L20" s="64">
        <v>0</v>
      </c>
      <c r="M20" s="64">
        <v>0</v>
      </c>
      <c r="N20" s="64">
        <v>0</v>
      </c>
      <c r="O20" s="64">
        <v>0</v>
      </c>
      <c r="P20" s="64">
        <v>30</v>
      </c>
      <c r="Q20" s="64">
        <v>0</v>
      </c>
      <c r="R20" s="64">
        <v>0</v>
      </c>
      <c r="S20" s="64">
        <v>0</v>
      </c>
      <c r="T20" s="64">
        <v>0</v>
      </c>
      <c r="U20" s="64">
        <v>0</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82466.6768899</v>
      </c>
      <c r="AM20" s="64">
        <v>37728.94</v>
      </c>
    </row>
    <row r="21" spans="1:39" ht="17.25" customHeight="1">
      <c r="A21" s="100" t="s">
        <v>46</v>
      </c>
      <c r="B21" s="64">
        <v>4817.39</v>
      </c>
      <c r="C21" s="64">
        <v>0</v>
      </c>
      <c r="D21" s="64">
        <v>0</v>
      </c>
      <c r="E21" s="64">
        <v>0</v>
      </c>
      <c r="F21" s="64">
        <v>76</v>
      </c>
      <c r="G21" s="64">
        <v>0</v>
      </c>
      <c r="H21" s="64">
        <v>6.50532313107111</v>
      </c>
      <c r="I21" s="64">
        <v>0</v>
      </c>
      <c r="J21" s="64">
        <v>0</v>
      </c>
      <c r="K21" s="64">
        <v>0</v>
      </c>
      <c r="L21" s="64">
        <v>0</v>
      </c>
      <c r="M21" s="64">
        <v>0</v>
      </c>
      <c r="N21" s="64">
        <v>0</v>
      </c>
      <c r="O21" s="64">
        <v>0</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0</v>
      </c>
      <c r="AJ21" s="64">
        <v>0</v>
      </c>
      <c r="AK21" s="64">
        <v>0</v>
      </c>
      <c r="AL21" s="64">
        <v>4899.895323131072</v>
      </c>
      <c r="AM21" s="64">
        <v>0</v>
      </c>
    </row>
    <row r="22" spans="1:39" ht="16.5" customHeight="1">
      <c r="A22" s="100" t="s">
        <v>47</v>
      </c>
      <c r="B22" s="64">
        <v>1502131.58</v>
      </c>
      <c r="C22" s="64">
        <v>298.08</v>
      </c>
      <c r="D22" s="64">
        <v>3290738.78</v>
      </c>
      <c r="E22" s="64">
        <v>0</v>
      </c>
      <c r="F22" s="64">
        <v>47074</v>
      </c>
      <c r="G22" s="64">
        <v>0</v>
      </c>
      <c r="H22" s="64">
        <v>785209.882029999</v>
      </c>
      <c r="I22" s="64">
        <v>0</v>
      </c>
      <c r="J22" s="64">
        <v>484597.35</v>
      </c>
      <c r="K22" s="64">
        <v>0</v>
      </c>
      <c r="L22" s="64">
        <v>2809.33</v>
      </c>
      <c r="M22" s="64">
        <v>0</v>
      </c>
      <c r="N22" s="64">
        <v>105939.64</v>
      </c>
      <c r="O22" s="64">
        <v>0</v>
      </c>
      <c r="P22" s="64">
        <v>433497.73</v>
      </c>
      <c r="Q22" s="64">
        <v>0</v>
      </c>
      <c r="R22" s="64">
        <v>665510.22</v>
      </c>
      <c r="S22" s="64">
        <v>0</v>
      </c>
      <c r="T22" s="64">
        <v>20741.88</v>
      </c>
      <c r="U22" s="64">
        <v>0</v>
      </c>
      <c r="V22" s="64">
        <v>116701.41</v>
      </c>
      <c r="W22" s="64">
        <v>0</v>
      </c>
      <c r="X22" s="64">
        <v>38246.60127646505</v>
      </c>
      <c r="Y22" s="64">
        <v>0</v>
      </c>
      <c r="Z22" s="64">
        <v>54426.21</v>
      </c>
      <c r="AA22" s="64">
        <v>0</v>
      </c>
      <c r="AB22" s="64">
        <v>2146.19</v>
      </c>
      <c r="AC22" s="64">
        <v>0</v>
      </c>
      <c r="AD22" s="64">
        <v>9027.8</v>
      </c>
      <c r="AE22" s="64">
        <v>0</v>
      </c>
      <c r="AF22" s="64">
        <v>0</v>
      </c>
      <c r="AG22" s="64">
        <v>0</v>
      </c>
      <c r="AH22" s="64">
        <v>0</v>
      </c>
      <c r="AI22" s="64">
        <v>0</v>
      </c>
      <c r="AJ22" s="64">
        <v>0</v>
      </c>
      <c r="AK22" s="64">
        <v>0</v>
      </c>
      <c r="AL22" s="64">
        <v>7558798.603306462</v>
      </c>
      <c r="AM22" s="64">
        <v>298.08</v>
      </c>
    </row>
    <row r="23" spans="1:39" ht="16.5" customHeight="1">
      <c r="A23" s="100" t="s">
        <v>48</v>
      </c>
      <c r="B23" s="64">
        <v>143179.42</v>
      </c>
      <c r="C23" s="64">
        <v>0</v>
      </c>
      <c r="D23" s="64">
        <v>0</v>
      </c>
      <c r="E23" s="64">
        <v>0</v>
      </c>
      <c r="F23" s="64">
        <v>0</v>
      </c>
      <c r="G23" s="64">
        <v>0</v>
      </c>
      <c r="H23" s="64">
        <v>1240671.0592724904</v>
      </c>
      <c r="I23" s="64">
        <v>0</v>
      </c>
      <c r="J23" s="64">
        <v>0</v>
      </c>
      <c r="K23" s="64">
        <v>0</v>
      </c>
      <c r="L23" s="64">
        <v>0</v>
      </c>
      <c r="M23" s="64">
        <v>0</v>
      </c>
      <c r="N23" s="64">
        <v>-1785.38</v>
      </c>
      <c r="O23" s="64">
        <v>0</v>
      </c>
      <c r="P23" s="64">
        <v>59238.04</v>
      </c>
      <c r="Q23" s="64">
        <v>0</v>
      </c>
      <c r="R23" s="64">
        <v>0</v>
      </c>
      <c r="S23" s="64">
        <v>0</v>
      </c>
      <c r="T23" s="64">
        <v>0</v>
      </c>
      <c r="U23" s="64">
        <v>0</v>
      </c>
      <c r="V23" s="64">
        <v>0</v>
      </c>
      <c r="W23" s="64">
        <v>0</v>
      </c>
      <c r="X23" s="64">
        <v>0</v>
      </c>
      <c r="Y23" s="64">
        <v>0</v>
      </c>
      <c r="Z23" s="64">
        <v>0</v>
      </c>
      <c r="AA23" s="64">
        <v>0</v>
      </c>
      <c r="AB23" s="64">
        <v>0</v>
      </c>
      <c r="AC23" s="64">
        <v>0</v>
      </c>
      <c r="AD23" s="64">
        <v>0</v>
      </c>
      <c r="AE23" s="64">
        <v>0</v>
      </c>
      <c r="AF23" s="64">
        <v>0</v>
      </c>
      <c r="AG23" s="64">
        <v>0</v>
      </c>
      <c r="AH23" s="64">
        <v>2262713.22</v>
      </c>
      <c r="AI23" s="64">
        <v>0</v>
      </c>
      <c r="AJ23" s="64">
        <v>0</v>
      </c>
      <c r="AK23" s="64">
        <v>0</v>
      </c>
      <c r="AL23" s="64">
        <v>3704016.3592724907</v>
      </c>
      <c r="AM23" s="64">
        <v>0</v>
      </c>
    </row>
    <row r="24" spans="1:39" ht="16.5" customHeight="1">
      <c r="A24" s="100" t="s">
        <v>49</v>
      </c>
      <c r="B24" s="64">
        <v>0</v>
      </c>
      <c r="C24" s="64">
        <v>0</v>
      </c>
      <c r="D24" s="64">
        <v>0</v>
      </c>
      <c r="E24" s="64">
        <v>0</v>
      </c>
      <c r="F24" s="64">
        <v>22</v>
      </c>
      <c r="G24" s="64">
        <v>0</v>
      </c>
      <c r="H24" s="64">
        <v>0</v>
      </c>
      <c r="I24" s="64">
        <v>0</v>
      </c>
      <c r="J24" s="64">
        <v>86249.07</v>
      </c>
      <c r="K24" s="64">
        <v>0</v>
      </c>
      <c r="L24" s="64">
        <v>0</v>
      </c>
      <c r="M24" s="64">
        <v>0</v>
      </c>
      <c r="N24" s="64">
        <v>-130</v>
      </c>
      <c r="O24" s="64">
        <v>0</v>
      </c>
      <c r="P24" s="64">
        <v>125</v>
      </c>
      <c r="Q24" s="64">
        <v>0</v>
      </c>
      <c r="R24" s="64">
        <v>0</v>
      </c>
      <c r="S24" s="64">
        <v>0</v>
      </c>
      <c r="T24" s="64">
        <v>0</v>
      </c>
      <c r="U24" s="64">
        <v>0</v>
      </c>
      <c r="V24" s="64">
        <v>0</v>
      </c>
      <c r="W24" s="64">
        <v>0</v>
      </c>
      <c r="X24" s="64">
        <v>0</v>
      </c>
      <c r="Y24" s="64">
        <v>0</v>
      </c>
      <c r="Z24" s="64">
        <v>0</v>
      </c>
      <c r="AA24" s="64">
        <v>0</v>
      </c>
      <c r="AB24" s="64">
        <v>0</v>
      </c>
      <c r="AC24" s="64">
        <v>0</v>
      </c>
      <c r="AD24" s="64">
        <v>0</v>
      </c>
      <c r="AE24" s="64">
        <v>0</v>
      </c>
      <c r="AF24" s="64">
        <v>0</v>
      </c>
      <c r="AG24" s="64">
        <v>0</v>
      </c>
      <c r="AH24" s="64">
        <v>0</v>
      </c>
      <c r="AI24" s="64">
        <v>0</v>
      </c>
      <c r="AJ24" s="64">
        <v>0</v>
      </c>
      <c r="AK24" s="64">
        <v>0</v>
      </c>
      <c r="AL24" s="64">
        <v>86266.07</v>
      </c>
      <c r="AM24" s="64">
        <v>0</v>
      </c>
    </row>
    <row r="25" spans="1:39" ht="16.5" customHeight="1">
      <c r="A25" s="100" t="s">
        <v>50</v>
      </c>
      <c r="B25" s="64">
        <v>22902.46</v>
      </c>
      <c r="C25" s="64">
        <v>0</v>
      </c>
      <c r="D25" s="64">
        <v>427476.29</v>
      </c>
      <c r="E25" s="64">
        <v>0</v>
      </c>
      <c r="F25" s="64">
        <v>0</v>
      </c>
      <c r="G25" s="64">
        <v>0</v>
      </c>
      <c r="H25" s="64">
        <v>47585.54456521134</v>
      </c>
      <c r="I25" s="64">
        <v>0</v>
      </c>
      <c r="J25" s="64">
        <v>1557989.34</v>
      </c>
      <c r="K25" s="64">
        <v>0</v>
      </c>
      <c r="L25" s="64">
        <v>4721104.82</v>
      </c>
      <c r="M25" s="64">
        <v>0</v>
      </c>
      <c r="N25" s="64">
        <v>24955.88</v>
      </c>
      <c r="O25" s="64">
        <v>0</v>
      </c>
      <c r="P25" s="64">
        <v>0</v>
      </c>
      <c r="Q25" s="64">
        <v>0</v>
      </c>
      <c r="R25" s="64">
        <v>-139612.37</v>
      </c>
      <c r="S25" s="64">
        <v>0</v>
      </c>
      <c r="T25" s="64">
        <v>0</v>
      </c>
      <c r="U25" s="64">
        <v>0</v>
      </c>
      <c r="V25" s="64">
        <v>145434.28</v>
      </c>
      <c r="W25" s="64">
        <v>0</v>
      </c>
      <c r="X25" s="64">
        <v>0</v>
      </c>
      <c r="Y25" s="64">
        <v>0</v>
      </c>
      <c r="Z25" s="64">
        <v>0</v>
      </c>
      <c r="AA25" s="64">
        <v>0</v>
      </c>
      <c r="AB25" s="64">
        <v>44215.17</v>
      </c>
      <c r="AC25" s="64">
        <v>0</v>
      </c>
      <c r="AD25" s="64">
        <v>0</v>
      </c>
      <c r="AE25" s="64">
        <v>0</v>
      </c>
      <c r="AF25" s="64">
        <v>63606.8788624</v>
      </c>
      <c r="AG25" s="64">
        <v>0</v>
      </c>
      <c r="AH25" s="64">
        <v>0</v>
      </c>
      <c r="AI25" s="64">
        <v>0</v>
      </c>
      <c r="AJ25" s="64">
        <v>31917.22</v>
      </c>
      <c r="AK25" s="64">
        <v>0</v>
      </c>
      <c r="AL25" s="64">
        <v>6947575.513427611</v>
      </c>
      <c r="AM25" s="64">
        <v>0</v>
      </c>
    </row>
    <row r="26" spans="1:39" ht="16.5" customHeight="1">
      <c r="A26" s="100" t="s">
        <v>51</v>
      </c>
      <c r="B26" s="64">
        <v>0</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row>
    <row r="27" spans="1:39" ht="16.5" customHeight="1">
      <c r="A27" s="100" t="s">
        <v>52</v>
      </c>
      <c r="B27" s="64">
        <v>979927.55</v>
      </c>
      <c r="C27" s="64">
        <v>0</v>
      </c>
      <c r="D27" s="64">
        <v>85401.47</v>
      </c>
      <c r="E27" s="64">
        <v>0</v>
      </c>
      <c r="F27" s="64">
        <v>111428</v>
      </c>
      <c r="G27" s="64">
        <v>0</v>
      </c>
      <c r="H27" s="64">
        <v>490052.52929406276</v>
      </c>
      <c r="I27" s="64">
        <v>0</v>
      </c>
      <c r="J27" s="64">
        <v>930583.77</v>
      </c>
      <c r="K27" s="64">
        <v>0</v>
      </c>
      <c r="L27" s="64">
        <v>222874.43</v>
      </c>
      <c r="M27" s="64">
        <v>0</v>
      </c>
      <c r="N27" s="64">
        <v>209214.43600000002</v>
      </c>
      <c r="O27" s="64">
        <v>0</v>
      </c>
      <c r="P27" s="64">
        <v>5209.16</v>
      </c>
      <c r="Q27" s="64">
        <v>0</v>
      </c>
      <c r="R27" s="64">
        <v>171061.58</v>
      </c>
      <c r="S27" s="64">
        <v>0</v>
      </c>
      <c r="T27" s="64">
        <v>0</v>
      </c>
      <c r="U27" s="64">
        <v>0</v>
      </c>
      <c r="V27" s="64">
        <v>66407.95</v>
      </c>
      <c r="W27" s="64">
        <v>0</v>
      </c>
      <c r="X27" s="64">
        <v>304650.2240276438</v>
      </c>
      <c r="Y27" s="64">
        <v>0</v>
      </c>
      <c r="Z27" s="64">
        <v>242136.59</v>
      </c>
      <c r="AA27" s="64">
        <v>0</v>
      </c>
      <c r="AB27" s="64">
        <v>120729.43</v>
      </c>
      <c r="AC27" s="64">
        <v>0</v>
      </c>
      <c r="AD27" s="64">
        <v>663.53</v>
      </c>
      <c r="AE27" s="64">
        <v>0</v>
      </c>
      <c r="AF27" s="64">
        <v>109293.86</v>
      </c>
      <c r="AG27" s="64">
        <v>0</v>
      </c>
      <c r="AH27" s="64">
        <v>0</v>
      </c>
      <c r="AI27" s="64">
        <v>0</v>
      </c>
      <c r="AJ27" s="64">
        <v>0</v>
      </c>
      <c r="AK27" s="64">
        <v>0</v>
      </c>
      <c r="AL27" s="64">
        <v>4049634.5093217073</v>
      </c>
      <c r="AM27" s="64">
        <v>0</v>
      </c>
    </row>
    <row r="28" spans="1:39" ht="16.5" customHeight="1">
      <c r="A28" s="134" t="s">
        <v>53</v>
      </c>
      <c r="B28" s="64">
        <v>75491017.22999999</v>
      </c>
      <c r="C28" s="64">
        <v>561721.03</v>
      </c>
      <c r="D28" s="64">
        <v>93337334.4838702</v>
      </c>
      <c r="E28" s="64">
        <v>0</v>
      </c>
      <c r="F28" s="64">
        <v>73893371</v>
      </c>
      <c r="G28" s="64">
        <v>0</v>
      </c>
      <c r="H28" s="64">
        <v>99370884.43000004</v>
      </c>
      <c r="I28" s="64">
        <v>0</v>
      </c>
      <c r="J28" s="64">
        <v>61331511.23999986</v>
      </c>
      <c r="K28" s="64">
        <v>449976.45</v>
      </c>
      <c r="L28" s="64">
        <v>70584650.73000003</v>
      </c>
      <c r="M28" s="64">
        <v>0</v>
      </c>
      <c r="N28" s="64">
        <v>42083993.68200002</v>
      </c>
      <c r="O28" s="64">
        <v>2494612.4733105004</v>
      </c>
      <c r="P28" s="64">
        <v>40580192.35999999</v>
      </c>
      <c r="Q28" s="64">
        <v>0</v>
      </c>
      <c r="R28" s="64">
        <v>17637608.390000004</v>
      </c>
      <c r="S28" s="64">
        <v>0</v>
      </c>
      <c r="T28" s="64">
        <v>3370067.01</v>
      </c>
      <c r="U28" s="64">
        <v>0</v>
      </c>
      <c r="V28" s="64">
        <v>19177147.575000018</v>
      </c>
      <c r="W28" s="64">
        <v>0</v>
      </c>
      <c r="X28" s="64">
        <v>25886866.57959998</v>
      </c>
      <c r="Y28" s="64">
        <v>0</v>
      </c>
      <c r="Z28" s="64">
        <v>15627826.830000004</v>
      </c>
      <c r="AA28" s="64">
        <v>0</v>
      </c>
      <c r="AB28" s="64">
        <v>10548250.170000007</v>
      </c>
      <c r="AC28" s="64">
        <v>0</v>
      </c>
      <c r="AD28" s="64">
        <v>31471268.25</v>
      </c>
      <c r="AE28" s="64">
        <v>0</v>
      </c>
      <c r="AF28" s="64">
        <v>1419670.1998624</v>
      </c>
      <c r="AG28" s="64">
        <v>0</v>
      </c>
      <c r="AH28" s="64">
        <v>2262713.22</v>
      </c>
      <c r="AI28" s="64">
        <v>0</v>
      </c>
      <c r="AJ28" s="64">
        <v>388861.7</v>
      </c>
      <c r="AK28" s="64">
        <v>46451.58</v>
      </c>
      <c r="AL28" s="64">
        <v>684463235.0803326</v>
      </c>
      <c r="AM28" s="64">
        <v>3552761.533310501</v>
      </c>
    </row>
    <row r="29" spans="1:39" ht="16.5" customHeight="1">
      <c r="A29" s="134" t="s">
        <v>272</v>
      </c>
      <c r="B29" s="169">
        <v>74929296.19999999</v>
      </c>
      <c r="C29" s="170"/>
      <c r="D29" s="169">
        <v>93337334.4838702</v>
      </c>
      <c r="E29" s="170"/>
      <c r="F29" s="169">
        <v>73893371</v>
      </c>
      <c r="G29" s="170"/>
      <c r="H29" s="169">
        <v>99370884.43000004</v>
      </c>
      <c r="I29" s="170"/>
      <c r="J29" s="169">
        <v>60881534.78999986</v>
      </c>
      <c r="K29" s="170"/>
      <c r="L29" s="169">
        <v>70584650.73000003</v>
      </c>
      <c r="M29" s="170"/>
      <c r="N29" s="169">
        <v>39589381.20868952</v>
      </c>
      <c r="O29" s="170"/>
      <c r="P29" s="169">
        <v>40580192.35999999</v>
      </c>
      <c r="Q29" s="170"/>
      <c r="R29" s="169">
        <v>17637608.390000004</v>
      </c>
      <c r="S29" s="170"/>
      <c r="T29" s="169">
        <v>3370067.01</v>
      </c>
      <c r="U29" s="170"/>
      <c r="V29" s="169">
        <v>19177147.575000018</v>
      </c>
      <c r="W29" s="170"/>
      <c r="X29" s="169">
        <v>25886866.57959998</v>
      </c>
      <c r="Y29" s="170"/>
      <c r="Z29" s="169">
        <v>15627826.830000004</v>
      </c>
      <c r="AA29" s="170"/>
      <c r="AB29" s="169">
        <v>10548250.170000007</v>
      </c>
      <c r="AC29" s="170"/>
      <c r="AD29" s="169">
        <v>31471268.25</v>
      </c>
      <c r="AE29" s="170"/>
      <c r="AF29" s="169">
        <v>1419670.1998624</v>
      </c>
      <c r="AG29" s="170"/>
      <c r="AH29" s="169">
        <v>2262713.22</v>
      </c>
      <c r="AI29" s="170"/>
      <c r="AJ29" s="169">
        <v>342410.12</v>
      </c>
      <c r="AK29" s="170"/>
      <c r="AL29" s="169">
        <v>680910473.5470221</v>
      </c>
      <c r="AM29" s="170"/>
    </row>
    <row r="30" spans="38:39" ht="16.5" customHeight="1">
      <c r="AL30" s="2"/>
      <c r="AM30" s="2"/>
    </row>
    <row r="31" ht="16.5" customHeight="1">
      <c r="A31" s="12" t="s">
        <v>71</v>
      </c>
    </row>
    <row r="32" spans="1:39" ht="15.75" customHeight="1">
      <c r="A32" s="142" t="s">
        <v>316</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5" spans="1:40" ht="12" customHeight="1">
      <c r="A35" s="2"/>
      <c r="B35" s="106" t="s">
        <v>72</v>
      </c>
      <c r="C35" s="107" t="s">
        <v>73</v>
      </c>
      <c r="D35" s="106" t="s">
        <v>74</v>
      </c>
      <c r="E35" s="106" t="s">
        <v>75</v>
      </c>
      <c r="F35" s="106" t="s">
        <v>81</v>
      </c>
      <c r="G35" s="106" t="s">
        <v>76</v>
      </c>
      <c r="H35" s="106" t="s">
        <v>77</v>
      </c>
      <c r="I35" s="106" t="s">
        <v>78</v>
      </c>
      <c r="J35" s="106" t="s">
        <v>79</v>
      </c>
      <c r="K35" s="108" t="s">
        <v>80</v>
      </c>
      <c r="O35" s="97"/>
      <c r="P35" s="69"/>
      <c r="Q35" s="97"/>
      <c r="R35" s="69"/>
      <c r="S35" s="97"/>
      <c r="T35" s="69"/>
      <c r="U35" s="97"/>
      <c r="W35" s="93"/>
      <c r="X35" s="1"/>
      <c r="Y35" s="1"/>
      <c r="Z35" s="1"/>
      <c r="AA35" s="1"/>
      <c r="AB35" s="1"/>
      <c r="AC35" s="1"/>
      <c r="AD35" s="1"/>
      <c r="AE35" s="1"/>
      <c r="AF35" s="1"/>
      <c r="AG35" s="1"/>
      <c r="AH35" s="1"/>
      <c r="AI35" s="1"/>
      <c r="AJ35" s="1"/>
      <c r="AK35" s="1"/>
      <c r="AL35" s="1"/>
      <c r="AM35" s="1"/>
      <c r="AN35" s="1"/>
    </row>
    <row r="36" spans="1:39" ht="12.75">
      <c r="A36" s="2"/>
      <c r="B36" s="56">
        <f>(AL6+AL7)/AL28</f>
        <v>0.01059310486116841</v>
      </c>
      <c r="C36" s="56">
        <f>(AL8+AL15)/AL28</f>
        <v>0.8510685929369353</v>
      </c>
      <c r="D36" s="56">
        <f>AL9/AL28</f>
        <v>6.0411435632644813E-05</v>
      </c>
      <c r="E36" s="56">
        <f>(AL10+AL20)/AL28</f>
        <v>0.0019084765010741404</v>
      </c>
      <c r="F36" s="56">
        <f>(AL11+AL21)/AL28</f>
        <v>0.003927433116736741</v>
      </c>
      <c r="G36" s="56">
        <f>AL12/AL28</f>
        <v>0.003558257536675921</v>
      </c>
      <c r="H36" s="56">
        <f>(AL13+AL14)/AL28</f>
        <v>0.09623581805596457</v>
      </c>
      <c r="I36" s="56">
        <f>AL22/AL28</f>
        <v>0.01104339607432577</v>
      </c>
      <c r="J36" s="56">
        <f>(AL23+AL24+AL25+AL26)/AL28</f>
        <v>0.015687998116421614</v>
      </c>
      <c r="K36" s="56">
        <f>AL27/AL28</f>
        <v>0.005916511365064653</v>
      </c>
      <c r="O36" s="56"/>
      <c r="Q36" s="56"/>
      <c r="S36" s="56"/>
      <c r="U36" s="56"/>
      <c r="W36" s="56"/>
      <c r="AL36" s="2"/>
      <c r="AM36" s="2"/>
    </row>
  </sheetData>
  <sheetProtection/>
  <mergeCells count="40">
    <mergeCell ref="B4:C4"/>
    <mergeCell ref="R4:S4"/>
    <mergeCell ref="N29:O29"/>
    <mergeCell ref="L29:M29"/>
    <mergeCell ref="J4:K4"/>
    <mergeCell ref="B29:C29"/>
    <mergeCell ref="D29:E29"/>
    <mergeCell ref="F29:G29"/>
    <mergeCell ref="J29:K29"/>
    <mergeCell ref="H29:I29"/>
    <mergeCell ref="AJ4:AK4"/>
    <mergeCell ref="X4:Y4"/>
    <mergeCell ref="V4:W4"/>
    <mergeCell ref="A2:AM2"/>
    <mergeCell ref="AL4:AM4"/>
    <mergeCell ref="A4:A5"/>
    <mergeCell ref="F4:G4"/>
    <mergeCell ref="P4:Q4"/>
    <mergeCell ref="AD4:AE4"/>
    <mergeCell ref="AB4:AC4"/>
    <mergeCell ref="T29:U29"/>
    <mergeCell ref="V29:W29"/>
    <mergeCell ref="T4:U4"/>
    <mergeCell ref="AH4:AI4"/>
    <mergeCell ref="AF4:AG4"/>
    <mergeCell ref="Z4:AA4"/>
    <mergeCell ref="D4:E4"/>
    <mergeCell ref="L4:M4"/>
    <mergeCell ref="P29:Q29"/>
    <mergeCell ref="R29:S29"/>
    <mergeCell ref="N4:O4"/>
    <mergeCell ref="H4:I4"/>
    <mergeCell ref="AL29:AM29"/>
    <mergeCell ref="AF29:AG29"/>
    <mergeCell ref="AH29:AI29"/>
    <mergeCell ref="AJ29:AK29"/>
    <mergeCell ref="X29:Y29"/>
    <mergeCell ref="Z29:AA29"/>
    <mergeCell ref="AB29:AC29"/>
    <mergeCell ref="AD29:AE29"/>
  </mergeCells>
  <printOptions horizontalCentered="1"/>
  <pageMargins left="0.1968503937007874" right="0.1968503937007874" top="0.5905511811023623" bottom="0.5905511811023623" header="0" footer="0"/>
  <pageSetup horizontalDpi="600" verticalDpi="600" orientation="landscape" paperSize="9" scale="39" r:id="rId2"/>
  <colBreaks count="1" manualBreakCount="1">
    <brk id="25" max="31" man="1"/>
  </colBreaks>
  <drawing r:id="rId1"/>
</worksheet>
</file>

<file path=xl/worksheets/sheet5.xml><?xml version="1.0" encoding="utf-8"?>
<worksheet xmlns="http://schemas.openxmlformats.org/spreadsheetml/2006/main" xmlns:r="http://schemas.openxmlformats.org/officeDocument/2006/relationships">
  <dimension ref="A2:S24"/>
  <sheetViews>
    <sheetView view="pageBreakPreview" zoomScale="85" zoomScaleSheetLayoutView="85" zoomScalePageLayoutView="0" workbookViewId="0" topLeftCell="A1">
      <selection activeCell="A1" sqref="A1"/>
    </sheetView>
  </sheetViews>
  <sheetFormatPr defaultColWidth="9.140625" defaultRowHeight="12.75"/>
  <cols>
    <col min="1" max="1" width="46.140625" style="2" customWidth="1"/>
    <col min="2" max="19" width="12.7109375" style="2" customWidth="1"/>
    <col min="20" max="16384" width="9.140625" style="2" customWidth="1"/>
  </cols>
  <sheetData>
    <row r="1" ht="23.25" customHeight="1"/>
    <row r="2" spans="1:19" s="17" customFormat="1" ht="23.25" customHeight="1">
      <c r="A2" s="168" t="s">
        <v>296</v>
      </c>
      <c r="B2" s="168"/>
      <c r="C2" s="168"/>
      <c r="D2" s="168"/>
      <c r="E2" s="168"/>
      <c r="F2" s="168"/>
      <c r="G2" s="168"/>
      <c r="H2" s="168"/>
      <c r="I2" s="168"/>
      <c r="J2" s="168"/>
      <c r="K2" s="168"/>
      <c r="L2" s="168"/>
      <c r="M2" s="168"/>
      <c r="N2" s="168"/>
      <c r="O2" s="168"/>
      <c r="P2" s="168"/>
      <c r="Q2" s="168"/>
      <c r="R2" s="168"/>
      <c r="S2" s="168"/>
    </row>
    <row r="3" spans="1:19" s="17" customFormat="1" ht="23.25" customHeight="1">
      <c r="A3" s="48"/>
      <c r="B3" s="48"/>
      <c r="C3" s="48"/>
      <c r="F3" s="48"/>
      <c r="G3" s="48"/>
      <c r="H3" s="48"/>
      <c r="K3" s="48"/>
      <c r="L3" s="48"/>
      <c r="N3" s="48"/>
      <c r="P3" s="48"/>
      <c r="Q3" s="48"/>
      <c r="R3" s="48"/>
      <c r="S3" s="48"/>
    </row>
    <row r="4" spans="1:19" s="23" customFormat="1" ht="81" customHeight="1">
      <c r="A4" s="53" t="s">
        <v>30</v>
      </c>
      <c r="B4" s="45" t="s">
        <v>58</v>
      </c>
      <c r="C4" s="59" t="s">
        <v>55</v>
      </c>
      <c r="D4" s="45" t="s">
        <v>57</v>
      </c>
      <c r="E4" s="45" t="s">
        <v>56</v>
      </c>
      <c r="F4" s="45" t="s">
        <v>59</v>
      </c>
      <c r="G4" s="45" t="s">
        <v>60</v>
      </c>
      <c r="H4" s="45" t="s">
        <v>61</v>
      </c>
      <c r="I4" s="45" t="s">
        <v>63</v>
      </c>
      <c r="J4" s="45" t="s">
        <v>65</v>
      </c>
      <c r="K4" s="45" t="s">
        <v>62</v>
      </c>
      <c r="L4" s="45" t="s">
        <v>276</v>
      </c>
      <c r="M4" s="45" t="s">
        <v>64</v>
      </c>
      <c r="N4" s="45" t="s">
        <v>66</v>
      </c>
      <c r="O4" s="45" t="s">
        <v>275</v>
      </c>
      <c r="P4" s="45" t="s">
        <v>301</v>
      </c>
      <c r="Q4" s="45" t="s">
        <v>67</v>
      </c>
      <c r="R4" s="45" t="s">
        <v>68</v>
      </c>
      <c r="S4" s="45" t="s">
        <v>302</v>
      </c>
    </row>
    <row r="5" spans="1:19" ht="17.25" customHeight="1">
      <c r="A5" s="99" t="s">
        <v>31</v>
      </c>
      <c r="B5" s="65">
        <v>0.15344405548103174</v>
      </c>
      <c r="C5" s="65">
        <v>0.12410847292799938</v>
      </c>
      <c r="D5" s="65">
        <v>0.03491204211366662</v>
      </c>
      <c r="E5" s="65">
        <v>0.11908942119730677</v>
      </c>
      <c r="F5" s="65">
        <v>0.09328924920162211</v>
      </c>
      <c r="G5" s="65">
        <v>0.019511980851536503</v>
      </c>
      <c r="H5" s="65">
        <v>0.047635735479634685</v>
      </c>
      <c r="I5" s="65">
        <v>0.03015627658875808</v>
      </c>
      <c r="J5" s="65">
        <v>0.09260514169167659</v>
      </c>
      <c r="K5" s="65">
        <v>0.0918630617969393</v>
      </c>
      <c r="L5" s="65">
        <v>0.11814828748549977</v>
      </c>
      <c r="M5" s="65">
        <v>0.0018902312797072914</v>
      </c>
      <c r="N5" s="65">
        <v>0.04767030618056916</v>
      </c>
      <c r="O5" s="65">
        <v>0.01318965257859551</v>
      </c>
      <c r="P5" s="65">
        <v>0.006027495698409321</v>
      </c>
      <c r="Q5" s="65">
        <v>0</v>
      </c>
      <c r="R5" s="65">
        <v>0</v>
      </c>
      <c r="S5" s="65">
        <v>0.0064585894470473495</v>
      </c>
    </row>
    <row r="6" spans="1:19" ht="17.25" customHeight="1">
      <c r="A6" s="99" t="s">
        <v>32</v>
      </c>
      <c r="B6" s="65">
        <v>0</v>
      </c>
      <c r="C6" s="65">
        <v>0</v>
      </c>
      <c r="D6" s="65">
        <v>0</v>
      </c>
      <c r="E6" s="65">
        <v>0</v>
      </c>
      <c r="F6" s="65">
        <v>0</v>
      </c>
      <c r="G6" s="65">
        <v>0</v>
      </c>
      <c r="H6" s="65">
        <v>0.7202616331807693</v>
      </c>
      <c r="I6" s="65">
        <v>0</v>
      </c>
      <c r="J6" s="65">
        <v>0</v>
      </c>
      <c r="K6" s="65">
        <v>0</v>
      </c>
      <c r="L6" s="65">
        <v>0.142268909448887</v>
      </c>
      <c r="M6" s="65">
        <v>0</v>
      </c>
      <c r="N6" s="65">
        <v>0</v>
      </c>
      <c r="O6" s="65">
        <v>0.1374694573703436</v>
      </c>
      <c r="P6" s="65">
        <v>0</v>
      </c>
      <c r="Q6" s="65">
        <v>0</v>
      </c>
      <c r="R6" s="65">
        <v>0</v>
      </c>
      <c r="S6" s="65">
        <v>0</v>
      </c>
    </row>
    <row r="7" spans="1:19" ht="16.5" customHeight="1">
      <c r="A7" s="99" t="s">
        <v>33</v>
      </c>
      <c r="B7" s="65">
        <v>0.18203294269113723</v>
      </c>
      <c r="C7" s="65">
        <v>0.12444484534581221</v>
      </c>
      <c r="D7" s="65">
        <v>0.04709993179536328</v>
      </c>
      <c r="E7" s="65">
        <v>0.15335170131601156</v>
      </c>
      <c r="F7" s="65">
        <v>0.11617559295034531</v>
      </c>
      <c r="G7" s="65">
        <v>0.15033807657939163</v>
      </c>
      <c r="H7" s="65">
        <v>0.04669200635851047</v>
      </c>
      <c r="I7" s="65">
        <v>0.06712705500870021</v>
      </c>
      <c r="J7" s="65">
        <v>0.02124612664704727</v>
      </c>
      <c r="K7" s="65">
        <v>0.0014668675358427354</v>
      </c>
      <c r="L7" s="65">
        <v>0.0141572628696613</v>
      </c>
      <c r="M7" s="65">
        <v>0.025562311037482174</v>
      </c>
      <c r="N7" s="65">
        <v>0.018205519579655213</v>
      </c>
      <c r="O7" s="65">
        <v>0.013015859124951555</v>
      </c>
      <c r="P7" s="65">
        <v>0.019083901160087936</v>
      </c>
      <c r="Q7" s="65">
        <v>0</v>
      </c>
      <c r="R7" s="65">
        <v>0</v>
      </c>
      <c r="S7" s="65">
        <v>0</v>
      </c>
    </row>
    <row r="8" spans="1:19" ht="16.5" customHeight="1">
      <c r="A8" s="99" t="s">
        <v>34</v>
      </c>
      <c r="B8" s="65">
        <v>0</v>
      </c>
      <c r="C8" s="65">
        <v>0.6180620729240138</v>
      </c>
      <c r="D8" s="65">
        <v>0</v>
      </c>
      <c r="E8" s="65">
        <v>0.20590710616791505</v>
      </c>
      <c r="F8" s="65">
        <v>0.1760308209080713</v>
      </c>
      <c r="G8" s="65">
        <v>0</v>
      </c>
      <c r="H8" s="65">
        <v>0</v>
      </c>
      <c r="I8" s="65">
        <v>0</v>
      </c>
      <c r="J8" s="65">
        <v>0</v>
      </c>
      <c r="K8" s="65">
        <v>0</v>
      </c>
      <c r="L8" s="65">
        <v>0</v>
      </c>
      <c r="M8" s="65">
        <v>0</v>
      </c>
      <c r="N8" s="65">
        <v>0</v>
      </c>
      <c r="O8" s="65">
        <v>0</v>
      </c>
      <c r="P8" s="65">
        <v>0</v>
      </c>
      <c r="Q8" s="65">
        <v>0</v>
      </c>
      <c r="R8" s="65">
        <v>0</v>
      </c>
      <c r="S8" s="65">
        <v>0</v>
      </c>
    </row>
    <row r="9" spans="1:19" ht="16.5" customHeight="1">
      <c r="A9" s="99" t="s">
        <v>35</v>
      </c>
      <c r="B9" s="65">
        <v>0.8857755165584539</v>
      </c>
      <c r="C9" s="65">
        <v>0.0640704864773505</v>
      </c>
      <c r="D9" s="65">
        <v>0</v>
      </c>
      <c r="E9" s="65">
        <v>0</v>
      </c>
      <c r="F9" s="65">
        <v>0</v>
      </c>
      <c r="G9" s="65">
        <v>0</v>
      </c>
      <c r="H9" s="65">
        <v>0</v>
      </c>
      <c r="I9" s="65">
        <v>0.0501539969641956</v>
      </c>
      <c r="J9" s="65">
        <v>0</v>
      </c>
      <c r="K9" s="65">
        <v>0</v>
      </c>
      <c r="L9" s="65">
        <v>0</v>
      </c>
      <c r="M9" s="65">
        <v>0</v>
      </c>
      <c r="N9" s="65">
        <v>0</v>
      </c>
      <c r="O9" s="65">
        <v>0</v>
      </c>
      <c r="P9" s="65">
        <v>0</v>
      </c>
      <c r="Q9" s="65">
        <v>0</v>
      </c>
      <c r="R9" s="65">
        <v>0</v>
      </c>
      <c r="S9" s="65">
        <v>0</v>
      </c>
    </row>
    <row r="10" spans="1:19" ht="16.5" customHeight="1">
      <c r="A10" s="99" t="s">
        <v>36</v>
      </c>
      <c r="B10" s="65">
        <v>0.05141904710280952</v>
      </c>
      <c r="C10" s="65">
        <v>0.3291013604515877</v>
      </c>
      <c r="D10" s="65">
        <v>0.00010174101303582199</v>
      </c>
      <c r="E10" s="65">
        <v>0.35605020370045215</v>
      </c>
      <c r="F10" s="65">
        <v>0.2431309758791642</v>
      </c>
      <c r="G10" s="65">
        <v>0</v>
      </c>
      <c r="H10" s="65">
        <v>0.013628391308223034</v>
      </c>
      <c r="I10" s="65">
        <v>0.0066059582605441335</v>
      </c>
      <c r="J10" s="65">
        <v>-3.7677715816562646E-05</v>
      </c>
      <c r="K10" s="65">
        <v>0</v>
      </c>
      <c r="L10" s="65">
        <v>0</v>
      </c>
      <c r="M10" s="65">
        <v>0</v>
      </c>
      <c r="N10" s="65">
        <v>0</v>
      </c>
      <c r="O10" s="65">
        <v>0</v>
      </c>
      <c r="P10" s="65">
        <v>0</v>
      </c>
      <c r="Q10" s="65">
        <v>0</v>
      </c>
      <c r="R10" s="65">
        <v>0</v>
      </c>
      <c r="S10" s="65">
        <v>0</v>
      </c>
    </row>
    <row r="11" spans="1:19" ht="16.5" customHeight="1">
      <c r="A11" s="99" t="s">
        <v>37</v>
      </c>
      <c r="B11" s="65">
        <v>-0.0014572675638386862</v>
      </c>
      <c r="C11" s="65">
        <v>0.4515441495782775</v>
      </c>
      <c r="D11" s="65">
        <v>0.000868406105517296</v>
      </c>
      <c r="E11" s="65">
        <v>0.5334314666080435</v>
      </c>
      <c r="F11" s="65">
        <v>0.011571431290206822</v>
      </c>
      <c r="G11" s="65">
        <v>0.0036619392098868916</v>
      </c>
      <c r="H11" s="65">
        <v>0.01896310286935742</v>
      </c>
      <c r="I11" s="65">
        <v>0.022011434126369953</v>
      </c>
      <c r="J11" s="65">
        <v>0.023170376477874975</v>
      </c>
      <c r="K11" s="65">
        <v>0</v>
      </c>
      <c r="L11" s="65">
        <v>0.00015264649543648469</v>
      </c>
      <c r="M11" s="65">
        <v>0.009540192846056261</v>
      </c>
      <c r="N11" s="65">
        <v>-0.07378476322879671</v>
      </c>
      <c r="O11" s="65">
        <v>1.0638488034966024E-05</v>
      </c>
      <c r="P11" s="65">
        <v>0.0003162466975731586</v>
      </c>
      <c r="Q11" s="65">
        <v>0</v>
      </c>
      <c r="R11" s="65">
        <v>0</v>
      </c>
      <c r="S11" s="65">
        <v>0</v>
      </c>
    </row>
    <row r="12" spans="1:19" ht="16.5" customHeight="1">
      <c r="A12" s="99" t="s">
        <v>38</v>
      </c>
      <c r="B12" s="65">
        <v>0.06850906144405766</v>
      </c>
      <c r="C12" s="65">
        <v>0.14787841284087333</v>
      </c>
      <c r="D12" s="65">
        <v>0.00802956189089382</v>
      </c>
      <c r="E12" s="65">
        <v>0.2739875300853225</v>
      </c>
      <c r="F12" s="65">
        <v>0.1839062498426906</v>
      </c>
      <c r="G12" s="65">
        <v>9.75074774510176E-05</v>
      </c>
      <c r="H12" s="65">
        <v>0.04077843617972823</v>
      </c>
      <c r="I12" s="65">
        <v>0.0038703810488265127</v>
      </c>
      <c r="J12" s="65">
        <v>0.0626364928409921</v>
      </c>
      <c r="K12" s="65">
        <v>0.04415161101808693</v>
      </c>
      <c r="L12" s="65">
        <v>0.023898745961341072</v>
      </c>
      <c r="M12" s="65">
        <v>0.06737766230686985</v>
      </c>
      <c r="N12" s="65">
        <v>0.012678771876048978</v>
      </c>
      <c r="O12" s="65">
        <v>0.03444685711648919</v>
      </c>
      <c r="P12" s="65">
        <v>0.0032372274793915326</v>
      </c>
      <c r="Q12" s="65">
        <v>0.01766883134665999</v>
      </c>
      <c r="R12" s="65">
        <v>0</v>
      </c>
      <c r="S12" s="65">
        <v>0.006846659244276483</v>
      </c>
    </row>
    <row r="13" spans="1:19" ht="16.5" customHeight="1">
      <c r="A13" s="99" t="s">
        <v>39</v>
      </c>
      <c r="B13" s="65">
        <v>0.021765510451413082</v>
      </c>
      <c r="C13" s="65">
        <v>0.19468662053721994</v>
      </c>
      <c r="D13" s="65">
        <v>0.012337519892872684</v>
      </c>
      <c r="E13" s="65">
        <v>0.02183617794046192</v>
      </c>
      <c r="F13" s="65">
        <v>0.2816679460750923</v>
      </c>
      <c r="G13" s="65">
        <v>0.009471950710606802</v>
      </c>
      <c r="H13" s="65">
        <v>0.006430553144073119</v>
      </c>
      <c r="I13" s="65">
        <v>0.2596597433035079</v>
      </c>
      <c r="J13" s="65">
        <v>0.00813221749077317</v>
      </c>
      <c r="K13" s="65">
        <v>0.012058552666792384</v>
      </c>
      <c r="L13" s="65">
        <v>0.0035542778365757143</v>
      </c>
      <c r="M13" s="65">
        <v>0.14108268392553056</v>
      </c>
      <c r="N13" s="65">
        <v>0.01897021093750607</v>
      </c>
      <c r="O13" s="65">
        <v>0.002528718876127296</v>
      </c>
      <c r="P13" s="65">
        <v>0.005817316211446946</v>
      </c>
      <c r="Q13" s="65">
        <v>0</v>
      </c>
      <c r="R13" s="65">
        <v>0</v>
      </c>
      <c r="S13" s="65">
        <v>0</v>
      </c>
    </row>
    <row r="14" spans="1:19" ht="17.25" customHeight="1">
      <c r="A14" s="100" t="s">
        <v>40</v>
      </c>
      <c r="B14" s="65">
        <v>0.055253426781459024</v>
      </c>
      <c r="C14" s="65">
        <v>0.1352708153913616</v>
      </c>
      <c r="D14" s="65">
        <v>0.19424366230803927</v>
      </c>
      <c r="E14" s="65">
        <v>0.1257649443846755</v>
      </c>
      <c r="F14" s="65">
        <v>0.03558014064589183</v>
      </c>
      <c r="G14" s="65">
        <v>0.07815142027561174</v>
      </c>
      <c r="H14" s="65">
        <v>0.08587849648155778</v>
      </c>
      <c r="I14" s="65">
        <v>0.051337858511112146</v>
      </c>
      <c r="J14" s="65">
        <v>0.023949063082549318</v>
      </c>
      <c r="K14" s="65">
        <v>0.00012081174898415588</v>
      </c>
      <c r="L14" s="65">
        <v>0.0419699089971653</v>
      </c>
      <c r="M14" s="65">
        <v>0.040675522534556315</v>
      </c>
      <c r="N14" s="65">
        <v>0.029862092993796198</v>
      </c>
      <c r="O14" s="65">
        <v>0.016521042724976436</v>
      </c>
      <c r="P14" s="65">
        <v>0.08397777879299886</v>
      </c>
      <c r="Q14" s="65">
        <v>0.0014430143452647992</v>
      </c>
      <c r="R14" s="65">
        <v>0</v>
      </c>
      <c r="S14" s="65">
        <v>0</v>
      </c>
    </row>
    <row r="15" spans="1:19" ht="17.25" customHeight="1">
      <c r="A15" s="100" t="s">
        <v>277</v>
      </c>
      <c r="B15" s="65">
        <v>0.7745178102092608</v>
      </c>
      <c r="C15" s="65">
        <v>0.22511840648902998</v>
      </c>
      <c r="D15" s="65">
        <v>0</v>
      </c>
      <c r="E15" s="65">
        <v>0</v>
      </c>
      <c r="F15" s="65">
        <v>0</v>
      </c>
      <c r="G15" s="65">
        <v>0</v>
      </c>
      <c r="H15" s="65">
        <v>0</v>
      </c>
      <c r="I15" s="65">
        <v>0.0003637833017092776</v>
      </c>
      <c r="J15" s="65">
        <v>0</v>
      </c>
      <c r="K15" s="65">
        <v>0</v>
      </c>
      <c r="L15" s="65">
        <v>0</v>
      </c>
      <c r="M15" s="65">
        <v>0</v>
      </c>
      <c r="N15" s="65">
        <v>0</v>
      </c>
      <c r="O15" s="65">
        <v>0</v>
      </c>
      <c r="P15" s="65">
        <v>0</v>
      </c>
      <c r="Q15" s="65">
        <v>0</v>
      </c>
      <c r="R15" s="65">
        <v>0</v>
      </c>
      <c r="S15" s="65">
        <v>0</v>
      </c>
    </row>
    <row r="16" spans="1:19" ht="17.25" customHeight="1">
      <c r="A16" s="100" t="s">
        <v>46</v>
      </c>
      <c r="B16" s="65">
        <v>0.9831618192450794</v>
      </c>
      <c r="C16" s="65">
        <v>0</v>
      </c>
      <c r="D16" s="65">
        <v>0.015510535427404886</v>
      </c>
      <c r="E16" s="65">
        <v>0.0013276453275157228</v>
      </c>
      <c r="F16" s="65">
        <v>0</v>
      </c>
      <c r="G16" s="65">
        <v>0</v>
      </c>
      <c r="H16" s="65">
        <v>0</v>
      </c>
      <c r="I16" s="65">
        <v>0</v>
      </c>
      <c r="J16" s="65">
        <v>0</v>
      </c>
      <c r="K16" s="65">
        <v>0</v>
      </c>
      <c r="L16" s="65">
        <v>0</v>
      </c>
      <c r="M16" s="65">
        <v>0</v>
      </c>
      <c r="N16" s="65">
        <v>0</v>
      </c>
      <c r="O16" s="65">
        <v>0</v>
      </c>
      <c r="P16" s="65">
        <v>0</v>
      </c>
      <c r="Q16" s="65">
        <v>0</v>
      </c>
      <c r="R16" s="65">
        <v>0</v>
      </c>
      <c r="S16" s="65">
        <v>0</v>
      </c>
    </row>
    <row r="17" spans="1:19" ht="16.5" customHeight="1">
      <c r="A17" s="100" t="s">
        <v>47</v>
      </c>
      <c r="B17" s="65">
        <v>0.19872623400005912</v>
      </c>
      <c r="C17" s="65">
        <v>0.43535209134432085</v>
      </c>
      <c r="D17" s="65">
        <v>0.006227709252553483</v>
      </c>
      <c r="E17" s="65">
        <v>0.10388024912934218</v>
      </c>
      <c r="F17" s="65">
        <v>0.06411036666435609</v>
      </c>
      <c r="G17" s="65">
        <v>0.00037166356023444103</v>
      </c>
      <c r="H17" s="65">
        <v>0.01401540715129764</v>
      </c>
      <c r="I17" s="65">
        <v>0.057350083359857494</v>
      </c>
      <c r="J17" s="65">
        <v>0.08804444395553605</v>
      </c>
      <c r="K17" s="65">
        <v>0.0027440709944205727</v>
      </c>
      <c r="L17" s="65">
        <v>0.015439147955198998</v>
      </c>
      <c r="M17" s="65">
        <v>0.0050598783330111155</v>
      </c>
      <c r="N17" s="65">
        <v>0.007200378374440645</v>
      </c>
      <c r="O17" s="65">
        <v>0.00028393268727403155</v>
      </c>
      <c r="P17" s="65">
        <v>0.0011943432380975131</v>
      </c>
      <c r="Q17" s="65">
        <v>0</v>
      </c>
      <c r="R17" s="65">
        <v>0</v>
      </c>
      <c r="S17" s="65">
        <v>0</v>
      </c>
    </row>
    <row r="18" spans="1:19" ht="16.5" customHeight="1">
      <c r="A18" s="100" t="s">
        <v>48</v>
      </c>
      <c r="B18" s="65">
        <v>0.03865518024551112</v>
      </c>
      <c r="C18" s="65">
        <v>0</v>
      </c>
      <c r="D18" s="65">
        <v>0</v>
      </c>
      <c r="E18" s="65">
        <v>0.3349529102825485</v>
      </c>
      <c r="F18" s="65">
        <v>0</v>
      </c>
      <c r="G18" s="65">
        <v>0</v>
      </c>
      <c r="H18" s="65">
        <v>-0.0004820119099988717</v>
      </c>
      <c r="I18" s="65">
        <v>0.015992920725553975</v>
      </c>
      <c r="J18" s="65">
        <v>0</v>
      </c>
      <c r="K18" s="65">
        <v>0</v>
      </c>
      <c r="L18" s="65">
        <v>0</v>
      </c>
      <c r="M18" s="65">
        <v>0</v>
      </c>
      <c r="N18" s="65">
        <v>0</v>
      </c>
      <c r="O18" s="65">
        <v>0</v>
      </c>
      <c r="P18" s="65">
        <v>0</v>
      </c>
      <c r="Q18" s="65">
        <v>0</v>
      </c>
      <c r="R18" s="65">
        <v>0.6108810006563853</v>
      </c>
      <c r="S18" s="65">
        <v>0</v>
      </c>
    </row>
    <row r="19" spans="1:19" ht="16.5" customHeight="1">
      <c r="A19" s="100" t="s">
        <v>49</v>
      </c>
      <c r="B19" s="65">
        <v>0</v>
      </c>
      <c r="C19" s="65">
        <v>0</v>
      </c>
      <c r="D19" s="65">
        <v>0.00025502494781552004</v>
      </c>
      <c r="E19" s="65">
        <v>0</v>
      </c>
      <c r="F19" s="65">
        <v>0.9998029352675971</v>
      </c>
      <c r="G19" s="65">
        <v>0</v>
      </c>
      <c r="H19" s="65">
        <v>-0.0015069656007280728</v>
      </c>
      <c r="I19" s="65">
        <v>0.0014490053853154546</v>
      </c>
      <c r="J19" s="65">
        <v>0</v>
      </c>
      <c r="K19" s="65">
        <v>0</v>
      </c>
      <c r="L19" s="65">
        <v>0</v>
      </c>
      <c r="M19" s="65">
        <v>0</v>
      </c>
      <c r="N19" s="65">
        <v>0</v>
      </c>
      <c r="O19" s="65">
        <v>0</v>
      </c>
      <c r="P19" s="65">
        <v>0</v>
      </c>
      <c r="Q19" s="65">
        <v>0</v>
      </c>
      <c r="R19" s="65">
        <v>0</v>
      </c>
      <c r="S19" s="65">
        <v>0</v>
      </c>
    </row>
    <row r="20" spans="1:19" ht="16.5" customHeight="1">
      <c r="A20" s="100" t="s">
        <v>50</v>
      </c>
      <c r="B20" s="65">
        <v>0.0032964679485291393</v>
      </c>
      <c r="C20" s="65">
        <v>0.06152884400807369</v>
      </c>
      <c r="D20" s="65">
        <v>0</v>
      </c>
      <c r="E20" s="65">
        <v>0.006849230277993027</v>
      </c>
      <c r="F20" s="65">
        <v>0.22424935677041105</v>
      </c>
      <c r="G20" s="65">
        <v>0.6795327104938261</v>
      </c>
      <c r="H20" s="65">
        <v>0.00359202716858099</v>
      </c>
      <c r="I20" s="65">
        <v>0</v>
      </c>
      <c r="J20" s="65">
        <v>-0.020095120913787914</v>
      </c>
      <c r="K20" s="65">
        <v>0</v>
      </c>
      <c r="L20" s="65">
        <v>0.020933098131703427</v>
      </c>
      <c r="M20" s="65">
        <v>0</v>
      </c>
      <c r="N20" s="65">
        <v>0</v>
      </c>
      <c r="O20" s="65">
        <v>0.006364115066406279</v>
      </c>
      <c r="P20" s="65">
        <v>0</v>
      </c>
      <c r="Q20" s="65">
        <v>0.009155262686885043</v>
      </c>
      <c r="R20" s="65">
        <v>0</v>
      </c>
      <c r="S20" s="65">
        <v>0.0045940083613792235</v>
      </c>
    </row>
    <row r="21" spans="1:19" ht="16.5" customHeight="1">
      <c r="A21" s="100" t="s">
        <v>51</v>
      </c>
      <c r="B21" s="65">
        <v>0</v>
      </c>
      <c r="C21" s="65">
        <v>0</v>
      </c>
      <c r="D21" s="65">
        <v>0</v>
      </c>
      <c r="E21" s="65">
        <v>0</v>
      </c>
      <c r="F21" s="65">
        <v>0</v>
      </c>
      <c r="G21" s="65">
        <v>0</v>
      </c>
      <c r="H21" s="65">
        <v>0</v>
      </c>
      <c r="I21" s="65">
        <v>0</v>
      </c>
      <c r="J21" s="65">
        <v>0</v>
      </c>
      <c r="K21" s="65">
        <v>0</v>
      </c>
      <c r="L21" s="65">
        <v>0</v>
      </c>
      <c r="M21" s="65">
        <v>0</v>
      </c>
      <c r="N21" s="65">
        <v>0</v>
      </c>
      <c r="O21" s="65">
        <v>0</v>
      </c>
      <c r="P21" s="65">
        <v>0</v>
      </c>
      <c r="Q21" s="65">
        <v>0</v>
      </c>
      <c r="R21" s="65">
        <v>0</v>
      </c>
      <c r="S21" s="65">
        <v>0</v>
      </c>
    </row>
    <row r="22" spans="1:19" ht="16.5" customHeight="1">
      <c r="A22" s="100" t="s">
        <v>52</v>
      </c>
      <c r="B22" s="65">
        <v>0.24197925707723505</v>
      </c>
      <c r="C22" s="65">
        <v>0.021088685856320476</v>
      </c>
      <c r="D22" s="65">
        <v>0.027515569551649147</v>
      </c>
      <c r="E22" s="65">
        <v>0.12101154515698356</v>
      </c>
      <c r="F22" s="65">
        <v>0.22979450808657495</v>
      </c>
      <c r="G22" s="65">
        <v>0.055035690131288</v>
      </c>
      <c r="H22" s="65">
        <v>0.05166254769866685</v>
      </c>
      <c r="I22" s="65">
        <v>0.0012863284298889747</v>
      </c>
      <c r="J22" s="65">
        <v>0.04224123920473305</v>
      </c>
      <c r="K22" s="65">
        <v>0</v>
      </c>
      <c r="L22" s="65">
        <v>0.016398504568038902</v>
      </c>
      <c r="M22" s="65">
        <v>0.07522906655560654</v>
      </c>
      <c r="N22" s="65">
        <v>0.059792208270310454</v>
      </c>
      <c r="O22" s="65">
        <v>0.02981242621330327</v>
      </c>
      <c r="P22" s="65">
        <v>0.00016384935442263844</v>
      </c>
      <c r="Q22" s="65">
        <v>0.026988573844977964</v>
      </c>
      <c r="R22" s="65">
        <v>0</v>
      </c>
      <c r="S22" s="65">
        <v>0</v>
      </c>
    </row>
    <row r="23" ht="16.5" customHeight="1"/>
    <row r="24" ht="16.5" customHeight="1">
      <c r="A24" s="12" t="s">
        <v>71</v>
      </c>
    </row>
  </sheetData>
  <sheetProtection/>
  <mergeCells count="1">
    <mergeCell ref="A2:S2"/>
  </mergeCells>
  <printOptions horizontalCentered="1"/>
  <pageMargins left="0" right="0" top="0.5118110236220472" bottom="0" header="0" footer="0"/>
  <pageSetup horizontalDpi="300" verticalDpi="300" orientation="landscape" paperSize="9" scale="46" r:id="rId2"/>
  <drawing r:id="rId1"/>
</worksheet>
</file>

<file path=xl/worksheets/sheet6.xml><?xml version="1.0" encoding="utf-8"?>
<worksheet xmlns="http://schemas.openxmlformats.org/spreadsheetml/2006/main" xmlns:r="http://schemas.openxmlformats.org/officeDocument/2006/relationships">
  <dimension ref="A2:S24"/>
  <sheetViews>
    <sheetView view="pageBreakPreview" zoomScale="85" zoomScaleSheetLayoutView="85" zoomScalePageLayoutView="0" workbookViewId="0" topLeftCell="A1">
      <selection activeCell="A1" sqref="A1"/>
    </sheetView>
  </sheetViews>
  <sheetFormatPr defaultColWidth="9.140625" defaultRowHeight="12.75"/>
  <cols>
    <col min="1" max="1" width="45.140625" style="2" customWidth="1"/>
    <col min="2" max="19" width="12.7109375" style="2" customWidth="1"/>
    <col min="20" max="16384" width="9.140625" style="2" customWidth="1"/>
  </cols>
  <sheetData>
    <row r="1" ht="23.25" customHeight="1"/>
    <row r="2" spans="1:19" s="17" customFormat="1" ht="22.5" customHeight="1">
      <c r="A2" s="168" t="s">
        <v>295</v>
      </c>
      <c r="B2" s="168"/>
      <c r="C2" s="168"/>
      <c r="D2" s="168"/>
      <c r="E2" s="168"/>
      <c r="F2" s="168"/>
      <c r="G2" s="168"/>
      <c r="H2" s="168"/>
      <c r="I2" s="168"/>
      <c r="J2" s="168"/>
      <c r="K2" s="168"/>
      <c r="L2" s="168"/>
      <c r="M2" s="168"/>
      <c r="N2" s="168"/>
      <c r="O2" s="168"/>
      <c r="P2" s="168"/>
      <c r="Q2" s="168"/>
      <c r="R2" s="168"/>
      <c r="S2" s="168"/>
    </row>
    <row r="3" spans="1:18" s="17" customFormat="1" ht="23.25" customHeight="1">
      <c r="A3" s="48"/>
      <c r="C3" s="48"/>
      <c r="F3" s="48"/>
      <c r="G3" s="48"/>
      <c r="I3" s="48"/>
      <c r="K3" s="48"/>
      <c r="N3" s="48"/>
      <c r="P3" s="48"/>
      <c r="Q3" s="48"/>
      <c r="R3" s="48"/>
    </row>
    <row r="4" spans="1:19" s="23" customFormat="1" ht="81" customHeight="1">
      <c r="A4" s="53" t="s">
        <v>30</v>
      </c>
      <c r="B4" s="45" t="s">
        <v>58</v>
      </c>
      <c r="C4" s="59" t="s">
        <v>55</v>
      </c>
      <c r="D4" s="45" t="s">
        <v>57</v>
      </c>
      <c r="E4" s="45" t="s">
        <v>56</v>
      </c>
      <c r="F4" s="45" t="s">
        <v>59</v>
      </c>
      <c r="G4" s="45" t="s">
        <v>60</v>
      </c>
      <c r="H4" s="45" t="s">
        <v>61</v>
      </c>
      <c r="I4" s="45" t="s">
        <v>63</v>
      </c>
      <c r="J4" s="45" t="s">
        <v>65</v>
      </c>
      <c r="K4" s="45" t="s">
        <v>62</v>
      </c>
      <c r="L4" s="45" t="s">
        <v>276</v>
      </c>
      <c r="M4" s="45" t="s">
        <v>64</v>
      </c>
      <c r="N4" s="45" t="s">
        <v>66</v>
      </c>
      <c r="O4" s="45" t="s">
        <v>275</v>
      </c>
      <c r="P4" s="45" t="s">
        <v>301</v>
      </c>
      <c r="Q4" s="45" t="s">
        <v>67</v>
      </c>
      <c r="R4" s="45" t="s">
        <v>68</v>
      </c>
      <c r="S4" s="45" t="s">
        <v>302</v>
      </c>
    </row>
    <row r="5" spans="1:19" ht="17.25" customHeight="1">
      <c r="A5" s="99" t="s">
        <v>31</v>
      </c>
      <c r="B5" s="65">
        <v>0.014618997868814387</v>
      </c>
      <c r="C5" s="65">
        <v>0.00956332356110142</v>
      </c>
      <c r="D5" s="65">
        <v>0.003398072067926093</v>
      </c>
      <c r="E5" s="65">
        <v>0.008619396146649966</v>
      </c>
      <c r="F5" s="65">
        <v>0.010939834294551152</v>
      </c>
      <c r="G5" s="65">
        <v>0.0019881717703301573</v>
      </c>
      <c r="H5" s="65">
        <v>0.008141018473409242</v>
      </c>
      <c r="I5" s="65">
        <v>0.0053447380947801906</v>
      </c>
      <c r="J5" s="65">
        <v>0.037762280762374936</v>
      </c>
      <c r="K5" s="65">
        <v>0.1960492530384433</v>
      </c>
      <c r="L5" s="65">
        <v>0.0443104573647731</v>
      </c>
      <c r="M5" s="65">
        <v>0.0005251680203775898</v>
      </c>
      <c r="N5" s="65">
        <v>0.021938764341938893</v>
      </c>
      <c r="O5" s="65">
        <v>0.008993230959746941</v>
      </c>
      <c r="P5" s="65">
        <v>0.0013774805532344569</v>
      </c>
      <c r="Q5" s="65">
        <v>0</v>
      </c>
      <c r="R5" s="65">
        <v>0</v>
      </c>
      <c r="S5" s="65">
        <v>0.11945527162999081</v>
      </c>
    </row>
    <row r="6" spans="1:19" ht="17.25" customHeight="1">
      <c r="A6" s="99" t="s">
        <v>32</v>
      </c>
      <c r="B6" s="65">
        <v>0</v>
      </c>
      <c r="C6" s="65">
        <v>0</v>
      </c>
      <c r="D6" s="65">
        <v>0</v>
      </c>
      <c r="E6" s="65">
        <v>0</v>
      </c>
      <c r="F6" s="65">
        <v>0</v>
      </c>
      <c r="G6" s="65">
        <v>0</v>
      </c>
      <c r="H6" s="65">
        <v>0.0009990513333334831</v>
      </c>
      <c r="I6" s="65">
        <v>0</v>
      </c>
      <c r="J6" s="65">
        <v>0</v>
      </c>
      <c r="K6" s="65">
        <v>0</v>
      </c>
      <c r="L6" s="65">
        <v>0.0004330524113412102</v>
      </c>
      <c r="M6" s="65">
        <v>0</v>
      </c>
      <c r="N6" s="65">
        <v>0</v>
      </c>
      <c r="O6" s="65">
        <v>0.0007607470310879055</v>
      </c>
      <c r="P6" s="65">
        <v>0</v>
      </c>
      <c r="Q6" s="65">
        <v>0</v>
      </c>
      <c r="R6" s="65">
        <v>0</v>
      </c>
      <c r="S6" s="65">
        <v>0</v>
      </c>
    </row>
    <row r="7" spans="1:19" ht="18" customHeight="1">
      <c r="A7" s="99" t="s">
        <v>33</v>
      </c>
      <c r="B7" s="65">
        <v>0.6602173496357853</v>
      </c>
      <c r="C7" s="65">
        <v>0.3650511648599763</v>
      </c>
      <c r="D7" s="65">
        <v>0.17452072933578847</v>
      </c>
      <c r="E7" s="65">
        <v>0.42253400268588676</v>
      </c>
      <c r="F7" s="65">
        <v>0.5186369470911469</v>
      </c>
      <c r="G7" s="65">
        <v>0.5831643139732227</v>
      </c>
      <c r="H7" s="65">
        <v>0.303779043087064</v>
      </c>
      <c r="I7" s="65">
        <v>0.45291396667001904</v>
      </c>
      <c r="J7" s="65">
        <v>0.32981643323582194</v>
      </c>
      <c r="K7" s="65">
        <v>0.11917484097742022</v>
      </c>
      <c r="L7" s="65">
        <v>0.202128478171238</v>
      </c>
      <c r="M7" s="65">
        <v>0.2703664820052977</v>
      </c>
      <c r="N7" s="65">
        <v>0.31896035669087325</v>
      </c>
      <c r="O7" s="65">
        <v>0.33785055649661405</v>
      </c>
      <c r="P7" s="65">
        <v>0.16602945193590615</v>
      </c>
      <c r="Q7" s="65">
        <v>0</v>
      </c>
      <c r="R7" s="65">
        <v>0</v>
      </c>
      <c r="S7" s="65">
        <v>0</v>
      </c>
    </row>
    <row r="8" spans="1:19" ht="17.25" customHeight="1">
      <c r="A8" s="99" t="s">
        <v>34</v>
      </c>
      <c r="B8" s="65">
        <v>0</v>
      </c>
      <c r="C8" s="65">
        <v>0.00027380790485736947</v>
      </c>
      <c r="D8" s="65">
        <v>0</v>
      </c>
      <c r="E8" s="65">
        <v>8.568039539755711E-05</v>
      </c>
      <c r="F8" s="65">
        <v>0.00011867912355064964</v>
      </c>
      <c r="G8" s="65">
        <v>0</v>
      </c>
      <c r="H8" s="65">
        <v>0</v>
      </c>
      <c r="I8" s="65">
        <v>0</v>
      </c>
      <c r="J8" s="65">
        <v>0</v>
      </c>
      <c r="K8" s="65">
        <v>0</v>
      </c>
      <c r="L8" s="65">
        <v>0</v>
      </c>
      <c r="M8" s="65">
        <v>0</v>
      </c>
      <c r="N8" s="65">
        <v>0</v>
      </c>
      <c r="O8" s="65">
        <v>0</v>
      </c>
      <c r="P8" s="65">
        <v>0</v>
      </c>
      <c r="Q8" s="65">
        <v>0</v>
      </c>
      <c r="R8" s="65">
        <v>0</v>
      </c>
      <c r="S8" s="65">
        <v>0</v>
      </c>
    </row>
    <row r="9" spans="1:19" ht="17.25" customHeight="1">
      <c r="A9" s="99" t="s">
        <v>35</v>
      </c>
      <c r="B9" s="65">
        <v>0.014359664100130978</v>
      </c>
      <c r="C9" s="65">
        <v>0.0008400758768577247</v>
      </c>
      <c r="D9" s="65">
        <v>0</v>
      </c>
      <c r="E9" s="65">
        <v>0</v>
      </c>
      <c r="F9" s="65">
        <v>0</v>
      </c>
      <c r="G9" s="65">
        <v>0</v>
      </c>
      <c r="H9" s="65">
        <v>0</v>
      </c>
      <c r="I9" s="65">
        <v>0.0015125416226587846</v>
      </c>
      <c r="J9" s="65">
        <v>0</v>
      </c>
      <c r="K9" s="65">
        <v>0</v>
      </c>
      <c r="L9" s="65">
        <v>0</v>
      </c>
      <c r="M9" s="65">
        <v>0</v>
      </c>
      <c r="N9" s="65">
        <v>0</v>
      </c>
      <c r="O9" s="65">
        <v>0</v>
      </c>
      <c r="P9" s="65">
        <v>0</v>
      </c>
      <c r="Q9" s="65">
        <v>0</v>
      </c>
      <c r="R9" s="65">
        <v>0</v>
      </c>
      <c r="S9" s="65">
        <v>0</v>
      </c>
    </row>
    <row r="10" spans="1:19" ht="17.25" customHeight="1">
      <c r="A10" s="99" t="s">
        <v>36</v>
      </c>
      <c r="B10" s="65">
        <v>0.0018276597012812572</v>
      </c>
      <c r="C10" s="65">
        <v>0.009461083444081055</v>
      </c>
      <c r="D10" s="65">
        <v>3.6945127324073495E-06</v>
      </c>
      <c r="E10" s="65">
        <v>0.009614322211181832</v>
      </c>
      <c r="F10" s="65">
        <v>0.010637099376976015</v>
      </c>
      <c r="G10" s="65">
        <v>0</v>
      </c>
      <c r="H10" s="65">
        <v>0.0008689488995822434</v>
      </c>
      <c r="I10" s="65">
        <v>0.000436805716511887</v>
      </c>
      <c r="J10" s="65">
        <v>-5.7320696641229805E-06</v>
      </c>
      <c r="K10" s="65">
        <v>0</v>
      </c>
      <c r="L10" s="65">
        <v>0</v>
      </c>
      <c r="M10" s="65">
        <v>0</v>
      </c>
      <c r="N10" s="65">
        <v>0</v>
      </c>
      <c r="O10" s="65">
        <v>0</v>
      </c>
      <c r="P10" s="65">
        <v>0</v>
      </c>
      <c r="Q10" s="65">
        <v>0</v>
      </c>
      <c r="R10" s="65">
        <v>0</v>
      </c>
      <c r="S10" s="65">
        <v>0</v>
      </c>
    </row>
    <row r="11" spans="1:19" ht="17.25" customHeight="1">
      <c r="A11" s="99" t="s">
        <v>37</v>
      </c>
      <c r="B11" s="65">
        <v>-4.7014467816570456E-05</v>
      </c>
      <c r="C11" s="65">
        <v>0.011782361110709103</v>
      </c>
      <c r="D11" s="65">
        <v>2.8622323915903094E-05</v>
      </c>
      <c r="E11" s="65">
        <v>0.013073954796621604</v>
      </c>
      <c r="F11" s="65">
        <v>0.0004595057162331887</v>
      </c>
      <c r="G11" s="65">
        <v>0.00012635381641421626</v>
      </c>
      <c r="H11" s="65">
        <v>0.0010974379083170014</v>
      </c>
      <c r="I11" s="65">
        <v>0.0013210575623796774</v>
      </c>
      <c r="J11" s="65">
        <v>0.003199491039385754</v>
      </c>
      <c r="K11" s="65">
        <v>0</v>
      </c>
      <c r="L11" s="65">
        <v>1.9386094753979576E-05</v>
      </c>
      <c r="M11" s="65">
        <v>0.0008975634760064529</v>
      </c>
      <c r="N11" s="65">
        <v>-0.011498881575462144</v>
      </c>
      <c r="O11" s="65">
        <v>2.456331579401665E-06</v>
      </c>
      <c r="P11" s="65">
        <v>2.447367890694366E-05</v>
      </c>
      <c r="Q11" s="65">
        <v>0</v>
      </c>
      <c r="R11" s="65">
        <v>0</v>
      </c>
      <c r="S11" s="65">
        <v>0</v>
      </c>
    </row>
    <row r="12" spans="1:19" ht="17.25" customHeight="1">
      <c r="A12" s="99" t="s">
        <v>38</v>
      </c>
      <c r="B12" s="65">
        <v>0.041155293225607</v>
      </c>
      <c r="C12" s="65">
        <v>0.07184926775933145</v>
      </c>
      <c r="D12" s="65">
        <v>0.004927870999416172</v>
      </c>
      <c r="E12" s="65">
        <v>0.12503874386067296</v>
      </c>
      <c r="F12" s="65">
        <v>0.1359833645279669</v>
      </c>
      <c r="G12" s="65">
        <v>6.264704796676973E-05</v>
      </c>
      <c r="H12" s="65">
        <v>0.043942684022179164</v>
      </c>
      <c r="I12" s="65">
        <v>0.0043252636272126345</v>
      </c>
      <c r="J12" s="65">
        <v>0.16104998802504875</v>
      </c>
      <c r="K12" s="65">
        <v>0.5941293107996687</v>
      </c>
      <c r="L12" s="65">
        <v>0.056515043009465867</v>
      </c>
      <c r="M12" s="65">
        <v>0.11803462197567093</v>
      </c>
      <c r="N12" s="65">
        <v>0.03679184420550688</v>
      </c>
      <c r="O12" s="65">
        <v>0.1480955954612137</v>
      </c>
      <c r="P12" s="65">
        <v>0.004664788239031326</v>
      </c>
      <c r="Q12" s="65">
        <v>0.5644082055660974</v>
      </c>
      <c r="R12" s="65">
        <v>0</v>
      </c>
      <c r="S12" s="65">
        <v>0.7984661384754529</v>
      </c>
    </row>
    <row r="13" spans="1:19" ht="17.25" customHeight="1">
      <c r="A13" s="99" t="s">
        <v>39</v>
      </c>
      <c r="B13" s="65">
        <v>0.005916405812087903</v>
      </c>
      <c r="C13" s="65">
        <v>0.0428021010485914</v>
      </c>
      <c r="D13" s="65">
        <v>0.0034261530712951234</v>
      </c>
      <c r="E13" s="65">
        <v>0.004509224366702127</v>
      </c>
      <c r="F13" s="65">
        <v>0.09424062041097056</v>
      </c>
      <c r="G13" s="65">
        <v>0.0027536804105398726</v>
      </c>
      <c r="H13" s="65">
        <v>0.0031355646576130265</v>
      </c>
      <c r="I13" s="65">
        <v>0.13130307522278095</v>
      </c>
      <c r="J13" s="65">
        <v>0.009461362125185497</v>
      </c>
      <c r="K13" s="65">
        <v>0.07342450439880126</v>
      </c>
      <c r="L13" s="65">
        <v>0.0038032225446854515</v>
      </c>
      <c r="M13" s="65">
        <v>0.11183522177184055</v>
      </c>
      <c r="N13" s="65">
        <v>0.024909094798307278</v>
      </c>
      <c r="O13" s="65">
        <v>0.004919313550941309</v>
      </c>
      <c r="P13" s="65">
        <v>0.003793086984983518</v>
      </c>
      <c r="Q13" s="65">
        <v>0</v>
      </c>
      <c r="R13" s="65">
        <v>0</v>
      </c>
      <c r="S13" s="65">
        <v>0</v>
      </c>
    </row>
    <row r="14" spans="1:19" ht="17.25" customHeight="1">
      <c r="A14" s="100" t="s">
        <v>40</v>
      </c>
      <c r="B14" s="65">
        <v>0.2259628548656133</v>
      </c>
      <c r="C14" s="65">
        <v>0.44742662737349126</v>
      </c>
      <c r="D14" s="65">
        <v>0.8115485217205749</v>
      </c>
      <c r="E14" s="65">
        <v>0.39072712391812564</v>
      </c>
      <c r="F14" s="65">
        <v>0.17910062735965976</v>
      </c>
      <c r="G14" s="65">
        <v>0.3418217691873535</v>
      </c>
      <c r="H14" s="65">
        <v>0.6300000709614209</v>
      </c>
      <c r="I14" s="65">
        <v>0.3905680919251316</v>
      </c>
      <c r="J14" s="65">
        <v>0.4192006476451764</v>
      </c>
      <c r="K14" s="65">
        <v>0.011067352634035608</v>
      </c>
      <c r="L14" s="65">
        <v>0.6756583214122762</v>
      </c>
      <c r="M14" s="65">
        <v>0.4850949662920596</v>
      </c>
      <c r="N14" s="65">
        <v>0.5899222355281242</v>
      </c>
      <c r="O14" s="65">
        <v>0.483537483260126</v>
      </c>
      <c r="P14" s="65">
        <v>0.823802776458196</v>
      </c>
      <c r="Q14" s="65">
        <v>0.3138024247062305</v>
      </c>
      <c r="R14" s="65">
        <v>0</v>
      </c>
      <c r="S14" s="65">
        <v>0</v>
      </c>
    </row>
    <row r="15" spans="1:19" ht="17.25" customHeight="1">
      <c r="A15" s="100" t="s">
        <v>277</v>
      </c>
      <c r="B15" s="65">
        <v>0.0008460862277878728</v>
      </c>
      <c r="C15" s="65">
        <v>0.00019889968995320104</v>
      </c>
      <c r="D15" s="65">
        <v>0</v>
      </c>
      <c r="E15" s="65">
        <v>0</v>
      </c>
      <c r="F15" s="65">
        <v>0</v>
      </c>
      <c r="G15" s="65">
        <v>0</v>
      </c>
      <c r="H15" s="65">
        <v>0</v>
      </c>
      <c r="I15" s="65">
        <v>7.392769293417909E-07</v>
      </c>
      <c r="J15" s="65">
        <v>0</v>
      </c>
      <c r="K15" s="65">
        <v>0</v>
      </c>
      <c r="L15" s="65">
        <v>0</v>
      </c>
      <c r="M15" s="65">
        <v>0</v>
      </c>
      <c r="N15" s="65">
        <v>0</v>
      </c>
      <c r="O15" s="65">
        <v>0</v>
      </c>
      <c r="P15" s="65">
        <v>0</v>
      </c>
      <c r="Q15" s="65">
        <v>0</v>
      </c>
      <c r="R15" s="65">
        <v>0</v>
      </c>
      <c r="S15" s="65">
        <v>0</v>
      </c>
    </row>
    <row r="16" spans="1:19" ht="17.25" customHeight="1">
      <c r="A16" s="100" t="s">
        <v>46</v>
      </c>
      <c r="B16" s="65">
        <v>6.38140824798103E-05</v>
      </c>
      <c r="C16" s="65">
        <v>0</v>
      </c>
      <c r="D16" s="65">
        <v>1.0285090390584563E-06</v>
      </c>
      <c r="E16" s="65">
        <v>6.546508233660398E-08</v>
      </c>
      <c r="F16" s="65">
        <v>0</v>
      </c>
      <c r="G16" s="65">
        <v>0</v>
      </c>
      <c r="H16" s="65">
        <v>0</v>
      </c>
      <c r="I16" s="65">
        <v>0</v>
      </c>
      <c r="J16" s="65">
        <v>0</v>
      </c>
      <c r="K16" s="65">
        <v>0</v>
      </c>
      <c r="L16" s="65">
        <v>0</v>
      </c>
      <c r="M16" s="65">
        <v>0</v>
      </c>
      <c r="N16" s="65">
        <v>0</v>
      </c>
      <c r="O16" s="65">
        <v>0</v>
      </c>
      <c r="P16" s="65">
        <v>0</v>
      </c>
      <c r="Q16" s="65">
        <v>0</v>
      </c>
      <c r="R16" s="65">
        <v>0</v>
      </c>
      <c r="S16" s="65">
        <v>0</v>
      </c>
    </row>
    <row r="17" spans="1:19" ht="16.5" customHeight="1">
      <c r="A17" s="100" t="s">
        <v>47</v>
      </c>
      <c r="B17" s="65">
        <v>0.019898149940454846</v>
      </c>
      <c r="C17" s="65">
        <v>0.035256404076641795</v>
      </c>
      <c r="D17" s="65">
        <v>0.0006370530855873391</v>
      </c>
      <c r="E17" s="65">
        <v>0.007901810339457385</v>
      </c>
      <c r="F17" s="65">
        <v>0.00790127848152468</v>
      </c>
      <c r="G17" s="65">
        <v>3.980086280721614E-05</v>
      </c>
      <c r="H17" s="65">
        <v>0.0025173380834650214</v>
      </c>
      <c r="I17" s="65">
        <v>0.010682495690367892</v>
      </c>
      <c r="J17" s="65">
        <v>0.03773245245525036</v>
      </c>
      <c r="K17" s="65">
        <v>0.0061547381516309976</v>
      </c>
      <c r="L17" s="65">
        <v>0.006085441515407429</v>
      </c>
      <c r="M17" s="65">
        <v>0.0014774519410783035</v>
      </c>
      <c r="N17" s="65">
        <v>0.0034826473694679395</v>
      </c>
      <c r="O17" s="65">
        <v>0.0002034640784406044</v>
      </c>
      <c r="P17" s="65">
        <v>0.00028685847447536527</v>
      </c>
      <c r="Q17" s="65">
        <v>0</v>
      </c>
      <c r="R17" s="65">
        <v>0</v>
      </c>
      <c r="S17" s="65">
        <v>0</v>
      </c>
    </row>
    <row r="18" spans="1:19" ht="16.5" customHeight="1">
      <c r="A18" s="100" t="s">
        <v>48</v>
      </c>
      <c r="B18" s="65">
        <v>0.0018966418158570101</v>
      </c>
      <c r="C18" s="65">
        <v>0</v>
      </c>
      <c r="D18" s="65">
        <v>0</v>
      </c>
      <c r="E18" s="65">
        <v>0.01248525729029269</v>
      </c>
      <c r="F18" s="65">
        <v>0</v>
      </c>
      <c r="G18" s="65">
        <v>0</v>
      </c>
      <c r="H18" s="65">
        <v>-4.2424205589680885E-05</v>
      </c>
      <c r="I18" s="65">
        <v>0.0014597772103808729</v>
      </c>
      <c r="J18" s="65">
        <v>0</v>
      </c>
      <c r="K18" s="65">
        <v>0</v>
      </c>
      <c r="L18" s="65">
        <v>0</v>
      </c>
      <c r="M18" s="65">
        <v>0</v>
      </c>
      <c r="N18" s="65">
        <v>0</v>
      </c>
      <c r="O18" s="65">
        <v>0</v>
      </c>
      <c r="P18" s="65">
        <v>0</v>
      </c>
      <c r="Q18" s="65">
        <v>0</v>
      </c>
      <c r="R18" s="65">
        <v>1</v>
      </c>
      <c r="S18" s="65">
        <v>0</v>
      </c>
    </row>
    <row r="19" spans="1:19" ht="16.5" customHeight="1">
      <c r="A19" s="100" t="s">
        <v>49</v>
      </c>
      <c r="B19" s="65">
        <v>0</v>
      </c>
      <c r="C19" s="65">
        <v>0</v>
      </c>
      <c r="D19" s="65">
        <v>2.9772630078007947E-07</v>
      </c>
      <c r="E19" s="65">
        <v>0</v>
      </c>
      <c r="F19" s="65">
        <v>0.0014062766146833365</v>
      </c>
      <c r="G19" s="65">
        <v>0</v>
      </c>
      <c r="H19" s="65">
        <v>-3.089060439042957E-06</v>
      </c>
      <c r="I19" s="65">
        <v>3.080320538924129E-06</v>
      </c>
      <c r="J19" s="65">
        <v>0</v>
      </c>
      <c r="K19" s="65">
        <v>0</v>
      </c>
      <c r="L19" s="65">
        <v>0</v>
      </c>
      <c r="M19" s="65">
        <v>0</v>
      </c>
      <c r="N19" s="65">
        <v>0</v>
      </c>
      <c r="O19" s="65">
        <v>0</v>
      </c>
      <c r="P19" s="65">
        <v>0</v>
      </c>
      <c r="Q19" s="65">
        <v>0</v>
      </c>
      <c r="R19" s="65">
        <v>0</v>
      </c>
      <c r="S19" s="65">
        <v>0</v>
      </c>
    </row>
    <row r="20" spans="1:19" ht="16.5" customHeight="1">
      <c r="A20" s="100" t="s">
        <v>50</v>
      </c>
      <c r="B20" s="65">
        <v>0.00030337993632040505</v>
      </c>
      <c r="C20" s="65">
        <v>0.0045799067689668484</v>
      </c>
      <c r="D20" s="65">
        <v>0</v>
      </c>
      <c r="E20" s="65">
        <v>0.0004788680792987416</v>
      </c>
      <c r="F20" s="65">
        <v>0.02540275477483903</v>
      </c>
      <c r="G20" s="65">
        <v>0.06688571482855588</v>
      </c>
      <c r="H20" s="65">
        <v>0.0005930017048423335</v>
      </c>
      <c r="I20" s="65">
        <v>0</v>
      </c>
      <c r="J20" s="65">
        <v>-0.007915606635146523</v>
      </c>
      <c r="K20" s="65">
        <v>0</v>
      </c>
      <c r="L20" s="65">
        <v>0.007583728468022693</v>
      </c>
      <c r="M20" s="65">
        <v>0</v>
      </c>
      <c r="N20" s="65">
        <v>0</v>
      </c>
      <c r="O20" s="65">
        <v>0.004191706613647746</v>
      </c>
      <c r="P20" s="65">
        <v>0</v>
      </c>
      <c r="Q20" s="65">
        <v>0.04480398255071144</v>
      </c>
      <c r="R20" s="65">
        <v>0</v>
      </c>
      <c r="S20" s="65">
        <v>0.08207858989455634</v>
      </c>
    </row>
    <row r="21" spans="1:19" ht="16.5" customHeight="1">
      <c r="A21" s="100" t="s">
        <v>51</v>
      </c>
      <c r="B21" s="65">
        <v>0</v>
      </c>
      <c r="C21" s="65">
        <v>0</v>
      </c>
      <c r="D21" s="65">
        <v>0</v>
      </c>
      <c r="E21" s="65">
        <v>0</v>
      </c>
      <c r="F21" s="65">
        <v>0</v>
      </c>
      <c r="G21" s="65">
        <v>0</v>
      </c>
      <c r="H21" s="65">
        <v>0</v>
      </c>
      <c r="I21" s="65">
        <v>0</v>
      </c>
      <c r="J21" s="65">
        <v>0</v>
      </c>
      <c r="K21" s="65">
        <v>0</v>
      </c>
      <c r="L21" s="65">
        <v>0</v>
      </c>
      <c r="M21" s="65">
        <v>0</v>
      </c>
      <c r="N21" s="65">
        <v>0</v>
      </c>
      <c r="O21" s="65">
        <v>0</v>
      </c>
      <c r="P21" s="65">
        <v>0</v>
      </c>
      <c r="Q21" s="65">
        <v>0</v>
      </c>
      <c r="R21" s="65">
        <v>0</v>
      </c>
      <c r="S21" s="65">
        <v>0</v>
      </c>
    </row>
    <row r="22" spans="1:19" ht="16.5" customHeight="1">
      <c r="A22" s="100" t="s">
        <v>52</v>
      </c>
      <c r="B22" s="65">
        <v>0.012980717255596587</v>
      </c>
      <c r="C22" s="65">
        <v>0.0009149765254412573</v>
      </c>
      <c r="D22" s="65">
        <v>0.0015079566474237587</v>
      </c>
      <c r="E22" s="65">
        <v>0.004931550444630199</v>
      </c>
      <c r="F22" s="65">
        <v>0.015173012227898302</v>
      </c>
      <c r="G22" s="65">
        <v>0.003157548102809744</v>
      </c>
      <c r="H22" s="65">
        <v>0.004971354134802189</v>
      </c>
      <c r="I22" s="65">
        <v>0.00012836706030833612</v>
      </c>
      <c r="J22" s="65">
        <v>0.009698683416567225</v>
      </c>
      <c r="K22" s="65">
        <v>0</v>
      </c>
      <c r="L22" s="65">
        <v>0.0034628690080359846</v>
      </c>
      <c r="M22" s="65">
        <v>0.011768524517668813</v>
      </c>
      <c r="N22" s="65">
        <v>0.015493938641243566</v>
      </c>
      <c r="O22" s="65">
        <v>0.01144544621660219</v>
      </c>
      <c r="P22" s="65">
        <v>2.1083675266248603E-05</v>
      </c>
      <c r="Q22" s="65">
        <v>0.07698538717696067</v>
      </c>
      <c r="R22" s="65">
        <v>0</v>
      </c>
      <c r="S22" s="65">
        <v>0</v>
      </c>
    </row>
    <row r="23" ht="16.5" customHeight="1">
      <c r="I23" s="66"/>
    </row>
    <row r="24" ht="16.5" customHeight="1">
      <c r="A24" s="12" t="s">
        <v>71</v>
      </c>
    </row>
  </sheetData>
  <sheetProtection/>
  <mergeCells count="1">
    <mergeCell ref="A2:S2"/>
  </mergeCells>
  <printOptions horizontalCentered="1"/>
  <pageMargins left="0" right="0" top="0.7874015748031497" bottom="0" header="0.6299212598425197" footer="0"/>
  <pageSetup horizontalDpi="300" verticalDpi="300" orientation="landscape" paperSize="9" scale="45" r:id="rId2"/>
  <drawing r:id="rId1"/>
</worksheet>
</file>

<file path=xl/worksheets/sheet7.xml><?xml version="1.0" encoding="utf-8"?>
<worksheet xmlns="http://schemas.openxmlformats.org/spreadsheetml/2006/main" xmlns:r="http://schemas.openxmlformats.org/officeDocument/2006/relationships">
  <dimension ref="A1:W27"/>
  <sheetViews>
    <sheetView view="pageBreakPreview" zoomScale="85" zoomScaleSheetLayoutView="85" zoomScalePageLayoutView="0" workbookViewId="0" topLeftCell="A1">
      <selection activeCell="A1" sqref="A1"/>
    </sheetView>
  </sheetViews>
  <sheetFormatPr defaultColWidth="9.140625" defaultRowHeight="12.75"/>
  <cols>
    <col min="1" max="1" width="45.421875" style="2" customWidth="1"/>
    <col min="2" max="11" width="12.7109375" style="2" customWidth="1"/>
    <col min="12" max="12" width="11.8515625" style="2" customWidth="1"/>
    <col min="13" max="13" width="12.8515625" style="2" customWidth="1"/>
    <col min="14" max="14" width="11.8515625" style="2" customWidth="1"/>
    <col min="15" max="15" width="13.00390625" style="2" customWidth="1"/>
    <col min="16" max="16" width="12.28125" style="2" customWidth="1"/>
    <col min="17" max="17" width="11.57421875" style="2" customWidth="1"/>
    <col min="18" max="18" width="13.57421875" style="2" customWidth="1"/>
    <col min="19" max="19" width="11.8515625" style="2" customWidth="1"/>
    <col min="20" max="20" width="13.140625" style="2" customWidth="1"/>
    <col min="21" max="21" width="11.7109375" style="2" customWidth="1"/>
    <col min="22" max="24" width="13.140625" style="2" customWidth="1"/>
    <col min="25" max="16384" width="9.140625" style="2" customWidth="1"/>
  </cols>
  <sheetData>
    <row r="1" ht="22.5" customHeight="1">
      <c r="A1" s="16"/>
    </row>
    <row r="2" spans="1:21" s="17" customFormat="1" ht="23.25" customHeight="1">
      <c r="A2" s="168" t="s">
        <v>294</v>
      </c>
      <c r="B2" s="168"/>
      <c r="C2" s="168"/>
      <c r="D2" s="168"/>
      <c r="E2" s="168"/>
      <c r="F2" s="168"/>
      <c r="G2" s="168"/>
      <c r="H2" s="168"/>
      <c r="I2" s="168"/>
      <c r="J2" s="168"/>
      <c r="K2" s="168"/>
      <c r="L2" s="168"/>
      <c r="M2" s="168"/>
      <c r="N2" s="168"/>
      <c r="O2" s="168"/>
      <c r="P2" s="168"/>
      <c r="Q2" s="168"/>
      <c r="R2" s="168"/>
      <c r="S2" s="168"/>
      <c r="T2" s="168"/>
      <c r="U2" s="168"/>
    </row>
    <row r="3" spans="1:22" ht="22.5" customHeight="1">
      <c r="A3" s="22"/>
      <c r="C3" s="19"/>
      <c r="I3" s="18"/>
      <c r="V3" s="16" t="s">
        <v>70</v>
      </c>
    </row>
    <row r="4" spans="1:23" ht="84.75" customHeight="1">
      <c r="A4" s="53" t="s">
        <v>30</v>
      </c>
      <c r="B4" s="36">
        <v>2002</v>
      </c>
      <c r="C4" s="104" t="s">
        <v>82</v>
      </c>
      <c r="D4" s="36">
        <v>2003</v>
      </c>
      <c r="E4" s="104" t="s">
        <v>82</v>
      </c>
      <c r="F4" s="36">
        <v>2004</v>
      </c>
      <c r="G4" s="104" t="s">
        <v>82</v>
      </c>
      <c r="H4" s="36">
        <v>2005</v>
      </c>
      <c r="I4" s="104" t="s">
        <v>82</v>
      </c>
      <c r="J4" s="36">
        <v>2006</v>
      </c>
      <c r="K4" s="104" t="s">
        <v>82</v>
      </c>
      <c r="L4" s="36">
        <v>2007</v>
      </c>
      <c r="M4" s="104" t="s">
        <v>82</v>
      </c>
      <c r="N4" s="36">
        <v>2008</v>
      </c>
      <c r="O4" s="104" t="s">
        <v>82</v>
      </c>
      <c r="P4" s="36">
        <v>2009</v>
      </c>
      <c r="Q4" s="104" t="s">
        <v>82</v>
      </c>
      <c r="R4" s="36">
        <v>2010</v>
      </c>
      <c r="S4" s="104" t="s">
        <v>82</v>
      </c>
      <c r="T4" s="36">
        <v>2011</v>
      </c>
      <c r="U4" s="104" t="s">
        <v>288</v>
      </c>
      <c r="V4" s="36">
        <v>2012</v>
      </c>
      <c r="W4" s="141" t="s">
        <v>288</v>
      </c>
    </row>
    <row r="5" spans="1:23" ht="17.25" customHeight="1">
      <c r="A5" s="99" t="s">
        <v>31</v>
      </c>
      <c r="B5" s="20">
        <v>722189.68</v>
      </c>
      <c r="C5" s="67">
        <v>0.07558182468455434</v>
      </c>
      <c r="D5" s="21">
        <v>1423532.73</v>
      </c>
      <c r="E5" s="67">
        <v>0.1209350609311413</v>
      </c>
      <c r="F5" s="21">
        <v>1448336.24</v>
      </c>
      <c r="G5" s="67">
        <v>0.10328438774381707</v>
      </c>
      <c r="H5" s="29">
        <v>6389378.58</v>
      </c>
      <c r="I5" s="61">
        <v>0.30459235718552924</v>
      </c>
      <c r="J5" s="29">
        <v>2646952.13962128</v>
      </c>
      <c r="K5" s="61">
        <v>0.14387966809445732</v>
      </c>
      <c r="L5" s="29">
        <v>2282202.3584999996</v>
      </c>
      <c r="M5" s="61">
        <v>0.10465097566445837</v>
      </c>
      <c r="N5" s="29">
        <v>2683671.95</v>
      </c>
      <c r="O5" s="61">
        <v>0.09826439126856694</v>
      </c>
      <c r="P5" s="29">
        <v>1419449.7185946393</v>
      </c>
      <c r="Q5" s="68">
        <v>0.05723751793925677</v>
      </c>
      <c r="R5" s="29">
        <v>784599.2407700001</v>
      </c>
      <c r="S5" s="68">
        <v>0.03274778927475537</v>
      </c>
      <c r="T5" s="29">
        <v>5051390.901299999</v>
      </c>
      <c r="U5" s="68">
        <v>0.20395471753703584</v>
      </c>
      <c r="V5" s="29">
        <v>6077349.063180001</v>
      </c>
      <c r="W5" s="61">
        <v>0.23393398990191527</v>
      </c>
    </row>
    <row r="6" spans="1:23" ht="17.25" customHeight="1">
      <c r="A6" s="99" t="s">
        <v>32</v>
      </c>
      <c r="B6" s="20">
        <v>5635</v>
      </c>
      <c r="C6" s="67">
        <v>0.009860719049582776</v>
      </c>
      <c r="D6" s="21">
        <v>7765</v>
      </c>
      <c r="E6" s="67">
        <v>0.14500702439049898</v>
      </c>
      <c r="F6" s="21">
        <v>0</v>
      </c>
      <c r="G6" s="67">
        <v>0</v>
      </c>
      <c r="H6" s="29">
        <v>0</v>
      </c>
      <c r="I6" s="61">
        <v>0</v>
      </c>
      <c r="J6" s="29">
        <v>0</v>
      </c>
      <c r="K6" s="61">
        <v>0</v>
      </c>
      <c r="L6" s="29">
        <v>0</v>
      </c>
      <c r="M6" s="61">
        <v>0</v>
      </c>
      <c r="N6" s="29">
        <v>0</v>
      </c>
      <c r="O6" s="61">
        <v>0</v>
      </c>
      <c r="P6" s="29">
        <v>0</v>
      </c>
      <c r="Q6" s="68">
        <v>0</v>
      </c>
      <c r="R6" s="29">
        <v>0</v>
      </c>
      <c r="S6" s="68">
        <v>0</v>
      </c>
      <c r="T6" s="29">
        <v>0</v>
      </c>
      <c r="U6" s="68">
        <v>0</v>
      </c>
      <c r="V6" s="29">
        <v>0</v>
      </c>
      <c r="W6" s="61">
        <v>0</v>
      </c>
    </row>
    <row r="7" spans="1:23" ht="17.25" customHeight="1">
      <c r="A7" s="99" t="s">
        <v>33</v>
      </c>
      <c r="B7" s="20">
        <v>41123134.806554005</v>
      </c>
      <c r="C7" s="67">
        <v>0.2676956532114167</v>
      </c>
      <c r="D7" s="21">
        <v>72588109.0918319</v>
      </c>
      <c r="E7" s="67">
        <v>0.34825128292546453</v>
      </c>
      <c r="F7" s="21">
        <v>90469406.9349999</v>
      </c>
      <c r="G7" s="67">
        <v>0.3309396270023978</v>
      </c>
      <c r="H7" s="29">
        <v>57963218.99912325</v>
      </c>
      <c r="I7" s="61">
        <v>0.1648863934569348</v>
      </c>
      <c r="J7" s="29">
        <v>17583825.00396596</v>
      </c>
      <c r="K7" s="61">
        <v>0.042879361493938235</v>
      </c>
      <c r="L7" s="29">
        <v>52851613.42212622</v>
      </c>
      <c r="M7" s="61">
        <v>0.094368595850291</v>
      </c>
      <c r="N7" s="29">
        <v>58953989.4345</v>
      </c>
      <c r="O7" s="61">
        <v>0.08540520628966151</v>
      </c>
      <c r="P7" s="29">
        <v>32989693.473836634</v>
      </c>
      <c r="Q7" s="68">
        <v>0.054740383852230526</v>
      </c>
      <c r="R7" s="29">
        <v>28171776.99877213</v>
      </c>
      <c r="S7" s="68">
        <v>0.05639325637455684</v>
      </c>
      <c r="T7" s="29">
        <v>26640004.18230176</v>
      </c>
      <c r="U7" s="68">
        <v>0.06015766322230794</v>
      </c>
      <c r="V7" s="29">
        <v>25731001.59123652</v>
      </c>
      <c r="W7" s="61">
        <v>0.06175684626851659</v>
      </c>
    </row>
    <row r="8" spans="1:23" ht="16.5" customHeight="1">
      <c r="A8" s="99" t="s">
        <v>34</v>
      </c>
      <c r="B8" s="20">
        <v>0</v>
      </c>
      <c r="C8" s="67">
        <v>0</v>
      </c>
      <c r="D8" s="21">
        <v>0</v>
      </c>
      <c r="E8" s="67">
        <v>0</v>
      </c>
      <c r="F8" s="21">
        <v>2034307.58</v>
      </c>
      <c r="G8" s="67">
        <v>14.34881014224264</v>
      </c>
      <c r="H8" s="29">
        <v>206946.32</v>
      </c>
      <c r="I8" s="61">
        <v>0.20040250874509347</v>
      </c>
      <c r="J8" s="29">
        <v>644422.42</v>
      </c>
      <c r="K8" s="61">
        <v>0.2010522309564619</v>
      </c>
      <c r="L8" s="29">
        <v>922910.24</v>
      </c>
      <c r="M8" s="61">
        <v>0.2406201095984939</v>
      </c>
      <c r="N8" s="29">
        <v>2005605.99</v>
      </c>
      <c r="O8" s="61">
        <v>0.26101841245660684</v>
      </c>
      <c r="P8" s="29">
        <v>557</v>
      </c>
      <c r="Q8" s="68">
        <v>0.002018059641089723</v>
      </c>
      <c r="R8" s="29">
        <v>0</v>
      </c>
      <c r="S8" s="68">
        <v>0</v>
      </c>
      <c r="T8" s="29">
        <v>773677.45</v>
      </c>
      <c r="U8" s="68">
        <v>0.19949999620044187</v>
      </c>
      <c r="V8" s="29">
        <v>3047476.51</v>
      </c>
      <c r="W8" s="61">
        <v>0.8541401401206469</v>
      </c>
    </row>
    <row r="9" spans="1:23" ht="16.5" customHeight="1">
      <c r="A9" s="99" t="s">
        <v>35</v>
      </c>
      <c r="B9" s="20">
        <v>6909095.84</v>
      </c>
      <c r="C9" s="67">
        <v>0.9540436532366898</v>
      </c>
      <c r="D9" s="21">
        <v>7907361.27</v>
      </c>
      <c r="E9" s="67">
        <v>0.9604873975228665</v>
      </c>
      <c r="F9" s="21">
        <v>7102778.32</v>
      </c>
      <c r="G9" s="67">
        <v>0.9981855710887494</v>
      </c>
      <c r="H9" s="29">
        <v>8583430.33</v>
      </c>
      <c r="I9" s="61">
        <v>0.9181994062394376</v>
      </c>
      <c r="J9" s="29">
        <v>15243451.684108363</v>
      </c>
      <c r="K9" s="61">
        <v>1.0103931992952975</v>
      </c>
      <c r="L9" s="29">
        <v>8369687.041792399</v>
      </c>
      <c r="M9" s="61">
        <v>0.9273381304913012</v>
      </c>
      <c r="N9" s="29">
        <v>6202128.26</v>
      </c>
      <c r="O9" s="61">
        <v>0.8829471476119551</v>
      </c>
      <c r="P9" s="29">
        <v>10881996.030000001</v>
      </c>
      <c r="Q9" s="68">
        <v>0.9127883893189905</v>
      </c>
      <c r="R9" s="29">
        <v>12551534.83</v>
      </c>
      <c r="S9" s="68">
        <v>0.8619872288436007</v>
      </c>
      <c r="T9" s="29">
        <v>14263098.22</v>
      </c>
      <c r="U9" s="68">
        <v>1.0116918002543205</v>
      </c>
      <c r="V9" s="29">
        <v>14148377.2567625</v>
      </c>
      <c r="W9" s="61">
        <v>0.9601581506418194</v>
      </c>
    </row>
    <row r="10" spans="1:23" ht="16.5" customHeight="1">
      <c r="A10" s="99" t="s">
        <v>36</v>
      </c>
      <c r="B10" s="20">
        <v>4129871.5719999988</v>
      </c>
      <c r="C10" s="67">
        <v>0.5107113842675641</v>
      </c>
      <c r="D10" s="21">
        <v>3580900.0719999988</v>
      </c>
      <c r="E10" s="67">
        <v>0.5401618995616355</v>
      </c>
      <c r="F10" s="21">
        <v>3934432.25434999</v>
      </c>
      <c r="G10" s="67">
        <v>0.6367873977561663</v>
      </c>
      <c r="H10" s="29">
        <v>6374925.858200001</v>
      </c>
      <c r="I10" s="61">
        <v>0.6008920790068928</v>
      </c>
      <c r="J10" s="29">
        <v>14578972.986145174</v>
      </c>
      <c r="K10" s="61">
        <v>0.7954369719063035</v>
      </c>
      <c r="L10" s="29">
        <v>11368832.61266171</v>
      </c>
      <c r="M10" s="61">
        <v>0.6697650780549502</v>
      </c>
      <c r="N10" s="29">
        <v>15228078.92152762</v>
      </c>
      <c r="O10" s="61">
        <v>0.693603805759745</v>
      </c>
      <c r="P10" s="29">
        <v>5590036.085219961</v>
      </c>
      <c r="Q10" s="68">
        <v>0.5466131499370392</v>
      </c>
      <c r="R10" s="29">
        <v>6224650.038598005</v>
      </c>
      <c r="S10" s="68">
        <v>0.7358334832370507</v>
      </c>
      <c r="T10" s="29">
        <v>5416564.384303774</v>
      </c>
      <c r="U10" s="68">
        <v>0.7772977873719229</v>
      </c>
      <c r="V10" s="29">
        <v>5042052.309811191</v>
      </c>
      <c r="W10" s="61">
        <v>0.7006636946267388</v>
      </c>
    </row>
    <row r="11" spans="1:23" ht="16.5" customHeight="1">
      <c r="A11" s="99" t="s">
        <v>37</v>
      </c>
      <c r="B11" s="20">
        <v>4871038.685</v>
      </c>
      <c r="C11" s="67">
        <v>0.5016811336711746</v>
      </c>
      <c r="D11" s="21">
        <v>4644171.792</v>
      </c>
      <c r="E11" s="67">
        <v>0.4358818447094231</v>
      </c>
      <c r="F11" s="21">
        <v>7003063.549229424</v>
      </c>
      <c r="G11" s="67">
        <v>0.4856005532008258</v>
      </c>
      <c r="H11" s="29">
        <v>6050759.53</v>
      </c>
      <c r="I11" s="61">
        <v>0.39635823461393704</v>
      </c>
      <c r="J11" s="29">
        <v>8679676.492968842</v>
      </c>
      <c r="K11" s="61">
        <v>0.4897401036656001</v>
      </c>
      <c r="L11" s="29">
        <v>8412581.995643495</v>
      </c>
      <c r="M11" s="61">
        <v>0.4474052413360971</v>
      </c>
      <c r="N11" s="29">
        <v>6330521.716010259</v>
      </c>
      <c r="O11" s="61">
        <v>0.3475471888179342</v>
      </c>
      <c r="P11" s="29">
        <v>4878839.715363183</v>
      </c>
      <c r="Q11" s="68">
        <v>0.38141075540012187</v>
      </c>
      <c r="R11" s="29">
        <v>5872840.818016521</v>
      </c>
      <c r="S11" s="68">
        <v>0.4297305009120351</v>
      </c>
      <c r="T11" s="29">
        <v>5440755.2486142</v>
      </c>
      <c r="U11" s="68">
        <v>0.35992565491107326</v>
      </c>
      <c r="V11" s="29">
        <v>5985088.134459372</v>
      </c>
      <c r="W11" s="61">
        <v>0.41054351128985905</v>
      </c>
    </row>
    <row r="12" spans="1:23" ht="16.5" customHeight="1">
      <c r="A12" s="99" t="s">
        <v>38</v>
      </c>
      <c r="B12" s="20">
        <v>34535103.03553508</v>
      </c>
      <c r="C12" s="67">
        <v>0.36701980830750214</v>
      </c>
      <c r="D12" s="21">
        <v>47750242.10817874</v>
      </c>
      <c r="E12" s="67">
        <v>0.40686339798594945</v>
      </c>
      <c r="F12" s="21">
        <v>58999847.458143875</v>
      </c>
      <c r="G12" s="67">
        <v>0.4143422960389129</v>
      </c>
      <c r="H12" s="29">
        <v>51090779.382133976</v>
      </c>
      <c r="I12" s="61">
        <v>0.3398668128273894</v>
      </c>
      <c r="J12" s="29">
        <v>74628544.88158076</v>
      </c>
      <c r="K12" s="61">
        <v>0.4401787502336242</v>
      </c>
      <c r="L12" s="29">
        <v>75613879.80986214</v>
      </c>
      <c r="M12" s="61">
        <v>0.41573820496201125</v>
      </c>
      <c r="N12" s="29">
        <v>75029101.91493924</v>
      </c>
      <c r="O12" s="61">
        <v>0.3742596661450443</v>
      </c>
      <c r="P12" s="29">
        <v>72915127.27949513</v>
      </c>
      <c r="Q12" s="68">
        <v>0.34007210743471755</v>
      </c>
      <c r="R12" s="29">
        <v>68282720.15825023</v>
      </c>
      <c r="S12" s="68">
        <v>0.3371480963196426</v>
      </c>
      <c r="T12" s="29">
        <v>71890586.27169098</v>
      </c>
      <c r="U12" s="68">
        <v>0.35544606705511816</v>
      </c>
      <c r="V12" s="29">
        <v>72929181.24965516</v>
      </c>
      <c r="W12" s="61">
        <v>0.3641050405375487</v>
      </c>
    </row>
    <row r="13" spans="1:23" ht="16.5" customHeight="1">
      <c r="A13" s="99" t="s">
        <v>39</v>
      </c>
      <c r="B13" s="20">
        <v>8773900.656034801</v>
      </c>
      <c r="C13" s="67">
        <v>0.42378795991997587</v>
      </c>
      <c r="D13" s="21">
        <v>11306223.956678377</v>
      </c>
      <c r="E13" s="67">
        <v>0.42405000149739</v>
      </c>
      <c r="F13" s="21">
        <v>25407891.37814389</v>
      </c>
      <c r="G13" s="67">
        <v>0.5538439577795268</v>
      </c>
      <c r="H13" s="29">
        <v>13684207.201866433</v>
      </c>
      <c r="I13" s="61">
        <v>0.3950047226578644</v>
      </c>
      <c r="J13" s="29">
        <v>27382424.147540733</v>
      </c>
      <c r="K13" s="61">
        <v>0.4743297327373708</v>
      </c>
      <c r="L13" s="29">
        <v>29404824.45230281</v>
      </c>
      <c r="M13" s="61">
        <v>0.49403088912288246</v>
      </c>
      <c r="N13" s="29">
        <v>24809415.003739294</v>
      </c>
      <c r="O13" s="61">
        <v>0.4196455123509421</v>
      </c>
      <c r="P13" s="29">
        <v>26622784.900910556</v>
      </c>
      <c r="Q13" s="68">
        <v>0.4191285101962647</v>
      </c>
      <c r="R13" s="29">
        <v>22883316.330036875</v>
      </c>
      <c r="S13" s="68">
        <v>0.3882403072966076</v>
      </c>
      <c r="T13" s="29">
        <v>21802000.344892997</v>
      </c>
      <c r="U13" s="68">
        <v>0.38706121294573276</v>
      </c>
      <c r="V13" s="29">
        <v>24535464.578005917</v>
      </c>
      <c r="W13" s="61">
        <v>0.41163946929353906</v>
      </c>
    </row>
    <row r="14" spans="1:23" ht="15.75" customHeight="1">
      <c r="A14" s="100" t="s">
        <v>40</v>
      </c>
      <c r="B14" s="20">
        <v>44423160.46879</v>
      </c>
      <c r="C14" s="67">
        <v>0.35846539400631083</v>
      </c>
      <c r="D14" s="21">
        <v>86350844.8780196</v>
      </c>
      <c r="E14" s="67">
        <v>0.5491872336949918</v>
      </c>
      <c r="F14" s="21">
        <v>95685117.33294661</v>
      </c>
      <c r="G14" s="67">
        <v>0.527092955212698</v>
      </c>
      <c r="H14" s="29">
        <v>55083153.286648</v>
      </c>
      <c r="I14" s="61">
        <v>0.21793968310077047</v>
      </c>
      <c r="J14" s="29">
        <v>37972834.89518107</v>
      </c>
      <c r="K14" s="61">
        <v>0.14110605566902396</v>
      </c>
      <c r="L14" s="29">
        <v>30045830.485294007</v>
      </c>
      <c r="M14" s="61">
        <v>0.09703665151844323</v>
      </c>
      <c r="N14" s="29">
        <v>50914438.81375001</v>
      </c>
      <c r="O14" s="61">
        <v>0.13264370762640604</v>
      </c>
      <c r="P14" s="29">
        <v>20854933.76307057</v>
      </c>
      <c r="Q14" s="68">
        <v>0.04734004814606018</v>
      </c>
      <c r="R14" s="29">
        <v>62081981.02540674</v>
      </c>
      <c r="S14" s="68">
        <v>0.12768913029824544</v>
      </c>
      <c r="T14" s="29">
        <v>62372070.62502149</v>
      </c>
      <c r="U14" s="68">
        <v>0.11871930941036579</v>
      </c>
      <c r="V14" s="29">
        <v>53886372.876250215</v>
      </c>
      <c r="W14" s="61">
        <v>0.10305892406455673</v>
      </c>
    </row>
    <row r="15" spans="1:23" ht="15.75" customHeight="1">
      <c r="A15" s="100" t="s">
        <v>277</v>
      </c>
      <c r="B15" s="20">
        <v>5517302.35</v>
      </c>
      <c r="C15" s="67">
        <v>0.8838306768377502</v>
      </c>
      <c r="D15" s="21">
        <v>4597165.29</v>
      </c>
      <c r="E15" s="67">
        <v>0.9802537216099054</v>
      </c>
      <c r="F15" s="21">
        <v>5128617.49</v>
      </c>
      <c r="G15" s="67">
        <v>1.0171254361078768</v>
      </c>
      <c r="H15" s="29">
        <v>12315072.149999987</v>
      </c>
      <c r="I15" s="61">
        <v>0.9297030310729903</v>
      </c>
      <c r="J15" s="29">
        <v>8127680.267066637</v>
      </c>
      <c r="K15" s="61">
        <v>0.8647523091052155</v>
      </c>
      <c r="L15" s="29">
        <v>7445661.058884198</v>
      </c>
      <c r="M15" s="61">
        <v>0.8608051814816925</v>
      </c>
      <c r="N15" s="29">
        <v>7633960.94</v>
      </c>
      <c r="O15" s="61">
        <v>0.9741598204365939</v>
      </c>
      <c r="P15" s="29">
        <v>8799147.999999998</v>
      </c>
      <c r="Q15" s="68">
        <v>0.972711182334147</v>
      </c>
      <c r="R15" s="29">
        <v>8811615.809999999</v>
      </c>
      <c r="S15" s="68">
        <v>0.9585583530157753</v>
      </c>
      <c r="T15" s="29">
        <v>8712942.88</v>
      </c>
      <c r="U15" s="68">
        <v>0.9751153966228565</v>
      </c>
      <c r="V15" s="29">
        <v>6028112.99118</v>
      </c>
      <c r="W15" s="61">
        <v>0.8837770468780547</v>
      </c>
    </row>
    <row r="16" spans="1:23" ht="15.75" customHeight="1">
      <c r="A16" s="100" t="s">
        <v>46</v>
      </c>
      <c r="B16" s="20">
        <v>453127.99</v>
      </c>
      <c r="C16" s="67">
        <v>0.9647207797664478</v>
      </c>
      <c r="D16" s="21">
        <v>626244.709999999</v>
      </c>
      <c r="E16" s="67">
        <v>0.8720891298912566</v>
      </c>
      <c r="F16" s="21">
        <v>1042787.88</v>
      </c>
      <c r="G16" s="67">
        <v>0.9424102813493402</v>
      </c>
      <c r="H16" s="29">
        <v>1301763.74</v>
      </c>
      <c r="I16" s="61">
        <v>0.8817090014823257</v>
      </c>
      <c r="J16" s="29">
        <v>1714936.23</v>
      </c>
      <c r="K16" s="61">
        <v>0.7789916579609821</v>
      </c>
      <c r="L16" s="29">
        <v>1650719.1616300002</v>
      </c>
      <c r="M16" s="61">
        <v>0.7769052474636202</v>
      </c>
      <c r="N16" s="29">
        <v>1374477.48</v>
      </c>
      <c r="O16" s="61">
        <v>0.7127280917640071</v>
      </c>
      <c r="P16" s="29">
        <v>1327393.13</v>
      </c>
      <c r="Q16" s="68">
        <v>0.49982668332884855</v>
      </c>
      <c r="R16" s="29">
        <v>1496953.59</v>
      </c>
      <c r="S16" s="68">
        <v>0.6190385015229622</v>
      </c>
      <c r="T16" s="29">
        <v>1459069.52</v>
      </c>
      <c r="U16" s="68">
        <v>0.667006760907786</v>
      </c>
      <c r="V16" s="29">
        <v>1222160.39</v>
      </c>
      <c r="W16" s="61">
        <v>0.7516675326064483</v>
      </c>
    </row>
    <row r="17" spans="1:23" ht="16.5" customHeight="1">
      <c r="A17" s="100" t="s">
        <v>47</v>
      </c>
      <c r="B17" s="20">
        <v>5732956.52735</v>
      </c>
      <c r="C17" s="67">
        <v>0.4938028046699478</v>
      </c>
      <c r="D17" s="21">
        <v>10086324.7627668</v>
      </c>
      <c r="E17" s="67">
        <v>0.641911244372565</v>
      </c>
      <c r="F17" s="21">
        <v>11846649.47440647</v>
      </c>
      <c r="G17" s="67">
        <v>0.5500134205238175</v>
      </c>
      <c r="H17" s="29">
        <v>8823409.247705312</v>
      </c>
      <c r="I17" s="61">
        <v>0.3326421843367385</v>
      </c>
      <c r="J17" s="29">
        <v>12168406.543148242</v>
      </c>
      <c r="K17" s="61">
        <v>0.3939429338507075</v>
      </c>
      <c r="L17" s="29">
        <v>10573704.524592489</v>
      </c>
      <c r="M17" s="61">
        <v>0.34372750472493097</v>
      </c>
      <c r="N17" s="29">
        <v>10439014.208</v>
      </c>
      <c r="O17" s="61">
        <v>0.3295892224795507</v>
      </c>
      <c r="P17" s="29">
        <v>11605506.226504052</v>
      </c>
      <c r="Q17" s="68">
        <v>0.4101919258665507</v>
      </c>
      <c r="R17" s="29">
        <v>11653717.993773542</v>
      </c>
      <c r="S17" s="68">
        <v>0.3849000464461195</v>
      </c>
      <c r="T17" s="29">
        <v>10787967.713693794</v>
      </c>
      <c r="U17" s="68">
        <v>0.3672164980788295</v>
      </c>
      <c r="V17" s="29">
        <v>13208995.165998206</v>
      </c>
      <c r="W17" s="61">
        <v>0.4046490807302357</v>
      </c>
    </row>
    <row r="18" spans="1:23" ht="16.5" customHeight="1">
      <c r="A18" s="100" t="s">
        <v>48</v>
      </c>
      <c r="B18" s="20">
        <v>0</v>
      </c>
      <c r="C18" s="67">
        <v>0</v>
      </c>
      <c r="D18" s="21">
        <v>100401.95</v>
      </c>
      <c r="E18" s="67">
        <v>0.06219896117114454</v>
      </c>
      <c r="F18" s="21">
        <v>450638.34</v>
      </c>
      <c r="G18" s="67">
        <v>0.1310644385601274</v>
      </c>
      <c r="H18" s="29">
        <v>820080.79</v>
      </c>
      <c r="I18" s="61">
        <v>0.18684735061041163</v>
      </c>
      <c r="J18" s="29">
        <v>1373892.51</v>
      </c>
      <c r="K18" s="61">
        <v>0.22710558498209873</v>
      </c>
      <c r="L18" s="29">
        <v>1520189.67</v>
      </c>
      <c r="M18" s="61">
        <v>0.16295058871954504</v>
      </c>
      <c r="N18" s="29">
        <v>1542044.72</v>
      </c>
      <c r="O18" s="61">
        <v>0.05136137070780431</v>
      </c>
      <c r="P18" s="29">
        <v>1322294.1375564903</v>
      </c>
      <c r="Q18" s="68">
        <v>0.11190733540729436</v>
      </c>
      <c r="R18" s="29">
        <v>2369417.84040145</v>
      </c>
      <c r="S18" s="68">
        <v>0.29521777446393616</v>
      </c>
      <c r="T18" s="29">
        <v>2008269.367</v>
      </c>
      <c r="U18" s="68">
        <v>0.24603171382988712</v>
      </c>
      <c r="V18" s="29">
        <v>2340779.0840758155</v>
      </c>
      <c r="W18" s="61">
        <v>0.2711388038229297</v>
      </c>
    </row>
    <row r="19" spans="1:23" ht="16.5" customHeight="1">
      <c r="A19" s="100" t="s">
        <v>49</v>
      </c>
      <c r="B19" s="20">
        <v>6565806.34999999</v>
      </c>
      <c r="C19" s="67">
        <v>0.9177351712831854</v>
      </c>
      <c r="D19" s="21">
        <v>5766444.11</v>
      </c>
      <c r="E19" s="67">
        <v>0.8558837665659124</v>
      </c>
      <c r="F19" s="21">
        <v>4377171.57</v>
      </c>
      <c r="G19" s="67">
        <v>0.789478421863653</v>
      </c>
      <c r="H19" s="29">
        <v>4246764.38999999</v>
      </c>
      <c r="I19" s="61">
        <v>0.7823503072118633</v>
      </c>
      <c r="J19" s="29">
        <v>3194684.56</v>
      </c>
      <c r="K19" s="61">
        <v>0.6727002402372907</v>
      </c>
      <c r="L19" s="29">
        <v>1742233.7053920003</v>
      </c>
      <c r="M19" s="61">
        <v>0.5172500536536365</v>
      </c>
      <c r="N19" s="29">
        <v>1449917.45</v>
      </c>
      <c r="O19" s="61">
        <v>0.41580283250691996</v>
      </c>
      <c r="P19" s="29">
        <v>1335937.67</v>
      </c>
      <c r="Q19" s="68">
        <v>0.49059655407706165</v>
      </c>
      <c r="R19" s="29">
        <v>2516044.98</v>
      </c>
      <c r="S19" s="68">
        <v>0.6597311455128314</v>
      </c>
      <c r="T19" s="29">
        <v>1625626.47</v>
      </c>
      <c r="U19" s="68">
        <v>0.5514116447492406</v>
      </c>
      <c r="V19" s="29">
        <v>0</v>
      </c>
      <c r="W19" s="61">
        <v>0</v>
      </c>
    </row>
    <row r="20" spans="1:23" ht="16.5" customHeight="1">
      <c r="A20" s="100" t="s">
        <v>50</v>
      </c>
      <c r="B20" s="20">
        <v>1021532.28</v>
      </c>
      <c r="C20" s="67">
        <v>0.18324393258285054</v>
      </c>
      <c r="D20" s="21">
        <v>972806.76</v>
      </c>
      <c r="E20" s="67">
        <v>0.13188176568973267</v>
      </c>
      <c r="F20" s="21">
        <v>937574.14</v>
      </c>
      <c r="G20" s="67">
        <v>0.08544632236964168</v>
      </c>
      <c r="H20" s="29">
        <v>1450910.93</v>
      </c>
      <c r="I20" s="61">
        <v>0.08908738461069363</v>
      </c>
      <c r="J20" s="29">
        <v>1134964.28755</v>
      </c>
      <c r="K20" s="61">
        <v>0.06582334153153777</v>
      </c>
      <c r="L20" s="29">
        <v>1058508.3060843</v>
      </c>
      <c r="M20" s="61">
        <v>0.045738200687550704</v>
      </c>
      <c r="N20" s="29">
        <v>1177391.8905497</v>
      </c>
      <c r="O20" s="61">
        <v>0.03794072257446654</v>
      </c>
      <c r="P20" s="29">
        <v>127533.06231977802</v>
      </c>
      <c r="Q20" s="68">
        <v>0.01125606466113612</v>
      </c>
      <c r="R20" s="29">
        <v>446641.92</v>
      </c>
      <c r="S20" s="68">
        <v>0.044039288974572335</v>
      </c>
      <c r="T20" s="29">
        <v>398721.16500000004</v>
      </c>
      <c r="U20" s="68">
        <v>0.05274735434595176</v>
      </c>
      <c r="V20" s="29">
        <v>335280.21</v>
      </c>
      <c r="W20" s="61">
        <v>0.060313430003091306</v>
      </c>
    </row>
    <row r="21" spans="1:23" ht="16.5" customHeight="1">
      <c r="A21" s="100" t="s">
        <v>51</v>
      </c>
      <c r="B21" s="20">
        <v>0</v>
      </c>
      <c r="C21" s="67">
        <v>0</v>
      </c>
      <c r="D21" s="21">
        <v>0</v>
      </c>
      <c r="E21" s="67">
        <v>0</v>
      </c>
      <c r="F21" s="21">
        <v>0</v>
      </c>
      <c r="G21" s="67">
        <v>0</v>
      </c>
      <c r="H21" s="29">
        <v>0</v>
      </c>
      <c r="I21" s="61">
        <v>0</v>
      </c>
      <c r="J21" s="29">
        <v>0</v>
      </c>
      <c r="K21" s="61">
        <v>0</v>
      </c>
      <c r="L21" s="29">
        <v>0</v>
      </c>
      <c r="M21" s="61">
        <v>0</v>
      </c>
      <c r="N21" s="29">
        <v>0</v>
      </c>
      <c r="O21" s="61">
        <v>0</v>
      </c>
      <c r="P21" s="29">
        <v>0</v>
      </c>
      <c r="Q21" s="68">
        <v>0</v>
      </c>
      <c r="R21" s="29">
        <v>0</v>
      </c>
      <c r="S21" s="68">
        <v>0</v>
      </c>
      <c r="T21" s="29">
        <v>0</v>
      </c>
      <c r="U21" s="68">
        <v>0</v>
      </c>
      <c r="V21" s="29">
        <v>0</v>
      </c>
      <c r="W21" s="61">
        <v>0</v>
      </c>
    </row>
    <row r="22" spans="1:23" ht="16.5" customHeight="1">
      <c r="A22" s="100" t="s">
        <v>52</v>
      </c>
      <c r="B22" s="20">
        <v>1422509.96</v>
      </c>
      <c r="C22" s="67">
        <v>0.21345999646612032</v>
      </c>
      <c r="D22" s="21">
        <v>1303425.64</v>
      </c>
      <c r="E22" s="67">
        <v>0.1706547011191751</v>
      </c>
      <c r="F22" s="21">
        <v>1702469.43</v>
      </c>
      <c r="G22" s="67">
        <v>0.20736657478953818</v>
      </c>
      <c r="H22" s="29">
        <v>1324706.94</v>
      </c>
      <c r="I22" s="61">
        <v>0.1487642471946222</v>
      </c>
      <c r="J22" s="29">
        <v>1814338.7968021636</v>
      </c>
      <c r="K22" s="61">
        <v>0.17470561429686896</v>
      </c>
      <c r="L22" s="29">
        <v>1274143.4715251997</v>
      </c>
      <c r="M22" s="61">
        <v>0.13198189172910638</v>
      </c>
      <c r="N22" s="29">
        <v>1135077.55</v>
      </c>
      <c r="O22" s="61">
        <v>0.10797341223276855</v>
      </c>
      <c r="P22" s="29">
        <v>1291254.558247804</v>
      </c>
      <c r="Q22" s="68">
        <v>0.13185250049298913</v>
      </c>
      <c r="R22" s="29">
        <v>1222052.6791250804</v>
      </c>
      <c r="S22" s="68">
        <v>0.1226890400303119</v>
      </c>
      <c r="T22" s="29">
        <v>987760.4345300001</v>
      </c>
      <c r="U22" s="68">
        <v>0.08876538286466404</v>
      </c>
      <c r="V22" s="29">
        <v>1067512.35867</v>
      </c>
      <c r="W22" s="61">
        <v>0.08384346753800305</v>
      </c>
    </row>
    <row r="23" spans="1:23" ht="16.5" customHeight="1">
      <c r="A23" s="41" t="s">
        <v>53</v>
      </c>
      <c r="B23" s="20">
        <v>166206365.2012639</v>
      </c>
      <c r="C23" s="67">
        <v>0.35608520276725775</v>
      </c>
      <c r="D23" s="21">
        <v>259011964.1214754</v>
      </c>
      <c r="E23" s="67">
        <v>0.4378098387181547</v>
      </c>
      <c r="F23" s="21">
        <v>317571089.37222016</v>
      </c>
      <c r="G23" s="67">
        <v>0.4286084769853621</v>
      </c>
      <c r="H23" s="20">
        <v>235709507.67567694</v>
      </c>
      <c r="I23" s="61">
        <v>0.2554284859959189</v>
      </c>
      <c r="J23" s="29">
        <v>228890007.8456792</v>
      </c>
      <c r="K23" s="61">
        <v>0.2159058751385148</v>
      </c>
      <c r="L23" s="29">
        <v>244537522.31629094</v>
      </c>
      <c r="M23" s="61">
        <v>0.19276444310212065</v>
      </c>
      <c r="N23" s="29">
        <v>266908836.2430161</v>
      </c>
      <c r="O23" s="61">
        <v>0.17417263187166518</v>
      </c>
      <c r="P23" s="29">
        <v>201962484.7511188</v>
      </c>
      <c r="Q23" s="68">
        <v>0.13863054056286547</v>
      </c>
      <c r="R23" s="29">
        <v>235369864.25315055</v>
      </c>
      <c r="S23" s="68">
        <v>0.17029241206785434</v>
      </c>
      <c r="T23" s="29">
        <v>239630505.17746904</v>
      </c>
      <c r="U23" s="68">
        <v>0.1759329138457847</v>
      </c>
      <c r="V23" s="29">
        <v>235585203.76928487</v>
      </c>
      <c r="W23" s="61">
        <v>0.17632809961930704</v>
      </c>
    </row>
    <row r="24" spans="2:12" ht="12.75">
      <c r="B24" s="1"/>
      <c r="C24" s="1"/>
      <c r="D24" s="1"/>
      <c r="E24" s="1"/>
      <c r="F24" s="1"/>
      <c r="G24" s="1"/>
      <c r="L24" s="1"/>
    </row>
    <row r="25" spans="1:12" ht="15.75">
      <c r="A25" s="12" t="s">
        <v>71</v>
      </c>
      <c r="L25" s="1"/>
    </row>
    <row r="27" ht="12.75">
      <c r="N27" s="1"/>
    </row>
  </sheetData>
  <sheetProtection/>
  <mergeCells count="1">
    <mergeCell ref="A2:U2"/>
  </mergeCells>
  <printOptions horizontalCentered="1"/>
  <pageMargins left="0" right="0" top="0.5905511811023623" bottom="0" header="0.3937007874015748" footer="0"/>
  <pageSetup horizontalDpi="300" verticalDpi="300" orientation="landscape" paperSize="9" scale="40" r:id="rId2"/>
  <drawing r:id="rId1"/>
</worksheet>
</file>

<file path=xl/worksheets/sheet8.xml><?xml version="1.0" encoding="utf-8"?>
<worksheet xmlns="http://schemas.openxmlformats.org/spreadsheetml/2006/main" xmlns:r="http://schemas.openxmlformats.org/officeDocument/2006/relationships">
  <dimension ref="A1:L25"/>
  <sheetViews>
    <sheetView view="pageBreakPreview" zoomScale="85" zoomScaleSheetLayoutView="85" zoomScalePageLayoutView="0" workbookViewId="0" topLeftCell="A1">
      <selection activeCell="A1" sqref="A1"/>
    </sheetView>
  </sheetViews>
  <sheetFormatPr defaultColWidth="9.140625" defaultRowHeight="12.75"/>
  <cols>
    <col min="1" max="1" width="46.140625" style="2" customWidth="1"/>
    <col min="2" max="7" width="12.7109375" style="2" customWidth="1"/>
    <col min="8" max="9" width="12.00390625" style="2" customWidth="1"/>
    <col min="10" max="10" width="11.00390625" style="2" customWidth="1"/>
    <col min="11" max="11" width="12.421875" style="2" customWidth="1"/>
    <col min="12" max="12" width="12.57421875" style="2" customWidth="1"/>
    <col min="13" max="16384" width="9.140625" style="2" customWidth="1"/>
  </cols>
  <sheetData>
    <row r="1" ht="23.25" customHeight="1">
      <c r="A1" s="16"/>
    </row>
    <row r="2" spans="1:12" s="17" customFormat="1" ht="23.25" customHeight="1">
      <c r="A2" s="167" t="s">
        <v>293</v>
      </c>
      <c r="B2" s="167"/>
      <c r="C2" s="167"/>
      <c r="D2" s="167"/>
      <c r="E2" s="167"/>
      <c r="F2" s="167"/>
      <c r="G2" s="167"/>
      <c r="H2" s="167"/>
      <c r="I2" s="167"/>
      <c r="J2" s="167"/>
      <c r="K2" s="167"/>
      <c r="L2" s="167"/>
    </row>
    <row r="3" spans="1:12" ht="22.5" customHeight="1">
      <c r="A3" s="22"/>
      <c r="G3" s="19"/>
      <c r="L3" s="22" t="s">
        <v>70</v>
      </c>
    </row>
    <row r="4" spans="1:12" s="23" customFormat="1" ht="51" customHeight="1">
      <c r="A4" s="53" t="s">
        <v>30</v>
      </c>
      <c r="B4" s="36">
        <v>2002</v>
      </c>
      <c r="C4" s="36">
        <v>2003</v>
      </c>
      <c r="D4" s="36">
        <v>2004</v>
      </c>
      <c r="E4" s="36">
        <v>2005</v>
      </c>
      <c r="F4" s="36">
        <v>2006</v>
      </c>
      <c r="G4" s="36">
        <v>2007</v>
      </c>
      <c r="H4" s="36">
        <v>2008</v>
      </c>
      <c r="I4" s="36">
        <v>2009</v>
      </c>
      <c r="J4" s="36">
        <v>2010</v>
      </c>
      <c r="K4" s="36">
        <v>2011</v>
      </c>
      <c r="L4" s="36">
        <v>2012</v>
      </c>
    </row>
    <row r="5" spans="1:12" ht="17.25" customHeight="1">
      <c r="A5" s="99" t="s">
        <v>31</v>
      </c>
      <c r="B5" s="20">
        <v>23940.71</v>
      </c>
      <c r="C5" s="21">
        <v>388051.58</v>
      </c>
      <c r="D5" s="20">
        <v>286218.32</v>
      </c>
      <c r="E5" s="20">
        <v>432304.48</v>
      </c>
      <c r="F5" s="20">
        <v>214969.43</v>
      </c>
      <c r="G5" s="29">
        <v>296386.28</v>
      </c>
      <c r="H5" s="29">
        <v>953081.11</v>
      </c>
      <c r="I5" s="29">
        <v>508824.45</v>
      </c>
      <c r="J5" s="29">
        <v>494277.32</v>
      </c>
      <c r="K5" s="20">
        <v>765010.18</v>
      </c>
      <c r="L5" s="20">
        <v>1398049.44</v>
      </c>
    </row>
    <row r="6" spans="1:12" ht="17.25" customHeight="1">
      <c r="A6" s="99" t="s">
        <v>32</v>
      </c>
      <c r="B6" s="20">
        <v>1574</v>
      </c>
      <c r="C6" s="21">
        <v>5064</v>
      </c>
      <c r="D6" s="20">
        <v>0</v>
      </c>
      <c r="E6" s="20">
        <v>0</v>
      </c>
      <c r="F6" s="20">
        <v>0</v>
      </c>
      <c r="G6" s="29">
        <v>0</v>
      </c>
      <c r="H6" s="29">
        <v>0</v>
      </c>
      <c r="I6" s="29">
        <v>0</v>
      </c>
      <c r="J6" s="29">
        <v>0</v>
      </c>
      <c r="K6" s="20">
        <v>0</v>
      </c>
      <c r="L6" s="20">
        <v>0</v>
      </c>
    </row>
    <row r="7" spans="1:12" ht="17.25" customHeight="1">
      <c r="A7" s="99" t="s">
        <v>33</v>
      </c>
      <c r="B7" s="20">
        <v>33602570.82779841</v>
      </c>
      <c r="C7" s="21">
        <v>43639552.6667612</v>
      </c>
      <c r="D7" s="20">
        <v>52318639.489999905</v>
      </c>
      <c r="E7" s="20">
        <v>39564107.6219999</v>
      </c>
      <c r="F7" s="20">
        <v>10862630.7483</v>
      </c>
      <c r="G7" s="29">
        <v>31914610.1646275</v>
      </c>
      <c r="H7" s="29">
        <v>37224826.995759994</v>
      </c>
      <c r="I7" s="29">
        <v>31836994.420500007</v>
      </c>
      <c r="J7" s="29">
        <v>20623945.4</v>
      </c>
      <c r="K7" s="20">
        <v>16662156.100000001</v>
      </c>
      <c r="L7" s="20">
        <v>13928973.881</v>
      </c>
    </row>
    <row r="8" spans="1:12" ht="17.25" customHeight="1">
      <c r="A8" s="99" t="s">
        <v>34</v>
      </c>
      <c r="B8" s="20">
        <v>0</v>
      </c>
      <c r="C8" s="21">
        <v>0</v>
      </c>
      <c r="D8" s="20">
        <v>479891.96</v>
      </c>
      <c r="E8" s="20">
        <v>122950</v>
      </c>
      <c r="F8" s="20">
        <v>0</v>
      </c>
      <c r="G8" s="29">
        <v>0</v>
      </c>
      <c r="H8" s="29">
        <v>22365.93</v>
      </c>
      <c r="I8" s="29">
        <v>787710.53</v>
      </c>
      <c r="J8" s="29">
        <v>0</v>
      </c>
      <c r="K8" s="20">
        <v>162468.84</v>
      </c>
      <c r="L8" s="20">
        <v>0</v>
      </c>
    </row>
    <row r="9" spans="1:12" ht="17.25" customHeight="1">
      <c r="A9" s="99" t="s">
        <v>35</v>
      </c>
      <c r="B9" s="20">
        <v>426820.729999999</v>
      </c>
      <c r="C9" s="21">
        <v>22910</v>
      </c>
      <c r="D9" s="20">
        <v>177709.679999999</v>
      </c>
      <c r="E9" s="20">
        <v>184113.293</v>
      </c>
      <c r="F9" s="20">
        <v>361833.44</v>
      </c>
      <c r="G9" s="29">
        <v>128955.63</v>
      </c>
      <c r="H9" s="29">
        <v>945225.11</v>
      </c>
      <c r="I9" s="29">
        <v>2499488.96</v>
      </c>
      <c r="J9" s="29">
        <v>49768.42</v>
      </c>
      <c r="K9" s="20">
        <v>2367501.32</v>
      </c>
      <c r="L9" s="20">
        <v>1171593.28</v>
      </c>
    </row>
    <row r="10" spans="1:12" ht="17.25" customHeight="1">
      <c r="A10" s="99" t="s">
        <v>36</v>
      </c>
      <c r="B10" s="20">
        <v>1945356.64</v>
      </c>
      <c r="C10" s="21">
        <v>649859.87</v>
      </c>
      <c r="D10" s="20">
        <v>1877447.54</v>
      </c>
      <c r="E10" s="20">
        <v>4787547.57</v>
      </c>
      <c r="F10" s="20">
        <v>3616170.3619292965</v>
      </c>
      <c r="G10" s="29">
        <v>4441331.278046945</v>
      </c>
      <c r="H10" s="29">
        <v>9565006.875286376</v>
      </c>
      <c r="I10" s="29">
        <v>4461752.1765986895</v>
      </c>
      <c r="J10" s="29">
        <v>7062142.2855302</v>
      </c>
      <c r="K10" s="20">
        <v>1279993.89542735</v>
      </c>
      <c r="L10" s="20">
        <v>1456873.34</v>
      </c>
    </row>
    <row r="11" spans="1:12" ht="17.25" customHeight="1">
      <c r="A11" s="99" t="s">
        <v>37</v>
      </c>
      <c r="B11" s="20">
        <v>997512.95</v>
      </c>
      <c r="C11" s="21">
        <v>674681.379</v>
      </c>
      <c r="D11" s="20">
        <v>1626894.5029999998</v>
      </c>
      <c r="E11" s="20">
        <v>1587791.9669999997</v>
      </c>
      <c r="F11" s="20">
        <v>1400786.2800707037</v>
      </c>
      <c r="G11" s="29">
        <v>2361334.0608374435</v>
      </c>
      <c r="H11" s="29">
        <v>1294825.7529367546</v>
      </c>
      <c r="I11" s="29">
        <v>648752.7453829098</v>
      </c>
      <c r="J11" s="29">
        <v>4425969.2005316</v>
      </c>
      <c r="K11" s="20">
        <v>248723.86176458996</v>
      </c>
      <c r="L11" s="20">
        <v>211452.22</v>
      </c>
    </row>
    <row r="12" spans="1:12" ht="17.25" customHeight="1">
      <c r="A12" s="99" t="s">
        <v>38</v>
      </c>
      <c r="B12" s="20">
        <v>4299756.043483429</v>
      </c>
      <c r="C12" s="21">
        <v>5008070.498652883</v>
      </c>
      <c r="D12" s="20">
        <v>6948051.217496945</v>
      </c>
      <c r="E12" s="20">
        <v>10862369.971139934</v>
      </c>
      <c r="F12" s="20">
        <v>9337168.162339041</v>
      </c>
      <c r="G12" s="29">
        <v>11650956.04674763</v>
      </c>
      <c r="H12" s="29">
        <v>11567599.364441432</v>
      </c>
      <c r="I12" s="29">
        <v>5239425.792558532</v>
      </c>
      <c r="J12" s="29">
        <v>10979510.400005216</v>
      </c>
      <c r="K12" s="20">
        <v>9200616.574768169</v>
      </c>
      <c r="L12" s="20">
        <v>13151654.74889951</v>
      </c>
    </row>
    <row r="13" spans="1:12" ht="17.25" customHeight="1">
      <c r="A13" s="99" t="s">
        <v>39</v>
      </c>
      <c r="B13" s="20">
        <v>1839905.1134834283</v>
      </c>
      <c r="C13" s="21">
        <v>1831967.3686528835</v>
      </c>
      <c r="D13" s="20">
        <v>886485.2274969447</v>
      </c>
      <c r="E13" s="20">
        <v>2629513.126441547</v>
      </c>
      <c r="F13" s="20">
        <v>3603298.3168209977</v>
      </c>
      <c r="G13" s="29">
        <v>1922068.4095501322</v>
      </c>
      <c r="H13" s="29">
        <v>2491521.103388478</v>
      </c>
      <c r="I13" s="29">
        <v>5707240.957292435</v>
      </c>
      <c r="J13" s="29">
        <v>9586924.08315439</v>
      </c>
      <c r="K13" s="20">
        <v>4033514.3067073487</v>
      </c>
      <c r="L13" s="20">
        <v>8953517.7937171</v>
      </c>
    </row>
    <row r="14" spans="1:12" ht="17.25" customHeight="1">
      <c r="A14" s="100" t="s">
        <v>40</v>
      </c>
      <c r="B14" s="20">
        <v>19390711.6206</v>
      </c>
      <c r="C14" s="21">
        <v>34049889.5972812</v>
      </c>
      <c r="D14" s="20">
        <v>39142288.135999985</v>
      </c>
      <c r="E14" s="20">
        <v>22906409.887</v>
      </c>
      <c r="F14" s="20">
        <v>12735584.088000001</v>
      </c>
      <c r="G14" s="29">
        <v>21218769.363500003</v>
      </c>
      <c r="H14" s="29">
        <v>26537438.713287372</v>
      </c>
      <c r="I14" s="29">
        <v>39931434.095000006</v>
      </c>
      <c r="J14" s="29">
        <v>27848125.245892115</v>
      </c>
      <c r="K14" s="20">
        <v>45847831.9673714</v>
      </c>
      <c r="L14" s="20">
        <v>41215493.54319999</v>
      </c>
    </row>
    <row r="15" spans="1:12" ht="17.25" customHeight="1">
      <c r="A15" s="100" t="s">
        <v>277</v>
      </c>
      <c r="B15" s="20">
        <v>0</v>
      </c>
      <c r="C15" s="21">
        <v>2250</v>
      </c>
      <c r="D15" s="20">
        <v>0</v>
      </c>
      <c r="E15" s="20">
        <v>0</v>
      </c>
      <c r="F15" s="20">
        <v>11494</v>
      </c>
      <c r="G15" s="29">
        <v>0</v>
      </c>
      <c r="H15" s="29">
        <v>130914.6</v>
      </c>
      <c r="I15" s="29">
        <v>0</v>
      </c>
      <c r="J15" s="29">
        <v>0</v>
      </c>
      <c r="K15" s="20">
        <v>486915.56</v>
      </c>
      <c r="L15" s="20">
        <v>26142.97</v>
      </c>
    </row>
    <row r="16" spans="1:12" ht="17.25" customHeight="1">
      <c r="A16" s="100" t="s">
        <v>46</v>
      </c>
      <c r="B16" s="20">
        <v>4478.31</v>
      </c>
      <c r="C16" s="21">
        <v>329238.98</v>
      </c>
      <c r="D16" s="20">
        <v>0</v>
      </c>
      <c r="E16" s="20">
        <v>0</v>
      </c>
      <c r="F16" s="20">
        <v>0</v>
      </c>
      <c r="G16" s="29">
        <v>709933.93</v>
      </c>
      <c r="H16" s="29">
        <v>33888.94</v>
      </c>
      <c r="I16" s="29">
        <v>1499135.14</v>
      </c>
      <c r="J16" s="29">
        <v>7100</v>
      </c>
      <c r="K16" s="20">
        <v>60618.71</v>
      </c>
      <c r="L16" s="20">
        <v>0</v>
      </c>
    </row>
    <row r="17" spans="1:12" ht="17.25" customHeight="1">
      <c r="A17" s="100" t="s">
        <v>47</v>
      </c>
      <c r="B17" s="20">
        <v>317321.912</v>
      </c>
      <c r="C17" s="21">
        <v>1784475.91</v>
      </c>
      <c r="D17" s="20">
        <v>5190447.21</v>
      </c>
      <c r="E17" s="20">
        <v>1029593.56</v>
      </c>
      <c r="F17" s="20">
        <v>264635.47</v>
      </c>
      <c r="G17" s="29">
        <v>704261.5713169001</v>
      </c>
      <c r="H17" s="29">
        <v>556384.58</v>
      </c>
      <c r="I17" s="29">
        <v>931740.7</v>
      </c>
      <c r="J17" s="29">
        <v>750486.594793</v>
      </c>
      <c r="K17" s="20">
        <v>927240.1060216</v>
      </c>
      <c r="L17" s="20">
        <v>1933375.8855641002</v>
      </c>
    </row>
    <row r="18" spans="1:12" ht="17.25" customHeight="1">
      <c r="A18" s="100" t="s">
        <v>48</v>
      </c>
      <c r="B18" s="20">
        <v>0</v>
      </c>
      <c r="C18" s="21">
        <v>0</v>
      </c>
      <c r="D18" s="20">
        <v>25315</v>
      </c>
      <c r="E18" s="20">
        <v>183455.18</v>
      </c>
      <c r="F18" s="20">
        <v>211926.9</v>
      </c>
      <c r="G18" s="29">
        <v>106389</v>
      </c>
      <c r="H18" s="29">
        <v>607046.6</v>
      </c>
      <c r="I18" s="29">
        <v>938039.094706</v>
      </c>
      <c r="J18" s="29">
        <v>1194146.58</v>
      </c>
      <c r="K18" s="20">
        <v>1299823.785</v>
      </c>
      <c r="L18" s="20">
        <v>1121632.73</v>
      </c>
    </row>
    <row r="19" spans="1:12" ht="17.25" customHeight="1">
      <c r="A19" s="100" t="s">
        <v>49</v>
      </c>
      <c r="B19" s="20">
        <v>2513262.72</v>
      </c>
      <c r="C19" s="21">
        <v>399210.12</v>
      </c>
      <c r="D19" s="20">
        <v>217170.519999999</v>
      </c>
      <c r="E19" s="20">
        <v>42952.98</v>
      </c>
      <c r="F19" s="20">
        <v>295377.21</v>
      </c>
      <c r="G19" s="29">
        <v>177451.92</v>
      </c>
      <c r="H19" s="29">
        <v>474360.08</v>
      </c>
      <c r="I19" s="29">
        <v>157722.88</v>
      </c>
      <c r="J19" s="29">
        <v>428203.98</v>
      </c>
      <c r="K19" s="20">
        <v>43077.24</v>
      </c>
      <c r="L19" s="20">
        <v>23445.11</v>
      </c>
    </row>
    <row r="20" spans="1:12" ht="17.25" customHeight="1">
      <c r="A20" s="100" t="s">
        <v>50</v>
      </c>
      <c r="B20" s="20">
        <v>10800</v>
      </c>
      <c r="C20" s="21">
        <v>31829.57</v>
      </c>
      <c r="D20" s="20">
        <v>13625.22</v>
      </c>
      <c r="E20" s="20">
        <v>154102.16</v>
      </c>
      <c r="F20" s="20">
        <v>152204.13</v>
      </c>
      <c r="G20" s="29">
        <v>36958.8819092</v>
      </c>
      <c r="H20" s="29">
        <v>23783.52</v>
      </c>
      <c r="I20" s="29">
        <v>146916.79</v>
      </c>
      <c r="J20" s="29">
        <v>345936.05</v>
      </c>
      <c r="K20" s="20">
        <v>62638.793</v>
      </c>
      <c r="L20" s="20">
        <v>48797.31</v>
      </c>
    </row>
    <row r="21" spans="1:12" ht="17.25" customHeight="1">
      <c r="A21" s="100" t="s">
        <v>51</v>
      </c>
      <c r="B21" s="20">
        <v>0</v>
      </c>
      <c r="C21" s="21">
        <v>0</v>
      </c>
      <c r="D21" s="20">
        <v>0</v>
      </c>
      <c r="E21" s="20">
        <v>0</v>
      </c>
      <c r="F21" s="20">
        <v>0</v>
      </c>
      <c r="G21" s="29">
        <v>0</v>
      </c>
      <c r="H21" s="29">
        <v>0</v>
      </c>
      <c r="I21" s="29">
        <v>0</v>
      </c>
      <c r="J21" s="29">
        <v>0</v>
      </c>
      <c r="K21" s="20">
        <v>0</v>
      </c>
      <c r="L21" s="20">
        <v>0</v>
      </c>
    </row>
    <row r="22" spans="1:12" ht="17.25" customHeight="1">
      <c r="A22" s="100" t="s">
        <v>52</v>
      </c>
      <c r="B22" s="20">
        <v>237768.08</v>
      </c>
      <c r="C22" s="21">
        <v>95006.85999999991</v>
      </c>
      <c r="D22" s="20">
        <v>199433.59</v>
      </c>
      <c r="E22" s="20">
        <v>196158.17</v>
      </c>
      <c r="F22" s="20">
        <v>225954.01</v>
      </c>
      <c r="G22" s="29">
        <v>192346.9940138</v>
      </c>
      <c r="H22" s="29">
        <v>190582.67</v>
      </c>
      <c r="I22" s="29">
        <v>376850.08499999996</v>
      </c>
      <c r="J22" s="29">
        <v>195378.4480007</v>
      </c>
      <c r="K22" s="20">
        <v>-12009.45</v>
      </c>
      <c r="L22" s="20">
        <v>238989.16</v>
      </c>
    </row>
    <row r="23" spans="1:12" ht="17.25" customHeight="1">
      <c r="A23" s="41" t="s">
        <v>53</v>
      </c>
      <c r="B23" s="47">
        <v>74409367.28336526</v>
      </c>
      <c r="C23" s="47">
        <v>88912058.40034816</v>
      </c>
      <c r="D23" s="47">
        <v>109389617.61399376</v>
      </c>
      <c r="E23" s="47">
        <v>84683369.96658139</v>
      </c>
      <c r="F23" s="47">
        <v>43294032.54746004</v>
      </c>
      <c r="G23" s="47">
        <v>75861753.53054957</v>
      </c>
      <c r="H23" s="47">
        <v>92618851.94510044</v>
      </c>
      <c r="I23" s="47">
        <v>95672028.8170386</v>
      </c>
      <c r="J23" s="47">
        <v>83991914.00790723</v>
      </c>
      <c r="K23" s="47">
        <v>83436121.79006046</v>
      </c>
      <c r="L23" s="47">
        <v>84879991.41238071</v>
      </c>
    </row>
    <row r="24" spans="2:4" ht="12.75">
      <c r="B24" s="1"/>
      <c r="C24" s="1"/>
      <c r="D24" s="1"/>
    </row>
    <row r="25" ht="15.75">
      <c r="A25" s="12" t="s">
        <v>71</v>
      </c>
    </row>
  </sheetData>
  <sheetProtection/>
  <mergeCells count="1">
    <mergeCell ref="A2:L2"/>
  </mergeCells>
  <printOptions horizontalCentered="1"/>
  <pageMargins left="0" right="0" top="0.984251968503937" bottom="0" header="0.3937007874015748" footer="0"/>
  <pageSetup horizontalDpi="300" verticalDpi="300" orientation="landscape" paperSize="9" scale="61" r:id="rId2"/>
  <drawing r:id="rId1"/>
</worksheet>
</file>

<file path=xl/worksheets/sheet9.xml><?xml version="1.0" encoding="utf-8"?>
<worksheet xmlns="http://schemas.openxmlformats.org/spreadsheetml/2006/main" xmlns:r="http://schemas.openxmlformats.org/officeDocument/2006/relationships">
  <dimension ref="A2:AC181"/>
  <sheetViews>
    <sheetView view="pageBreakPreview" zoomScale="85"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 sqref="B1"/>
    </sheetView>
  </sheetViews>
  <sheetFormatPr defaultColWidth="9.140625" defaultRowHeight="12.75"/>
  <cols>
    <col min="1" max="1" width="4.57421875" style="2" customWidth="1"/>
    <col min="2" max="2" width="43.7109375" style="2" customWidth="1"/>
    <col min="3" max="10" width="12.7109375" style="1" customWidth="1"/>
    <col min="11" max="12" width="11.00390625" style="1" customWidth="1"/>
    <col min="13" max="13" width="14.57421875" style="1" customWidth="1"/>
    <col min="14" max="20" width="12.7109375" style="1" customWidth="1"/>
    <col min="21" max="21" width="12.57421875" style="1" customWidth="1"/>
    <col min="22" max="29" width="9.140625" style="1" customWidth="1"/>
    <col min="30" max="16384" width="9.140625" style="2" customWidth="1"/>
  </cols>
  <sheetData>
    <row r="1" ht="22.5" customHeight="1"/>
    <row r="2" spans="1:21" ht="22.5" customHeight="1">
      <c r="A2" s="172" t="s">
        <v>292</v>
      </c>
      <c r="B2" s="172"/>
      <c r="C2" s="172"/>
      <c r="D2" s="172"/>
      <c r="E2" s="172"/>
      <c r="F2" s="172"/>
      <c r="G2" s="172"/>
      <c r="H2" s="172"/>
      <c r="I2" s="172"/>
      <c r="J2" s="172"/>
      <c r="K2" s="172"/>
      <c r="L2" s="172"/>
      <c r="M2" s="172"/>
      <c r="N2" s="172"/>
      <c r="O2" s="172"/>
      <c r="P2" s="172"/>
      <c r="Q2" s="172"/>
      <c r="R2" s="172"/>
      <c r="S2" s="172"/>
      <c r="T2" s="172"/>
      <c r="U2" s="172"/>
    </row>
    <row r="3" spans="3:21" ht="23.25" customHeight="1">
      <c r="C3" s="2"/>
      <c r="D3" s="2"/>
      <c r="G3" s="2"/>
      <c r="H3" s="2"/>
      <c r="J3" s="2"/>
      <c r="L3" s="2"/>
      <c r="M3" s="2"/>
      <c r="O3" s="2"/>
      <c r="Q3" s="2"/>
      <c r="R3" s="2"/>
      <c r="S3" s="2"/>
      <c r="T3" s="2"/>
      <c r="U3" s="122" t="s">
        <v>195</v>
      </c>
    </row>
    <row r="4" spans="1:29" s="4" customFormat="1" ht="72.75" customHeight="1">
      <c r="A4" s="145"/>
      <c r="B4" s="145"/>
      <c r="C4" s="59" t="s">
        <v>58</v>
      </c>
      <c r="D4" s="45" t="s">
        <v>59</v>
      </c>
      <c r="E4" s="45" t="s">
        <v>308</v>
      </c>
      <c r="F4" s="45" t="s">
        <v>285</v>
      </c>
      <c r="G4" s="45" t="s">
        <v>309</v>
      </c>
      <c r="H4" s="45" t="s">
        <v>287</v>
      </c>
      <c r="I4" s="45" t="s">
        <v>63</v>
      </c>
      <c r="J4" s="45" t="s">
        <v>56</v>
      </c>
      <c r="K4" s="45" t="s">
        <v>61</v>
      </c>
      <c r="L4" s="45" t="s">
        <v>62</v>
      </c>
      <c r="M4" s="45" t="s">
        <v>286</v>
      </c>
      <c r="N4" s="45" t="s">
        <v>284</v>
      </c>
      <c r="O4" s="45" t="s">
        <v>283</v>
      </c>
      <c r="P4" s="45" t="s">
        <v>276</v>
      </c>
      <c r="Q4" s="45" t="s">
        <v>64</v>
      </c>
      <c r="R4" s="45" t="s">
        <v>275</v>
      </c>
      <c r="S4" s="45" t="s">
        <v>67</v>
      </c>
      <c r="T4" s="45" t="s">
        <v>304</v>
      </c>
      <c r="U4" s="46" t="s">
        <v>69</v>
      </c>
      <c r="V4" s="3"/>
      <c r="W4" s="3"/>
      <c r="X4" s="3"/>
      <c r="Y4" s="3"/>
      <c r="Z4" s="3"/>
      <c r="AA4" s="3"/>
      <c r="AB4" s="3"/>
      <c r="AC4" s="3"/>
    </row>
    <row r="5" spans="1:29" s="6" customFormat="1" ht="23.25" customHeight="1">
      <c r="A5" s="146" t="s">
        <v>83</v>
      </c>
      <c r="B5" s="146"/>
      <c r="C5" s="30"/>
      <c r="D5" s="37"/>
      <c r="E5" s="37"/>
      <c r="F5" s="37"/>
      <c r="G5" s="37"/>
      <c r="H5" s="37"/>
      <c r="I5" s="37"/>
      <c r="J5" s="37"/>
      <c r="K5" s="37"/>
      <c r="L5" s="37"/>
      <c r="M5" s="37"/>
      <c r="N5" s="37"/>
      <c r="O5" s="37"/>
      <c r="P5" s="37"/>
      <c r="Q5" s="37"/>
      <c r="R5" s="37"/>
      <c r="S5" s="37"/>
      <c r="T5" s="37"/>
      <c r="U5" s="37"/>
      <c r="V5" s="5"/>
      <c r="W5" s="5"/>
      <c r="X5" s="5"/>
      <c r="Y5" s="5"/>
      <c r="Z5" s="5"/>
      <c r="AA5" s="5"/>
      <c r="AB5" s="5"/>
      <c r="AC5" s="5"/>
    </row>
    <row r="6" spans="1:22" ht="16.5" customHeight="1">
      <c r="A6" s="109" t="s">
        <v>1</v>
      </c>
      <c r="B6" s="110" t="s">
        <v>84</v>
      </c>
      <c r="C6" s="71">
        <v>5192</v>
      </c>
      <c r="D6" s="71">
        <v>682</v>
      </c>
      <c r="E6" s="71">
        <v>389</v>
      </c>
      <c r="F6" s="71">
        <v>22</v>
      </c>
      <c r="G6" s="71">
        <v>3</v>
      </c>
      <c r="H6" s="71">
        <v>0</v>
      </c>
      <c r="I6" s="71">
        <v>1681</v>
      </c>
      <c r="J6" s="71">
        <v>448</v>
      </c>
      <c r="K6" s="71">
        <v>13</v>
      </c>
      <c r="L6" s="71">
        <v>8</v>
      </c>
      <c r="M6" s="71">
        <v>3169</v>
      </c>
      <c r="N6" s="71">
        <v>94</v>
      </c>
      <c r="O6" s="71">
        <v>244</v>
      </c>
      <c r="P6" s="71">
        <v>956</v>
      </c>
      <c r="Q6" s="71">
        <v>223.53735999999995</v>
      </c>
      <c r="R6" s="71">
        <v>36</v>
      </c>
      <c r="S6" s="71">
        <v>575.94675</v>
      </c>
      <c r="T6" s="71">
        <v>167.17007999999998</v>
      </c>
      <c r="U6" s="71">
        <v>13903.65419</v>
      </c>
      <c r="V6" s="7"/>
    </row>
    <row r="7" spans="1:22" ht="15.75">
      <c r="A7" s="111" t="s">
        <v>17</v>
      </c>
      <c r="B7" s="112" t="s">
        <v>85</v>
      </c>
      <c r="C7" s="71">
        <v>142</v>
      </c>
      <c r="D7" s="71">
        <v>682</v>
      </c>
      <c r="E7" s="71">
        <v>389</v>
      </c>
      <c r="F7" s="71">
        <v>22</v>
      </c>
      <c r="G7" s="71">
        <v>3</v>
      </c>
      <c r="H7" s="71">
        <v>0</v>
      </c>
      <c r="I7" s="71">
        <v>1674</v>
      </c>
      <c r="J7" s="71">
        <v>322</v>
      </c>
      <c r="K7" s="71">
        <v>13</v>
      </c>
      <c r="L7" s="71">
        <v>8</v>
      </c>
      <c r="M7" s="71">
        <v>3169</v>
      </c>
      <c r="N7" s="71">
        <v>94</v>
      </c>
      <c r="O7" s="71">
        <v>244</v>
      </c>
      <c r="P7" s="71">
        <v>928</v>
      </c>
      <c r="Q7" s="71">
        <v>214.73421999999997</v>
      </c>
      <c r="R7" s="71">
        <v>36</v>
      </c>
      <c r="S7" s="71">
        <v>547.35849</v>
      </c>
      <c r="T7" s="71">
        <v>25.33942</v>
      </c>
      <c r="U7" s="71">
        <v>8513.432130000001</v>
      </c>
      <c r="V7" s="7"/>
    </row>
    <row r="8" spans="1:22" ht="15.75">
      <c r="A8" s="111" t="s">
        <v>17</v>
      </c>
      <c r="B8" s="112" t="s">
        <v>86</v>
      </c>
      <c r="C8" s="71">
        <v>0</v>
      </c>
      <c r="D8" s="71">
        <v>0</v>
      </c>
      <c r="E8" s="71">
        <v>0</v>
      </c>
      <c r="F8" s="71">
        <v>0</v>
      </c>
      <c r="G8" s="71">
        <v>0</v>
      </c>
      <c r="H8" s="71">
        <v>0</v>
      </c>
      <c r="I8" s="71">
        <v>0</v>
      </c>
      <c r="J8" s="71">
        <v>0</v>
      </c>
      <c r="K8" s="71">
        <v>0</v>
      </c>
      <c r="L8" s="71">
        <v>0</v>
      </c>
      <c r="M8" s="71">
        <v>0</v>
      </c>
      <c r="N8" s="71">
        <v>0</v>
      </c>
      <c r="O8" s="71">
        <v>0</v>
      </c>
      <c r="P8" s="71">
        <v>0</v>
      </c>
      <c r="Q8" s="71">
        <v>0</v>
      </c>
      <c r="R8" s="71">
        <v>0</v>
      </c>
      <c r="S8" s="71">
        <v>0</v>
      </c>
      <c r="T8" s="71">
        <v>0</v>
      </c>
      <c r="U8" s="71">
        <v>0</v>
      </c>
      <c r="V8" s="7"/>
    </row>
    <row r="9" spans="1:22" ht="15.75">
      <c r="A9" s="111" t="s">
        <v>17</v>
      </c>
      <c r="B9" s="112" t="s">
        <v>87</v>
      </c>
      <c r="C9" s="71">
        <v>5050</v>
      </c>
      <c r="D9" s="71">
        <v>0</v>
      </c>
      <c r="E9" s="71">
        <v>0</v>
      </c>
      <c r="F9" s="71">
        <v>0</v>
      </c>
      <c r="G9" s="71">
        <v>0</v>
      </c>
      <c r="H9" s="71">
        <v>0</v>
      </c>
      <c r="I9" s="71">
        <v>7</v>
      </c>
      <c r="J9" s="71">
        <v>126</v>
      </c>
      <c r="K9" s="71">
        <v>0</v>
      </c>
      <c r="L9" s="71">
        <v>0</v>
      </c>
      <c r="M9" s="71">
        <v>0</v>
      </c>
      <c r="N9" s="71">
        <v>0</v>
      </c>
      <c r="O9" s="71">
        <v>0</v>
      </c>
      <c r="P9" s="71">
        <v>28</v>
      </c>
      <c r="Q9" s="71">
        <v>8.803139999999985</v>
      </c>
      <c r="R9" s="71">
        <v>0</v>
      </c>
      <c r="S9" s="71">
        <v>28.588259999999995</v>
      </c>
      <c r="T9" s="71">
        <v>141.83066</v>
      </c>
      <c r="U9" s="71">
        <v>5390.22206</v>
      </c>
      <c r="V9" s="7"/>
    </row>
    <row r="10" spans="1:22" ht="18" customHeight="1">
      <c r="A10" s="111" t="s">
        <v>88</v>
      </c>
      <c r="B10" s="113" t="s">
        <v>89</v>
      </c>
      <c r="C10" s="71"/>
      <c r="D10" s="71"/>
      <c r="E10" s="71"/>
      <c r="F10" s="71"/>
      <c r="G10" s="71"/>
      <c r="H10" s="71"/>
      <c r="I10" s="71"/>
      <c r="J10" s="71"/>
      <c r="K10" s="71"/>
      <c r="L10" s="71"/>
      <c r="M10" s="71"/>
      <c r="N10" s="71"/>
      <c r="O10" s="71"/>
      <c r="P10" s="71"/>
      <c r="Q10" s="71"/>
      <c r="R10" s="71"/>
      <c r="S10" s="71"/>
      <c r="T10" s="71"/>
      <c r="U10" s="71"/>
      <c r="V10" s="7"/>
    </row>
    <row r="11" spans="1:22" ht="15.75">
      <c r="A11" s="111" t="s">
        <v>18</v>
      </c>
      <c r="B11" s="112" t="s">
        <v>90</v>
      </c>
      <c r="C11" s="71">
        <v>27039</v>
      </c>
      <c r="D11" s="71">
        <v>22364</v>
      </c>
      <c r="E11" s="71">
        <v>9041</v>
      </c>
      <c r="F11" s="71">
        <v>388</v>
      </c>
      <c r="G11" s="71">
        <v>64</v>
      </c>
      <c r="H11" s="71">
        <v>0</v>
      </c>
      <c r="I11" s="71">
        <v>4945</v>
      </c>
      <c r="J11" s="71">
        <v>6628</v>
      </c>
      <c r="K11" s="71">
        <v>8817</v>
      </c>
      <c r="L11" s="71">
        <v>3865</v>
      </c>
      <c r="M11" s="71">
        <v>6</v>
      </c>
      <c r="N11" s="71">
        <v>20686</v>
      </c>
      <c r="O11" s="71">
        <v>2770</v>
      </c>
      <c r="P11" s="71">
        <v>2483</v>
      </c>
      <c r="Q11" s="71">
        <v>432.93244</v>
      </c>
      <c r="R11" s="71">
        <v>0</v>
      </c>
      <c r="S11" s="71">
        <v>0</v>
      </c>
      <c r="T11" s="71">
        <v>0</v>
      </c>
      <c r="U11" s="71">
        <v>109528.93244</v>
      </c>
      <c r="V11" s="7"/>
    </row>
    <row r="12" spans="1:22" ht="45.75" customHeight="1">
      <c r="A12" s="111" t="s">
        <v>19</v>
      </c>
      <c r="B12" s="112" t="s">
        <v>91</v>
      </c>
      <c r="C12" s="71">
        <v>410</v>
      </c>
      <c r="D12" s="71">
        <v>6924</v>
      </c>
      <c r="E12" s="71">
        <v>12755</v>
      </c>
      <c r="F12" s="71">
        <v>0</v>
      </c>
      <c r="G12" s="71">
        <v>0</v>
      </c>
      <c r="H12" s="71">
        <v>0</v>
      </c>
      <c r="I12" s="71">
        <v>6638</v>
      </c>
      <c r="J12" s="71">
        <v>871</v>
      </c>
      <c r="K12" s="71">
        <v>0</v>
      </c>
      <c r="L12" s="71">
        <v>6934</v>
      </c>
      <c r="M12" s="71">
        <v>0</v>
      </c>
      <c r="N12" s="71">
        <v>9469</v>
      </c>
      <c r="O12" s="71">
        <v>0</v>
      </c>
      <c r="P12" s="71">
        <v>8284</v>
      </c>
      <c r="Q12" s="71">
        <v>0</v>
      </c>
      <c r="R12" s="71">
        <v>5</v>
      </c>
      <c r="S12" s="71">
        <v>0</v>
      </c>
      <c r="T12" s="71">
        <v>0</v>
      </c>
      <c r="U12" s="71">
        <v>52290</v>
      </c>
      <c r="V12" s="7"/>
    </row>
    <row r="13" spans="1:22" ht="27" customHeight="1">
      <c r="A13" s="111" t="s">
        <v>3</v>
      </c>
      <c r="B13" s="112" t="s">
        <v>92</v>
      </c>
      <c r="C13" s="71">
        <v>410</v>
      </c>
      <c r="D13" s="71">
        <v>6924</v>
      </c>
      <c r="E13" s="71">
        <v>12662</v>
      </c>
      <c r="F13" s="71">
        <v>0</v>
      </c>
      <c r="G13" s="71">
        <v>0</v>
      </c>
      <c r="H13" s="71">
        <v>0</v>
      </c>
      <c r="I13" s="71">
        <v>6638</v>
      </c>
      <c r="J13" s="71">
        <v>871</v>
      </c>
      <c r="K13" s="71">
        <v>0</v>
      </c>
      <c r="L13" s="71">
        <v>6934</v>
      </c>
      <c r="M13" s="71">
        <v>0</v>
      </c>
      <c r="N13" s="71">
        <v>9469</v>
      </c>
      <c r="O13" s="71">
        <v>0</v>
      </c>
      <c r="P13" s="71">
        <v>0</v>
      </c>
      <c r="Q13" s="71">
        <v>0</v>
      </c>
      <c r="R13" s="71">
        <v>5</v>
      </c>
      <c r="S13" s="71">
        <v>0</v>
      </c>
      <c r="T13" s="71">
        <v>0</v>
      </c>
      <c r="U13" s="71">
        <v>43913</v>
      </c>
      <c r="V13" s="7"/>
    </row>
    <row r="14" spans="1:21" ht="45.75" customHeight="1">
      <c r="A14" s="111" t="s">
        <v>5</v>
      </c>
      <c r="B14" s="112" t="s">
        <v>93</v>
      </c>
      <c r="C14" s="71">
        <v>0</v>
      </c>
      <c r="D14" s="71">
        <v>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row>
    <row r="15" spans="1:21" ht="15">
      <c r="A15" s="111" t="s">
        <v>6</v>
      </c>
      <c r="B15" s="112" t="s">
        <v>94</v>
      </c>
      <c r="C15" s="71">
        <v>0</v>
      </c>
      <c r="D15" s="71">
        <v>0</v>
      </c>
      <c r="E15" s="71">
        <v>93</v>
      </c>
      <c r="F15" s="71">
        <v>0</v>
      </c>
      <c r="G15" s="71">
        <v>0</v>
      </c>
      <c r="H15" s="71">
        <v>0</v>
      </c>
      <c r="I15" s="71">
        <v>0</v>
      </c>
      <c r="J15" s="71">
        <v>0</v>
      </c>
      <c r="K15" s="71">
        <v>0</v>
      </c>
      <c r="L15" s="71">
        <v>0</v>
      </c>
      <c r="M15" s="71">
        <v>0</v>
      </c>
      <c r="N15" s="71">
        <v>0</v>
      </c>
      <c r="O15" s="71">
        <v>0</v>
      </c>
      <c r="P15" s="71">
        <v>8284</v>
      </c>
      <c r="Q15" s="71">
        <v>0</v>
      </c>
      <c r="R15" s="71">
        <v>0</v>
      </c>
      <c r="S15" s="71">
        <v>0</v>
      </c>
      <c r="T15" s="71">
        <v>0</v>
      </c>
      <c r="U15" s="71">
        <v>8377</v>
      </c>
    </row>
    <row r="16" spans="1:21" ht="45.75" customHeight="1">
      <c r="A16" s="111" t="s">
        <v>7</v>
      </c>
      <c r="B16" s="112" t="s">
        <v>95</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1">
        <v>0</v>
      </c>
      <c r="U16" s="71">
        <v>0</v>
      </c>
    </row>
    <row r="17" spans="1:21" ht="15">
      <c r="A17" s="111" t="s">
        <v>20</v>
      </c>
      <c r="B17" s="112" t="s">
        <v>96</v>
      </c>
      <c r="C17" s="71">
        <v>112961</v>
      </c>
      <c r="D17" s="71">
        <v>93782</v>
      </c>
      <c r="E17" s="71">
        <v>113284</v>
      </c>
      <c r="F17" s="71">
        <v>41098</v>
      </c>
      <c r="G17" s="71">
        <v>12168</v>
      </c>
      <c r="H17" s="71">
        <v>27370</v>
      </c>
      <c r="I17" s="71">
        <v>54005</v>
      </c>
      <c r="J17" s="71">
        <v>224178</v>
      </c>
      <c r="K17" s="71">
        <v>29024</v>
      </c>
      <c r="L17" s="71">
        <v>58117</v>
      </c>
      <c r="M17" s="71">
        <v>35764.45122649073</v>
      </c>
      <c r="N17" s="71">
        <v>84119</v>
      </c>
      <c r="O17" s="71">
        <v>64081</v>
      </c>
      <c r="P17" s="71">
        <v>13321</v>
      </c>
      <c r="Q17" s="71">
        <v>63629.59246</v>
      </c>
      <c r="R17" s="71">
        <v>20419</v>
      </c>
      <c r="S17" s="71">
        <v>10930.96781</v>
      </c>
      <c r="T17" s="71">
        <v>9979.26227</v>
      </c>
      <c r="U17" s="71">
        <v>1068231.2737664909</v>
      </c>
    </row>
    <row r="18" spans="1:21" ht="30">
      <c r="A18" s="111" t="s">
        <v>3</v>
      </c>
      <c r="B18" s="112" t="s">
        <v>97</v>
      </c>
      <c r="C18" s="71">
        <v>49508</v>
      </c>
      <c r="D18" s="71">
        <v>18200</v>
      </c>
      <c r="E18" s="71">
        <v>2925</v>
      </c>
      <c r="F18" s="71">
        <v>3022</v>
      </c>
      <c r="G18" s="71">
        <v>3047</v>
      </c>
      <c r="H18" s="71">
        <v>1671</v>
      </c>
      <c r="I18" s="71">
        <v>3940</v>
      </c>
      <c r="J18" s="71">
        <v>0</v>
      </c>
      <c r="K18" s="71">
        <v>14068</v>
      </c>
      <c r="L18" s="71">
        <v>0</v>
      </c>
      <c r="M18" s="71">
        <v>0</v>
      </c>
      <c r="N18" s="71">
        <v>31</v>
      </c>
      <c r="O18" s="71">
        <v>588</v>
      </c>
      <c r="P18" s="71">
        <v>0</v>
      </c>
      <c r="Q18" s="71">
        <v>0</v>
      </c>
      <c r="R18" s="71">
        <v>0</v>
      </c>
      <c r="S18" s="71">
        <v>0</v>
      </c>
      <c r="T18" s="71">
        <v>0</v>
      </c>
      <c r="U18" s="71">
        <v>97000</v>
      </c>
    </row>
    <row r="19" spans="1:21" ht="15">
      <c r="A19" s="111" t="s">
        <v>5</v>
      </c>
      <c r="B19" s="112" t="s">
        <v>98</v>
      </c>
      <c r="C19" s="71">
        <v>13219</v>
      </c>
      <c r="D19" s="71">
        <v>64349</v>
      </c>
      <c r="E19" s="71">
        <v>43324</v>
      </c>
      <c r="F19" s="71">
        <v>4140</v>
      </c>
      <c r="G19" s="71">
        <v>7930</v>
      </c>
      <c r="H19" s="71">
        <v>17239</v>
      </c>
      <c r="I19" s="71">
        <v>36456</v>
      </c>
      <c r="J19" s="71">
        <v>134988</v>
      </c>
      <c r="K19" s="71">
        <v>9496</v>
      </c>
      <c r="L19" s="71">
        <v>46841</v>
      </c>
      <c r="M19" s="71">
        <v>18589</v>
      </c>
      <c r="N19" s="71">
        <v>11172</v>
      </c>
      <c r="O19" s="71">
        <v>24884</v>
      </c>
      <c r="P19" s="71">
        <v>9812</v>
      </c>
      <c r="Q19" s="71">
        <v>42041.199519999995</v>
      </c>
      <c r="R19" s="71">
        <v>5629</v>
      </c>
      <c r="S19" s="71">
        <v>9398.95441</v>
      </c>
      <c r="T19" s="71">
        <v>3353.569</v>
      </c>
      <c r="U19" s="71">
        <v>502861.72293000005</v>
      </c>
    </row>
    <row r="20" spans="1:21" ht="31.5" customHeight="1">
      <c r="A20" s="111"/>
      <c r="B20" s="112" t="s">
        <v>99</v>
      </c>
      <c r="C20" s="71">
        <v>13219</v>
      </c>
      <c r="D20" s="71">
        <v>61537</v>
      </c>
      <c r="E20" s="71">
        <v>33888</v>
      </c>
      <c r="F20" s="71">
        <v>2412</v>
      </c>
      <c r="G20" s="71">
        <v>6228</v>
      </c>
      <c r="H20" s="71">
        <v>16261</v>
      </c>
      <c r="I20" s="71">
        <v>29126</v>
      </c>
      <c r="J20" s="71">
        <v>88373</v>
      </c>
      <c r="K20" s="71">
        <v>528</v>
      </c>
      <c r="L20" s="71">
        <v>46841</v>
      </c>
      <c r="M20" s="71">
        <v>18589</v>
      </c>
      <c r="N20" s="71">
        <v>11172</v>
      </c>
      <c r="O20" s="71">
        <v>12513</v>
      </c>
      <c r="P20" s="71">
        <v>9207</v>
      </c>
      <c r="Q20" s="71">
        <v>42041.199519999995</v>
      </c>
      <c r="R20" s="71">
        <v>5629</v>
      </c>
      <c r="S20" s="71">
        <v>9201.20134</v>
      </c>
      <c r="T20" s="71">
        <v>3353.569</v>
      </c>
      <c r="U20" s="71">
        <v>410118.96986000007</v>
      </c>
    </row>
    <row r="21" spans="1:21" ht="15">
      <c r="A21" s="111" t="s">
        <v>6</v>
      </c>
      <c r="B21" s="112" t="s">
        <v>100</v>
      </c>
      <c r="C21" s="71">
        <v>0</v>
      </c>
      <c r="D21" s="71">
        <v>0</v>
      </c>
      <c r="E21" s="71">
        <v>0</v>
      </c>
      <c r="F21" s="71">
        <v>0</v>
      </c>
      <c r="G21" s="71">
        <v>0</v>
      </c>
      <c r="H21" s="71">
        <v>0</v>
      </c>
      <c r="I21" s="71">
        <v>0</v>
      </c>
      <c r="J21" s="71">
        <v>0</v>
      </c>
      <c r="K21" s="71">
        <v>0</v>
      </c>
      <c r="L21" s="71">
        <v>0</v>
      </c>
      <c r="M21" s="71">
        <v>0</v>
      </c>
      <c r="N21" s="71">
        <v>0</v>
      </c>
      <c r="O21" s="71">
        <v>0</v>
      </c>
      <c r="P21" s="71">
        <v>0</v>
      </c>
      <c r="Q21" s="71">
        <v>0</v>
      </c>
      <c r="R21" s="71">
        <v>0</v>
      </c>
      <c r="S21" s="71">
        <v>0</v>
      </c>
      <c r="T21" s="71">
        <v>0</v>
      </c>
      <c r="U21" s="71">
        <v>0</v>
      </c>
    </row>
    <row r="22" spans="1:21" ht="15">
      <c r="A22" s="111" t="s">
        <v>7</v>
      </c>
      <c r="B22" s="112" t="s">
        <v>101</v>
      </c>
      <c r="C22" s="71">
        <v>0</v>
      </c>
      <c r="D22" s="71">
        <v>0</v>
      </c>
      <c r="E22" s="71">
        <v>0</v>
      </c>
      <c r="F22" s="71">
        <v>0</v>
      </c>
      <c r="G22" s="71">
        <v>0</v>
      </c>
      <c r="H22" s="71">
        <v>0</v>
      </c>
      <c r="I22" s="71">
        <v>0</v>
      </c>
      <c r="J22" s="71">
        <v>0</v>
      </c>
      <c r="K22" s="71">
        <v>0</v>
      </c>
      <c r="L22" s="71">
        <v>0</v>
      </c>
      <c r="M22" s="71">
        <v>0</v>
      </c>
      <c r="N22" s="71">
        <v>0</v>
      </c>
      <c r="O22" s="71">
        <v>0</v>
      </c>
      <c r="P22" s="71">
        <v>0</v>
      </c>
      <c r="Q22" s="71">
        <v>0</v>
      </c>
      <c r="R22" s="71">
        <v>0</v>
      </c>
      <c r="S22" s="71">
        <v>0</v>
      </c>
      <c r="T22" s="71">
        <v>0</v>
      </c>
      <c r="U22" s="71">
        <v>0</v>
      </c>
    </row>
    <row r="23" spans="1:21" ht="15">
      <c r="A23" s="111" t="s">
        <v>9</v>
      </c>
      <c r="B23" s="112" t="s">
        <v>102</v>
      </c>
      <c r="C23" s="71">
        <v>0</v>
      </c>
      <c r="D23" s="71">
        <v>0</v>
      </c>
      <c r="E23" s="71">
        <v>5266</v>
      </c>
      <c r="F23" s="71">
        <v>0</v>
      </c>
      <c r="G23" s="71">
        <v>0</v>
      </c>
      <c r="H23" s="71">
        <v>0</v>
      </c>
      <c r="I23" s="71">
        <v>0</v>
      </c>
      <c r="J23" s="71">
        <v>0</v>
      </c>
      <c r="K23" s="71">
        <v>0</v>
      </c>
      <c r="L23" s="71">
        <v>0</v>
      </c>
      <c r="M23" s="71">
        <v>0</v>
      </c>
      <c r="N23" s="71">
        <v>0</v>
      </c>
      <c r="O23" s="71">
        <v>0</v>
      </c>
      <c r="P23" s="71">
        <v>0</v>
      </c>
      <c r="Q23" s="71">
        <v>0</v>
      </c>
      <c r="R23" s="71">
        <v>0</v>
      </c>
      <c r="S23" s="71">
        <v>0</v>
      </c>
      <c r="T23" s="71">
        <v>0</v>
      </c>
      <c r="U23" s="71">
        <v>5266</v>
      </c>
    </row>
    <row r="24" spans="1:21" ht="19.5" customHeight="1">
      <c r="A24" s="111" t="s">
        <v>10</v>
      </c>
      <c r="B24" s="112" t="s">
        <v>103</v>
      </c>
      <c r="C24" s="71">
        <v>50234</v>
      </c>
      <c r="D24" s="71">
        <v>11107</v>
      </c>
      <c r="E24" s="71">
        <v>61769</v>
      </c>
      <c r="F24" s="71">
        <v>33936</v>
      </c>
      <c r="G24" s="71">
        <v>1191</v>
      </c>
      <c r="H24" s="71">
        <v>8460</v>
      </c>
      <c r="I24" s="71">
        <v>13609</v>
      </c>
      <c r="J24" s="71">
        <v>89190</v>
      </c>
      <c r="K24" s="71">
        <v>5460</v>
      </c>
      <c r="L24" s="71">
        <v>11276</v>
      </c>
      <c r="M24" s="71">
        <v>17175.45122649073</v>
      </c>
      <c r="N24" s="71">
        <v>72916</v>
      </c>
      <c r="O24" s="71">
        <v>38609</v>
      </c>
      <c r="P24" s="71">
        <v>3509</v>
      </c>
      <c r="Q24" s="71">
        <v>21588.39294</v>
      </c>
      <c r="R24" s="71">
        <v>14790</v>
      </c>
      <c r="S24" s="71">
        <v>1532.0134</v>
      </c>
      <c r="T24" s="71">
        <v>6625.69327</v>
      </c>
      <c r="U24" s="71">
        <v>462977.5508364907</v>
      </c>
    </row>
    <row r="25" spans="1:21" ht="15">
      <c r="A25" s="111" t="s">
        <v>11</v>
      </c>
      <c r="B25" s="112" t="s">
        <v>87</v>
      </c>
      <c r="C25" s="71">
        <v>0</v>
      </c>
      <c r="D25" s="71">
        <v>126</v>
      </c>
      <c r="E25" s="71">
        <v>0</v>
      </c>
      <c r="F25" s="71">
        <v>0</v>
      </c>
      <c r="G25" s="71">
        <v>0</v>
      </c>
      <c r="H25" s="71">
        <v>0</v>
      </c>
      <c r="I25" s="71">
        <v>0</v>
      </c>
      <c r="J25" s="71">
        <v>0</v>
      </c>
      <c r="K25" s="71">
        <v>0</v>
      </c>
      <c r="L25" s="71">
        <v>0</v>
      </c>
      <c r="M25" s="71">
        <v>0</v>
      </c>
      <c r="N25" s="71">
        <v>0</v>
      </c>
      <c r="O25" s="71">
        <v>0</v>
      </c>
      <c r="P25" s="71">
        <v>0</v>
      </c>
      <c r="Q25" s="71">
        <v>0</v>
      </c>
      <c r="R25" s="71">
        <v>0</v>
      </c>
      <c r="S25" s="71">
        <v>0</v>
      </c>
      <c r="T25" s="71">
        <v>0</v>
      </c>
      <c r="U25" s="71">
        <v>126</v>
      </c>
    </row>
    <row r="26" spans="1:29" ht="15">
      <c r="A26" s="111" t="s">
        <v>21</v>
      </c>
      <c r="B26" s="112" t="s">
        <v>104</v>
      </c>
      <c r="C26" s="71">
        <v>0</v>
      </c>
      <c r="D26" s="71">
        <v>0</v>
      </c>
      <c r="E26" s="71">
        <v>0</v>
      </c>
      <c r="F26" s="71">
        <v>0</v>
      </c>
      <c r="G26" s="71">
        <v>0</v>
      </c>
      <c r="H26" s="71">
        <v>0</v>
      </c>
      <c r="I26" s="71">
        <v>0</v>
      </c>
      <c r="J26" s="71">
        <v>0</v>
      </c>
      <c r="K26" s="71">
        <v>0</v>
      </c>
      <c r="L26" s="71">
        <v>0</v>
      </c>
      <c r="M26" s="71">
        <v>0</v>
      </c>
      <c r="N26" s="71">
        <v>0</v>
      </c>
      <c r="O26" s="71">
        <v>0</v>
      </c>
      <c r="P26" s="71">
        <v>0</v>
      </c>
      <c r="Q26" s="71">
        <v>0</v>
      </c>
      <c r="R26" s="71">
        <v>0</v>
      </c>
      <c r="S26" s="71">
        <v>0</v>
      </c>
      <c r="T26" s="71">
        <v>0</v>
      </c>
      <c r="U26" s="71">
        <v>0</v>
      </c>
      <c r="AB26" s="2"/>
      <c r="AC26" s="2"/>
    </row>
    <row r="27" spans="1:29" ht="14.25">
      <c r="A27" s="111"/>
      <c r="B27" s="113" t="s">
        <v>105</v>
      </c>
      <c r="C27" s="71">
        <v>140410</v>
      </c>
      <c r="D27" s="71">
        <v>123070</v>
      </c>
      <c r="E27" s="71">
        <v>135080</v>
      </c>
      <c r="F27" s="71">
        <v>41486</v>
      </c>
      <c r="G27" s="71">
        <v>12232</v>
      </c>
      <c r="H27" s="71">
        <v>27370</v>
      </c>
      <c r="I27" s="71">
        <v>65588</v>
      </c>
      <c r="J27" s="71">
        <v>231677</v>
      </c>
      <c r="K27" s="71">
        <v>37841</v>
      </c>
      <c r="L27" s="71">
        <v>68916</v>
      </c>
      <c r="M27" s="71">
        <v>35770.45122649073</v>
      </c>
      <c r="N27" s="71">
        <v>114274</v>
      </c>
      <c r="O27" s="71">
        <v>66851</v>
      </c>
      <c r="P27" s="71">
        <v>24088</v>
      </c>
      <c r="Q27" s="71">
        <v>64062.5249</v>
      </c>
      <c r="R27" s="71">
        <v>20424</v>
      </c>
      <c r="S27" s="71">
        <v>10930.96781</v>
      </c>
      <c r="T27" s="71">
        <v>9979.26227</v>
      </c>
      <c r="U27" s="71">
        <v>1230050.206206491</v>
      </c>
      <c r="AB27" s="2"/>
      <c r="AC27" s="2"/>
    </row>
    <row r="28" spans="1:29" ht="29.25" customHeight="1">
      <c r="A28" s="111" t="s">
        <v>106</v>
      </c>
      <c r="B28" s="113" t="s">
        <v>107</v>
      </c>
      <c r="C28" s="71">
        <v>0</v>
      </c>
      <c r="D28" s="71">
        <v>0</v>
      </c>
      <c r="E28" s="71">
        <v>0</v>
      </c>
      <c r="F28" s="71">
        <v>0</v>
      </c>
      <c r="G28" s="71">
        <v>0</v>
      </c>
      <c r="H28" s="71">
        <v>0</v>
      </c>
      <c r="I28" s="71">
        <v>0</v>
      </c>
      <c r="J28" s="71">
        <v>0</v>
      </c>
      <c r="K28" s="71">
        <v>0</v>
      </c>
      <c r="L28" s="71">
        <v>0</v>
      </c>
      <c r="M28" s="71">
        <v>0</v>
      </c>
      <c r="N28" s="71">
        <v>0</v>
      </c>
      <c r="O28" s="71">
        <v>0</v>
      </c>
      <c r="P28" s="71">
        <v>0</v>
      </c>
      <c r="Q28" s="71">
        <v>0</v>
      </c>
      <c r="R28" s="71">
        <v>0</v>
      </c>
      <c r="S28" s="71">
        <v>0</v>
      </c>
      <c r="T28" s="71">
        <v>0</v>
      </c>
      <c r="U28" s="71">
        <v>0</v>
      </c>
      <c r="AB28" s="2"/>
      <c r="AC28" s="2"/>
    </row>
    <row r="29" spans="1:29" ht="17.25" customHeight="1">
      <c r="A29" s="111" t="s">
        <v>108</v>
      </c>
      <c r="B29" s="113" t="s">
        <v>109</v>
      </c>
      <c r="C29" s="71"/>
      <c r="D29" s="71"/>
      <c r="E29" s="71"/>
      <c r="F29" s="71"/>
      <c r="G29" s="71"/>
      <c r="H29" s="71"/>
      <c r="I29" s="71"/>
      <c r="J29" s="71"/>
      <c r="K29" s="71"/>
      <c r="L29" s="71"/>
      <c r="M29" s="71"/>
      <c r="N29" s="71"/>
      <c r="O29" s="71"/>
      <c r="P29" s="71"/>
      <c r="Q29" s="71"/>
      <c r="R29" s="71"/>
      <c r="S29" s="71"/>
      <c r="T29" s="71"/>
      <c r="U29" s="71"/>
      <c r="AB29" s="2"/>
      <c r="AC29" s="2"/>
    </row>
    <row r="30" spans="1:29" ht="15">
      <c r="A30" s="111" t="s">
        <v>18</v>
      </c>
      <c r="B30" s="112" t="s">
        <v>110</v>
      </c>
      <c r="C30" s="71"/>
      <c r="D30" s="71"/>
      <c r="E30" s="71"/>
      <c r="F30" s="71"/>
      <c r="G30" s="71"/>
      <c r="H30" s="71"/>
      <c r="I30" s="71"/>
      <c r="J30" s="71"/>
      <c r="K30" s="71"/>
      <c r="L30" s="71"/>
      <c r="M30" s="71"/>
      <c r="N30" s="71"/>
      <c r="O30" s="71"/>
      <c r="P30" s="71"/>
      <c r="Q30" s="71"/>
      <c r="R30" s="71"/>
      <c r="S30" s="71"/>
      <c r="T30" s="71"/>
      <c r="U30" s="71"/>
      <c r="AB30" s="2"/>
      <c r="AC30" s="2"/>
    </row>
    <row r="31" spans="1:29" ht="30">
      <c r="A31" s="111" t="s">
        <v>3</v>
      </c>
      <c r="B31" s="112" t="s">
        <v>111</v>
      </c>
      <c r="C31" s="71">
        <v>51769</v>
      </c>
      <c r="D31" s="71">
        <v>25378</v>
      </c>
      <c r="E31" s="71">
        <v>44204</v>
      </c>
      <c r="F31" s="71">
        <v>29800</v>
      </c>
      <c r="G31" s="71">
        <v>4911</v>
      </c>
      <c r="H31" s="71">
        <v>767</v>
      </c>
      <c r="I31" s="71">
        <v>15973</v>
      </c>
      <c r="J31" s="71">
        <v>28706</v>
      </c>
      <c r="K31" s="71">
        <v>22788</v>
      </c>
      <c r="L31" s="71">
        <v>19362</v>
      </c>
      <c r="M31" s="71">
        <v>7134</v>
      </c>
      <c r="N31" s="71">
        <v>40092</v>
      </c>
      <c r="O31" s="71">
        <v>14853</v>
      </c>
      <c r="P31" s="71">
        <v>19326</v>
      </c>
      <c r="Q31" s="71">
        <v>12327.225980000001</v>
      </c>
      <c r="R31" s="71">
        <v>5759</v>
      </c>
      <c r="S31" s="71">
        <v>442.68051</v>
      </c>
      <c r="T31" s="71">
        <v>1360.459962</v>
      </c>
      <c r="U31" s="71">
        <v>344952.366452</v>
      </c>
      <c r="AB31" s="2"/>
      <c r="AC31" s="2"/>
    </row>
    <row r="32" spans="1:29" ht="30">
      <c r="A32" s="111" t="s">
        <v>17</v>
      </c>
      <c r="B32" s="112" t="s">
        <v>112</v>
      </c>
      <c r="C32" s="71">
        <v>0</v>
      </c>
      <c r="D32" s="71">
        <v>0</v>
      </c>
      <c r="E32" s="71">
        <v>0</v>
      </c>
      <c r="F32" s="71">
        <v>0</v>
      </c>
      <c r="G32" s="71">
        <v>0</v>
      </c>
      <c r="H32" s="71">
        <v>0</v>
      </c>
      <c r="I32" s="71">
        <v>0</v>
      </c>
      <c r="J32" s="71">
        <v>0</v>
      </c>
      <c r="K32" s="71">
        <v>0</v>
      </c>
      <c r="L32" s="71">
        <v>0</v>
      </c>
      <c r="M32" s="71">
        <v>0</v>
      </c>
      <c r="N32" s="71">
        <v>0</v>
      </c>
      <c r="O32" s="71">
        <v>0</v>
      </c>
      <c r="P32" s="71">
        <v>0</v>
      </c>
      <c r="Q32" s="71">
        <v>0</v>
      </c>
      <c r="R32" s="71">
        <v>0</v>
      </c>
      <c r="S32" s="71">
        <v>0</v>
      </c>
      <c r="T32" s="71">
        <v>0</v>
      </c>
      <c r="U32" s="71">
        <v>0</v>
      </c>
      <c r="AB32" s="2"/>
      <c r="AC32" s="2"/>
    </row>
    <row r="33" spans="1:29" ht="30">
      <c r="A33" s="111" t="s">
        <v>17</v>
      </c>
      <c r="B33" s="112" t="s">
        <v>113</v>
      </c>
      <c r="C33" s="71">
        <v>0</v>
      </c>
      <c r="D33" s="71">
        <v>0</v>
      </c>
      <c r="E33" s="71">
        <v>0</v>
      </c>
      <c r="F33" s="71">
        <v>0</v>
      </c>
      <c r="G33" s="71">
        <v>0</v>
      </c>
      <c r="H33" s="71">
        <v>0</v>
      </c>
      <c r="I33" s="71">
        <v>0</v>
      </c>
      <c r="J33" s="71">
        <v>0</v>
      </c>
      <c r="K33" s="71">
        <v>0</v>
      </c>
      <c r="L33" s="71">
        <v>0</v>
      </c>
      <c r="M33" s="71">
        <v>0</v>
      </c>
      <c r="N33" s="71">
        <v>0</v>
      </c>
      <c r="O33" s="71">
        <v>0</v>
      </c>
      <c r="P33" s="71">
        <v>0</v>
      </c>
      <c r="Q33" s="71">
        <v>0</v>
      </c>
      <c r="R33" s="71">
        <v>0</v>
      </c>
      <c r="S33" s="71">
        <v>0</v>
      </c>
      <c r="T33" s="71">
        <v>0</v>
      </c>
      <c r="U33" s="71">
        <v>0</v>
      </c>
      <c r="AB33" s="2"/>
      <c r="AC33" s="2"/>
    </row>
    <row r="34" spans="1:29" ht="15">
      <c r="A34" s="111" t="s">
        <v>5</v>
      </c>
      <c r="B34" s="112" t="s">
        <v>114</v>
      </c>
      <c r="C34" s="71">
        <v>128</v>
      </c>
      <c r="D34" s="71">
        <v>0</v>
      </c>
      <c r="E34" s="71">
        <v>0</v>
      </c>
      <c r="F34" s="71">
        <v>216</v>
      </c>
      <c r="G34" s="71">
        <v>0</v>
      </c>
      <c r="H34" s="71">
        <v>0</v>
      </c>
      <c r="I34" s="71">
        <v>0</v>
      </c>
      <c r="J34" s="71">
        <v>0</v>
      </c>
      <c r="K34" s="71">
        <v>4016</v>
      </c>
      <c r="L34" s="71">
        <v>0</v>
      </c>
      <c r="M34" s="71">
        <v>0</v>
      </c>
      <c r="N34" s="71">
        <v>15891</v>
      </c>
      <c r="O34" s="71">
        <v>435</v>
      </c>
      <c r="P34" s="71">
        <v>0</v>
      </c>
      <c r="Q34" s="71">
        <v>0</v>
      </c>
      <c r="R34" s="71">
        <v>0</v>
      </c>
      <c r="S34" s="71">
        <v>0</v>
      </c>
      <c r="T34" s="71">
        <v>0</v>
      </c>
      <c r="U34" s="71">
        <v>20686</v>
      </c>
      <c r="AB34" s="2"/>
      <c r="AC34" s="2"/>
    </row>
    <row r="35" spans="1:29" ht="30">
      <c r="A35" s="111" t="s">
        <v>17</v>
      </c>
      <c r="B35" s="112" t="s">
        <v>112</v>
      </c>
      <c r="C35" s="71">
        <v>0</v>
      </c>
      <c r="D35" s="71">
        <v>0</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AB35" s="2"/>
      <c r="AC35" s="2"/>
    </row>
    <row r="36" spans="1:29" ht="30">
      <c r="A36" s="111" t="s">
        <v>17</v>
      </c>
      <c r="B36" s="112" t="s">
        <v>113</v>
      </c>
      <c r="C36" s="71">
        <v>0</v>
      </c>
      <c r="D36" s="71">
        <v>0</v>
      </c>
      <c r="E36" s="71">
        <v>0</v>
      </c>
      <c r="F36" s="71">
        <v>0</v>
      </c>
      <c r="G36" s="71">
        <v>0</v>
      </c>
      <c r="H36" s="71">
        <v>0</v>
      </c>
      <c r="I36" s="71">
        <v>0</v>
      </c>
      <c r="J36" s="71">
        <v>0</v>
      </c>
      <c r="K36" s="71">
        <v>0</v>
      </c>
      <c r="L36" s="71">
        <v>0</v>
      </c>
      <c r="M36" s="71">
        <v>0</v>
      </c>
      <c r="N36" s="71">
        <v>0</v>
      </c>
      <c r="O36" s="71">
        <v>0</v>
      </c>
      <c r="P36" s="71">
        <v>0</v>
      </c>
      <c r="Q36" s="71">
        <v>0</v>
      </c>
      <c r="R36" s="71">
        <v>0</v>
      </c>
      <c r="S36" s="71">
        <v>0</v>
      </c>
      <c r="T36" s="71">
        <v>0</v>
      </c>
      <c r="U36" s="71">
        <v>0</v>
      </c>
      <c r="AB36" s="2"/>
      <c r="AC36" s="2"/>
    </row>
    <row r="37" spans="1:29" ht="14.25">
      <c r="A37" s="111" t="s">
        <v>22</v>
      </c>
      <c r="B37" s="113" t="s">
        <v>115</v>
      </c>
      <c r="C37" s="71">
        <v>51897</v>
      </c>
      <c r="D37" s="71">
        <v>25378</v>
      </c>
      <c r="E37" s="71">
        <v>44204</v>
      </c>
      <c r="F37" s="71">
        <v>30016</v>
      </c>
      <c r="G37" s="71">
        <v>4911</v>
      </c>
      <c r="H37" s="71">
        <v>767</v>
      </c>
      <c r="I37" s="71">
        <v>15973</v>
      </c>
      <c r="J37" s="71">
        <v>28706</v>
      </c>
      <c r="K37" s="71">
        <v>26804</v>
      </c>
      <c r="L37" s="71">
        <v>19362</v>
      </c>
      <c r="M37" s="71">
        <v>7134</v>
      </c>
      <c r="N37" s="71">
        <v>55983</v>
      </c>
      <c r="O37" s="71">
        <v>15288</v>
      </c>
      <c r="P37" s="71">
        <v>19326</v>
      </c>
      <c r="Q37" s="71">
        <v>12327.225980000001</v>
      </c>
      <c r="R37" s="71">
        <v>5759</v>
      </c>
      <c r="S37" s="71">
        <v>442.68051</v>
      </c>
      <c r="T37" s="71">
        <v>1360.459962</v>
      </c>
      <c r="U37" s="71">
        <v>365638.366452</v>
      </c>
      <c r="AB37" s="2"/>
      <c r="AC37" s="2"/>
    </row>
    <row r="38" spans="1:29" ht="16.5" customHeight="1">
      <c r="A38" s="111" t="s">
        <v>19</v>
      </c>
      <c r="B38" s="112" t="s">
        <v>116</v>
      </c>
      <c r="C38" s="71">
        <v>686</v>
      </c>
      <c r="D38" s="71">
        <v>3666</v>
      </c>
      <c r="E38" s="71">
        <v>14981</v>
      </c>
      <c r="F38" s="71">
        <v>0</v>
      </c>
      <c r="G38" s="71">
        <v>261</v>
      </c>
      <c r="H38" s="71">
        <v>225</v>
      </c>
      <c r="I38" s="71">
        <v>7</v>
      </c>
      <c r="J38" s="71">
        <v>443</v>
      </c>
      <c r="K38" s="71">
        <v>5573</v>
      </c>
      <c r="L38" s="71">
        <v>0</v>
      </c>
      <c r="M38" s="71">
        <v>680</v>
      </c>
      <c r="N38" s="71">
        <v>59</v>
      </c>
      <c r="O38" s="71">
        <v>800</v>
      </c>
      <c r="P38" s="71">
        <v>3350</v>
      </c>
      <c r="Q38" s="71">
        <v>155.85202999999998</v>
      </c>
      <c r="R38" s="71">
        <v>712</v>
      </c>
      <c r="S38" s="71">
        <v>0</v>
      </c>
      <c r="T38" s="71">
        <v>0.00875</v>
      </c>
      <c r="U38" s="71">
        <v>31598.86078</v>
      </c>
      <c r="AB38" s="2"/>
      <c r="AC38" s="2"/>
    </row>
    <row r="39" spans="1:29" ht="30">
      <c r="A39" s="111" t="s">
        <v>17</v>
      </c>
      <c r="B39" s="112" t="s">
        <v>112</v>
      </c>
      <c r="C39" s="71">
        <v>0</v>
      </c>
      <c r="D39" s="71">
        <v>0</v>
      </c>
      <c r="E39" s="71">
        <v>0</v>
      </c>
      <c r="F39" s="71">
        <v>0</v>
      </c>
      <c r="G39" s="71">
        <v>0</v>
      </c>
      <c r="H39" s="71">
        <v>0</v>
      </c>
      <c r="I39" s="71">
        <v>0</v>
      </c>
      <c r="J39" s="71">
        <v>0</v>
      </c>
      <c r="K39" s="71">
        <v>0</v>
      </c>
      <c r="L39" s="71">
        <v>0</v>
      </c>
      <c r="M39" s="71">
        <v>0</v>
      </c>
      <c r="N39" s="71">
        <v>0</v>
      </c>
      <c r="O39" s="71">
        <v>0</v>
      </c>
      <c r="P39" s="71">
        <v>0</v>
      </c>
      <c r="Q39" s="71">
        <v>0</v>
      </c>
      <c r="R39" s="71">
        <v>0</v>
      </c>
      <c r="S39" s="71">
        <v>0</v>
      </c>
      <c r="T39" s="71">
        <v>0</v>
      </c>
      <c r="U39" s="71">
        <v>0</v>
      </c>
      <c r="AB39" s="2"/>
      <c r="AC39" s="2"/>
    </row>
    <row r="40" spans="1:29" ht="30">
      <c r="A40" s="111" t="s">
        <v>17</v>
      </c>
      <c r="B40" s="112" t="s">
        <v>113</v>
      </c>
      <c r="C40" s="71">
        <v>0</v>
      </c>
      <c r="D40" s="71">
        <v>0</v>
      </c>
      <c r="E40" s="71">
        <v>0</v>
      </c>
      <c r="F40" s="71">
        <v>0</v>
      </c>
      <c r="G40" s="71">
        <v>0</v>
      </c>
      <c r="H40" s="71">
        <v>0</v>
      </c>
      <c r="I40" s="71">
        <v>0</v>
      </c>
      <c r="J40" s="71">
        <v>0</v>
      </c>
      <c r="K40" s="71">
        <v>0</v>
      </c>
      <c r="L40" s="71">
        <v>0</v>
      </c>
      <c r="M40" s="71">
        <v>0</v>
      </c>
      <c r="N40" s="71">
        <v>0</v>
      </c>
      <c r="O40" s="71">
        <v>0</v>
      </c>
      <c r="P40" s="71">
        <v>0</v>
      </c>
      <c r="Q40" s="71">
        <v>0</v>
      </c>
      <c r="R40" s="71">
        <v>0</v>
      </c>
      <c r="S40" s="71">
        <v>0</v>
      </c>
      <c r="T40" s="71">
        <v>0</v>
      </c>
      <c r="U40" s="71">
        <v>0</v>
      </c>
      <c r="AB40" s="2"/>
      <c r="AC40" s="2"/>
    </row>
    <row r="41" spans="1:29" ht="15">
      <c r="A41" s="111" t="s">
        <v>20</v>
      </c>
      <c r="B41" s="112" t="s">
        <v>117</v>
      </c>
      <c r="C41" s="71"/>
      <c r="D41" s="71"/>
      <c r="E41" s="71"/>
      <c r="F41" s="71"/>
      <c r="G41" s="71"/>
      <c r="H41" s="71"/>
      <c r="I41" s="71"/>
      <c r="J41" s="71"/>
      <c r="K41" s="71"/>
      <c r="L41" s="71"/>
      <c r="M41" s="71"/>
      <c r="N41" s="71"/>
      <c r="O41" s="71"/>
      <c r="P41" s="71"/>
      <c r="Q41" s="71"/>
      <c r="R41" s="71"/>
      <c r="S41" s="71"/>
      <c r="T41" s="71"/>
      <c r="U41" s="71"/>
      <c r="AB41" s="2"/>
      <c r="AC41" s="2"/>
    </row>
    <row r="42" spans="1:29" ht="30">
      <c r="A42" s="111" t="s">
        <v>3</v>
      </c>
      <c r="B42" s="112" t="s">
        <v>118</v>
      </c>
      <c r="C42" s="71">
        <v>0</v>
      </c>
      <c r="D42" s="71">
        <v>2573</v>
      </c>
      <c r="E42" s="71">
        <v>24382</v>
      </c>
      <c r="F42" s="71">
        <v>22222</v>
      </c>
      <c r="G42" s="71">
        <v>8210</v>
      </c>
      <c r="H42" s="71">
        <v>0</v>
      </c>
      <c r="I42" s="71">
        <v>948</v>
      </c>
      <c r="J42" s="71">
        <v>7724</v>
      </c>
      <c r="K42" s="71">
        <v>4928</v>
      </c>
      <c r="L42" s="71">
        <v>0</v>
      </c>
      <c r="M42" s="71">
        <v>1319</v>
      </c>
      <c r="N42" s="71">
        <v>4937</v>
      </c>
      <c r="O42" s="71">
        <v>0</v>
      </c>
      <c r="P42" s="71">
        <v>0</v>
      </c>
      <c r="Q42" s="71">
        <v>3486.1000900000004</v>
      </c>
      <c r="R42" s="71">
        <v>45</v>
      </c>
      <c r="S42" s="71">
        <v>0</v>
      </c>
      <c r="T42" s="71">
        <v>0</v>
      </c>
      <c r="U42" s="71">
        <v>80774.10009</v>
      </c>
      <c r="AB42" s="2"/>
      <c r="AC42" s="2"/>
    </row>
    <row r="43" spans="1:29" ht="30">
      <c r="A43" s="111" t="s">
        <v>17</v>
      </c>
      <c r="B43" s="112" t="s">
        <v>112</v>
      </c>
      <c r="C43" s="71">
        <v>0</v>
      </c>
      <c r="D43" s="71">
        <v>0</v>
      </c>
      <c r="E43" s="71">
        <v>0</v>
      </c>
      <c r="F43" s="71">
        <v>0</v>
      </c>
      <c r="G43" s="71">
        <v>0</v>
      </c>
      <c r="H43" s="71">
        <v>0</v>
      </c>
      <c r="I43" s="71">
        <v>0</v>
      </c>
      <c r="J43" s="71">
        <v>0</v>
      </c>
      <c r="K43" s="71">
        <v>0</v>
      </c>
      <c r="L43" s="71">
        <v>0</v>
      </c>
      <c r="M43" s="71">
        <v>0</v>
      </c>
      <c r="N43" s="71">
        <v>0</v>
      </c>
      <c r="O43" s="71">
        <v>0</v>
      </c>
      <c r="P43" s="71">
        <v>0</v>
      </c>
      <c r="Q43" s="71">
        <v>0</v>
      </c>
      <c r="R43" s="71">
        <v>0</v>
      </c>
      <c r="S43" s="71">
        <v>0</v>
      </c>
      <c r="T43" s="71">
        <v>0</v>
      </c>
      <c r="U43" s="71">
        <v>0</v>
      </c>
      <c r="AB43" s="2"/>
      <c r="AC43" s="2"/>
    </row>
    <row r="44" spans="1:29" ht="30">
      <c r="A44" s="111" t="s">
        <v>17</v>
      </c>
      <c r="B44" s="112" t="s">
        <v>113</v>
      </c>
      <c r="C44" s="71">
        <v>0</v>
      </c>
      <c r="D44" s="71">
        <v>0</v>
      </c>
      <c r="E44" s="71">
        <v>0</v>
      </c>
      <c r="F44" s="71">
        <v>0</v>
      </c>
      <c r="G44" s="71">
        <v>0</v>
      </c>
      <c r="H44" s="71">
        <v>0</v>
      </c>
      <c r="I44" s="71">
        <v>0</v>
      </c>
      <c r="J44" s="71">
        <v>0</v>
      </c>
      <c r="K44" s="71">
        <v>0</v>
      </c>
      <c r="L44" s="71">
        <v>0</v>
      </c>
      <c r="M44" s="71">
        <v>0</v>
      </c>
      <c r="N44" s="71">
        <v>0</v>
      </c>
      <c r="O44" s="71">
        <v>0</v>
      </c>
      <c r="P44" s="71">
        <v>0</v>
      </c>
      <c r="Q44" s="71">
        <v>0</v>
      </c>
      <c r="R44" s="71">
        <v>0</v>
      </c>
      <c r="S44" s="71">
        <v>0</v>
      </c>
      <c r="T44" s="71">
        <v>0</v>
      </c>
      <c r="U44" s="71">
        <v>0</v>
      </c>
      <c r="AB44" s="2"/>
      <c r="AC44" s="2"/>
    </row>
    <row r="45" spans="1:21" ht="15">
      <c r="A45" s="111" t="s">
        <v>5</v>
      </c>
      <c r="B45" s="112" t="s">
        <v>119</v>
      </c>
      <c r="C45" s="71">
        <v>27200</v>
      </c>
      <c r="D45" s="71">
        <v>3349</v>
      </c>
      <c r="E45" s="71">
        <v>10671</v>
      </c>
      <c r="F45" s="71">
        <v>15786</v>
      </c>
      <c r="G45" s="71">
        <v>9765</v>
      </c>
      <c r="H45" s="71">
        <v>822</v>
      </c>
      <c r="I45" s="71">
        <v>2272</v>
      </c>
      <c r="J45" s="71">
        <v>3641</v>
      </c>
      <c r="K45" s="71">
        <v>3552</v>
      </c>
      <c r="L45" s="71">
        <v>454</v>
      </c>
      <c r="M45" s="71">
        <v>315</v>
      </c>
      <c r="N45" s="71">
        <v>13061</v>
      </c>
      <c r="O45" s="71">
        <v>724</v>
      </c>
      <c r="P45" s="71">
        <v>1159</v>
      </c>
      <c r="Q45" s="71">
        <v>372.65731000000005</v>
      </c>
      <c r="R45" s="71">
        <v>394</v>
      </c>
      <c r="S45" s="71">
        <v>61.73793</v>
      </c>
      <c r="T45" s="71">
        <v>2.62707</v>
      </c>
      <c r="U45" s="71">
        <v>93602.02231</v>
      </c>
    </row>
    <row r="46" spans="1:21" ht="30">
      <c r="A46" s="111" t="s">
        <v>17</v>
      </c>
      <c r="B46" s="112" t="s">
        <v>112</v>
      </c>
      <c r="C46" s="71">
        <v>0</v>
      </c>
      <c r="D46" s="71">
        <v>0</v>
      </c>
      <c r="E46" s="71">
        <v>0</v>
      </c>
      <c r="F46" s="71">
        <v>0</v>
      </c>
      <c r="G46" s="71">
        <v>5237</v>
      </c>
      <c r="H46" s="71">
        <v>0</v>
      </c>
      <c r="I46" s="71">
        <v>364</v>
      </c>
      <c r="J46" s="71">
        <v>0</v>
      </c>
      <c r="K46" s="71">
        <v>0</v>
      </c>
      <c r="L46" s="71">
        <v>0</v>
      </c>
      <c r="M46" s="71">
        <v>0</v>
      </c>
      <c r="N46" s="71">
        <v>0</v>
      </c>
      <c r="O46" s="71">
        <v>0</v>
      </c>
      <c r="P46" s="71">
        <v>0</v>
      </c>
      <c r="Q46" s="71">
        <v>0</v>
      </c>
      <c r="R46" s="71">
        <v>0</v>
      </c>
      <c r="S46" s="71">
        <v>0</v>
      </c>
      <c r="T46" s="71">
        <v>0</v>
      </c>
      <c r="U46" s="71">
        <v>5601</v>
      </c>
    </row>
    <row r="47" spans="1:21" ht="30">
      <c r="A47" s="111" t="s">
        <v>17</v>
      </c>
      <c r="B47" s="112" t="s">
        <v>113</v>
      </c>
      <c r="C47" s="71">
        <v>0</v>
      </c>
      <c r="D47" s="71">
        <v>0</v>
      </c>
      <c r="E47" s="71">
        <v>0</v>
      </c>
      <c r="F47" s="71">
        <v>0</v>
      </c>
      <c r="G47" s="71">
        <v>0</v>
      </c>
      <c r="H47" s="71">
        <v>0</v>
      </c>
      <c r="I47" s="71">
        <v>0</v>
      </c>
      <c r="J47" s="71">
        <v>0</v>
      </c>
      <c r="K47" s="71">
        <v>0</v>
      </c>
      <c r="L47" s="71">
        <v>0</v>
      </c>
      <c r="M47" s="71">
        <v>0</v>
      </c>
      <c r="N47" s="71">
        <v>0</v>
      </c>
      <c r="O47" s="71">
        <v>0</v>
      </c>
      <c r="P47" s="71">
        <v>0</v>
      </c>
      <c r="Q47" s="71">
        <v>0</v>
      </c>
      <c r="R47" s="71">
        <v>0</v>
      </c>
      <c r="S47" s="71">
        <v>0</v>
      </c>
      <c r="T47" s="71">
        <v>0</v>
      </c>
      <c r="U47" s="71">
        <v>0</v>
      </c>
    </row>
    <row r="48" spans="1:21" ht="14.25">
      <c r="A48" s="111"/>
      <c r="B48" s="113" t="s">
        <v>120</v>
      </c>
      <c r="C48" s="71">
        <v>27200</v>
      </c>
      <c r="D48" s="71">
        <v>5922</v>
      </c>
      <c r="E48" s="71">
        <v>35053</v>
      </c>
      <c r="F48" s="71">
        <v>38008</v>
      </c>
      <c r="G48" s="71">
        <v>17975</v>
      </c>
      <c r="H48" s="71">
        <v>822</v>
      </c>
      <c r="I48" s="71">
        <v>3220</v>
      </c>
      <c r="J48" s="71">
        <v>11365</v>
      </c>
      <c r="K48" s="71">
        <v>8480</v>
      </c>
      <c r="L48" s="71">
        <v>454</v>
      </c>
      <c r="M48" s="71">
        <v>1634</v>
      </c>
      <c r="N48" s="71">
        <v>17998</v>
      </c>
      <c r="O48" s="71">
        <v>724</v>
      </c>
      <c r="P48" s="71">
        <v>1159</v>
      </c>
      <c r="Q48" s="71">
        <v>3858.7574000000004</v>
      </c>
      <c r="R48" s="71">
        <v>439</v>
      </c>
      <c r="S48" s="71">
        <v>61.73793</v>
      </c>
      <c r="T48" s="71">
        <v>2.62707</v>
      </c>
      <c r="U48" s="71">
        <v>174376.1224</v>
      </c>
    </row>
    <row r="49" spans="1:21" ht="14.25">
      <c r="A49" s="111"/>
      <c r="B49" s="113" t="s">
        <v>121</v>
      </c>
      <c r="C49" s="71">
        <v>79783</v>
      </c>
      <c r="D49" s="71">
        <v>34966</v>
      </c>
      <c r="E49" s="71">
        <v>94238</v>
      </c>
      <c r="F49" s="71">
        <v>68024</v>
      </c>
      <c r="G49" s="71">
        <v>23147</v>
      </c>
      <c r="H49" s="71">
        <v>1814</v>
      </c>
      <c r="I49" s="71">
        <v>19200</v>
      </c>
      <c r="J49" s="71">
        <v>40514</v>
      </c>
      <c r="K49" s="71">
        <v>40857</v>
      </c>
      <c r="L49" s="71">
        <v>19816</v>
      </c>
      <c r="M49" s="71">
        <v>9448</v>
      </c>
      <c r="N49" s="71">
        <v>74040</v>
      </c>
      <c r="O49" s="71">
        <v>16812</v>
      </c>
      <c r="P49" s="71">
        <v>23835</v>
      </c>
      <c r="Q49" s="71">
        <v>16341.835410000002</v>
      </c>
      <c r="R49" s="71">
        <v>6910</v>
      </c>
      <c r="S49" s="71">
        <v>504.41844000000003</v>
      </c>
      <c r="T49" s="71">
        <v>1363.0957819999999</v>
      </c>
      <c r="U49" s="71">
        <v>571613.3496320001</v>
      </c>
    </row>
    <row r="50" spans="1:21" ht="17.25" customHeight="1">
      <c r="A50" s="111" t="s">
        <v>122</v>
      </c>
      <c r="B50" s="113" t="s">
        <v>123</v>
      </c>
      <c r="C50" s="71"/>
      <c r="D50" s="71"/>
      <c r="E50" s="71"/>
      <c r="F50" s="71"/>
      <c r="G50" s="71"/>
      <c r="H50" s="71"/>
      <c r="I50" s="71"/>
      <c r="J50" s="71"/>
      <c r="K50" s="71"/>
      <c r="L50" s="71"/>
      <c r="M50" s="71"/>
      <c r="N50" s="71"/>
      <c r="O50" s="71"/>
      <c r="P50" s="71"/>
      <c r="Q50" s="71"/>
      <c r="R50" s="71"/>
      <c r="S50" s="71"/>
      <c r="T50" s="71"/>
      <c r="U50" s="71"/>
    </row>
    <row r="51" spans="1:21" ht="15">
      <c r="A51" s="111" t="s">
        <v>18</v>
      </c>
      <c r="B51" s="112" t="s">
        <v>124</v>
      </c>
      <c r="C51" s="71">
        <v>8706</v>
      </c>
      <c r="D51" s="71">
        <v>5006</v>
      </c>
      <c r="E51" s="71">
        <v>19530</v>
      </c>
      <c r="F51" s="71">
        <v>1989</v>
      </c>
      <c r="G51" s="71">
        <v>161</v>
      </c>
      <c r="H51" s="71">
        <v>876</v>
      </c>
      <c r="I51" s="71">
        <v>1399</v>
      </c>
      <c r="J51" s="71">
        <v>6245</v>
      </c>
      <c r="K51" s="71">
        <v>749</v>
      </c>
      <c r="L51" s="71">
        <v>2279</v>
      </c>
      <c r="M51" s="71">
        <v>969</v>
      </c>
      <c r="N51" s="71">
        <v>637</v>
      </c>
      <c r="O51" s="71">
        <v>9993</v>
      </c>
      <c r="P51" s="71">
        <v>4865</v>
      </c>
      <c r="Q51" s="71">
        <v>3932.3718400000007</v>
      </c>
      <c r="R51" s="71">
        <v>321</v>
      </c>
      <c r="S51" s="71">
        <v>34.576619999999984</v>
      </c>
      <c r="T51" s="71">
        <v>15.05079</v>
      </c>
      <c r="U51" s="71">
        <v>67706.99925000001</v>
      </c>
    </row>
    <row r="52" spans="1:21" ht="15">
      <c r="A52" s="111" t="s">
        <v>3</v>
      </c>
      <c r="B52" s="112" t="s">
        <v>125</v>
      </c>
      <c r="C52" s="71">
        <v>7566</v>
      </c>
      <c r="D52" s="71">
        <v>308</v>
      </c>
      <c r="E52" s="71">
        <v>846</v>
      </c>
      <c r="F52" s="71">
        <v>135</v>
      </c>
      <c r="G52" s="71">
        <v>161</v>
      </c>
      <c r="H52" s="71">
        <v>13</v>
      </c>
      <c r="I52" s="71">
        <v>323</v>
      </c>
      <c r="J52" s="71">
        <v>1487</v>
      </c>
      <c r="K52" s="71">
        <v>45</v>
      </c>
      <c r="L52" s="71">
        <v>24</v>
      </c>
      <c r="M52" s="71">
        <v>323</v>
      </c>
      <c r="N52" s="71">
        <v>123</v>
      </c>
      <c r="O52" s="71">
        <v>256</v>
      </c>
      <c r="P52" s="71">
        <v>272</v>
      </c>
      <c r="Q52" s="71">
        <v>252.94152999999986</v>
      </c>
      <c r="R52" s="71">
        <v>321</v>
      </c>
      <c r="S52" s="71">
        <v>2.0461199999999953</v>
      </c>
      <c r="T52" s="71">
        <v>0</v>
      </c>
      <c r="U52" s="71">
        <v>12457.987650000001</v>
      </c>
    </row>
    <row r="53" spans="1:21" ht="15">
      <c r="A53" s="111" t="s">
        <v>5</v>
      </c>
      <c r="B53" s="112" t="s">
        <v>87</v>
      </c>
      <c r="C53" s="71">
        <v>1140</v>
      </c>
      <c r="D53" s="71">
        <v>4698</v>
      </c>
      <c r="E53" s="71">
        <v>18684</v>
      </c>
      <c r="F53" s="71">
        <v>1854</v>
      </c>
      <c r="G53" s="71">
        <v>0</v>
      </c>
      <c r="H53" s="71">
        <v>863</v>
      </c>
      <c r="I53" s="71">
        <v>1076</v>
      </c>
      <c r="J53" s="71">
        <v>4758</v>
      </c>
      <c r="K53" s="71">
        <v>704</v>
      </c>
      <c r="L53" s="71">
        <v>2255</v>
      </c>
      <c r="M53" s="71">
        <v>646</v>
      </c>
      <c r="N53" s="71">
        <v>514</v>
      </c>
      <c r="O53" s="71">
        <v>9737</v>
      </c>
      <c r="P53" s="71">
        <v>4593</v>
      </c>
      <c r="Q53" s="71">
        <v>3679.4303100000006</v>
      </c>
      <c r="R53" s="71">
        <v>0</v>
      </c>
      <c r="S53" s="71">
        <v>32.53049999999999</v>
      </c>
      <c r="T53" s="71">
        <v>15.05079</v>
      </c>
      <c r="U53" s="71">
        <v>55249.011600000005</v>
      </c>
    </row>
    <row r="54" spans="1:21" ht="15">
      <c r="A54" s="111" t="s">
        <v>19</v>
      </c>
      <c r="B54" s="112" t="s">
        <v>126</v>
      </c>
      <c r="C54" s="71"/>
      <c r="D54" s="71"/>
      <c r="E54" s="71"/>
      <c r="F54" s="71"/>
      <c r="G54" s="71"/>
      <c r="H54" s="71"/>
      <c r="I54" s="71"/>
      <c r="J54" s="71"/>
      <c r="K54" s="71"/>
      <c r="L54" s="71"/>
      <c r="M54" s="71"/>
      <c r="N54" s="71"/>
      <c r="O54" s="71"/>
      <c r="P54" s="71"/>
      <c r="Q54" s="71"/>
      <c r="R54" s="71"/>
      <c r="S54" s="71"/>
      <c r="T54" s="71"/>
      <c r="U54" s="71"/>
    </row>
    <row r="55" spans="1:21" ht="15">
      <c r="A55" s="111" t="s">
        <v>3</v>
      </c>
      <c r="B55" s="112" t="s">
        <v>127</v>
      </c>
      <c r="C55" s="71">
        <v>218</v>
      </c>
      <c r="D55" s="71">
        <v>10403</v>
      </c>
      <c r="E55" s="71">
        <v>3161</v>
      </c>
      <c r="F55" s="71">
        <v>251</v>
      </c>
      <c r="G55" s="71">
        <v>790</v>
      </c>
      <c r="H55" s="71">
        <v>1247</v>
      </c>
      <c r="I55" s="71">
        <v>2223</v>
      </c>
      <c r="J55" s="71">
        <v>3169</v>
      </c>
      <c r="K55" s="71">
        <v>373</v>
      </c>
      <c r="L55" s="71">
        <v>938</v>
      </c>
      <c r="M55" s="71">
        <v>484</v>
      </c>
      <c r="N55" s="71">
        <v>1875</v>
      </c>
      <c r="O55" s="71">
        <v>2276</v>
      </c>
      <c r="P55" s="71">
        <v>315</v>
      </c>
      <c r="Q55" s="71">
        <v>3432.8555699999997</v>
      </c>
      <c r="R55" s="71">
        <v>146</v>
      </c>
      <c r="S55" s="71">
        <v>2961.5868</v>
      </c>
      <c r="T55" s="71">
        <v>218.08652</v>
      </c>
      <c r="U55" s="71">
        <v>34481.528889999994</v>
      </c>
    </row>
    <row r="56" spans="1:21" ht="15">
      <c r="A56" s="111" t="s">
        <v>5</v>
      </c>
      <c r="B56" s="112" t="s">
        <v>128</v>
      </c>
      <c r="C56" s="71">
        <v>4294</v>
      </c>
      <c r="D56" s="71">
        <v>15</v>
      </c>
      <c r="E56" s="71">
        <v>229</v>
      </c>
      <c r="F56" s="71">
        <v>2099</v>
      </c>
      <c r="G56" s="71">
        <v>4</v>
      </c>
      <c r="H56" s="71">
        <v>4</v>
      </c>
      <c r="I56" s="71">
        <v>16</v>
      </c>
      <c r="J56" s="71">
        <v>332</v>
      </c>
      <c r="K56" s="71">
        <v>1381</v>
      </c>
      <c r="L56" s="71">
        <v>73</v>
      </c>
      <c r="M56" s="71">
        <v>2</v>
      </c>
      <c r="N56" s="71">
        <v>2690</v>
      </c>
      <c r="O56" s="71">
        <v>555</v>
      </c>
      <c r="P56" s="71">
        <v>442</v>
      </c>
      <c r="Q56" s="71">
        <v>333.13876</v>
      </c>
      <c r="R56" s="71">
        <v>186</v>
      </c>
      <c r="S56" s="71">
        <v>4.644489999999999</v>
      </c>
      <c r="T56" s="71">
        <v>0</v>
      </c>
      <c r="U56" s="71">
        <v>12659.78325</v>
      </c>
    </row>
    <row r="57" spans="1:21" ht="15">
      <c r="A57" s="111" t="s">
        <v>6</v>
      </c>
      <c r="B57" s="112" t="s">
        <v>129</v>
      </c>
      <c r="C57" s="71">
        <v>0</v>
      </c>
      <c r="D57" s="71">
        <v>0</v>
      </c>
      <c r="E57" s="71">
        <v>0</v>
      </c>
      <c r="F57" s="71">
        <v>1</v>
      </c>
      <c r="G57" s="71">
        <v>0</v>
      </c>
      <c r="H57" s="71">
        <v>0</v>
      </c>
      <c r="I57" s="71">
        <v>0</v>
      </c>
      <c r="J57" s="71">
        <v>0</v>
      </c>
      <c r="K57" s="71">
        <v>0</v>
      </c>
      <c r="L57" s="71">
        <v>0</v>
      </c>
      <c r="M57" s="71">
        <v>0</v>
      </c>
      <c r="N57" s="71">
        <v>0</v>
      </c>
      <c r="O57" s="71">
        <v>0</v>
      </c>
      <c r="P57" s="71">
        <v>0</v>
      </c>
      <c r="Q57" s="71">
        <v>0</v>
      </c>
      <c r="R57" s="71">
        <v>0</v>
      </c>
      <c r="S57" s="71">
        <v>0</v>
      </c>
      <c r="T57" s="71">
        <v>0</v>
      </c>
      <c r="U57" s="71">
        <v>1</v>
      </c>
    </row>
    <row r="58" spans="1:21" ht="14.25">
      <c r="A58" s="111"/>
      <c r="B58" s="113" t="s">
        <v>130</v>
      </c>
      <c r="C58" s="71">
        <v>4512</v>
      </c>
      <c r="D58" s="71">
        <v>10418</v>
      </c>
      <c r="E58" s="71">
        <v>3390</v>
      </c>
      <c r="F58" s="71">
        <v>2351</v>
      </c>
      <c r="G58" s="71">
        <v>794</v>
      </c>
      <c r="H58" s="71">
        <v>1251</v>
      </c>
      <c r="I58" s="71">
        <v>2239</v>
      </c>
      <c r="J58" s="71">
        <v>3501</v>
      </c>
      <c r="K58" s="71">
        <v>1754</v>
      </c>
      <c r="L58" s="71">
        <v>1011</v>
      </c>
      <c r="M58" s="71">
        <v>486</v>
      </c>
      <c r="N58" s="71">
        <v>4565</v>
      </c>
      <c r="O58" s="71">
        <v>2831</v>
      </c>
      <c r="P58" s="71">
        <v>757</v>
      </c>
      <c r="Q58" s="71">
        <v>3765.9943299999995</v>
      </c>
      <c r="R58" s="71">
        <v>332</v>
      </c>
      <c r="S58" s="71">
        <v>2966.23129</v>
      </c>
      <c r="T58" s="71">
        <v>218.08652</v>
      </c>
      <c r="U58" s="71">
        <v>47142.31214</v>
      </c>
    </row>
    <row r="59" spans="1:21" ht="15">
      <c r="A59" s="111" t="s">
        <v>20</v>
      </c>
      <c r="B59" s="112" t="s">
        <v>87</v>
      </c>
      <c r="C59" s="71">
        <v>0</v>
      </c>
      <c r="D59" s="71">
        <v>0</v>
      </c>
      <c r="E59" s="71">
        <v>0</v>
      </c>
      <c r="F59" s="71">
        <v>2006</v>
      </c>
      <c r="G59" s="71">
        <v>0</v>
      </c>
      <c r="H59" s="71">
        <v>0</v>
      </c>
      <c r="I59" s="71">
        <v>704</v>
      </c>
      <c r="J59" s="71">
        <v>316</v>
      </c>
      <c r="K59" s="71">
        <v>1259</v>
      </c>
      <c r="L59" s="71">
        <v>0</v>
      </c>
      <c r="M59" s="71">
        <v>975</v>
      </c>
      <c r="N59" s="71">
        <v>319</v>
      </c>
      <c r="O59" s="71">
        <v>490</v>
      </c>
      <c r="P59" s="71">
        <v>281</v>
      </c>
      <c r="Q59" s="71">
        <v>0</v>
      </c>
      <c r="R59" s="71">
        <v>12</v>
      </c>
      <c r="S59" s="71">
        <v>8.739930000000001</v>
      </c>
      <c r="T59" s="71">
        <v>0</v>
      </c>
      <c r="U59" s="71">
        <v>6370.73993</v>
      </c>
    </row>
    <row r="60" spans="1:21" ht="14.25">
      <c r="A60" s="111"/>
      <c r="B60" s="113" t="s">
        <v>131</v>
      </c>
      <c r="C60" s="71">
        <v>13218</v>
      </c>
      <c r="D60" s="71">
        <v>15424</v>
      </c>
      <c r="E60" s="71">
        <v>22920</v>
      </c>
      <c r="F60" s="71">
        <v>6346</v>
      </c>
      <c r="G60" s="71">
        <v>955</v>
      </c>
      <c r="H60" s="71">
        <v>2127</v>
      </c>
      <c r="I60" s="71">
        <v>4342</v>
      </c>
      <c r="J60" s="71">
        <v>10062</v>
      </c>
      <c r="K60" s="71">
        <v>3762</v>
      </c>
      <c r="L60" s="71">
        <v>3290</v>
      </c>
      <c r="M60" s="71">
        <v>2430</v>
      </c>
      <c r="N60" s="71">
        <v>5521</v>
      </c>
      <c r="O60" s="71">
        <v>13314</v>
      </c>
      <c r="P60" s="71">
        <v>5903</v>
      </c>
      <c r="Q60" s="71">
        <v>7698.36617</v>
      </c>
      <c r="R60" s="71">
        <v>665</v>
      </c>
      <c r="S60" s="71">
        <v>3009.54784</v>
      </c>
      <c r="T60" s="71">
        <v>233.13731</v>
      </c>
      <c r="U60" s="71">
        <v>121220.05132</v>
      </c>
    </row>
    <row r="61" spans="1:21" ht="28.5">
      <c r="A61" s="111" t="s">
        <v>132</v>
      </c>
      <c r="B61" s="113" t="s">
        <v>133</v>
      </c>
      <c r="C61" s="71"/>
      <c r="D61" s="71"/>
      <c r="E61" s="71"/>
      <c r="F61" s="71"/>
      <c r="G61" s="71"/>
      <c r="H61" s="71"/>
      <c r="I61" s="71"/>
      <c r="J61" s="71"/>
      <c r="K61" s="71"/>
      <c r="L61" s="71"/>
      <c r="M61" s="71"/>
      <c r="N61" s="71"/>
      <c r="O61" s="71"/>
      <c r="P61" s="71"/>
      <c r="Q61" s="71"/>
      <c r="R61" s="71"/>
      <c r="S61" s="71"/>
      <c r="T61" s="71"/>
      <c r="U61" s="71"/>
    </row>
    <row r="62" spans="1:21" ht="15">
      <c r="A62" s="111" t="s">
        <v>18</v>
      </c>
      <c r="B62" s="112" t="s">
        <v>134</v>
      </c>
      <c r="C62" s="71">
        <v>0</v>
      </c>
      <c r="D62" s="71">
        <v>0</v>
      </c>
      <c r="E62" s="71">
        <v>0</v>
      </c>
      <c r="F62" s="71">
        <v>0</v>
      </c>
      <c r="G62" s="71">
        <v>0</v>
      </c>
      <c r="H62" s="71">
        <v>0</v>
      </c>
      <c r="I62" s="71">
        <v>0</v>
      </c>
      <c r="J62" s="71">
        <v>0</v>
      </c>
      <c r="K62" s="71">
        <v>0</v>
      </c>
      <c r="L62" s="71">
        <v>0</v>
      </c>
      <c r="M62" s="71">
        <v>390</v>
      </c>
      <c r="N62" s="71">
        <v>0</v>
      </c>
      <c r="O62" s="71">
        <v>0</v>
      </c>
      <c r="P62" s="71">
        <v>0</v>
      </c>
      <c r="Q62" s="71">
        <v>0</v>
      </c>
      <c r="R62" s="71">
        <v>0</v>
      </c>
      <c r="S62" s="71">
        <v>139.58218000000002</v>
      </c>
      <c r="T62" s="71">
        <v>112.17916</v>
      </c>
      <c r="U62" s="71">
        <v>641.76134</v>
      </c>
    </row>
    <row r="63" spans="1:21" ht="15">
      <c r="A63" s="111" t="s">
        <v>19</v>
      </c>
      <c r="B63" s="112" t="s">
        <v>135</v>
      </c>
      <c r="C63" s="71">
        <v>0</v>
      </c>
      <c r="D63" s="71">
        <v>0</v>
      </c>
      <c r="E63" s="71">
        <v>15876</v>
      </c>
      <c r="F63" s="71">
        <v>0</v>
      </c>
      <c r="G63" s="71">
        <v>963</v>
      </c>
      <c r="H63" s="71">
        <v>0</v>
      </c>
      <c r="I63" s="71">
        <v>0</v>
      </c>
      <c r="J63" s="71">
        <v>0</v>
      </c>
      <c r="K63" s="71">
        <v>0</v>
      </c>
      <c r="L63" s="71">
        <v>0</v>
      </c>
      <c r="M63" s="71">
        <v>0</v>
      </c>
      <c r="N63" s="71">
        <v>14999</v>
      </c>
      <c r="O63" s="71">
        <v>0</v>
      </c>
      <c r="P63" s="71">
        <v>0</v>
      </c>
      <c r="Q63" s="71">
        <v>5262.994019999999</v>
      </c>
      <c r="R63" s="71">
        <v>0</v>
      </c>
      <c r="S63" s="71">
        <v>0</v>
      </c>
      <c r="T63" s="71">
        <v>536.00103</v>
      </c>
      <c r="U63" s="71">
        <v>37636.99505</v>
      </c>
    </row>
    <row r="64" spans="1:21" ht="12.75" customHeight="1">
      <c r="A64" s="111" t="s">
        <v>20</v>
      </c>
      <c r="B64" s="112" t="s">
        <v>136</v>
      </c>
      <c r="C64" s="71">
        <v>1014</v>
      </c>
      <c r="D64" s="71">
        <v>165</v>
      </c>
      <c r="E64" s="71">
        <v>952</v>
      </c>
      <c r="F64" s="71">
        <v>0</v>
      </c>
      <c r="G64" s="71">
        <v>98</v>
      </c>
      <c r="H64" s="71">
        <v>3</v>
      </c>
      <c r="I64" s="71">
        <v>81</v>
      </c>
      <c r="J64" s="71">
        <v>802</v>
      </c>
      <c r="K64" s="71">
        <v>0</v>
      </c>
      <c r="L64" s="71">
        <v>122</v>
      </c>
      <c r="M64" s="71">
        <v>170</v>
      </c>
      <c r="N64" s="71">
        <v>504</v>
      </c>
      <c r="O64" s="71">
        <v>92</v>
      </c>
      <c r="P64" s="71">
        <v>103</v>
      </c>
      <c r="Q64" s="71">
        <v>243.94401000000002</v>
      </c>
      <c r="R64" s="71">
        <v>0</v>
      </c>
      <c r="S64" s="71">
        <v>101.70631</v>
      </c>
      <c r="T64" s="71">
        <v>9.78192</v>
      </c>
      <c r="U64" s="71">
        <v>4461.43224</v>
      </c>
    </row>
    <row r="65" spans="1:21" ht="14.25">
      <c r="A65" s="111"/>
      <c r="B65" s="113" t="s">
        <v>137</v>
      </c>
      <c r="C65" s="71">
        <v>1014</v>
      </c>
      <c r="D65" s="71">
        <v>165</v>
      </c>
      <c r="E65" s="71">
        <v>16828</v>
      </c>
      <c r="F65" s="71">
        <v>0</v>
      </c>
      <c r="G65" s="71">
        <v>1061</v>
      </c>
      <c r="H65" s="71">
        <v>3</v>
      </c>
      <c r="I65" s="71">
        <v>81</v>
      </c>
      <c r="J65" s="71">
        <v>802</v>
      </c>
      <c r="K65" s="71">
        <v>0</v>
      </c>
      <c r="L65" s="71">
        <v>122</v>
      </c>
      <c r="M65" s="71">
        <v>560</v>
      </c>
      <c r="N65" s="71">
        <v>15503</v>
      </c>
      <c r="O65" s="71">
        <v>92</v>
      </c>
      <c r="P65" s="71">
        <v>103</v>
      </c>
      <c r="Q65" s="71">
        <v>5506.938029999999</v>
      </c>
      <c r="R65" s="71">
        <v>0</v>
      </c>
      <c r="S65" s="71">
        <v>241.28849000000002</v>
      </c>
      <c r="T65" s="71">
        <v>657.96211</v>
      </c>
      <c r="U65" s="71">
        <v>42740.18863</v>
      </c>
    </row>
    <row r="66" spans="1:21" ht="17.25" customHeight="1">
      <c r="A66" s="111"/>
      <c r="B66" s="114" t="s">
        <v>138</v>
      </c>
      <c r="C66" s="71">
        <v>239617</v>
      </c>
      <c r="D66" s="71">
        <v>174307</v>
      </c>
      <c r="E66" s="71">
        <v>269455</v>
      </c>
      <c r="F66" s="71">
        <v>115878</v>
      </c>
      <c r="G66" s="71">
        <v>37398</v>
      </c>
      <c r="H66" s="71">
        <v>31314</v>
      </c>
      <c r="I66" s="71">
        <v>90892</v>
      </c>
      <c r="J66" s="71">
        <v>283503</v>
      </c>
      <c r="K66" s="71">
        <v>82473</v>
      </c>
      <c r="L66" s="71">
        <v>92152</v>
      </c>
      <c r="M66" s="71">
        <v>51377.45122649073</v>
      </c>
      <c r="N66" s="71">
        <v>209432</v>
      </c>
      <c r="O66" s="71">
        <v>97313</v>
      </c>
      <c r="P66" s="71">
        <v>54885</v>
      </c>
      <c r="Q66" s="71">
        <v>93833.20187</v>
      </c>
      <c r="R66" s="71">
        <v>28035</v>
      </c>
      <c r="S66" s="71">
        <v>15262.169329999999</v>
      </c>
      <c r="T66" s="71">
        <v>12400.627552</v>
      </c>
      <c r="U66" s="71">
        <v>1979527.4499784908</v>
      </c>
    </row>
    <row r="67" spans="1:21" ht="17.25" customHeight="1">
      <c r="A67" s="111" t="s">
        <v>139</v>
      </c>
      <c r="B67" s="113" t="s">
        <v>140</v>
      </c>
      <c r="C67" s="71">
        <v>12457</v>
      </c>
      <c r="D67" s="71">
        <v>0</v>
      </c>
      <c r="E67" s="71">
        <v>0</v>
      </c>
      <c r="F67" s="71">
        <v>1369</v>
      </c>
      <c r="G67" s="71">
        <v>0</v>
      </c>
      <c r="H67" s="71">
        <v>0</v>
      </c>
      <c r="I67" s="71">
        <v>0</v>
      </c>
      <c r="J67" s="71">
        <v>6359</v>
      </c>
      <c r="K67" s="71">
        <v>0</v>
      </c>
      <c r="L67" s="71">
        <v>0</v>
      </c>
      <c r="M67" s="71">
        <v>0</v>
      </c>
      <c r="N67" s="71">
        <v>0</v>
      </c>
      <c r="O67" s="71">
        <v>2640</v>
      </c>
      <c r="P67" s="71">
        <v>0</v>
      </c>
      <c r="Q67" s="71">
        <v>0</v>
      </c>
      <c r="R67" s="71">
        <v>0</v>
      </c>
      <c r="S67" s="71">
        <v>0</v>
      </c>
      <c r="T67" s="71">
        <v>0</v>
      </c>
      <c r="U67" s="71">
        <v>22825</v>
      </c>
    </row>
    <row r="68" spans="1:29" s="6" customFormat="1" ht="23.25" customHeight="1">
      <c r="A68" s="173" t="s">
        <v>141</v>
      </c>
      <c r="B68" s="174"/>
      <c r="C68" s="72"/>
      <c r="D68" s="72"/>
      <c r="E68" s="72"/>
      <c r="F68" s="72"/>
      <c r="G68" s="72"/>
      <c r="H68" s="72"/>
      <c r="I68" s="72"/>
      <c r="J68" s="72"/>
      <c r="K68" s="72"/>
      <c r="L68" s="72"/>
      <c r="M68" s="72"/>
      <c r="N68" s="72"/>
      <c r="O68" s="72"/>
      <c r="P68" s="72"/>
      <c r="Q68" s="72"/>
      <c r="R68" s="72"/>
      <c r="S68" s="72"/>
      <c r="T68" s="72"/>
      <c r="U68" s="72"/>
      <c r="V68" s="5"/>
      <c r="W68" s="5"/>
      <c r="X68" s="5"/>
      <c r="Y68" s="5"/>
      <c r="Z68" s="5"/>
      <c r="AA68" s="5"/>
      <c r="AB68" s="5"/>
      <c r="AC68" s="5"/>
    </row>
    <row r="69" spans="1:21" ht="17.25" customHeight="1">
      <c r="A69" s="115" t="s">
        <v>142</v>
      </c>
      <c r="B69" s="116" t="s">
        <v>143</v>
      </c>
      <c r="C69" s="71"/>
      <c r="D69" s="71"/>
      <c r="E69" s="71"/>
      <c r="F69" s="71"/>
      <c r="G69" s="71"/>
      <c r="H69" s="71"/>
      <c r="I69" s="71"/>
      <c r="J69" s="71"/>
      <c r="K69" s="71"/>
      <c r="L69" s="71"/>
      <c r="M69" s="71"/>
      <c r="N69" s="71"/>
      <c r="O69" s="71"/>
      <c r="P69" s="71"/>
      <c r="Q69" s="71"/>
      <c r="R69" s="71"/>
      <c r="S69" s="71"/>
      <c r="T69" s="71"/>
      <c r="U69" s="71"/>
    </row>
    <row r="70" spans="1:21" ht="27" customHeight="1">
      <c r="A70" s="111" t="s">
        <v>18</v>
      </c>
      <c r="B70" s="117" t="s">
        <v>144</v>
      </c>
      <c r="C70" s="71">
        <v>15019</v>
      </c>
      <c r="D70" s="71">
        <v>18030</v>
      </c>
      <c r="E70" s="71">
        <v>31475</v>
      </c>
      <c r="F70" s="71">
        <v>28580</v>
      </c>
      <c r="G70" s="71">
        <v>11640</v>
      </c>
      <c r="H70" s="71">
        <v>10000</v>
      </c>
      <c r="I70" s="71">
        <v>9440</v>
      </c>
      <c r="J70" s="71">
        <v>51587</v>
      </c>
      <c r="K70" s="71">
        <v>11754</v>
      </c>
      <c r="L70" s="71">
        <v>17458</v>
      </c>
      <c r="M70" s="71">
        <v>17745</v>
      </c>
      <c r="N70" s="71">
        <v>43300</v>
      </c>
      <c r="O70" s="71">
        <v>13826</v>
      </c>
      <c r="P70" s="71">
        <v>7067</v>
      </c>
      <c r="Q70" s="71">
        <v>15000</v>
      </c>
      <c r="R70" s="71">
        <v>7303</v>
      </c>
      <c r="S70" s="71">
        <v>7000.00001</v>
      </c>
      <c r="T70" s="71">
        <v>7000</v>
      </c>
      <c r="U70" s="71">
        <v>323224.00001</v>
      </c>
    </row>
    <row r="71" spans="1:21" ht="15">
      <c r="A71" s="118" t="s">
        <v>17</v>
      </c>
      <c r="B71" s="112" t="s">
        <v>145</v>
      </c>
      <c r="C71" s="71">
        <v>0</v>
      </c>
      <c r="D71" s="71">
        <v>0</v>
      </c>
      <c r="E71" s="71">
        <v>0</v>
      </c>
      <c r="F71" s="71">
        <v>0</v>
      </c>
      <c r="G71" s="71">
        <v>0</v>
      </c>
      <c r="H71" s="71">
        <v>0</v>
      </c>
      <c r="I71" s="71">
        <v>0</v>
      </c>
      <c r="J71" s="71">
        <v>0</v>
      </c>
      <c r="K71" s="71">
        <v>0</v>
      </c>
      <c r="L71" s="71">
        <v>0</v>
      </c>
      <c r="M71" s="71">
        <v>0</v>
      </c>
      <c r="N71" s="71">
        <v>0</v>
      </c>
      <c r="O71" s="71">
        <v>0</v>
      </c>
      <c r="P71" s="71">
        <v>0</v>
      </c>
      <c r="Q71" s="71">
        <v>0</v>
      </c>
      <c r="R71" s="71">
        <v>0</v>
      </c>
      <c r="S71" s="71">
        <v>0</v>
      </c>
      <c r="T71" s="71">
        <v>0</v>
      </c>
      <c r="U71" s="71">
        <v>0</v>
      </c>
    </row>
    <row r="72" spans="1:21" ht="15">
      <c r="A72" s="118" t="s">
        <v>17</v>
      </c>
      <c r="B72" s="112" t="s">
        <v>146</v>
      </c>
      <c r="C72" s="71">
        <v>0</v>
      </c>
      <c r="D72" s="71">
        <v>0</v>
      </c>
      <c r="E72" s="71">
        <v>0</v>
      </c>
      <c r="F72" s="71">
        <v>0</v>
      </c>
      <c r="G72" s="71">
        <v>0</v>
      </c>
      <c r="H72" s="71">
        <v>0</v>
      </c>
      <c r="I72" s="71">
        <v>0</v>
      </c>
      <c r="J72" s="71">
        <v>0</v>
      </c>
      <c r="K72" s="71">
        <v>0</v>
      </c>
      <c r="L72" s="71">
        <v>-542</v>
      </c>
      <c r="M72" s="71">
        <v>0</v>
      </c>
      <c r="N72" s="71">
        <v>0</v>
      </c>
      <c r="O72" s="71">
        <v>0</v>
      </c>
      <c r="P72" s="71">
        <v>0</v>
      </c>
      <c r="Q72" s="71">
        <v>0</v>
      </c>
      <c r="R72" s="71">
        <v>0</v>
      </c>
      <c r="S72" s="71">
        <v>0</v>
      </c>
      <c r="T72" s="71">
        <v>0</v>
      </c>
      <c r="U72" s="71">
        <v>-542</v>
      </c>
    </row>
    <row r="73" spans="1:21" ht="15">
      <c r="A73" s="111" t="s">
        <v>19</v>
      </c>
      <c r="B73" s="112" t="s">
        <v>147</v>
      </c>
      <c r="C73" s="71">
        <v>0</v>
      </c>
      <c r="D73" s="71">
        <v>0</v>
      </c>
      <c r="E73" s="71">
        <v>34617</v>
      </c>
      <c r="F73" s="71">
        <v>0</v>
      </c>
      <c r="G73" s="71">
        <v>0</v>
      </c>
      <c r="H73" s="71">
        <v>0</v>
      </c>
      <c r="I73" s="71">
        <v>0</v>
      </c>
      <c r="J73" s="71">
        <v>0</v>
      </c>
      <c r="K73" s="71">
        <v>8612</v>
      </c>
      <c r="L73" s="71">
        <v>0</v>
      </c>
      <c r="M73" s="71">
        <v>0</v>
      </c>
      <c r="N73" s="71">
        <v>0</v>
      </c>
      <c r="O73" s="71">
        <v>0</v>
      </c>
      <c r="P73" s="71">
        <v>0</v>
      </c>
      <c r="Q73" s="71">
        <v>0</v>
      </c>
      <c r="R73" s="71">
        <v>0</v>
      </c>
      <c r="S73" s="71">
        <v>0</v>
      </c>
      <c r="T73" s="71">
        <v>0</v>
      </c>
      <c r="U73" s="71">
        <v>43229</v>
      </c>
    </row>
    <row r="74" spans="1:21" ht="15">
      <c r="A74" s="111" t="s">
        <v>20</v>
      </c>
      <c r="B74" s="112" t="s">
        <v>148</v>
      </c>
      <c r="C74" s="71">
        <v>-20144</v>
      </c>
      <c r="D74" s="71">
        <v>6554</v>
      </c>
      <c r="E74" s="71">
        <v>17503</v>
      </c>
      <c r="F74" s="71">
        <v>0</v>
      </c>
      <c r="G74" s="71">
        <v>134</v>
      </c>
      <c r="H74" s="71">
        <v>0</v>
      </c>
      <c r="I74" s="71">
        <v>1908</v>
      </c>
      <c r="J74" s="71">
        <v>10714</v>
      </c>
      <c r="K74" s="71">
        <v>0</v>
      </c>
      <c r="L74" s="71">
        <v>4681</v>
      </c>
      <c r="M74" s="71">
        <v>1140</v>
      </c>
      <c r="N74" s="71">
        <v>0</v>
      </c>
      <c r="O74" s="71">
        <v>88</v>
      </c>
      <c r="P74" s="71">
        <v>2530</v>
      </c>
      <c r="Q74" s="71">
        <v>3698.93477</v>
      </c>
      <c r="R74" s="71">
        <v>0</v>
      </c>
      <c r="S74" s="71">
        <v>704.40986</v>
      </c>
      <c r="T74" s="71">
        <v>0</v>
      </c>
      <c r="U74" s="71">
        <v>29511.34463</v>
      </c>
    </row>
    <row r="75" spans="1:21" ht="15">
      <c r="A75" s="111" t="s">
        <v>21</v>
      </c>
      <c r="B75" s="112" t="s">
        <v>149</v>
      </c>
      <c r="C75" s="71">
        <v>63444</v>
      </c>
      <c r="D75" s="71">
        <v>5164</v>
      </c>
      <c r="E75" s="71">
        <v>38</v>
      </c>
      <c r="F75" s="71">
        <v>7100</v>
      </c>
      <c r="G75" s="71">
        <v>3530</v>
      </c>
      <c r="H75" s="71">
        <v>9933</v>
      </c>
      <c r="I75" s="71">
        <v>7437</v>
      </c>
      <c r="J75" s="71">
        <v>5159</v>
      </c>
      <c r="K75" s="71">
        <v>1309</v>
      </c>
      <c r="L75" s="71">
        <v>2027</v>
      </c>
      <c r="M75" s="71">
        <v>51</v>
      </c>
      <c r="N75" s="71">
        <v>187</v>
      </c>
      <c r="O75" s="71">
        <v>1521</v>
      </c>
      <c r="P75" s="71">
        <v>1413</v>
      </c>
      <c r="Q75" s="71">
        <v>6883.91694</v>
      </c>
      <c r="R75" s="71">
        <v>730</v>
      </c>
      <c r="S75" s="71">
        <v>1917.3725</v>
      </c>
      <c r="T75" s="71">
        <v>923.57283</v>
      </c>
      <c r="U75" s="71">
        <v>118767.86227</v>
      </c>
    </row>
    <row r="76" spans="1:21" ht="15">
      <c r="A76" s="111" t="s">
        <v>23</v>
      </c>
      <c r="B76" s="112" t="s">
        <v>150</v>
      </c>
      <c r="C76" s="71">
        <v>0</v>
      </c>
      <c r="D76" s="71">
        <v>19057</v>
      </c>
      <c r="E76" s="71">
        <v>4470</v>
      </c>
      <c r="F76" s="71">
        <v>0</v>
      </c>
      <c r="G76" s="71">
        <v>0</v>
      </c>
      <c r="H76" s="71">
        <v>0</v>
      </c>
      <c r="I76" s="71">
        <v>0</v>
      </c>
      <c r="J76" s="71">
        <v>0</v>
      </c>
      <c r="K76" s="71">
        <v>7214</v>
      </c>
      <c r="L76" s="71">
        <v>11969</v>
      </c>
      <c r="M76" s="71">
        <v>0</v>
      </c>
      <c r="N76" s="71">
        <v>0</v>
      </c>
      <c r="O76" s="71">
        <v>0</v>
      </c>
      <c r="P76" s="71">
        <v>0</v>
      </c>
      <c r="Q76" s="71">
        <v>0</v>
      </c>
      <c r="R76" s="71">
        <v>350</v>
      </c>
      <c r="S76" s="71">
        <v>0</v>
      </c>
      <c r="T76" s="71">
        <v>0</v>
      </c>
      <c r="U76" s="71">
        <v>43060</v>
      </c>
    </row>
    <row r="77" spans="1:21" ht="15">
      <c r="A77" s="111" t="s">
        <v>24</v>
      </c>
      <c r="B77" s="112" t="s">
        <v>151</v>
      </c>
      <c r="C77" s="71">
        <v>0</v>
      </c>
      <c r="D77" s="71">
        <v>0</v>
      </c>
      <c r="E77" s="71">
        <v>-19838</v>
      </c>
      <c r="F77" s="71">
        <v>0</v>
      </c>
      <c r="G77" s="71">
        <v>-7086</v>
      </c>
      <c r="H77" s="71">
        <v>0</v>
      </c>
      <c r="I77" s="71">
        <v>0</v>
      </c>
      <c r="J77" s="71">
        <v>0</v>
      </c>
      <c r="K77" s="71">
        <v>-16930</v>
      </c>
      <c r="L77" s="71">
        <v>0</v>
      </c>
      <c r="M77" s="71">
        <v>-462</v>
      </c>
      <c r="N77" s="71">
        <v>0</v>
      </c>
      <c r="O77" s="71">
        <v>0</v>
      </c>
      <c r="P77" s="71">
        <v>0</v>
      </c>
      <c r="Q77" s="71">
        <v>-2455.93984</v>
      </c>
      <c r="R77" s="71">
        <v>0</v>
      </c>
      <c r="S77" s="71">
        <v>0</v>
      </c>
      <c r="T77" s="71">
        <v>0</v>
      </c>
      <c r="U77" s="71">
        <v>-46771.93984</v>
      </c>
    </row>
    <row r="78" spans="1:21" ht="17.25" customHeight="1">
      <c r="A78" s="111" t="s">
        <v>25</v>
      </c>
      <c r="B78" s="112" t="s">
        <v>152</v>
      </c>
      <c r="C78" s="71">
        <v>205</v>
      </c>
      <c r="D78" s="71">
        <v>9898</v>
      </c>
      <c r="E78" s="71">
        <v>211</v>
      </c>
      <c r="F78" s="71">
        <v>962</v>
      </c>
      <c r="G78" s="71">
        <v>-1123</v>
      </c>
      <c r="H78" s="71">
        <v>3326</v>
      </c>
      <c r="I78" s="71">
        <v>692</v>
      </c>
      <c r="J78" s="71">
        <v>12435</v>
      </c>
      <c r="K78" s="71">
        <v>524</v>
      </c>
      <c r="L78" s="71">
        <v>23405</v>
      </c>
      <c r="M78" s="71">
        <v>-2346</v>
      </c>
      <c r="N78" s="71">
        <v>915</v>
      </c>
      <c r="O78" s="71">
        <v>4344</v>
      </c>
      <c r="P78" s="71">
        <v>445</v>
      </c>
      <c r="Q78" s="71">
        <v>-1904.5773814971262</v>
      </c>
      <c r="R78" s="71">
        <v>327</v>
      </c>
      <c r="S78" s="71">
        <v>1050.447179999998</v>
      </c>
      <c r="T78" s="71">
        <v>1674.3707270000004</v>
      </c>
      <c r="U78" s="71">
        <v>55040.24052550287</v>
      </c>
    </row>
    <row r="79" spans="1:21" ht="15">
      <c r="A79" s="118"/>
      <c r="B79" s="113" t="s">
        <v>153</v>
      </c>
      <c r="C79" s="71">
        <v>58524</v>
      </c>
      <c r="D79" s="71">
        <v>58703</v>
      </c>
      <c r="E79" s="71">
        <v>68476</v>
      </c>
      <c r="F79" s="71">
        <v>36642</v>
      </c>
      <c r="G79" s="71">
        <v>7095</v>
      </c>
      <c r="H79" s="71">
        <v>23259</v>
      </c>
      <c r="I79" s="71">
        <v>19477</v>
      </c>
      <c r="J79" s="71">
        <v>79895</v>
      </c>
      <c r="K79" s="71">
        <v>12483</v>
      </c>
      <c r="L79" s="71">
        <v>59540</v>
      </c>
      <c r="M79" s="71">
        <v>16128</v>
      </c>
      <c r="N79" s="71">
        <v>44402</v>
      </c>
      <c r="O79" s="71">
        <v>19779</v>
      </c>
      <c r="P79" s="71">
        <v>11455</v>
      </c>
      <c r="Q79" s="71">
        <v>21222.334488502875</v>
      </c>
      <c r="R79" s="71">
        <v>8710</v>
      </c>
      <c r="S79" s="71">
        <v>10672.229549999996</v>
      </c>
      <c r="T79" s="71">
        <v>9597.943557</v>
      </c>
      <c r="U79" s="71">
        <v>566060.5075955029</v>
      </c>
    </row>
    <row r="80" spans="1:21" ht="18" customHeight="1">
      <c r="A80" s="111" t="s">
        <v>88</v>
      </c>
      <c r="B80" s="113" t="s">
        <v>154</v>
      </c>
      <c r="C80" s="71">
        <v>0</v>
      </c>
      <c r="D80" s="71">
        <v>0</v>
      </c>
      <c r="E80" s="71">
        <v>0</v>
      </c>
      <c r="F80" s="71">
        <v>0</v>
      </c>
      <c r="G80" s="71">
        <v>0</v>
      </c>
      <c r="H80" s="71">
        <v>0</v>
      </c>
      <c r="I80" s="71">
        <v>7949</v>
      </c>
      <c r="J80" s="71">
        <v>0</v>
      </c>
      <c r="K80" s="71">
        <v>0</v>
      </c>
      <c r="L80" s="71">
        <v>0</v>
      </c>
      <c r="M80" s="71">
        <v>0</v>
      </c>
      <c r="N80" s="71">
        <v>0</v>
      </c>
      <c r="O80" s="71">
        <v>0</v>
      </c>
      <c r="P80" s="71">
        <v>0</v>
      </c>
      <c r="Q80" s="71">
        <v>0</v>
      </c>
      <c r="R80" s="71">
        <v>0</v>
      </c>
      <c r="S80" s="71">
        <v>0</v>
      </c>
      <c r="T80" s="71">
        <v>0</v>
      </c>
      <c r="U80" s="71">
        <v>7949</v>
      </c>
    </row>
    <row r="81" spans="1:21" ht="17.25" customHeight="1">
      <c r="A81" s="111" t="s">
        <v>106</v>
      </c>
      <c r="B81" s="113" t="s">
        <v>155</v>
      </c>
      <c r="C81" s="71"/>
      <c r="D81" s="71"/>
      <c r="E81" s="71"/>
      <c r="F81" s="71"/>
      <c r="G81" s="71"/>
      <c r="H81" s="71"/>
      <c r="I81" s="71"/>
      <c r="J81" s="71"/>
      <c r="K81" s="71"/>
      <c r="L81" s="71"/>
      <c r="M81" s="71"/>
      <c r="N81" s="71"/>
      <c r="O81" s="71"/>
      <c r="P81" s="71"/>
      <c r="Q81" s="71"/>
      <c r="R81" s="71"/>
      <c r="S81" s="71"/>
      <c r="T81" s="71"/>
      <c r="U81" s="71"/>
    </row>
    <row r="82" spans="1:21" ht="15">
      <c r="A82" s="111" t="s">
        <v>3</v>
      </c>
      <c r="B82" s="112" t="s">
        <v>156</v>
      </c>
      <c r="C82" s="71"/>
      <c r="D82" s="71"/>
      <c r="E82" s="71"/>
      <c r="F82" s="71"/>
      <c r="G82" s="71"/>
      <c r="H82" s="71"/>
      <c r="I82" s="71"/>
      <c r="J82" s="71"/>
      <c r="K82" s="71"/>
      <c r="L82" s="71"/>
      <c r="M82" s="71"/>
      <c r="N82" s="71"/>
      <c r="O82" s="71"/>
      <c r="P82" s="71"/>
      <c r="Q82" s="71"/>
      <c r="R82" s="71"/>
      <c r="S82" s="71"/>
      <c r="T82" s="71"/>
      <c r="U82" s="71"/>
    </row>
    <row r="83" spans="1:21" ht="15">
      <c r="A83" s="119" t="s">
        <v>157</v>
      </c>
      <c r="B83" s="112" t="s">
        <v>158</v>
      </c>
      <c r="C83" s="71">
        <v>73085</v>
      </c>
      <c r="D83" s="71">
        <v>51521</v>
      </c>
      <c r="E83" s="71">
        <v>73855</v>
      </c>
      <c r="F83" s="71">
        <v>43205</v>
      </c>
      <c r="G83" s="71">
        <v>3934</v>
      </c>
      <c r="H83" s="71">
        <v>1919</v>
      </c>
      <c r="I83" s="71">
        <v>29209</v>
      </c>
      <c r="J83" s="71">
        <v>49402</v>
      </c>
      <c r="K83" s="71">
        <v>33165</v>
      </c>
      <c r="L83" s="71">
        <v>11486</v>
      </c>
      <c r="M83" s="71">
        <v>7955</v>
      </c>
      <c r="N83" s="71">
        <v>75103</v>
      </c>
      <c r="O83" s="71">
        <v>20883</v>
      </c>
      <c r="P83" s="71">
        <v>16602</v>
      </c>
      <c r="Q83" s="71">
        <v>26908.91606</v>
      </c>
      <c r="R83" s="71">
        <v>7637</v>
      </c>
      <c r="S83" s="71">
        <v>1822.10831</v>
      </c>
      <c r="T83" s="71">
        <v>1922.24721</v>
      </c>
      <c r="U83" s="71">
        <v>529614.27158</v>
      </c>
    </row>
    <row r="84" spans="1:21" ht="15">
      <c r="A84" s="119" t="s">
        <v>159</v>
      </c>
      <c r="B84" s="112" t="s">
        <v>160</v>
      </c>
      <c r="C84" s="71">
        <v>-5617</v>
      </c>
      <c r="D84" s="71">
        <v>-10610</v>
      </c>
      <c r="E84" s="71">
        <v>-26169</v>
      </c>
      <c r="F84" s="71">
        <v>-1567</v>
      </c>
      <c r="G84" s="71">
        <v>-1568</v>
      </c>
      <c r="H84" s="71">
        <v>-391</v>
      </c>
      <c r="I84" s="71">
        <v>-14751</v>
      </c>
      <c r="J84" s="71">
        <v>-1312</v>
      </c>
      <c r="K84" s="71">
        <v>-4130</v>
      </c>
      <c r="L84" s="71">
        <v>-3121</v>
      </c>
      <c r="M84" s="71">
        <v>-1449</v>
      </c>
      <c r="N84" s="71">
        <v>-110</v>
      </c>
      <c r="O84" s="71">
        <v>-2597</v>
      </c>
      <c r="P84" s="71">
        <v>-834</v>
      </c>
      <c r="Q84" s="71">
        <v>-1111.3826399999998</v>
      </c>
      <c r="R84" s="71">
        <v>0</v>
      </c>
      <c r="S84" s="71">
        <v>0</v>
      </c>
      <c r="T84" s="71">
        <v>-559.90296</v>
      </c>
      <c r="U84" s="71">
        <v>-75897.2856</v>
      </c>
    </row>
    <row r="85" spans="1:21" ht="16.5" customHeight="1">
      <c r="A85" s="118"/>
      <c r="B85" s="120" t="s">
        <v>161</v>
      </c>
      <c r="C85" s="71">
        <v>67468</v>
      </c>
      <c r="D85" s="71">
        <v>40911</v>
      </c>
      <c r="E85" s="71">
        <v>47686</v>
      </c>
      <c r="F85" s="71">
        <v>41638</v>
      </c>
      <c r="G85" s="71">
        <v>2366</v>
      </c>
      <c r="H85" s="71">
        <v>1528</v>
      </c>
      <c r="I85" s="71">
        <v>14458</v>
      </c>
      <c r="J85" s="71">
        <v>48090</v>
      </c>
      <c r="K85" s="71">
        <v>29035</v>
      </c>
      <c r="L85" s="71">
        <v>8365</v>
      </c>
      <c r="M85" s="71">
        <v>6506</v>
      </c>
      <c r="N85" s="71">
        <v>74993</v>
      </c>
      <c r="O85" s="71">
        <v>18286</v>
      </c>
      <c r="P85" s="71">
        <v>15768</v>
      </c>
      <c r="Q85" s="71">
        <v>25797.53342</v>
      </c>
      <c r="R85" s="71">
        <v>7637</v>
      </c>
      <c r="S85" s="71">
        <v>1822.10831</v>
      </c>
      <c r="T85" s="71">
        <v>1362.34425</v>
      </c>
      <c r="U85" s="71">
        <v>453716.98598</v>
      </c>
    </row>
    <row r="86" spans="1:21" ht="15">
      <c r="A86" s="111" t="s">
        <v>5</v>
      </c>
      <c r="B86" s="112" t="s">
        <v>162</v>
      </c>
      <c r="C86" s="71">
        <v>2925</v>
      </c>
      <c r="D86" s="71">
        <v>2857</v>
      </c>
      <c r="E86" s="71">
        <v>1757</v>
      </c>
      <c r="F86" s="71">
        <v>0</v>
      </c>
      <c r="G86" s="71">
        <v>2518</v>
      </c>
      <c r="H86" s="71">
        <v>756</v>
      </c>
      <c r="I86" s="71">
        <v>0</v>
      </c>
      <c r="J86" s="71">
        <v>0</v>
      </c>
      <c r="K86" s="71">
        <v>447</v>
      </c>
      <c r="L86" s="71">
        <v>8</v>
      </c>
      <c r="M86" s="71">
        <v>429</v>
      </c>
      <c r="N86" s="71">
        <v>1539</v>
      </c>
      <c r="O86" s="71">
        <v>3809</v>
      </c>
      <c r="P86" s="71">
        <v>0</v>
      </c>
      <c r="Q86" s="71">
        <v>43.10403193718622</v>
      </c>
      <c r="R86" s="71">
        <v>0</v>
      </c>
      <c r="S86" s="71">
        <v>11.36903</v>
      </c>
      <c r="T86" s="71">
        <v>0</v>
      </c>
      <c r="U86" s="71">
        <v>17099.473061937188</v>
      </c>
    </row>
    <row r="87" spans="1:21" ht="15">
      <c r="A87" s="111" t="s">
        <v>6</v>
      </c>
      <c r="B87" s="112" t="s">
        <v>163</v>
      </c>
      <c r="C87" s="71"/>
      <c r="D87" s="71"/>
      <c r="E87" s="71"/>
      <c r="F87" s="71"/>
      <c r="G87" s="71"/>
      <c r="H87" s="71"/>
      <c r="I87" s="71"/>
      <c r="J87" s="71"/>
      <c r="K87" s="71"/>
      <c r="L87" s="71"/>
      <c r="M87" s="71"/>
      <c r="N87" s="71"/>
      <c r="O87" s="71"/>
      <c r="P87" s="71"/>
      <c r="Q87" s="71"/>
      <c r="R87" s="71"/>
      <c r="S87" s="71"/>
      <c r="T87" s="71"/>
      <c r="U87" s="71"/>
    </row>
    <row r="88" spans="1:21" ht="15">
      <c r="A88" s="119" t="s">
        <v>157</v>
      </c>
      <c r="B88" s="112" t="s">
        <v>158</v>
      </c>
      <c r="C88" s="71">
        <v>0</v>
      </c>
      <c r="D88" s="71">
        <v>0</v>
      </c>
      <c r="E88" s="71">
        <v>0</v>
      </c>
      <c r="F88" s="71">
        <v>0</v>
      </c>
      <c r="G88" s="71">
        <v>0</v>
      </c>
      <c r="H88" s="71">
        <v>0</v>
      </c>
      <c r="I88" s="71">
        <v>0</v>
      </c>
      <c r="J88" s="71">
        <v>0</v>
      </c>
      <c r="K88" s="71">
        <v>0</v>
      </c>
      <c r="L88" s="71">
        <v>0</v>
      </c>
      <c r="M88" s="71">
        <v>0</v>
      </c>
      <c r="N88" s="71">
        <v>0</v>
      </c>
      <c r="O88" s="71">
        <v>0</v>
      </c>
      <c r="P88" s="71">
        <v>0</v>
      </c>
      <c r="Q88" s="71">
        <v>0</v>
      </c>
      <c r="R88" s="71">
        <v>0</v>
      </c>
      <c r="S88" s="71">
        <v>0</v>
      </c>
      <c r="T88" s="71">
        <v>0</v>
      </c>
      <c r="U88" s="71">
        <v>0</v>
      </c>
    </row>
    <row r="89" spans="1:21" ht="15">
      <c r="A89" s="119" t="s">
        <v>159</v>
      </c>
      <c r="B89" s="112" t="s">
        <v>160</v>
      </c>
      <c r="C89" s="71">
        <v>0</v>
      </c>
      <c r="D89" s="71">
        <v>0</v>
      </c>
      <c r="E89" s="71">
        <v>0</v>
      </c>
      <c r="F89" s="71">
        <v>0</v>
      </c>
      <c r="G89" s="71">
        <v>0</v>
      </c>
      <c r="H89" s="71">
        <v>0</v>
      </c>
      <c r="I89" s="71">
        <v>0</v>
      </c>
      <c r="J89" s="71">
        <v>0</v>
      </c>
      <c r="K89" s="71">
        <v>0</v>
      </c>
      <c r="L89" s="71">
        <v>0</v>
      </c>
      <c r="M89" s="71">
        <v>0</v>
      </c>
      <c r="N89" s="71">
        <v>0</v>
      </c>
      <c r="O89" s="71">
        <v>0</v>
      </c>
      <c r="P89" s="71">
        <v>0</v>
      </c>
      <c r="Q89" s="71">
        <v>0</v>
      </c>
      <c r="R89" s="71">
        <v>0</v>
      </c>
      <c r="S89" s="71">
        <v>0</v>
      </c>
      <c r="T89" s="71">
        <v>0</v>
      </c>
      <c r="U89" s="71">
        <v>0</v>
      </c>
    </row>
    <row r="90" spans="1:21" ht="15">
      <c r="A90" s="111"/>
      <c r="B90" s="120" t="s">
        <v>164</v>
      </c>
      <c r="C90" s="71">
        <v>0</v>
      </c>
      <c r="D90" s="71">
        <v>0</v>
      </c>
      <c r="E90" s="71">
        <v>0</v>
      </c>
      <c r="F90" s="71">
        <v>0</v>
      </c>
      <c r="G90" s="71">
        <v>0</v>
      </c>
      <c r="H90" s="71">
        <v>0</v>
      </c>
      <c r="I90" s="71">
        <v>0</v>
      </c>
      <c r="J90" s="71">
        <v>0</v>
      </c>
      <c r="K90" s="71">
        <v>0</v>
      </c>
      <c r="L90" s="71">
        <v>0</v>
      </c>
      <c r="M90" s="71">
        <v>0</v>
      </c>
      <c r="N90" s="71">
        <v>0</v>
      </c>
      <c r="O90" s="71">
        <v>0</v>
      </c>
      <c r="P90" s="71">
        <v>0</v>
      </c>
      <c r="Q90" s="71">
        <v>0</v>
      </c>
      <c r="R90" s="71">
        <v>0</v>
      </c>
      <c r="S90" s="71">
        <v>0</v>
      </c>
      <c r="T90" s="71">
        <v>0</v>
      </c>
      <c r="U90" s="71">
        <v>0</v>
      </c>
    </row>
    <row r="91" spans="1:21" ht="15">
      <c r="A91" s="111" t="s">
        <v>7</v>
      </c>
      <c r="B91" s="112" t="s">
        <v>165</v>
      </c>
      <c r="C91" s="71"/>
      <c r="D91" s="71"/>
      <c r="E91" s="71"/>
      <c r="F91" s="71"/>
      <c r="G91" s="71"/>
      <c r="H91" s="71"/>
      <c r="I91" s="71"/>
      <c r="J91" s="71"/>
      <c r="K91" s="71"/>
      <c r="L91" s="71"/>
      <c r="M91" s="71"/>
      <c r="N91" s="71"/>
      <c r="O91" s="71"/>
      <c r="P91" s="71"/>
      <c r="Q91" s="71"/>
      <c r="R91" s="71"/>
      <c r="S91" s="71"/>
      <c r="T91" s="71"/>
      <c r="U91" s="71"/>
    </row>
    <row r="92" spans="1:21" ht="15">
      <c r="A92" s="119" t="s">
        <v>157</v>
      </c>
      <c r="B92" s="112" t="s">
        <v>158</v>
      </c>
      <c r="C92" s="71">
        <v>88587</v>
      </c>
      <c r="D92" s="71">
        <v>77475</v>
      </c>
      <c r="E92" s="71">
        <v>161319</v>
      </c>
      <c r="F92" s="71">
        <v>38448</v>
      </c>
      <c r="G92" s="71">
        <v>43186</v>
      </c>
      <c r="H92" s="71">
        <v>8340</v>
      </c>
      <c r="I92" s="71">
        <v>65953</v>
      </c>
      <c r="J92" s="71">
        <v>144716</v>
      </c>
      <c r="K92" s="71">
        <v>38237</v>
      </c>
      <c r="L92" s="71">
        <v>12190</v>
      </c>
      <c r="M92" s="71">
        <v>25637</v>
      </c>
      <c r="N92" s="71">
        <v>99551</v>
      </c>
      <c r="O92" s="71">
        <v>45978</v>
      </c>
      <c r="P92" s="71">
        <v>14189</v>
      </c>
      <c r="Q92" s="71">
        <v>48715.54176000001</v>
      </c>
      <c r="R92" s="71">
        <v>17610</v>
      </c>
      <c r="S92" s="71">
        <v>1835.49258</v>
      </c>
      <c r="T92" s="71">
        <v>1516.43368</v>
      </c>
      <c r="U92" s="71">
        <v>933483.46802</v>
      </c>
    </row>
    <row r="93" spans="1:21" ht="15">
      <c r="A93" s="119" t="s">
        <v>159</v>
      </c>
      <c r="B93" s="112" t="s">
        <v>160</v>
      </c>
      <c r="C93" s="71">
        <v>-11371</v>
      </c>
      <c r="D93" s="71">
        <v>-32711</v>
      </c>
      <c r="E93" s="71">
        <v>-80820</v>
      </c>
      <c r="F93" s="71">
        <v>-8864</v>
      </c>
      <c r="G93" s="71">
        <v>-29480</v>
      </c>
      <c r="H93" s="71">
        <v>-4051</v>
      </c>
      <c r="I93" s="71">
        <v>-33683</v>
      </c>
      <c r="J93" s="71">
        <v>-15192</v>
      </c>
      <c r="K93" s="71">
        <v>-5368</v>
      </c>
      <c r="L93" s="71">
        <v>0</v>
      </c>
      <c r="M93" s="71">
        <v>-3645</v>
      </c>
      <c r="N93" s="71">
        <v>-21742</v>
      </c>
      <c r="O93" s="71">
        <v>-6795</v>
      </c>
      <c r="P93" s="71">
        <v>-523</v>
      </c>
      <c r="Q93" s="71">
        <v>-11860.956846430581</v>
      </c>
      <c r="R93" s="71">
        <v>-8781</v>
      </c>
      <c r="S93" s="71">
        <v>-221.39961</v>
      </c>
      <c r="T93" s="71">
        <v>-1052.17145</v>
      </c>
      <c r="U93" s="71">
        <v>-276160.52790643065</v>
      </c>
    </row>
    <row r="94" spans="1:21" ht="16.5" customHeight="1">
      <c r="A94" s="111"/>
      <c r="B94" s="120" t="s">
        <v>166</v>
      </c>
      <c r="C94" s="71">
        <v>77216</v>
      </c>
      <c r="D94" s="71">
        <v>44764</v>
      </c>
      <c r="E94" s="71">
        <v>80499</v>
      </c>
      <c r="F94" s="71">
        <v>29584</v>
      </c>
      <c r="G94" s="71">
        <v>13706</v>
      </c>
      <c r="H94" s="71">
        <v>4289</v>
      </c>
      <c r="I94" s="71">
        <v>32270</v>
      </c>
      <c r="J94" s="71">
        <v>129524</v>
      </c>
      <c r="K94" s="71">
        <v>32869</v>
      </c>
      <c r="L94" s="71">
        <v>12190</v>
      </c>
      <c r="M94" s="71">
        <v>21992</v>
      </c>
      <c r="N94" s="71">
        <v>77809</v>
      </c>
      <c r="O94" s="71">
        <v>39183</v>
      </c>
      <c r="P94" s="71">
        <v>13666</v>
      </c>
      <c r="Q94" s="71">
        <v>36854.58491356943</v>
      </c>
      <c r="R94" s="71">
        <v>8829</v>
      </c>
      <c r="S94" s="71">
        <v>1614.0929700000002</v>
      </c>
      <c r="T94" s="71">
        <v>464.26223000000005</v>
      </c>
      <c r="U94" s="71">
        <v>657322.9401135694</v>
      </c>
    </row>
    <row r="95" spans="1:21" ht="15">
      <c r="A95" s="111" t="s">
        <v>9</v>
      </c>
      <c r="B95" s="112" t="s">
        <v>167</v>
      </c>
      <c r="C95" s="71">
        <v>540</v>
      </c>
      <c r="D95" s="71">
        <v>1000</v>
      </c>
      <c r="E95" s="71">
        <v>9</v>
      </c>
      <c r="F95" s="71">
        <v>59</v>
      </c>
      <c r="G95" s="71">
        <v>9</v>
      </c>
      <c r="H95" s="71">
        <v>477</v>
      </c>
      <c r="I95" s="71">
        <v>56</v>
      </c>
      <c r="J95" s="71">
        <v>548</v>
      </c>
      <c r="K95" s="71">
        <v>84</v>
      </c>
      <c r="L95" s="71">
        <v>0</v>
      </c>
      <c r="M95" s="71">
        <v>0</v>
      </c>
      <c r="N95" s="71">
        <v>192</v>
      </c>
      <c r="O95" s="71">
        <v>1286</v>
      </c>
      <c r="P95" s="71">
        <v>128</v>
      </c>
      <c r="Q95" s="71">
        <v>45.07623</v>
      </c>
      <c r="R95" s="71">
        <v>0</v>
      </c>
      <c r="S95" s="71">
        <v>0</v>
      </c>
      <c r="T95" s="71">
        <v>0</v>
      </c>
      <c r="U95" s="71">
        <v>4433.07623</v>
      </c>
    </row>
    <row r="96" spans="1:21" ht="15">
      <c r="A96" s="111" t="s">
        <v>10</v>
      </c>
      <c r="B96" s="112" t="s">
        <v>168</v>
      </c>
      <c r="C96" s="71"/>
      <c r="D96" s="71"/>
      <c r="E96" s="71"/>
      <c r="F96" s="71"/>
      <c r="G96" s="71"/>
      <c r="H96" s="71"/>
      <c r="I96" s="71"/>
      <c r="J96" s="71"/>
      <c r="K96" s="71"/>
      <c r="L96" s="71"/>
      <c r="M96" s="71"/>
      <c r="N96" s="71"/>
      <c r="O96" s="71"/>
      <c r="P96" s="71"/>
      <c r="Q96" s="71"/>
      <c r="R96" s="71"/>
      <c r="S96" s="71"/>
      <c r="T96" s="71"/>
      <c r="U96" s="71"/>
    </row>
    <row r="97" spans="1:21" ht="15">
      <c r="A97" s="119" t="s">
        <v>157</v>
      </c>
      <c r="B97" s="112" t="s">
        <v>158</v>
      </c>
      <c r="C97" s="71">
        <v>0</v>
      </c>
      <c r="D97" s="71">
        <v>0</v>
      </c>
      <c r="E97" s="71">
        <v>0</v>
      </c>
      <c r="F97" s="71">
        <v>0</v>
      </c>
      <c r="G97" s="71">
        <v>0</v>
      </c>
      <c r="H97" s="71">
        <v>0</v>
      </c>
      <c r="I97" s="71">
        <v>0</v>
      </c>
      <c r="J97" s="71">
        <v>0</v>
      </c>
      <c r="K97" s="71">
        <v>0</v>
      </c>
      <c r="L97" s="71">
        <v>0</v>
      </c>
      <c r="M97" s="71">
        <v>0</v>
      </c>
      <c r="N97" s="71">
        <v>0</v>
      </c>
      <c r="O97" s="71">
        <v>0</v>
      </c>
      <c r="P97" s="71">
        <v>0</v>
      </c>
      <c r="Q97" s="71">
        <v>0</v>
      </c>
      <c r="R97" s="71">
        <v>0</v>
      </c>
      <c r="S97" s="71">
        <v>0</v>
      </c>
      <c r="T97" s="71">
        <v>0</v>
      </c>
      <c r="U97" s="71">
        <v>0</v>
      </c>
    </row>
    <row r="98" spans="1:21" ht="15">
      <c r="A98" s="119" t="s">
        <v>159</v>
      </c>
      <c r="B98" s="112" t="s">
        <v>160</v>
      </c>
      <c r="C98" s="71">
        <v>0</v>
      </c>
      <c r="D98" s="71">
        <v>0</v>
      </c>
      <c r="E98" s="71">
        <v>0</v>
      </c>
      <c r="F98" s="71">
        <v>0</v>
      </c>
      <c r="G98" s="71">
        <v>0</v>
      </c>
      <c r="H98" s="71">
        <v>0</v>
      </c>
      <c r="I98" s="71">
        <v>0</v>
      </c>
      <c r="J98" s="71">
        <v>0</v>
      </c>
      <c r="K98" s="71">
        <v>0</v>
      </c>
      <c r="L98" s="71">
        <v>0</v>
      </c>
      <c r="M98" s="71">
        <v>0</v>
      </c>
      <c r="N98" s="71">
        <v>0</v>
      </c>
      <c r="O98" s="71">
        <v>0</v>
      </c>
      <c r="P98" s="71">
        <v>0</v>
      </c>
      <c r="Q98" s="71">
        <v>0</v>
      </c>
      <c r="R98" s="71">
        <v>0</v>
      </c>
      <c r="S98" s="71">
        <v>0</v>
      </c>
      <c r="T98" s="71">
        <v>0</v>
      </c>
      <c r="U98" s="71">
        <v>0</v>
      </c>
    </row>
    <row r="99" spans="1:21" ht="16.5" customHeight="1">
      <c r="A99" s="111"/>
      <c r="B99" s="120" t="s">
        <v>169</v>
      </c>
      <c r="C99" s="71">
        <v>0</v>
      </c>
      <c r="D99" s="71">
        <v>0</v>
      </c>
      <c r="E99" s="71">
        <v>0</v>
      </c>
      <c r="F99" s="71">
        <v>0</v>
      </c>
      <c r="G99" s="71">
        <v>0</v>
      </c>
      <c r="H99" s="71">
        <v>0</v>
      </c>
      <c r="I99" s="71">
        <v>0</v>
      </c>
      <c r="J99" s="71">
        <v>0</v>
      </c>
      <c r="K99" s="71">
        <v>0</v>
      </c>
      <c r="L99" s="71">
        <v>0</v>
      </c>
      <c r="M99" s="71">
        <v>0</v>
      </c>
      <c r="N99" s="71">
        <v>0</v>
      </c>
      <c r="O99" s="71">
        <v>0</v>
      </c>
      <c r="P99" s="71">
        <v>0</v>
      </c>
      <c r="Q99" s="71">
        <v>0</v>
      </c>
      <c r="R99" s="71">
        <v>0</v>
      </c>
      <c r="S99" s="71">
        <v>0</v>
      </c>
      <c r="T99" s="71">
        <v>0</v>
      </c>
      <c r="U99" s="71">
        <v>0</v>
      </c>
    </row>
    <row r="100" spans="1:21" ht="15">
      <c r="A100" s="111" t="s">
        <v>11</v>
      </c>
      <c r="B100" s="112" t="s">
        <v>170</v>
      </c>
      <c r="C100" s="71">
        <v>0</v>
      </c>
      <c r="D100" s="71">
        <v>0</v>
      </c>
      <c r="E100" s="71">
        <v>0</v>
      </c>
      <c r="F100" s="71">
        <v>0</v>
      </c>
      <c r="G100" s="71">
        <v>0</v>
      </c>
      <c r="H100" s="71">
        <v>0</v>
      </c>
      <c r="I100" s="71">
        <v>0</v>
      </c>
      <c r="J100" s="71">
        <v>0</v>
      </c>
      <c r="K100" s="71">
        <v>0</v>
      </c>
      <c r="L100" s="71">
        <v>0</v>
      </c>
      <c r="M100" s="71">
        <v>0</v>
      </c>
      <c r="N100" s="71">
        <v>0</v>
      </c>
      <c r="O100" s="71">
        <v>0</v>
      </c>
      <c r="P100" s="71">
        <v>0</v>
      </c>
      <c r="Q100" s="71">
        <v>0</v>
      </c>
      <c r="R100" s="71">
        <v>0</v>
      </c>
      <c r="S100" s="71">
        <v>0</v>
      </c>
      <c r="T100" s="71">
        <v>0</v>
      </c>
      <c r="U100" s="71">
        <v>0</v>
      </c>
    </row>
    <row r="101" spans="1:21" ht="15">
      <c r="A101" s="111" t="s">
        <v>12</v>
      </c>
      <c r="B101" s="112" t="s">
        <v>171</v>
      </c>
      <c r="C101" s="71">
        <v>953</v>
      </c>
      <c r="D101" s="71">
        <v>299</v>
      </c>
      <c r="E101" s="71">
        <v>0</v>
      </c>
      <c r="F101" s="71">
        <v>0</v>
      </c>
      <c r="G101" s="71">
        <v>0</v>
      </c>
      <c r="H101" s="71">
        <v>318</v>
      </c>
      <c r="I101" s="71">
        <v>0</v>
      </c>
      <c r="J101" s="71">
        <v>270</v>
      </c>
      <c r="K101" s="71">
        <v>0</v>
      </c>
      <c r="L101" s="71">
        <v>2661</v>
      </c>
      <c r="M101" s="71">
        <v>0</v>
      </c>
      <c r="N101" s="71">
        <v>0</v>
      </c>
      <c r="O101" s="71">
        <v>563</v>
      </c>
      <c r="P101" s="71">
        <v>0</v>
      </c>
      <c r="Q101" s="71">
        <v>145.47281329244052</v>
      </c>
      <c r="R101" s="71">
        <v>57</v>
      </c>
      <c r="S101" s="71">
        <v>0</v>
      </c>
      <c r="T101" s="71">
        <v>0</v>
      </c>
      <c r="U101" s="71">
        <v>5266.47281329244</v>
      </c>
    </row>
    <row r="102" spans="1:21" ht="15">
      <c r="A102" s="111" t="s">
        <v>13</v>
      </c>
      <c r="B102" s="112" t="s">
        <v>172</v>
      </c>
      <c r="C102" s="71"/>
      <c r="D102" s="71"/>
      <c r="E102" s="71"/>
      <c r="F102" s="71"/>
      <c r="G102" s="71"/>
      <c r="H102" s="71"/>
      <c r="I102" s="71"/>
      <c r="J102" s="71"/>
      <c r="K102" s="71"/>
      <c r="L102" s="71"/>
      <c r="M102" s="71"/>
      <c r="N102" s="71"/>
      <c r="O102" s="71"/>
      <c r="P102" s="71"/>
      <c r="Q102" s="71"/>
      <c r="R102" s="71"/>
      <c r="S102" s="71"/>
      <c r="T102" s="71"/>
      <c r="U102" s="71"/>
    </row>
    <row r="103" spans="1:21" ht="15">
      <c r="A103" s="119" t="s">
        <v>157</v>
      </c>
      <c r="B103" s="112" t="s">
        <v>158</v>
      </c>
      <c r="C103" s="71">
        <v>9259</v>
      </c>
      <c r="D103" s="71">
        <v>195</v>
      </c>
      <c r="E103" s="71">
        <v>9380</v>
      </c>
      <c r="F103" s="71">
        <v>0</v>
      </c>
      <c r="G103" s="71">
        <v>827</v>
      </c>
      <c r="H103" s="71">
        <v>0</v>
      </c>
      <c r="I103" s="71">
        <v>3551</v>
      </c>
      <c r="J103" s="71">
        <v>10622</v>
      </c>
      <c r="K103" s="71">
        <v>1741</v>
      </c>
      <c r="L103" s="71">
        <v>80</v>
      </c>
      <c r="M103" s="71">
        <v>1296</v>
      </c>
      <c r="N103" s="71">
        <v>6538</v>
      </c>
      <c r="O103" s="71">
        <v>4086</v>
      </c>
      <c r="P103" s="71">
        <v>3586</v>
      </c>
      <c r="Q103" s="71">
        <v>1698.4219465557057</v>
      </c>
      <c r="R103" s="71">
        <v>1363</v>
      </c>
      <c r="S103" s="71">
        <v>16.587509999999998</v>
      </c>
      <c r="T103" s="71">
        <v>0</v>
      </c>
      <c r="U103" s="71">
        <v>54239.0094565557</v>
      </c>
    </row>
    <row r="104" spans="1:21" ht="15">
      <c r="A104" s="119" t="s">
        <v>159</v>
      </c>
      <c r="B104" s="112" t="s">
        <v>160</v>
      </c>
      <c r="C104" s="71">
        <v>-456</v>
      </c>
      <c r="D104" s="71">
        <v>0</v>
      </c>
      <c r="E104" s="71">
        <v>-4084</v>
      </c>
      <c r="F104" s="71">
        <v>0</v>
      </c>
      <c r="G104" s="71">
        <v>-376</v>
      </c>
      <c r="H104" s="71">
        <v>0</v>
      </c>
      <c r="I104" s="71">
        <v>-1751</v>
      </c>
      <c r="J104" s="71">
        <v>0</v>
      </c>
      <c r="K104" s="71">
        <v>-103</v>
      </c>
      <c r="L104" s="71">
        <v>0</v>
      </c>
      <c r="M104" s="71">
        <v>-18</v>
      </c>
      <c r="N104" s="71">
        <v>0</v>
      </c>
      <c r="O104" s="71">
        <v>0</v>
      </c>
      <c r="P104" s="71">
        <v>0</v>
      </c>
      <c r="Q104" s="71">
        <v>-29.85651</v>
      </c>
      <c r="R104" s="71">
        <v>0</v>
      </c>
      <c r="S104" s="71">
        <v>0</v>
      </c>
      <c r="T104" s="71">
        <v>0</v>
      </c>
      <c r="U104" s="71">
        <v>-6817.85651</v>
      </c>
    </row>
    <row r="105" spans="1:21" ht="16.5" customHeight="1">
      <c r="A105" s="111"/>
      <c r="B105" s="120" t="s">
        <v>173</v>
      </c>
      <c r="C105" s="71">
        <v>8803</v>
      </c>
      <c r="D105" s="71">
        <v>195</v>
      </c>
      <c r="E105" s="71">
        <v>5296</v>
      </c>
      <c r="F105" s="71">
        <v>0</v>
      </c>
      <c r="G105" s="71">
        <v>451</v>
      </c>
      <c r="H105" s="71">
        <v>0</v>
      </c>
      <c r="I105" s="71">
        <v>1800</v>
      </c>
      <c r="J105" s="71">
        <v>10622</v>
      </c>
      <c r="K105" s="71">
        <v>1638</v>
      </c>
      <c r="L105" s="71">
        <v>80</v>
      </c>
      <c r="M105" s="71">
        <v>1278</v>
      </c>
      <c r="N105" s="71">
        <v>6538</v>
      </c>
      <c r="O105" s="71">
        <v>4086</v>
      </c>
      <c r="P105" s="71">
        <v>3586</v>
      </c>
      <c r="Q105" s="71">
        <v>1668.5654365557057</v>
      </c>
      <c r="R105" s="71">
        <v>1363</v>
      </c>
      <c r="S105" s="71">
        <v>16.587509999999998</v>
      </c>
      <c r="T105" s="71">
        <v>0</v>
      </c>
      <c r="U105" s="71">
        <v>47421.1529465557</v>
      </c>
    </row>
    <row r="106" spans="1:21" ht="15">
      <c r="A106" s="118"/>
      <c r="B106" s="113" t="s">
        <v>174</v>
      </c>
      <c r="C106" s="71">
        <v>157905</v>
      </c>
      <c r="D106" s="71">
        <v>90026</v>
      </c>
      <c r="E106" s="71">
        <v>135247</v>
      </c>
      <c r="F106" s="71">
        <v>71281</v>
      </c>
      <c r="G106" s="71">
        <v>19050</v>
      </c>
      <c r="H106" s="71">
        <v>7368</v>
      </c>
      <c r="I106" s="71">
        <v>48584</v>
      </c>
      <c r="J106" s="71">
        <v>189054</v>
      </c>
      <c r="K106" s="71">
        <v>64073</v>
      </c>
      <c r="L106" s="71">
        <v>23304</v>
      </c>
      <c r="M106" s="71">
        <v>30205</v>
      </c>
      <c r="N106" s="71">
        <v>161071</v>
      </c>
      <c r="O106" s="71">
        <v>67213</v>
      </c>
      <c r="P106" s="71">
        <v>33148</v>
      </c>
      <c r="Q106" s="71">
        <v>64554.33684535477</v>
      </c>
      <c r="R106" s="71">
        <v>17886</v>
      </c>
      <c r="S106" s="71">
        <v>3464.15782</v>
      </c>
      <c r="T106" s="71">
        <v>1826.6064800000001</v>
      </c>
      <c r="U106" s="71">
        <v>1185260.101145355</v>
      </c>
    </row>
    <row r="107" spans="1:21" ht="19.5" customHeight="1">
      <c r="A107" s="111" t="s">
        <v>108</v>
      </c>
      <c r="B107" s="113" t="s">
        <v>175</v>
      </c>
      <c r="C107" s="71"/>
      <c r="D107" s="71"/>
      <c r="E107" s="71"/>
      <c r="F107" s="71"/>
      <c r="G107" s="71"/>
      <c r="H107" s="71"/>
      <c r="I107" s="71"/>
      <c r="J107" s="71"/>
      <c r="K107" s="71"/>
      <c r="L107" s="71"/>
      <c r="M107" s="71"/>
      <c r="N107" s="71"/>
      <c r="O107" s="71"/>
      <c r="P107" s="71"/>
      <c r="Q107" s="71"/>
      <c r="R107" s="71"/>
      <c r="S107" s="71"/>
      <c r="T107" s="71"/>
      <c r="U107" s="71"/>
    </row>
    <row r="108" spans="1:21" ht="15">
      <c r="A108" s="119" t="s">
        <v>157</v>
      </c>
      <c r="B108" s="112" t="s">
        <v>158</v>
      </c>
      <c r="C108" s="71">
        <v>0</v>
      </c>
      <c r="D108" s="71">
        <v>0</v>
      </c>
      <c r="E108" s="71">
        <v>0</v>
      </c>
      <c r="F108" s="71">
        <v>0</v>
      </c>
      <c r="G108" s="71">
        <v>0</v>
      </c>
      <c r="H108" s="71">
        <v>0</v>
      </c>
      <c r="I108" s="71">
        <v>0</v>
      </c>
      <c r="J108" s="71">
        <v>0</v>
      </c>
      <c r="K108" s="71">
        <v>0</v>
      </c>
      <c r="L108" s="71">
        <v>0</v>
      </c>
      <c r="M108" s="71">
        <v>0</v>
      </c>
      <c r="N108" s="71">
        <v>0</v>
      </c>
      <c r="O108" s="71">
        <v>0</v>
      </c>
      <c r="P108" s="71">
        <v>0</v>
      </c>
      <c r="Q108" s="71">
        <v>0</v>
      </c>
      <c r="R108" s="71">
        <v>0</v>
      </c>
      <c r="S108" s="71">
        <v>0</v>
      </c>
      <c r="T108" s="71">
        <v>0</v>
      </c>
      <c r="U108" s="71">
        <v>0</v>
      </c>
    </row>
    <row r="109" spans="1:21" ht="15">
      <c r="A109" s="119" t="s">
        <v>159</v>
      </c>
      <c r="B109" s="112" t="s">
        <v>160</v>
      </c>
      <c r="C109" s="71">
        <v>0</v>
      </c>
      <c r="D109" s="71">
        <v>0</v>
      </c>
      <c r="E109" s="71">
        <v>0</v>
      </c>
      <c r="F109" s="71">
        <v>0</v>
      </c>
      <c r="G109" s="71">
        <v>0</v>
      </c>
      <c r="H109" s="71">
        <v>0</v>
      </c>
      <c r="I109" s="71">
        <v>0</v>
      </c>
      <c r="J109" s="71">
        <v>0</v>
      </c>
      <c r="K109" s="71">
        <v>0</v>
      </c>
      <c r="L109" s="71">
        <v>0</v>
      </c>
      <c r="M109" s="71">
        <v>0</v>
      </c>
      <c r="N109" s="71">
        <v>0</v>
      </c>
      <c r="O109" s="71">
        <v>0</v>
      </c>
      <c r="P109" s="71">
        <v>0</v>
      </c>
      <c r="Q109" s="71">
        <v>0</v>
      </c>
      <c r="R109" s="71">
        <v>0</v>
      </c>
      <c r="S109" s="71">
        <v>0</v>
      </c>
      <c r="T109" s="71">
        <v>0</v>
      </c>
      <c r="U109" s="71">
        <v>0</v>
      </c>
    </row>
    <row r="110" spans="1:21" ht="15">
      <c r="A110" s="118"/>
      <c r="B110" s="120" t="s">
        <v>176</v>
      </c>
      <c r="C110" s="71">
        <v>0</v>
      </c>
      <c r="D110" s="71">
        <v>0</v>
      </c>
      <c r="E110" s="71">
        <v>0</v>
      </c>
      <c r="F110" s="71">
        <v>0</v>
      </c>
      <c r="G110" s="71">
        <v>0</v>
      </c>
      <c r="H110" s="71">
        <v>0</v>
      </c>
      <c r="I110" s="71">
        <v>0</v>
      </c>
      <c r="J110" s="71">
        <v>0</v>
      </c>
      <c r="K110" s="71">
        <v>0</v>
      </c>
      <c r="L110" s="71">
        <v>0</v>
      </c>
      <c r="M110" s="71">
        <v>0</v>
      </c>
      <c r="N110" s="71">
        <v>0</v>
      </c>
      <c r="O110" s="71">
        <v>0</v>
      </c>
      <c r="P110" s="71">
        <v>0</v>
      </c>
      <c r="Q110" s="71">
        <v>0</v>
      </c>
      <c r="R110" s="71">
        <v>0</v>
      </c>
      <c r="S110" s="71">
        <v>0</v>
      </c>
      <c r="T110" s="71">
        <v>0</v>
      </c>
      <c r="U110" s="71">
        <v>0</v>
      </c>
    </row>
    <row r="111" spans="1:21" ht="18" customHeight="1">
      <c r="A111" s="111" t="s">
        <v>122</v>
      </c>
      <c r="B111" s="113" t="s">
        <v>177</v>
      </c>
      <c r="C111" s="71">
        <v>0</v>
      </c>
      <c r="D111" s="71">
        <v>0</v>
      </c>
      <c r="E111" s="71">
        <v>35154</v>
      </c>
      <c r="F111" s="71">
        <v>0</v>
      </c>
      <c r="G111" s="71">
        <v>8020</v>
      </c>
      <c r="H111" s="71">
        <v>0</v>
      </c>
      <c r="I111" s="71">
        <v>0</v>
      </c>
      <c r="J111" s="71">
        <v>0</v>
      </c>
      <c r="K111" s="71">
        <v>0</v>
      </c>
      <c r="L111" s="71">
        <v>0</v>
      </c>
      <c r="M111" s="71">
        <v>0</v>
      </c>
      <c r="N111" s="71">
        <v>0</v>
      </c>
      <c r="O111" s="71">
        <v>0</v>
      </c>
      <c r="P111" s="71">
        <v>0</v>
      </c>
      <c r="Q111" s="71">
        <v>0</v>
      </c>
      <c r="R111" s="71">
        <v>0</v>
      </c>
      <c r="S111" s="71">
        <v>0</v>
      </c>
      <c r="T111" s="71">
        <v>0</v>
      </c>
      <c r="U111" s="71">
        <v>43174</v>
      </c>
    </row>
    <row r="112" spans="1:21" ht="18.75" customHeight="1">
      <c r="A112" s="111" t="s">
        <v>132</v>
      </c>
      <c r="B112" s="113" t="s">
        <v>178</v>
      </c>
      <c r="C112" s="71"/>
      <c r="D112" s="71"/>
      <c r="E112" s="71"/>
      <c r="F112" s="71"/>
      <c r="G112" s="71"/>
      <c r="H112" s="71"/>
      <c r="I112" s="71"/>
      <c r="J112" s="71"/>
      <c r="K112" s="71"/>
      <c r="L112" s="71"/>
      <c r="M112" s="71"/>
      <c r="N112" s="71"/>
      <c r="O112" s="71"/>
      <c r="P112" s="71"/>
      <c r="Q112" s="71"/>
      <c r="R112" s="71"/>
      <c r="S112" s="71"/>
      <c r="T112" s="71"/>
      <c r="U112" s="71"/>
    </row>
    <row r="113" spans="1:21" ht="30">
      <c r="A113" s="111" t="s">
        <v>18</v>
      </c>
      <c r="B113" s="112" t="s">
        <v>179</v>
      </c>
      <c r="C113" s="71">
        <v>7709</v>
      </c>
      <c r="D113" s="71">
        <v>9180</v>
      </c>
      <c r="E113" s="71">
        <v>5673</v>
      </c>
      <c r="F113" s="71">
        <v>2271</v>
      </c>
      <c r="G113" s="71">
        <v>874</v>
      </c>
      <c r="H113" s="71">
        <v>2</v>
      </c>
      <c r="I113" s="71">
        <v>8205</v>
      </c>
      <c r="J113" s="71">
        <v>9353</v>
      </c>
      <c r="K113" s="71">
        <v>380</v>
      </c>
      <c r="L113" s="71">
        <v>6615</v>
      </c>
      <c r="M113" s="71">
        <v>1893</v>
      </c>
      <c r="N113" s="71">
        <v>906</v>
      </c>
      <c r="O113" s="71">
        <v>3933</v>
      </c>
      <c r="P113" s="71">
        <v>3166</v>
      </c>
      <c r="Q113" s="71">
        <v>3525.98234</v>
      </c>
      <c r="R113" s="71">
        <v>1200</v>
      </c>
      <c r="S113" s="71">
        <v>215.98735</v>
      </c>
      <c r="T113" s="71">
        <v>333.940485</v>
      </c>
      <c r="U113" s="71">
        <v>65435.910175000005</v>
      </c>
    </row>
    <row r="114" spans="1:21" ht="30">
      <c r="A114" s="111" t="s">
        <v>17</v>
      </c>
      <c r="B114" s="112" t="s">
        <v>180</v>
      </c>
      <c r="C114" s="71">
        <v>0</v>
      </c>
      <c r="D114" s="71">
        <v>0</v>
      </c>
      <c r="E114" s="71">
        <v>0</v>
      </c>
      <c r="F114" s="71">
        <v>0</v>
      </c>
      <c r="G114" s="71">
        <v>0</v>
      </c>
      <c r="H114" s="71">
        <v>0</v>
      </c>
      <c r="I114" s="71">
        <v>0</v>
      </c>
      <c r="J114" s="71">
        <v>0</v>
      </c>
      <c r="K114" s="71">
        <v>0</v>
      </c>
      <c r="L114" s="71">
        <v>0</v>
      </c>
      <c r="M114" s="71">
        <v>0</v>
      </c>
      <c r="N114" s="71">
        <v>0</v>
      </c>
      <c r="O114" s="71">
        <v>0</v>
      </c>
      <c r="P114" s="71">
        <v>0</v>
      </c>
      <c r="Q114" s="71">
        <v>0</v>
      </c>
      <c r="R114" s="71">
        <v>0</v>
      </c>
      <c r="S114" s="71">
        <v>0</v>
      </c>
      <c r="T114" s="71">
        <v>0</v>
      </c>
      <c r="U114" s="71">
        <v>0</v>
      </c>
    </row>
    <row r="115" spans="1:21" ht="30">
      <c r="A115" s="111" t="s">
        <v>17</v>
      </c>
      <c r="B115" s="112" t="s">
        <v>181</v>
      </c>
      <c r="C115" s="71">
        <v>0</v>
      </c>
      <c r="D115" s="71">
        <v>0</v>
      </c>
      <c r="E115" s="71">
        <v>0</v>
      </c>
      <c r="F115" s="71">
        <v>0</v>
      </c>
      <c r="G115" s="71">
        <v>0</v>
      </c>
      <c r="H115" s="71">
        <v>0</v>
      </c>
      <c r="I115" s="71">
        <v>0</v>
      </c>
      <c r="J115" s="71">
        <v>0</v>
      </c>
      <c r="K115" s="71">
        <v>0</v>
      </c>
      <c r="L115" s="71">
        <v>0</v>
      </c>
      <c r="M115" s="71">
        <v>0</v>
      </c>
      <c r="N115" s="71">
        <v>0</v>
      </c>
      <c r="O115" s="71">
        <v>0</v>
      </c>
      <c r="P115" s="71">
        <v>0</v>
      </c>
      <c r="Q115" s="71">
        <v>0</v>
      </c>
      <c r="R115" s="71">
        <v>0</v>
      </c>
      <c r="S115" s="71">
        <v>0</v>
      </c>
      <c r="T115" s="71">
        <v>0</v>
      </c>
      <c r="U115" s="71">
        <v>0</v>
      </c>
    </row>
    <row r="116" spans="1:21" ht="15">
      <c r="A116" s="111" t="s">
        <v>19</v>
      </c>
      <c r="B116" s="112" t="s">
        <v>182</v>
      </c>
      <c r="C116" s="71">
        <v>5957</v>
      </c>
      <c r="D116" s="71">
        <v>9606</v>
      </c>
      <c r="E116" s="71">
        <v>9256</v>
      </c>
      <c r="F116" s="71">
        <v>398</v>
      </c>
      <c r="G116" s="71">
        <v>0</v>
      </c>
      <c r="H116" s="71">
        <v>440</v>
      </c>
      <c r="I116" s="71">
        <v>1377</v>
      </c>
      <c r="J116" s="71">
        <v>522</v>
      </c>
      <c r="K116" s="71">
        <v>244</v>
      </c>
      <c r="L116" s="71">
        <v>0</v>
      </c>
      <c r="M116" s="71">
        <v>2258</v>
      </c>
      <c r="N116" s="71">
        <v>0</v>
      </c>
      <c r="O116" s="71">
        <v>3629</v>
      </c>
      <c r="P116" s="71">
        <v>4860</v>
      </c>
      <c r="Q116" s="71">
        <v>1842.8723709414533</v>
      </c>
      <c r="R116" s="71">
        <v>0</v>
      </c>
      <c r="S116" s="71">
        <v>70.16642</v>
      </c>
      <c r="T116" s="71">
        <v>498.28932</v>
      </c>
      <c r="U116" s="71">
        <v>40958.32811094146</v>
      </c>
    </row>
    <row r="117" spans="1:21" ht="30">
      <c r="A117" s="111" t="s">
        <v>17</v>
      </c>
      <c r="B117" s="112" t="s">
        <v>180</v>
      </c>
      <c r="C117" s="71">
        <v>0</v>
      </c>
      <c r="D117" s="71">
        <v>0</v>
      </c>
      <c r="E117" s="71">
        <v>0</v>
      </c>
      <c r="F117" s="71">
        <v>0</v>
      </c>
      <c r="G117" s="71">
        <v>0</v>
      </c>
      <c r="H117" s="71">
        <v>0</v>
      </c>
      <c r="I117" s="71">
        <v>0</v>
      </c>
      <c r="J117" s="71">
        <v>0</v>
      </c>
      <c r="K117" s="71">
        <v>0</v>
      </c>
      <c r="L117" s="71">
        <v>0</v>
      </c>
      <c r="M117" s="71">
        <v>0</v>
      </c>
      <c r="N117" s="71">
        <v>0</v>
      </c>
      <c r="O117" s="71">
        <v>0</v>
      </c>
      <c r="P117" s="71">
        <v>0</v>
      </c>
      <c r="Q117" s="71">
        <v>0</v>
      </c>
      <c r="R117" s="71">
        <v>0</v>
      </c>
      <c r="S117" s="71">
        <v>0</v>
      </c>
      <c r="T117" s="71">
        <v>0</v>
      </c>
      <c r="U117" s="71">
        <v>0</v>
      </c>
    </row>
    <row r="118" spans="1:21" ht="30">
      <c r="A118" s="111" t="s">
        <v>17</v>
      </c>
      <c r="B118" s="112" t="s">
        <v>181</v>
      </c>
      <c r="C118" s="71">
        <v>0</v>
      </c>
      <c r="D118" s="71">
        <v>0</v>
      </c>
      <c r="E118" s="71">
        <v>0</v>
      </c>
      <c r="F118" s="71">
        <v>0</v>
      </c>
      <c r="G118" s="71">
        <v>0</v>
      </c>
      <c r="H118" s="71">
        <v>0</v>
      </c>
      <c r="I118" s="71">
        <v>0</v>
      </c>
      <c r="J118" s="71">
        <v>0</v>
      </c>
      <c r="K118" s="71">
        <v>0</v>
      </c>
      <c r="L118" s="71">
        <v>0</v>
      </c>
      <c r="M118" s="71">
        <v>0</v>
      </c>
      <c r="N118" s="71">
        <v>0</v>
      </c>
      <c r="O118" s="71">
        <v>0</v>
      </c>
      <c r="P118" s="71">
        <v>0</v>
      </c>
      <c r="Q118" s="71">
        <v>0</v>
      </c>
      <c r="R118" s="71">
        <v>0</v>
      </c>
      <c r="S118" s="71">
        <v>0</v>
      </c>
      <c r="T118" s="71">
        <v>0</v>
      </c>
      <c r="U118" s="71">
        <v>0</v>
      </c>
    </row>
    <row r="119" spans="1:21" ht="15">
      <c r="A119" s="111" t="s">
        <v>20</v>
      </c>
      <c r="B119" s="112" t="s">
        <v>183</v>
      </c>
      <c r="C119" s="71">
        <v>0</v>
      </c>
      <c r="D119" s="71">
        <v>0</v>
      </c>
      <c r="E119" s="71">
        <v>0</v>
      </c>
      <c r="F119" s="71">
        <v>0</v>
      </c>
      <c r="G119" s="71">
        <v>0</v>
      </c>
      <c r="H119" s="71">
        <v>0</v>
      </c>
      <c r="I119" s="71">
        <v>0</v>
      </c>
      <c r="J119" s="71">
        <v>0</v>
      </c>
      <c r="K119" s="71">
        <v>0</v>
      </c>
      <c r="L119" s="71">
        <v>0</v>
      </c>
      <c r="M119" s="71">
        <v>0</v>
      </c>
      <c r="N119" s="71">
        <v>0</v>
      </c>
      <c r="O119" s="71">
        <v>265</v>
      </c>
      <c r="P119" s="71">
        <v>0</v>
      </c>
      <c r="Q119" s="71">
        <v>0</v>
      </c>
      <c r="R119" s="71">
        <v>0</v>
      </c>
      <c r="S119" s="71">
        <v>0</v>
      </c>
      <c r="T119" s="71">
        <v>0</v>
      </c>
      <c r="U119" s="71">
        <v>265</v>
      </c>
    </row>
    <row r="120" spans="1:21" ht="15">
      <c r="A120" s="111" t="s">
        <v>3</v>
      </c>
      <c r="B120" s="112" t="s">
        <v>184</v>
      </c>
      <c r="C120" s="71">
        <v>0</v>
      </c>
      <c r="D120" s="71">
        <v>0</v>
      </c>
      <c r="E120" s="71">
        <v>0</v>
      </c>
      <c r="F120" s="71">
        <v>0</v>
      </c>
      <c r="G120" s="71">
        <v>0</v>
      </c>
      <c r="H120" s="71">
        <v>0</v>
      </c>
      <c r="I120" s="71">
        <v>0</v>
      </c>
      <c r="J120" s="71">
        <v>0</v>
      </c>
      <c r="K120" s="71">
        <v>0</v>
      </c>
      <c r="L120" s="71">
        <v>0</v>
      </c>
      <c r="M120" s="71">
        <v>0</v>
      </c>
      <c r="N120" s="71">
        <v>0</v>
      </c>
      <c r="O120" s="71">
        <v>0</v>
      </c>
      <c r="P120" s="71">
        <v>0</v>
      </c>
      <c r="Q120" s="71">
        <v>0</v>
      </c>
      <c r="R120" s="71">
        <v>0</v>
      </c>
      <c r="S120" s="71">
        <v>0</v>
      </c>
      <c r="T120" s="71">
        <v>0</v>
      </c>
      <c r="U120" s="71">
        <v>0</v>
      </c>
    </row>
    <row r="121" spans="1:21" ht="30">
      <c r="A121" s="111" t="s">
        <v>17</v>
      </c>
      <c r="B121" s="112" t="s">
        <v>180</v>
      </c>
      <c r="C121" s="71">
        <v>0</v>
      </c>
      <c r="D121" s="71">
        <v>0</v>
      </c>
      <c r="E121" s="71">
        <v>0</v>
      </c>
      <c r="F121" s="71">
        <v>0</v>
      </c>
      <c r="G121" s="71">
        <v>0</v>
      </c>
      <c r="H121" s="71">
        <v>0</v>
      </c>
      <c r="I121" s="71">
        <v>0</v>
      </c>
      <c r="J121" s="71">
        <v>0</v>
      </c>
      <c r="K121" s="71">
        <v>0</v>
      </c>
      <c r="L121" s="71">
        <v>0</v>
      </c>
      <c r="M121" s="71">
        <v>0</v>
      </c>
      <c r="N121" s="71">
        <v>0</v>
      </c>
      <c r="O121" s="71">
        <v>0</v>
      </c>
      <c r="P121" s="71">
        <v>0</v>
      </c>
      <c r="Q121" s="71">
        <v>0</v>
      </c>
      <c r="R121" s="71">
        <v>0</v>
      </c>
      <c r="S121" s="71">
        <v>0</v>
      </c>
      <c r="T121" s="71">
        <v>0</v>
      </c>
      <c r="U121" s="71">
        <v>0</v>
      </c>
    </row>
    <row r="122" spans="1:21" ht="30">
      <c r="A122" s="111" t="s">
        <v>17</v>
      </c>
      <c r="B122" s="112" t="s">
        <v>181</v>
      </c>
      <c r="C122" s="71">
        <v>0</v>
      </c>
      <c r="D122" s="71">
        <v>0</v>
      </c>
      <c r="E122" s="71">
        <v>0</v>
      </c>
      <c r="F122" s="71">
        <v>0</v>
      </c>
      <c r="G122" s="71">
        <v>0</v>
      </c>
      <c r="H122" s="71">
        <v>0</v>
      </c>
      <c r="I122" s="71">
        <v>0</v>
      </c>
      <c r="J122" s="71">
        <v>0</v>
      </c>
      <c r="K122" s="71">
        <v>0</v>
      </c>
      <c r="L122" s="71">
        <v>0</v>
      </c>
      <c r="M122" s="71">
        <v>0</v>
      </c>
      <c r="N122" s="71">
        <v>0</v>
      </c>
      <c r="O122" s="71">
        <v>0</v>
      </c>
      <c r="P122" s="71">
        <v>0</v>
      </c>
      <c r="Q122" s="71">
        <v>0</v>
      </c>
      <c r="R122" s="71">
        <v>0</v>
      </c>
      <c r="S122" s="71">
        <v>0</v>
      </c>
      <c r="T122" s="71">
        <v>0</v>
      </c>
      <c r="U122" s="71">
        <v>0</v>
      </c>
    </row>
    <row r="123" spans="1:21" ht="15">
      <c r="A123" s="111" t="s">
        <v>5</v>
      </c>
      <c r="B123" s="112" t="s">
        <v>185</v>
      </c>
      <c r="C123" s="71">
        <v>0</v>
      </c>
      <c r="D123" s="71">
        <v>0</v>
      </c>
      <c r="E123" s="71">
        <v>0</v>
      </c>
      <c r="F123" s="71">
        <v>0</v>
      </c>
      <c r="G123" s="71">
        <v>0</v>
      </c>
      <c r="H123" s="71">
        <v>0</v>
      </c>
      <c r="I123" s="71">
        <v>0</v>
      </c>
      <c r="J123" s="71">
        <v>0</v>
      </c>
      <c r="K123" s="71">
        <v>0</v>
      </c>
      <c r="L123" s="71">
        <v>0</v>
      </c>
      <c r="M123" s="71">
        <v>0</v>
      </c>
      <c r="N123" s="71">
        <v>0</v>
      </c>
      <c r="O123" s="71">
        <v>265</v>
      </c>
      <c r="P123" s="71">
        <v>0</v>
      </c>
      <c r="Q123" s="71">
        <v>0</v>
      </c>
      <c r="R123" s="71">
        <v>0</v>
      </c>
      <c r="S123" s="71">
        <v>0</v>
      </c>
      <c r="T123" s="71">
        <v>0</v>
      </c>
      <c r="U123" s="71">
        <v>265</v>
      </c>
    </row>
    <row r="124" spans="1:21" ht="30">
      <c r="A124" s="111" t="s">
        <v>17</v>
      </c>
      <c r="B124" s="112" t="s">
        <v>180</v>
      </c>
      <c r="C124" s="71">
        <v>0</v>
      </c>
      <c r="D124" s="71">
        <v>0</v>
      </c>
      <c r="E124" s="71">
        <v>0</v>
      </c>
      <c r="F124" s="71">
        <v>0</v>
      </c>
      <c r="G124" s="71">
        <v>0</v>
      </c>
      <c r="H124" s="71">
        <v>0</v>
      </c>
      <c r="I124" s="71">
        <v>0</v>
      </c>
      <c r="J124" s="71">
        <v>0</v>
      </c>
      <c r="K124" s="71">
        <v>0</v>
      </c>
      <c r="L124" s="71">
        <v>0</v>
      </c>
      <c r="M124" s="71">
        <v>0</v>
      </c>
      <c r="N124" s="71">
        <v>0</v>
      </c>
      <c r="O124" s="71">
        <v>0</v>
      </c>
      <c r="P124" s="71">
        <v>0</v>
      </c>
      <c r="Q124" s="71">
        <v>0</v>
      </c>
      <c r="R124" s="71">
        <v>0</v>
      </c>
      <c r="S124" s="71">
        <v>0</v>
      </c>
      <c r="T124" s="71">
        <v>0</v>
      </c>
      <c r="U124" s="71">
        <v>0</v>
      </c>
    </row>
    <row r="125" spans="1:21" ht="30">
      <c r="A125" s="111" t="s">
        <v>17</v>
      </c>
      <c r="B125" s="112" t="s">
        <v>181</v>
      </c>
      <c r="C125" s="71">
        <v>0</v>
      </c>
      <c r="D125" s="71">
        <v>0</v>
      </c>
      <c r="E125" s="71">
        <v>0</v>
      </c>
      <c r="F125" s="71">
        <v>0</v>
      </c>
      <c r="G125" s="71">
        <v>0</v>
      </c>
      <c r="H125" s="71">
        <v>0</v>
      </c>
      <c r="I125" s="71">
        <v>0</v>
      </c>
      <c r="J125" s="71">
        <v>0</v>
      </c>
      <c r="K125" s="71">
        <v>0</v>
      </c>
      <c r="L125" s="71">
        <v>0</v>
      </c>
      <c r="M125" s="71">
        <v>0</v>
      </c>
      <c r="N125" s="71">
        <v>0</v>
      </c>
      <c r="O125" s="71">
        <v>0</v>
      </c>
      <c r="P125" s="71">
        <v>0</v>
      </c>
      <c r="Q125" s="71">
        <v>0</v>
      </c>
      <c r="R125" s="71">
        <v>0</v>
      </c>
      <c r="S125" s="71">
        <v>0</v>
      </c>
      <c r="T125" s="71">
        <v>0</v>
      </c>
      <c r="U125" s="71">
        <v>0</v>
      </c>
    </row>
    <row r="126" spans="1:21" ht="15">
      <c r="A126" s="111" t="s">
        <v>21</v>
      </c>
      <c r="B126" s="112" t="s">
        <v>186</v>
      </c>
      <c r="C126" s="71">
        <v>0</v>
      </c>
      <c r="D126" s="71">
        <v>0</v>
      </c>
      <c r="E126" s="71">
        <v>0</v>
      </c>
      <c r="F126" s="71">
        <v>0</v>
      </c>
      <c r="G126" s="71">
        <v>0</v>
      </c>
      <c r="H126" s="71">
        <v>0</v>
      </c>
      <c r="I126" s="71">
        <v>0</v>
      </c>
      <c r="J126" s="71">
        <v>0</v>
      </c>
      <c r="K126" s="71">
        <v>504</v>
      </c>
      <c r="L126" s="71">
        <v>0</v>
      </c>
      <c r="M126" s="71">
        <v>0</v>
      </c>
      <c r="N126" s="71">
        <v>0</v>
      </c>
      <c r="O126" s="71">
        <v>0</v>
      </c>
      <c r="P126" s="71">
        <v>0</v>
      </c>
      <c r="Q126" s="71">
        <v>0</v>
      </c>
      <c r="R126" s="71">
        <v>0</v>
      </c>
      <c r="S126" s="71">
        <v>0</v>
      </c>
      <c r="T126" s="71">
        <v>0</v>
      </c>
      <c r="U126" s="71">
        <v>504</v>
      </c>
    </row>
    <row r="127" spans="1:21" ht="30">
      <c r="A127" s="111" t="s">
        <v>17</v>
      </c>
      <c r="B127" s="112" t="s">
        <v>180</v>
      </c>
      <c r="C127" s="71">
        <v>0</v>
      </c>
      <c r="D127" s="71">
        <v>0</v>
      </c>
      <c r="E127" s="71">
        <v>0</v>
      </c>
      <c r="F127" s="71">
        <v>0</v>
      </c>
      <c r="G127" s="71">
        <v>0</v>
      </c>
      <c r="H127" s="71">
        <v>0</v>
      </c>
      <c r="I127" s="71">
        <v>0</v>
      </c>
      <c r="J127" s="71">
        <v>0</v>
      </c>
      <c r="K127" s="71">
        <v>0</v>
      </c>
      <c r="L127" s="71">
        <v>0</v>
      </c>
      <c r="M127" s="71">
        <v>0</v>
      </c>
      <c r="N127" s="71">
        <v>0</v>
      </c>
      <c r="O127" s="71">
        <v>0</v>
      </c>
      <c r="P127" s="71">
        <v>0</v>
      </c>
      <c r="Q127" s="71">
        <v>0</v>
      </c>
      <c r="R127" s="71">
        <v>0</v>
      </c>
      <c r="S127" s="71">
        <v>0</v>
      </c>
      <c r="T127" s="71">
        <v>0</v>
      </c>
      <c r="U127" s="71">
        <v>0</v>
      </c>
    </row>
    <row r="128" spans="1:21" ht="30">
      <c r="A128" s="111" t="s">
        <v>17</v>
      </c>
      <c r="B128" s="112" t="s">
        <v>181</v>
      </c>
      <c r="C128" s="71">
        <v>0</v>
      </c>
      <c r="D128" s="71">
        <v>0</v>
      </c>
      <c r="E128" s="71">
        <v>0</v>
      </c>
      <c r="F128" s="71">
        <v>0</v>
      </c>
      <c r="G128" s="71">
        <v>0</v>
      </c>
      <c r="H128" s="71">
        <v>0</v>
      </c>
      <c r="I128" s="71">
        <v>0</v>
      </c>
      <c r="J128" s="71">
        <v>0</v>
      </c>
      <c r="K128" s="71">
        <v>0</v>
      </c>
      <c r="L128" s="71">
        <v>0</v>
      </c>
      <c r="M128" s="71">
        <v>0</v>
      </c>
      <c r="N128" s="71">
        <v>0</v>
      </c>
      <c r="O128" s="71">
        <v>0</v>
      </c>
      <c r="P128" s="71">
        <v>0</v>
      </c>
      <c r="Q128" s="71">
        <v>0</v>
      </c>
      <c r="R128" s="71">
        <v>0</v>
      </c>
      <c r="S128" s="71">
        <v>0</v>
      </c>
      <c r="T128" s="71">
        <v>0</v>
      </c>
      <c r="U128" s="71">
        <v>0</v>
      </c>
    </row>
    <row r="129" spans="1:21" ht="15">
      <c r="A129" s="111" t="s">
        <v>23</v>
      </c>
      <c r="B129" s="112" t="s">
        <v>187</v>
      </c>
      <c r="C129" s="71">
        <v>9522</v>
      </c>
      <c r="D129" s="71">
        <v>6792</v>
      </c>
      <c r="E129" s="71">
        <v>9900</v>
      </c>
      <c r="F129" s="71">
        <v>5286</v>
      </c>
      <c r="G129" s="71">
        <v>2249</v>
      </c>
      <c r="H129" s="71">
        <v>245</v>
      </c>
      <c r="I129" s="71">
        <v>5300</v>
      </c>
      <c r="J129" s="71">
        <v>4679</v>
      </c>
      <c r="K129" s="71">
        <v>4789</v>
      </c>
      <c r="L129" s="71">
        <v>2531</v>
      </c>
      <c r="M129" s="71">
        <v>893</v>
      </c>
      <c r="N129" s="71">
        <v>3053</v>
      </c>
      <c r="O129" s="71">
        <v>2494</v>
      </c>
      <c r="P129" s="71">
        <v>2256</v>
      </c>
      <c r="Q129" s="71">
        <v>2500.1996600000007</v>
      </c>
      <c r="R129" s="71">
        <v>239</v>
      </c>
      <c r="S129" s="71">
        <v>839.6282300000001</v>
      </c>
      <c r="T129" s="71">
        <v>131.8171699999998</v>
      </c>
      <c r="U129" s="71">
        <v>63699.64506</v>
      </c>
    </row>
    <row r="130" spans="1:21" ht="30">
      <c r="A130" s="111" t="s">
        <v>17</v>
      </c>
      <c r="B130" s="112" t="s">
        <v>180</v>
      </c>
      <c r="C130" s="71">
        <v>43</v>
      </c>
      <c r="D130" s="71">
        <v>0</v>
      </c>
      <c r="E130" s="71">
        <v>1285</v>
      </c>
      <c r="F130" s="71">
        <v>0</v>
      </c>
      <c r="G130" s="71">
        <v>1755</v>
      </c>
      <c r="H130" s="71">
        <v>0</v>
      </c>
      <c r="I130" s="71">
        <v>0</v>
      </c>
      <c r="J130" s="71">
        <v>0</v>
      </c>
      <c r="K130" s="71">
        <v>0</v>
      </c>
      <c r="L130" s="71">
        <v>0</v>
      </c>
      <c r="M130" s="71">
        <v>0</v>
      </c>
      <c r="N130" s="71">
        <v>0</v>
      </c>
      <c r="O130" s="71">
        <v>0</v>
      </c>
      <c r="P130" s="71">
        <v>0</v>
      </c>
      <c r="Q130" s="71">
        <v>0</v>
      </c>
      <c r="R130" s="71">
        <v>0</v>
      </c>
      <c r="S130" s="71">
        <v>0</v>
      </c>
      <c r="T130" s="71">
        <v>0</v>
      </c>
      <c r="U130" s="71">
        <v>3083</v>
      </c>
    </row>
    <row r="131" spans="1:21" ht="30">
      <c r="A131" s="111" t="s">
        <v>17</v>
      </c>
      <c r="B131" s="112" t="s">
        <v>181</v>
      </c>
      <c r="C131" s="71">
        <v>0</v>
      </c>
      <c r="D131" s="71">
        <v>0</v>
      </c>
      <c r="E131" s="71">
        <v>0</v>
      </c>
      <c r="F131" s="71">
        <v>0</v>
      </c>
      <c r="G131" s="71">
        <v>0</v>
      </c>
      <c r="H131" s="71">
        <v>0</v>
      </c>
      <c r="I131" s="71">
        <v>0</v>
      </c>
      <c r="J131" s="71">
        <v>0</v>
      </c>
      <c r="K131" s="71">
        <v>0</v>
      </c>
      <c r="L131" s="71">
        <v>0</v>
      </c>
      <c r="M131" s="71">
        <v>0</v>
      </c>
      <c r="N131" s="71">
        <v>0</v>
      </c>
      <c r="O131" s="71">
        <v>0</v>
      </c>
      <c r="P131" s="71">
        <v>0</v>
      </c>
      <c r="Q131" s="71">
        <v>0</v>
      </c>
      <c r="R131" s="71">
        <v>0</v>
      </c>
      <c r="S131" s="71">
        <v>0</v>
      </c>
      <c r="T131" s="71">
        <v>0</v>
      </c>
      <c r="U131" s="71">
        <v>0</v>
      </c>
    </row>
    <row r="132" spans="1:21" ht="15">
      <c r="A132" s="111" t="s">
        <v>17</v>
      </c>
      <c r="B132" s="112" t="s">
        <v>188</v>
      </c>
      <c r="C132" s="71">
        <v>1484</v>
      </c>
      <c r="D132" s="71">
        <v>1032</v>
      </c>
      <c r="E132" s="71">
        <v>985</v>
      </c>
      <c r="F132" s="71">
        <v>3375</v>
      </c>
      <c r="G132" s="71">
        <v>74</v>
      </c>
      <c r="H132" s="71">
        <v>49</v>
      </c>
      <c r="I132" s="71">
        <v>915</v>
      </c>
      <c r="J132" s="71">
        <v>1786</v>
      </c>
      <c r="K132" s="71">
        <v>606</v>
      </c>
      <c r="L132" s="71">
        <v>352</v>
      </c>
      <c r="M132" s="71">
        <v>128</v>
      </c>
      <c r="N132" s="71">
        <v>52</v>
      </c>
      <c r="O132" s="71">
        <v>428</v>
      </c>
      <c r="P132" s="71">
        <v>223</v>
      </c>
      <c r="Q132" s="71">
        <v>602.7858</v>
      </c>
      <c r="R132" s="71">
        <v>178</v>
      </c>
      <c r="S132" s="71">
        <v>289.96217</v>
      </c>
      <c r="T132" s="71">
        <v>3.01118</v>
      </c>
      <c r="U132" s="71">
        <v>12562.75915</v>
      </c>
    </row>
    <row r="133" spans="1:21" ht="15">
      <c r="A133" s="111" t="s">
        <v>17</v>
      </c>
      <c r="B133" s="112" t="s">
        <v>189</v>
      </c>
      <c r="C133" s="71">
        <v>389</v>
      </c>
      <c r="D133" s="71">
        <v>565</v>
      </c>
      <c r="E133" s="71">
        <v>1520</v>
      </c>
      <c r="F133" s="71">
        <v>759</v>
      </c>
      <c r="G133" s="71">
        <v>80</v>
      </c>
      <c r="H133" s="71">
        <v>8</v>
      </c>
      <c r="I133" s="71">
        <v>515</v>
      </c>
      <c r="J133" s="71">
        <v>340</v>
      </c>
      <c r="K133" s="71">
        <v>787</v>
      </c>
      <c r="L133" s="71">
        <v>487</v>
      </c>
      <c r="M133" s="71">
        <v>153</v>
      </c>
      <c r="N133" s="71">
        <v>538</v>
      </c>
      <c r="O133" s="71">
        <v>207</v>
      </c>
      <c r="P133" s="71">
        <v>193</v>
      </c>
      <c r="Q133" s="71">
        <v>159.31937</v>
      </c>
      <c r="R133" s="71">
        <v>41</v>
      </c>
      <c r="S133" s="71">
        <v>55.83044</v>
      </c>
      <c r="T133" s="71">
        <v>-52.0447</v>
      </c>
      <c r="U133" s="71">
        <v>6745.1051099999995</v>
      </c>
    </row>
    <row r="134" spans="1:21" ht="15">
      <c r="A134" s="111" t="s">
        <v>17</v>
      </c>
      <c r="B134" s="112" t="s">
        <v>190</v>
      </c>
      <c r="C134" s="71">
        <v>276</v>
      </c>
      <c r="D134" s="71">
        <v>78</v>
      </c>
      <c r="E134" s="71">
        <v>140</v>
      </c>
      <c r="F134" s="71">
        <v>58</v>
      </c>
      <c r="G134" s="71">
        <v>15</v>
      </c>
      <c r="H134" s="71">
        <v>11</v>
      </c>
      <c r="I134" s="71">
        <v>74</v>
      </c>
      <c r="J134" s="71">
        <v>44</v>
      </c>
      <c r="K134" s="71">
        <v>139</v>
      </c>
      <c r="L134" s="71">
        <v>5</v>
      </c>
      <c r="M134" s="71">
        <v>2</v>
      </c>
      <c r="N134" s="71">
        <v>0</v>
      </c>
      <c r="O134" s="71">
        <v>112</v>
      </c>
      <c r="P134" s="71">
        <v>16</v>
      </c>
      <c r="Q134" s="71">
        <v>0</v>
      </c>
      <c r="R134" s="71">
        <v>0</v>
      </c>
      <c r="S134" s="71">
        <v>0</v>
      </c>
      <c r="T134" s="71">
        <v>0</v>
      </c>
      <c r="U134" s="71">
        <v>970</v>
      </c>
    </row>
    <row r="135" spans="1:21" ht="15">
      <c r="A135" s="118"/>
      <c r="B135" s="113" t="s">
        <v>137</v>
      </c>
      <c r="C135" s="71">
        <v>23188</v>
      </c>
      <c r="D135" s="71">
        <v>25578</v>
      </c>
      <c r="E135" s="71">
        <v>24829</v>
      </c>
      <c r="F135" s="71">
        <v>7955</v>
      </c>
      <c r="G135" s="71">
        <v>3123</v>
      </c>
      <c r="H135" s="71">
        <v>687</v>
      </c>
      <c r="I135" s="71">
        <v>14882</v>
      </c>
      <c r="J135" s="71">
        <v>14554</v>
      </c>
      <c r="K135" s="71">
        <v>5917</v>
      </c>
      <c r="L135" s="71">
        <v>9146</v>
      </c>
      <c r="M135" s="71">
        <v>5044</v>
      </c>
      <c r="N135" s="71">
        <v>3959</v>
      </c>
      <c r="O135" s="71">
        <v>10321</v>
      </c>
      <c r="P135" s="71">
        <v>10282</v>
      </c>
      <c r="Q135" s="71">
        <v>7869.054370941454</v>
      </c>
      <c r="R135" s="71">
        <v>1439</v>
      </c>
      <c r="S135" s="71">
        <v>1125.7820000000002</v>
      </c>
      <c r="T135" s="71">
        <v>964.0469749999997</v>
      </c>
      <c r="U135" s="71">
        <v>170862.88334594146</v>
      </c>
    </row>
    <row r="136" spans="1:21" ht="18" customHeight="1">
      <c r="A136" s="111" t="s">
        <v>139</v>
      </c>
      <c r="B136" s="73" t="s">
        <v>191</v>
      </c>
      <c r="C136" s="71"/>
      <c r="D136" s="71"/>
      <c r="E136" s="71"/>
      <c r="F136" s="71"/>
      <c r="G136" s="71"/>
      <c r="H136" s="71"/>
      <c r="I136" s="71"/>
      <c r="J136" s="71"/>
      <c r="K136" s="71"/>
      <c r="L136" s="71"/>
      <c r="M136" s="71"/>
      <c r="N136" s="71"/>
      <c r="O136" s="71"/>
      <c r="P136" s="71"/>
      <c r="Q136" s="71"/>
      <c r="R136" s="71"/>
      <c r="S136" s="71"/>
      <c r="T136" s="71"/>
      <c r="U136" s="71"/>
    </row>
    <row r="137" spans="1:21" ht="16.5" customHeight="1">
      <c r="A137" s="136" t="s">
        <v>18</v>
      </c>
      <c r="B137" s="112" t="s">
        <v>278</v>
      </c>
      <c r="C137" s="71">
        <v>0</v>
      </c>
      <c r="D137" s="71">
        <v>0</v>
      </c>
      <c r="E137" s="71">
        <v>2290</v>
      </c>
      <c r="F137" s="71">
        <v>0</v>
      </c>
      <c r="G137" s="71">
        <v>110</v>
      </c>
      <c r="H137" s="71">
        <v>0</v>
      </c>
      <c r="I137" s="71">
        <v>0</v>
      </c>
      <c r="J137" s="71">
        <v>0</v>
      </c>
      <c r="K137" s="71">
        <v>0</v>
      </c>
      <c r="L137" s="71">
        <v>0</v>
      </c>
      <c r="M137" s="71">
        <v>0</v>
      </c>
      <c r="N137" s="71">
        <v>0</v>
      </c>
      <c r="O137" s="71">
        <v>0</v>
      </c>
      <c r="P137" s="71">
        <v>0</v>
      </c>
      <c r="Q137" s="71">
        <v>187.47617000000002</v>
      </c>
      <c r="R137" s="71">
        <v>0</v>
      </c>
      <c r="S137" s="71">
        <v>0</v>
      </c>
      <c r="T137" s="71">
        <v>0</v>
      </c>
      <c r="U137" s="71">
        <v>2587.47617</v>
      </c>
    </row>
    <row r="138" spans="1:21" ht="15">
      <c r="A138" s="136" t="s">
        <v>19</v>
      </c>
      <c r="B138" s="112" t="s">
        <v>279</v>
      </c>
      <c r="C138" s="71">
        <v>0</v>
      </c>
      <c r="D138" s="71">
        <v>0</v>
      </c>
      <c r="E138" s="71">
        <v>3459</v>
      </c>
      <c r="F138" s="71">
        <v>0</v>
      </c>
      <c r="G138" s="71">
        <v>0</v>
      </c>
      <c r="H138" s="71">
        <v>0</v>
      </c>
      <c r="I138" s="71">
        <v>0</v>
      </c>
      <c r="J138" s="71">
        <v>0</v>
      </c>
      <c r="K138" s="71">
        <v>0</v>
      </c>
      <c r="L138" s="71">
        <v>162</v>
      </c>
      <c r="M138" s="71">
        <v>0</v>
      </c>
      <c r="N138" s="71">
        <v>0</v>
      </c>
      <c r="O138" s="71">
        <v>0</v>
      </c>
      <c r="P138" s="71">
        <v>0</v>
      </c>
      <c r="Q138" s="71">
        <v>0</v>
      </c>
      <c r="R138" s="71">
        <v>0</v>
      </c>
      <c r="S138" s="71">
        <v>0</v>
      </c>
      <c r="T138" s="71">
        <v>12.03054</v>
      </c>
      <c r="U138" s="71">
        <v>3633.03054</v>
      </c>
    </row>
    <row r="139" spans="1:21" ht="14.25">
      <c r="A139" s="136"/>
      <c r="B139" s="113" t="s">
        <v>280</v>
      </c>
      <c r="C139" s="71">
        <v>0</v>
      </c>
      <c r="D139" s="71">
        <v>0</v>
      </c>
      <c r="E139" s="71">
        <v>5749</v>
      </c>
      <c r="F139" s="71">
        <v>0</v>
      </c>
      <c r="G139" s="71">
        <v>110</v>
      </c>
      <c r="H139" s="71">
        <v>0</v>
      </c>
      <c r="I139" s="71">
        <v>0</v>
      </c>
      <c r="J139" s="71">
        <v>0</v>
      </c>
      <c r="K139" s="71">
        <v>0</v>
      </c>
      <c r="L139" s="71">
        <v>162</v>
      </c>
      <c r="M139" s="71">
        <v>0</v>
      </c>
      <c r="N139" s="71">
        <v>0</v>
      </c>
      <c r="O139" s="71">
        <v>0</v>
      </c>
      <c r="P139" s="71">
        <v>0</v>
      </c>
      <c r="Q139" s="71">
        <v>187.47617000000002</v>
      </c>
      <c r="R139" s="71">
        <v>0</v>
      </c>
      <c r="S139" s="71">
        <v>0</v>
      </c>
      <c r="T139" s="71">
        <v>12.03054</v>
      </c>
      <c r="U139" s="71">
        <v>6220.50671</v>
      </c>
    </row>
    <row r="140" spans="1:21" ht="19.5" customHeight="1">
      <c r="A140" s="85"/>
      <c r="B140" s="73" t="s">
        <v>192</v>
      </c>
      <c r="C140" s="71">
        <v>239617</v>
      </c>
      <c r="D140" s="71">
        <v>174307</v>
      </c>
      <c r="E140" s="71">
        <v>269455</v>
      </c>
      <c r="F140" s="71">
        <v>115878</v>
      </c>
      <c r="G140" s="71">
        <v>37398</v>
      </c>
      <c r="H140" s="71">
        <v>31314</v>
      </c>
      <c r="I140" s="71">
        <v>90892</v>
      </c>
      <c r="J140" s="71">
        <v>283503</v>
      </c>
      <c r="K140" s="71">
        <v>82473</v>
      </c>
      <c r="L140" s="71">
        <v>92152</v>
      </c>
      <c r="M140" s="71">
        <v>51377</v>
      </c>
      <c r="N140" s="71">
        <v>209432</v>
      </c>
      <c r="O140" s="71">
        <v>97313</v>
      </c>
      <c r="P140" s="71">
        <v>54885</v>
      </c>
      <c r="Q140" s="71">
        <v>93833.20187479908</v>
      </c>
      <c r="R140" s="71">
        <v>28035</v>
      </c>
      <c r="S140" s="71">
        <v>15262.169369999996</v>
      </c>
      <c r="T140" s="71">
        <v>12400.627552</v>
      </c>
      <c r="U140" s="71">
        <v>1979526.9987967992</v>
      </c>
    </row>
    <row r="141" spans="1:21" ht="19.5" customHeight="1">
      <c r="A141" s="121" t="s">
        <v>193</v>
      </c>
      <c r="B141" s="73" t="s">
        <v>194</v>
      </c>
      <c r="C141" s="71">
        <v>12457</v>
      </c>
      <c r="D141" s="71">
        <v>0</v>
      </c>
      <c r="E141" s="71">
        <v>0</v>
      </c>
      <c r="F141" s="71">
        <v>1369</v>
      </c>
      <c r="G141" s="71">
        <v>0</v>
      </c>
      <c r="H141" s="71">
        <v>0</v>
      </c>
      <c r="I141" s="71">
        <v>0</v>
      </c>
      <c r="J141" s="71">
        <v>6359</v>
      </c>
      <c r="K141" s="71">
        <v>0</v>
      </c>
      <c r="L141" s="71">
        <v>0</v>
      </c>
      <c r="M141" s="71">
        <v>0</v>
      </c>
      <c r="N141" s="71">
        <v>0</v>
      </c>
      <c r="O141" s="71">
        <v>2640</v>
      </c>
      <c r="P141" s="71">
        <v>0</v>
      </c>
      <c r="Q141" s="71">
        <v>0</v>
      </c>
      <c r="R141" s="71">
        <v>0</v>
      </c>
      <c r="S141" s="71">
        <v>0</v>
      </c>
      <c r="T141" s="71">
        <v>0</v>
      </c>
      <c r="U141" s="71">
        <v>22825</v>
      </c>
    </row>
    <row r="142" spans="3:21" ht="15.75">
      <c r="C142" s="7"/>
      <c r="D142" s="7"/>
      <c r="E142" s="7"/>
      <c r="F142" s="7"/>
      <c r="G142" s="7"/>
      <c r="H142" s="7"/>
      <c r="I142" s="7"/>
      <c r="J142" s="7"/>
      <c r="K142" s="7"/>
      <c r="L142" s="7"/>
      <c r="M142" s="7"/>
      <c r="N142" s="7"/>
      <c r="O142" s="7"/>
      <c r="P142" s="7"/>
      <c r="Q142" s="7"/>
      <c r="R142" s="7"/>
      <c r="S142" s="7"/>
      <c r="T142" s="7"/>
      <c r="U142" s="7"/>
    </row>
    <row r="143" spans="1:21" ht="16.5">
      <c r="A143" s="12" t="s">
        <v>71</v>
      </c>
      <c r="C143" s="7"/>
      <c r="D143" s="7"/>
      <c r="E143" s="7"/>
      <c r="F143" s="7"/>
      <c r="G143" s="7"/>
      <c r="H143" s="7"/>
      <c r="I143" s="7"/>
      <c r="J143" s="7"/>
      <c r="K143" s="7"/>
      <c r="L143" s="7"/>
      <c r="M143" s="7"/>
      <c r="N143" s="7"/>
      <c r="O143" s="7"/>
      <c r="P143" s="7"/>
      <c r="Q143" s="7"/>
      <c r="R143" s="7"/>
      <c r="S143" s="7"/>
      <c r="T143" s="7"/>
      <c r="U143" s="7"/>
    </row>
    <row r="144" spans="1:21" ht="15.75">
      <c r="A144" s="142" t="s">
        <v>312</v>
      </c>
      <c r="C144" s="7"/>
      <c r="D144" s="7"/>
      <c r="E144" s="7"/>
      <c r="F144" s="7"/>
      <c r="G144" s="7"/>
      <c r="H144" s="7"/>
      <c r="I144" s="7"/>
      <c r="J144" s="7"/>
      <c r="K144" s="7"/>
      <c r="L144" s="7"/>
      <c r="M144" s="7"/>
      <c r="N144" s="7"/>
      <c r="O144" s="7"/>
      <c r="P144" s="7"/>
      <c r="Q144" s="7"/>
      <c r="R144" s="7"/>
      <c r="S144" s="7"/>
      <c r="T144" s="7"/>
      <c r="U144" s="7"/>
    </row>
    <row r="145" spans="1:21" ht="15.75">
      <c r="A145" s="144" t="s">
        <v>313</v>
      </c>
      <c r="C145" s="7"/>
      <c r="D145" s="7"/>
      <c r="E145" s="7"/>
      <c r="F145" s="7"/>
      <c r="G145" s="7"/>
      <c r="H145" s="7"/>
      <c r="I145" s="7"/>
      <c r="J145" s="7"/>
      <c r="K145" s="7"/>
      <c r="L145" s="7"/>
      <c r="M145" s="7"/>
      <c r="N145" s="7"/>
      <c r="O145" s="7"/>
      <c r="P145" s="7"/>
      <c r="Q145" s="7"/>
      <c r="R145" s="7"/>
      <c r="S145" s="7"/>
      <c r="T145" s="7"/>
      <c r="U145" s="7"/>
    </row>
    <row r="146" spans="3:21" ht="15.75">
      <c r="C146" s="7"/>
      <c r="D146" s="7"/>
      <c r="E146" s="7"/>
      <c r="F146" s="7"/>
      <c r="G146" s="7"/>
      <c r="H146" s="7"/>
      <c r="I146" s="7"/>
      <c r="J146" s="7"/>
      <c r="K146" s="7"/>
      <c r="L146" s="7"/>
      <c r="M146" s="7"/>
      <c r="N146" s="7"/>
      <c r="O146" s="7"/>
      <c r="P146" s="7"/>
      <c r="Q146" s="7"/>
      <c r="R146" s="7"/>
      <c r="S146" s="7"/>
      <c r="T146" s="7"/>
      <c r="U146" s="7"/>
    </row>
    <row r="147" spans="3:21" ht="15.75">
      <c r="C147" s="7"/>
      <c r="D147" s="7"/>
      <c r="E147" s="7"/>
      <c r="F147" s="7"/>
      <c r="G147" s="7"/>
      <c r="H147" s="7"/>
      <c r="I147" s="7"/>
      <c r="J147" s="7"/>
      <c r="K147" s="7"/>
      <c r="L147" s="7"/>
      <c r="M147" s="7"/>
      <c r="N147" s="7"/>
      <c r="O147" s="7"/>
      <c r="P147" s="7"/>
      <c r="Q147" s="7"/>
      <c r="R147" s="7"/>
      <c r="S147" s="7"/>
      <c r="T147" s="7"/>
      <c r="U147" s="7"/>
    </row>
    <row r="148" spans="3:21" ht="15.75">
      <c r="C148" s="7"/>
      <c r="D148" s="7"/>
      <c r="E148" s="7"/>
      <c r="F148" s="7"/>
      <c r="G148" s="7"/>
      <c r="H148" s="7"/>
      <c r="I148" s="7"/>
      <c r="J148" s="7"/>
      <c r="K148" s="7"/>
      <c r="L148" s="7"/>
      <c r="M148" s="7"/>
      <c r="N148" s="7"/>
      <c r="O148" s="7"/>
      <c r="P148" s="7"/>
      <c r="Q148" s="7"/>
      <c r="R148" s="7"/>
      <c r="S148" s="7"/>
      <c r="T148" s="7"/>
      <c r="U148" s="7"/>
    </row>
    <row r="149" spans="3:21" ht="15.75">
      <c r="C149" s="7"/>
      <c r="D149" s="7"/>
      <c r="E149" s="7"/>
      <c r="F149" s="7"/>
      <c r="G149" s="7"/>
      <c r="H149" s="7"/>
      <c r="I149" s="7"/>
      <c r="J149" s="7"/>
      <c r="K149" s="7"/>
      <c r="L149" s="7"/>
      <c r="M149" s="7"/>
      <c r="N149" s="7"/>
      <c r="O149" s="7"/>
      <c r="P149" s="7"/>
      <c r="Q149" s="7"/>
      <c r="R149" s="7"/>
      <c r="S149" s="7"/>
      <c r="T149" s="7"/>
      <c r="U149" s="7"/>
    </row>
    <row r="150" spans="3:21" ht="15.75">
      <c r="C150" s="7"/>
      <c r="D150" s="7"/>
      <c r="E150" s="7"/>
      <c r="F150" s="7"/>
      <c r="G150" s="7"/>
      <c r="H150" s="7"/>
      <c r="I150" s="7"/>
      <c r="J150" s="7"/>
      <c r="K150" s="7"/>
      <c r="L150" s="7"/>
      <c r="M150" s="7"/>
      <c r="N150" s="7"/>
      <c r="O150" s="7"/>
      <c r="P150" s="7"/>
      <c r="Q150" s="7"/>
      <c r="R150" s="7"/>
      <c r="S150" s="7"/>
      <c r="T150" s="7"/>
      <c r="U150" s="7"/>
    </row>
    <row r="151" spans="3:21" ht="15.75">
      <c r="C151" s="7"/>
      <c r="D151" s="7"/>
      <c r="E151" s="7"/>
      <c r="F151" s="7"/>
      <c r="G151" s="7"/>
      <c r="H151" s="7"/>
      <c r="I151" s="7"/>
      <c r="J151" s="7"/>
      <c r="K151" s="7"/>
      <c r="L151" s="7"/>
      <c r="M151" s="7"/>
      <c r="N151" s="7"/>
      <c r="O151" s="7"/>
      <c r="P151" s="7"/>
      <c r="Q151" s="7"/>
      <c r="R151" s="7"/>
      <c r="S151" s="7"/>
      <c r="T151" s="7"/>
      <c r="U151" s="7"/>
    </row>
    <row r="152" spans="3:21" ht="15.75">
      <c r="C152" s="7"/>
      <c r="D152" s="7"/>
      <c r="E152" s="7"/>
      <c r="F152" s="7"/>
      <c r="G152" s="7"/>
      <c r="H152" s="7"/>
      <c r="I152" s="7"/>
      <c r="J152" s="7"/>
      <c r="K152" s="7"/>
      <c r="L152" s="7"/>
      <c r="M152" s="7"/>
      <c r="N152" s="7"/>
      <c r="O152" s="7"/>
      <c r="P152" s="7"/>
      <c r="Q152" s="7"/>
      <c r="R152" s="7"/>
      <c r="S152" s="7"/>
      <c r="T152" s="7"/>
      <c r="U152" s="7"/>
    </row>
    <row r="153" spans="3:21" ht="15.75">
      <c r="C153" s="7"/>
      <c r="D153" s="7"/>
      <c r="E153" s="7"/>
      <c r="F153" s="7"/>
      <c r="G153" s="7"/>
      <c r="H153" s="7"/>
      <c r="I153" s="7"/>
      <c r="J153" s="7"/>
      <c r="K153" s="7"/>
      <c r="L153" s="7"/>
      <c r="M153" s="7"/>
      <c r="N153" s="7"/>
      <c r="O153" s="7"/>
      <c r="P153" s="7"/>
      <c r="Q153" s="7"/>
      <c r="R153" s="7"/>
      <c r="S153" s="7"/>
      <c r="T153" s="7"/>
      <c r="U153" s="7"/>
    </row>
    <row r="154" spans="3:21" ht="15.75">
      <c r="C154" s="7"/>
      <c r="D154" s="7"/>
      <c r="E154" s="7"/>
      <c r="F154" s="7"/>
      <c r="G154" s="7"/>
      <c r="H154" s="7"/>
      <c r="I154" s="7"/>
      <c r="J154" s="7"/>
      <c r="K154" s="7"/>
      <c r="L154" s="7"/>
      <c r="M154" s="7"/>
      <c r="N154" s="7"/>
      <c r="O154" s="7"/>
      <c r="P154" s="7"/>
      <c r="Q154" s="7"/>
      <c r="R154" s="7"/>
      <c r="S154" s="7"/>
      <c r="T154" s="7"/>
      <c r="U154" s="7"/>
    </row>
    <row r="155" spans="3:21" ht="15.75">
      <c r="C155" s="7"/>
      <c r="D155" s="7"/>
      <c r="E155" s="7"/>
      <c r="F155" s="7"/>
      <c r="G155" s="7"/>
      <c r="H155" s="7"/>
      <c r="I155" s="7"/>
      <c r="J155" s="7"/>
      <c r="K155" s="7"/>
      <c r="L155" s="7"/>
      <c r="M155" s="7"/>
      <c r="N155" s="7"/>
      <c r="O155" s="7"/>
      <c r="P155" s="7"/>
      <c r="Q155" s="7"/>
      <c r="R155" s="7"/>
      <c r="S155" s="7"/>
      <c r="T155" s="7"/>
      <c r="U155" s="7"/>
    </row>
    <row r="156" spans="3:21" ht="15.75">
      <c r="C156" s="7"/>
      <c r="D156" s="7"/>
      <c r="E156" s="7"/>
      <c r="F156" s="7"/>
      <c r="G156" s="7"/>
      <c r="H156" s="7"/>
      <c r="I156" s="7"/>
      <c r="J156" s="7"/>
      <c r="K156" s="7"/>
      <c r="L156" s="7"/>
      <c r="M156" s="7"/>
      <c r="N156" s="7"/>
      <c r="O156" s="7"/>
      <c r="P156" s="7"/>
      <c r="Q156" s="7"/>
      <c r="R156" s="7"/>
      <c r="S156" s="7"/>
      <c r="T156" s="7"/>
      <c r="U156" s="7"/>
    </row>
    <row r="157" spans="3:21" ht="15.75">
      <c r="C157" s="7"/>
      <c r="D157" s="7"/>
      <c r="E157" s="7"/>
      <c r="F157" s="7"/>
      <c r="G157" s="7"/>
      <c r="H157" s="7"/>
      <c r="I157" s="7"/>
      <c r="J157" s="7"/>
      <c r="K157" s="7"/>
      <c r="L157" s="7"/>
      <c r="M157" s="7"/>
      <c r="N157" s="7"/>
      <c r="O157" s="7"/>
      <c r="P157" s="7"/>
      <c r="Q157" s="7"/>
      <c r="R157" s="7"/>
      <c r="S157" s="7"/>
      <c r="T157" s="7"/>
      <c r="U157" s="7"/>
    </row>
    <row r="158" spans="3:21" ht="15.75">
      <c r="C158" s="7"/>
      <c r="D158" s="7"/>
      <c r="E158" s="7"/>
      <c r="F158" s="7"/>
      <c r="G158" s="7"/>
      <c r="H158" s="7"/>
      <c r="I158" s="7"/>
      <c r="J158" s="7"/>
      <c r="K158" s="7"/>
      <c r="L158" s="7"/>
      <c r="M158" s="7"/>
      <c r="N158" s="7"/>
      <c r="O158" s="7"/>
      <c r="P158" s="7"/>
      <c r="Q158" s="7"/>
      <c r="R158" s="7"/>
      <c r="S158" s="7"/>
      <c r="T158" s="7"/>
      <c r="U158" s="7"/>
    </row>
    <row r="159" spans="3:21" ht="15.75">
      <c r="C159" s="7"/>
      <c r="D159" s="7"/>
      <c r="E159" s="7"/>
      <c r="F159" s="7"/>
      <c r="G159" s="7"/>
      <c r="H159" s="7"/>
      <c r="I159" s="7"/>
      <c r="J159" s="7"/>
      <c r="K159" s="7"/>
      <c r="L159" s="7"/>
      <c r="M159" s="7"/>
      <c r="N159" s="7"/>
      <c r="O159" s="7"/>
      <c r="P159" s="7"/>
      <c r="Q159" s="7"/>
      <c r="R159" s="7"/>
      <c r="S159" s="7"/>
      <c r="T159" s="7"/>
      <c r="U159" s="7"/>
    </row>
    <row r="160" spans="3:21" ht="15.75">
      <c r="C160" s="7"/>
      <c r="D160" s="7"/>
      <c r="E160" s="7"/>
      <c r="F160" s="7"/>
      <c r="G160" s="7"/>
      <c r="H160" s="7"/>
      <c r="I160" s="7"/>
      <c r="J160" s="7"/>
      <c r="K160" s="7"/>
      <c r="L160" s="7"/>
      <c r="M160" s="7"/>
      <c r="N160" s="7"/>
      <c r="O160" s="7"/>
      <c r="P160" s="7"/>
      <c r="Q160" s="7"/>
      <c r="R160" s="7"/>
      <c r="S160" s="7"/>
      <c r="T160" s="7"/>
      <c r="U160" s="7"/>
    </row>
    <row r="161" spans="3:21" ht="15.75">
      <c r="C161" s="7"/>
      <c r="D161" s="7"/>
      <c r="E161" s="7"/>
      <c r="F161" s="7"/>
      <c r="G161" s="7"/>
      <c r="H161" s="7"/>
      <c r="I161" s="7"/>
      <c r="J161" s="7"/>
      <c r="K161" s="7"/>
      <c r="L161" s="7"/>
      <c r="M161" s="7"/>
      <c r="N161" s="7"/>
      <c r="O161" s="7"/>
      <c r="P161" s="7"/>
      <c r="Q161" s="7"/>
      <c r="R161" s="7"/>
      <c r="S161" s="7"/>
      <c r="T161" s="7"/>
      <c r="U161" s="7"/>
    </row>
    <row r="162" spans="3:21" ht="15.75">
      <c r="C162" s="7"/>
      <c r="D162" s="7"/>
      <c r="E162" s="7"/>
      <c r="F162" s="7"/>
      <c r="G162" s="7"/>
      <c r="H162" s="7"/>
      <c r="I162" s="7"/>
      <c r="J162" s="7"/>
      <c r="K162" s="7"/>
      <c r="L162" s="7"/>
      <c r="M162" s="7"/>
      <c r="N162" s="7"/>
      <c r="O162" s="7"/>
      <c r="P162" s="7"/>
      <c r="Q162" s="7"/>
      <c r="R162" s="7"/>
      <c r="S162" s="7"/>
      <c r="T162" s="7"/>
      <c r="U162" s="7"/>
    </row>
    <row r="163" spans="3:21" ht="15.75">
      <c r="C163" s="7"/>
      <c r="D163" s="7"/>
      <c r="E163" s="7"/>
      <c r="F163" s="7"/>
      <c r="G163" s="7"/>
      <c r="H163" s="7"/>
      <c r="I163" s="7"/>
      <c r="J163" s="7"/>
      <c r="K163" s="7"/>
      <c r="L163" s="7"/>
      <c r="M163" s="7"/>
      <c r="N163" s="7"/>
      <c r="O163" s="7"/>
      <c r="P163" s="7"/>
      <c r="Q163" s="7"/>
      <c r="R163" s="7"/>
      <c r="S163" s="7"/>
      <c r="T163" s="7"/>
      <c r="U163" s="7"/>
    </row>
    <row r="164" spans="3:21" ht="15.75">
      <c r="C164" s="7"/>
      <c r="D164" s="7"/>
      <c r="E164" s="7"/>
      <c r="F164" s="7"/>
      <c r="G164" s="7"/>
      <c r="H164" s="7"/>
      <c r="I164" s="7"/>
      <c r="J164" s="7"/>
      <c r="K164" s="7"/>
      <c r="L164" s="7"/>
      <c r="M164" s="7"/>
      <c r="N164" s="7"/>
      <c r="O164" s="7"/>
      <c r="P164" s="7"/>
      <c r="Q164" s="7"/>
      <c r="R164" s="7"/>
      <c r="S164" s="7"/>
      <c r="T164" s="7"/>
      <c r="U164" s="7"/>
    </row>
    <row r="165" spans="3:21" ht="15.75">
      <c r="C165" s="7"/>
      <c r="D165" s="7"/>
      <c r="E165" s="7"/>
      <c r="F165" s="7"/>
      <c r="G165" s="7"/>
      <c r="H165" s="7"/>
      <c r="I165" s="7"/>
      <c r="J165" s="7"/>
      <c r="K165" s="7"/>
      <c r="L165" s="7"/>
      <c r="M165" s="7"/>
      <c r="N165" s="7"/>
      <c r="O165" s="7"/>
      <c r="P165" s="7"/>
      <c r="Q165" s="7"/>
      <c r="R165" s="7"/>
      <c r="S165" s="7"/>
      <c r="T165" s="7"/>
      <c r="U165" s="7"/>
    </row>
    <row r="166" spans="3:21" ht="15.75">
      <c r="C166" s="7"/>
      <c r="D166" s="7"/>
      <c r="E166" s="7"/>
      <c r="F166" s="7"/>
      <c r="G166" s="7"/>
      <c r="H166" s="7"/>
      <c r="I166" s="7"/>
      <c r="J166" s="7"/>
      <c r="K166" s="7"/>
      <c r="L166" s="7"/>
      <c r="M166" s="7"/>
      <c r="N166" s="7"/>
      <c r="O166" s="7"/>
      <c r="P166" s="7"/>
      <c r="Q166" s="7"/>
      <c r="R166" s="7"/>
      <c r="S166" s="7"/>
      <c r="T166" s="7"/>
      <c r="U166" s="7"/>
    </row>
    <row r="167" spans="3:21" ht="15.75">
      <c r="C167" s="7"/>
      <c r="D167" s="7"/>
      <c r="E167" s="7"/>
      <c r="F167" s="7"/>
      <c r="G167" s="7"/>
      <c r="H167" s="7"/>
      <c r="I167" s="7"/>
      <c r="J167" s="7"/>
      <c r="K167" s="7"/>
      <c r="L167" s="7"/>
      <c r="M167" s="7"/>
      <c r="N167" s="7"/>
      <c r="O167" s="7"/>
      <c r="P167" s="7"/>
      <c r="Q167" s="7"/>
      <c r="R167" s="7"/>
      <c r="S167" s="7"/>
      <c r="T167" s="7"/>
      <c r="U167" s="7"/>
    </row>
    <row r="168" spans="3:21" ht="15.75">
      <c r="C168" s="7"/>
      <c r="D168" s="7"/>
      <c r="E168" s="7"/>
      <c r="F168" s="7"/>
      <c r="G168" s="7"/>
      <c r="H168" s="7"/>
      <c r="I168" s="7"/>
      <c r="J168" s="7"/>
      <c r="K168" s="7"/>
      <c r="L168" s="7"/>
      <c r="M168" s="7"/>
      <c r="N168" s="7"/>
      <c r="O168" s="7"/>
      <c r="P168" s="7"/>
      <c r="Q168" s="7"/>
      <c r="R168" s="7"/>
      <c r="S168" s="7"/>
      <c r="T168" s="7"/>
      <c r="U168" s="7"/>
    </row>
    <row r="169" spans="3:21" ht="15.75">
      <c r="C169" s="7"/>
      <c r="D169" s="7"/>
      <c r="E169" s="7"/>
      <c r="F169" s="7"/>
      <c r="G169" s="7"/>
      <c r="H169" s="7"/>
      <c r="I169" s="7"/>
      <c r="J169" s="7"/>
      <c r="K169" s="7"/>
      <c r="L169" s="7"/>
      <c r="M169" s="7"/>
      <c r="N169" s="7"/>
      <c r="O169" s="7"/>
      <c r="P169" s="7"/>
      <c r="Q169" s="7"/>
      <c r="R169" s="7"/>
      <c r="S169" s="7"/>
      <c r="T169" s="7"/>
      <c r="U169" s="7"/>
    </row>
    <row r="170" spans="3:21" ht="15.75">
      <c r="C170" s="7"/>
      <c r="D170" s="7"/>
      <c r="E170" s="7"/>
      <c r="F170" s="7"/>
      <c r="G170" s="7"/>
      <c r="H170" s="7"/>
      <c r="I170" s="7"/>
      <c r="J170" s="7"/>
      <c r="K170" s="7"/>
      <c r="L170" s="7"/>
      <c r="M170" s="7"/>
      <c r="N170" s="7"/>
      <c r="O170" s="7"/>
      <c r="P170" s="7"/>
      <c r="Q170" s="7"/>
      <c r="R170" s="7"/>
      <c r="S170" s="7"/>
      <c r="T170" s="7"/>
      <c r="U170" s="7"/>
    </row>
    <row r="171" spans="3:21" ht="15.75">
      <c r="C171" s="7"/>
      <c r="D171" s="7"/>
      <c r="E171" s="7"/>
      <c r="F171" s="7"/>
      <c r="G171" s="7"/>
      <c r="H171" s="7"/>
      <c r="I171" s="7"/>
      <c r="J171" s="7"/>
      <c r="K171" s="7"/>
      <c r="L171" s="7"/>
      <c r="M171" s="7"/>
      <c r="N171" s="7"/>
      <c r="O171" s="7"/>
      <c r="P171" s="7"/>
      <c r="Q171" s="7"/>
      <c r="R171" s="7"/>
      <c r="S171" s="7"/>
      <c r="T171" s="7"/>
      <c r="U171" s="7"/>
    </row>
    <row r="172" spans="3:21" ht="15.75">
      <c r="C172" s="7"/>
      <c r="D172" s="7"/>
      <c r="E172" s="7"/>
      <c r="F172" s="7"/>
      <c r="G172" s="7"/>
      <c r="H172" s="7"/>
      <c r="I172" s="7"/>
      <c r="J172" s="7"/>
      <c r="K172" s="7"/>
      <c r="L172" s="7"/>
      <c r="M172" s="7"/>
      <c r="N172" s="7"/>
      <c r="O172" s="7"/>
      <c r="P172" s="7"/>
      <c r="Q172" s="7"/>
      <c r="R172" s="7"/>
      <c r="S172" s="7"/>
      <c r="T172" s="7"/>
      <c r="U172" s="7"/>
    </row>
    <row r="173" spans="3:21" ht="15.75">
      <c r="C173" s="7"/>
      <c r="D173" s="7"/>
      <c r="E173" s="7"/>
      <c r="F173" s="7"/>
      <c r="G173" s="7"/>
      <c r="H173" s="7"/>
      <c r="I173" s="7"/>
      <c r="J173" s="7"/>
      <c r="K173" s="7"/>
      <c r="L173" s="7"/>
      <c r="M173" s="7"/>
      <c r="N173" s="7"/>
      <c r="O173" s="7"/>
      <c r="P173" s="7"/>
      <c r="Q173" s="7"/>
      <c r="R173" s="7"/>
      <c r="S173" s="7"/>
      <c r="T173" s="7"/>
      <c r="U173" s="7"/>
    </row>
    <row r="174" spans="3:21" ht="15.75">
      <c r="C174" s="7"/>
      <c r="D174" s="7"/>
      <c r="E174" s="7"/>
      <c r="F174" s="7"/>
      <c r="G174" s="7"/>
      <c r="H174" s="7"/>
      <c r="I174" s="7"/>
      <c r="J174" s="7"/>
      <c r="K174" s="7"/>
      <c r="L174" s="7"/>
      <c r="M174" s="7"/>
      <c r="N174" s="7"/>
      <c r="O174" s="7"/>
      <c r="P174" s="7"/>
      <c r="Q174" s="7"/>
      <c r="R174" s="7"/>
      <c r="S174" s="7"/>
      <c r="T174" s="7"/>
      <c r="U174" s="7"/>
    </row>
    <row r="175" spans="3:21" ht="15.75">
      <c r="C175" s="7"/>
      <c r="D175" s="7"/>
      <c r="E175" s="7"/>
      <c r="F175" s="7"/>
      <c r="G175" s="7"/>
      <c r="H175" s="7"/>
      <c r="I175" s="7"/>
      <c r="J175" s="7"/>
      <c r="K175" s="7"/>
      <c r="L175" s="7"/>
      <c r="M175" s="7"/>
      <c r="N175" s="7"/>
      <c r="O175" s="7"/>
      <c r="P175" s="7"/>
      <c r="Q175" s="7"/>
      <c r="R175" s="7"/>
      <c r="S175" s="7"/>
      <c r="T175" s="7"/>
      <c r="U175" s="7"/>
    </row>
    <row r="176" spans="3:21" ht="15.75">
      <c r="C176" s="7"/>
      <c r="D176" s="7"/>
      <c r="E176" s="7"/>
      <c r="F176" s="7"/>
      <c r="G176" s="7"/>
      <c r="H176" s="7"/>
      <c r="I176" s="7"/>
      <c r="J176" s="7"/>
      <c r="K176" s="7"/>
      <c r="L176" s="7"/>
      <c r="M176" s="7"/>
      <c r="N176" s="7"/>
      <c r="O176" s="7"/>
      <c r="P176" s="7"/>
      <c r="Q176" s="7"/>
      <c r="R176" s="7"/>
      <c r="S176" s="7"/>
      <c r="T176" s="7"/>
      <c r="U176" s="7"/>
    </row>
    <row r="177" spans="3:21" ht="15.75">
      <c r="C177" s="7"/>
      <c r="D177" s="7"/>
      <c r="E177" s="7"/>
      <c r="F177" s="7"/>
      <c r="G177" s="7"/>
      <c r="H177" s="7"/>
      <c r="I177" s="7"/>
      <c r="J177" s="7"/>
      <c r="K177" s="7"/>
      <c r="L177" s="7"/>
      <c r="M177" s="7"/>
      <c r="N177" s="7"/>
      <c r="O177" s="7"/>
      <c r="P177" s="7"/>
      <c r="Q177" s="7"/>
      <c r="R177" s="7"/>
      <c r="S177" s="7"/>
      <c r="T177" s="7"/>
      <c r="U177" s="7"/>
    </row>
    <row r="178" spans="3:21" ht="15.75">
      <c r="C178" s="7"/>
      <c r="D178" s="7"/>
      <c r="E178" s="7"/>
      <c r="F178" s="7"/>
      <c r="G178" s="7"/>
      <c r="H178" s="7"/>
      <c r="I178" s="7"/>
      <c r="J178" s="7"/>
      <c r="K178" s="7"/>
      <c r="L178" s="7"/>
      <c r="M178" s="7"/>
      <c r="N178" s="7"/>
      <c r="O178" s="7"/>
      <c r="P178" s="7"/>
      <c r="Q178" s="7"/>
      <c r="R178" s="7"/>
      <c r="S178" s="7"/>
      <c r="T178" s="7"/>
      <c r="U178" s="7"/>
    </row>
    <row r="179" spans="3:21" ht="15.75">
      <c r="C179" s="7"/>
      <c r="D179" s="7"/>
      <c r="E179" s="7"/>
      <c r="F179" s="7"/>
      <c r="G179" s="7"/>
      <c r="H179" s="7"/>
      <c r="I179" s="7"/>
      <c r="J179" s="7"/>
      <c r="K179" s="7"/>
      <c r="L179" s="7"/>
      <c r="M179" s="7"/>
      <c r="N179" s="7"/>
      <c r="O179" s="7"/>
      <c r="P179" s="7"/>
      <c r="Q179" s="7"/>
      <c r="R179" s="7"/>
      <c r="S179" s="7"/>
      <c r="T179" s="7"/>
      <c r="U179" s="7"/>
    </row>
    <row r="180" spans="3:21" ht="15.75">
      <c r="C180" s="7"/>
      <c r="D180" s="7"/>
      <c r="E180" s="7"/>
      <c r="F180" s="7"/>
      <c r="G180" s="7"/>
      <c r="H180" s="7"/>
      <c r="I180" s="7"/>
      <c r="J180" s="7"/>
      <c r="K180" s="7"/>
      <c r="L180" s="7"/>
      <c r="M180" s="7"/>
      <c r="N180" s="7"/>
      <c r="O180" s="7"/>
      <c r="P180" s="7"/>
      <c r="Q180" s="7"/>
      <c r="R180" s="7"/>
      <c r="S180" s="7"/>
      <c r="T180" s="7"/>
      <c r="U180" s="7"/>
    </row>
    <row r="181" spans="3:21" ht="15.75">
      <c r="C181" s="7"/>
      <c r="D181" s="7"/>
      <c r="E181" s="7"/>
      <c r="F181" s="7"/>
      <c r="G181" s="7"/>
      <c r="H181" s="7"/>
      <c r="I181" s="7"/>
      <c r="J181" s="7"/>
      <c r="K181" s="7"/>
      <c r="L181" s="7"/>
      <c r="M181" s="7"/>
      <c r="N181" s="7"/>
      <c r="O181" s="7"/>
      <c r="P181" s="7"/>
      <c r="Q181" s="7"/>
      <c r="R181" s="7"/>
      <c r="S181" s="7"/>
      <c r="T181" s="7"/>
      <c r="U181" s="7"/>
    </row>
  </sheetData>
  <sheetProtection/>
  <mergeCells count="4">
    <mergeCell ref="A2:U2"/>
    <mergeCell ref="A68:B68"/>
    <mergeCell ref="A4:B4"/>
    <mergeCell ref="A5:B5"/>
  </mergeCells>
  <printOptions horizontalCentered="1"/>
  <pageMargins left="0.2362204724409449" right="0.2362204724409449" top="0.6299212598425197" bottom="0.2362204724409449" header="0.35433070866141736" footer="0.5118110236220472"/>
  <pageSetup horizontalDpi="600" verticalDpi="600" orientation="landscape" paperSize="9" scale="35" r:id="rId1"/>
  <headerFooter alignWithMargins="0">
    <oddFooter>&amp;CPage &amp;P of &amp;N</oddFooter>
  </headerFooter>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kapsyzova_s</dc:creator>
  <cp:keywords/>
  <dc:description/>
  <cp:lastModifiedBy>kapsyzova_s</cp:lastModifiedBy>
  <cp:lastPrinted>2012-04-23T14:54:50Z</cp:lastPrinted>
  <dcterms:created xsi:type="dcterms:W3CDTF">2002-06-21T09:12:00Z</dcterms:created>
  <dcterms:modified xsi:type="dcterms:W3CDTF">2013-04-24T10:36:31Z</dcterms:modified>
  <cp:category/>
  <cp:version/>
  <cp:contentType/>
  <cp:contentStatus/>
</cp:coreProperties>
</file>