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 №1.2.2-ОФ" sheetId="15" r:id="rId12"/>
    <sheet name="Таблица №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" sheetId="20" r:id="rId17"/>
    <sheet name="Графика №2" sheetId="21" r:id="rId18"/>
    <sheet name="Графика №3" sheetId="22" r:id="rId19"/>
    <sheet name="Графика №4" sheetId="23" r:id="rId20"/>
  </sheets>
  <definedNames>
    <definedName name="_xlnm.Print_Area" localSheetId="8">'Таблица №1.1-ОФ'!$A$1:$H$14</definedName>
    <definedName name="_xlnm.Print_Area" localSheetId="10">'Таблица №1.2.1-ОФ'!$A$1:$F$14</definedName>
    <definedName name="_xlnm.Print_Area" localSheetId="11">'Таблица №1.2.2-ОФ'!$A$1:$F$12</definedName>
    <definedName name="_xlnm.Print_Area" localSheetId="7">'Таблица №1-ОФ'!$A$1:$H$17</definedName>
    <definedName name="_xlnm.Print_Area" localSheetId="13">'Таблица №2.1-ОФ'!$A$1:$H$14</definedName>
    <definedName name="_xlnm.Print_Area" localSheetId="15">'Таблица №2.2.1-ОФ '!$A$1:$F$14</definedName>
    <definedName name="_xlnm.Print_Area" localSheetId="14">'Таблица №2.2-ОФ'!$A$1:$F$13</definedName>
    <definedName name="_xlnm.Print_Area" localSheetId="12">'Таблица №2-ОФ'!$A$1:$H$15</definedName>
    <definedName name="_xlnm.Print_Area" localSheetId="9">'Таблица№1.2-ОФ'!$A$1:$F$12</definedName>
  </definedNames>
  <calcPr calcId="124519"/>
</workbook>
</file>

<file path=xl/calcChain.xml><?xml version="1.0" encoding="utf-8"?>
<calcChain xmlns="http://schemas.openxmlformats.org/spreadsheetml/2006/main">
  <c r="B4" i="28"/>
  <c r="C4"/>
  <c r="D4"/>
  <c r="E4"/>
  <c r="F4"/>
  <c r="G4"/>
  <c r="H4"/>
  <c r="I4"/>
  <c r="B15" i="27"/>
  <c r="C15"/>
  <c r="D15"/>
  <c r="E15"/>
  <c r="F15"/>
  <c r="G15"/>
  <c r="H15"/>
  <c r="I15"/>
  <c r="V6" i="24"/>
  <c r="W6"/>
  <c r="V7"/>
  <c r="W7"/>
  <c r="V8"/>
  <c r="W8"/>
  <c r="V9"/>
  <c r="W9"/>
  <c r="V10"/>
  <c r="W10"/>
  <c r="V11"/>
  <c r="W11"/>
  <c r="V12"/>
  <c r="W12"/>
</calcChain>
</file>

<file path=xl/sharedStrings.xml><?xml version="1.0" encoding="utf-8"?>
<sst xmlns="http://schemas.openxmlformats.org/spreadsheetml/2006/main" count="457" uniqueCount="108">
  <si>
    <t xml:space="preserve">ПОК "ДСК-РОДИНА" АД </t>
  </si>
  <si>
    <t xml:space="preserve">ПОД "АЛИАНЦ БЪЛГАРИЯ" АД </t>
  </si>
  <si>
    <t>ПОД "ТОПЛИНА" АД</t>
  </si>
  <si>
    <t>(хил. лв)</t>
  </si>
  <si>
    <t>ДПФ</t>
  </si>
  <si>
    <t xml:space="preserve">ПОК "ДОВЕРИЕ" АД </t>
  </si>
  <si>
    <t xml:space="preserve">ПОК "СЪГЛАСИЕ" АД 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</si>
  <si>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</si>
  <si>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</si>
  <si>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</si>
  <si>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</si>
  <si>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</si>
  <si>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</si>
  <si>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</si>
  <si>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</si>
  <si>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</si>
  <si>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</si>
  <si>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</si>
  <si>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</si>
  <si>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ПОД                                                Година, Месец 
                                             </t>
  </si>
  <si>
    <t xml:space="preserve">ПОД                                                ФДПО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</si>
  <si>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</si>
  <si>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</si>
  <si>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</si>
  <si>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</si>
  <si>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</si>
  <si>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</si>
  <si>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</si>
  <si>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                                               ФДПО 
                                           </t>
  </si>
  <si>
    <t xml:space="preserve">ПОД                                                ФДПО </t>
  </si>
  <si>
    <t xml:space="preserve">ПОД "АЛИАНЦ БЪЛГАРИЯ" АД  </t>
  </si>
  <si>
    <t>"ПЕНСИОННООСИГУРИТЕЛЕН ИНСТИТУТ" АД</t>
  </si>
  <si>
    <t>ДПФПС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</si>
  <si>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</si>
  <si>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</si>
  <si>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</si>
  <si>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</si>
  <si>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</si>
  <si>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</si>
  <si>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</si>
  <si>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</si>
  <si>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** "Осигурено лице" е лице, на чието име и в чиято сметка са внасяни или се внасят осигурителни вноски.</t>
  </si>
  <si>
    <t>* Едно лице може да се осигурява и в четирите вида пенсионни фондове.</t>
  </si>
  <si>
    <t>Брой на осигурените лица във фондовете за допълнително пенсионно осигуряване по ПОД към 30.06.2015 г.</t>
  </si>
  <si>
    <t xml:space="preserve">Относително разпределение на осигурените лица във фондовете за допълнително пенсионно осигуряване по ПОД към 30.06.2015 г. </t>
  </si>
  <si>
    <t>Брой на новоосигурените лица във фондовете за допълнително пенсионно осигуряване за първо полугодие на 2015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</si>
  <si>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30.06.2015 г.                     </t>
  </si>
  <si>
    <t xml:space="preserve">"ЕН ЕН ПОД" ЕАД </t>
  </si>
  <si>
    <t>* "Пенсионноосигурително дружество УТРЕ" АД е лицензирано през 2014 година. Към 30.06.2015 г. дружеството все още не управлява пенсионни фондове.</t>
  </si>
  <si>
    <t>-</t>
  </si>
  <si>
    <t>Нетен финансов резултат</t>
  </si>
  <si>
    <t>Финансов резултат преди данъци</t>
  </si>
  <si>
    <t>Разходи за управление на собствени средства</t>
  </si>
  <si>
    <t>Общо разходи в т.ч.</t>
  </si>
  <si>
    <t xml:space="preserve">Приходи от управление на собствени средства </t>
  </si>
  <si>
    <t xml:space="preserve">Приходи от такси и удръжки </t>
  </si>
  <si>
    <t>Общо приходи в т.ч.</t>
  </si>
  <si>
    <t>I полу-годие 2015</t>
  </si>
  <si>
    <t>I полу-годие 2014</t>
  </si>
  <si>
    <t xml:space="preserve">                                                                 Период                         Финансови показатели </t>
  </si>
  <si>
    <t xml:space="preserve">ОБЩО   </t>
  </si>
  <si>
    <t>"ПОД УТРЕ" АД*</t>
  </si>
  <si>
    <t>"ПЕНСИОННО
ОСИГУРИТЕЛЕН ИНСТИТУТ" АД</t>
  </si>
  <si>
    <t>ПОД "БЪДЕЩЕ" АД</t>
  </si>
  <si>
    <t xml:space="preserve">ПОАД "ЦКБ-СИЛА"     </t>
  </si>
  <si>
    <t>"ЕН ЕН ПОД" ЕАД</t>
  </si>
  <si>
    <t>ПОК "СЪГЛАСИЕ" АД</t>
  </si>
  <si>
    <t xml:space="preserve">ПОК "ДОВЕРИЕ" АД  </t>
  </si>
  <si>
    <t>Пенсионноосигурително дружество</t>
  </si>
  <si>
    <t>(хил. лв.)</t>
  </si>
  <si>
    <t>Финансови показатели на пенсионноосигурителните дружества</t>
  </si>
  <si>
    <t>–</t>
  </si>
  <si>
    <t>"ПОД УТРЕ" АД</t>
  </si>
  <si>
    <t>ПОК "ДСК-РОДИНА" АД</t>
  </si>
  <si>
    <t>30.06.2015</t>
  </si>
  <si>
    <t>30.06.2014</t>
  </si>
  <si>
    <t xml:space="preserve">Общо за пенсионните фондове </t>
  </si>
  <si>
    <t xml:space="preserve">ППФ </t>
  </si>
  <si>
    <t xml:space="preserve">УПФ </t>
  </si>
  <si>
    <t xml:space="preserve">ПОД </t>
  </si>
  <si>
    <t xml:space="preserve">ПОД                                                          Година                                                  </t>
  </si>
  <si>
    <t xml:space="preserve">Балансови активи на пенсионноосигурителните дружества и на управляваните от тях пенсионни фондове </t>
  </si>
  <si>
    <t xml:space="preserve">ПОД                                                        ФДПО 
                                                  </t>
  </si>
  <si>
    <t>Относителен дял на балансовите активи на пенсионните фондове по дружества към 30.06.2015 г.</t>
  </si>
  <si>
    <t>I полугодие 2015</t>
  </si>
  <si>
    <t>I полугодие 2014</t>
  </si>
  <si>
    <t xml:space="preserve">ДПФ </t>
  </si>
  <si>
    <t xml:space="preserve">ПОД                                                        ФДПО, Година 
                                                  </t>
  </si>
  <si>
    <t>Приходи от такси и удръжки на пенсионноосигурителните дружества по видове пенсионни фондове</t>
  </si>
  <si>
    <t xml:space="preserve">ДПФПС </t>
  </si>
  <si>
    <t xml:space="preserve">ПОД                                    ФДПО, Година 
                                                     </t>
  </si>
  <si>
    <t xml:space="preserve">Относително разпределение на приходите от такси и удръжки по пенсионноосигурителни дружества </t>
  </si>
  <si>
    <t xml:space="preserve">Общо </t>
  </si>
  <si>
    <t>Други такси (при промяна на участие, изтегляне на средства, получаване на допълнителна информация)</t>
  </si>
  <si>
    <t>Еднократна встъпителна такса</t>
  </si>
  <si>
    <t>Инвестиционна такса</t>
  </si>
  <si>
    <t xml:space="preserve">Удръжка от осигурителната вноска </t>
  </si>
  <si>
    <t xml:space="preserve">ПОАД "ЦКБ-СИЛА"               </t>
  </si>
  <si>
    <t xml:space="preserve">ПОК "ДСК-РОДИНА" АД    </t>
  </si>
  <si>
    <t xml:space="preserve">ПОК "СЪГЛАСИЕ" АД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</si>
  <si>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</si>
  <si>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Приходи на ПОД от такси и удръжки (по видове) за първото полугодие на 2015 година</t>
  </si>
  <si>
    <t xml:space="preserve">ПОАД "ЦКБ-СИЛА"      </t>
  </si>
  <si>
    <t xml:space="preserve">ПОК "ДСК-РОДИНА" АД                                      </t>
  </si>
  <si>
    <t xml:space="preserve">ПОК "СЪГЛАСИЕ" АД  </t>
  </si>
  <si>
    <t>Структура на приходите на ПОД от такси и удръжки (по видове) за първото полугодие на 2015 година</t>
  </si>
  <si>
    <t>ОТНОСИТЕЛЕН ДЯЛ ПО ВИДОВЕ
ПЕНСИОННИ ФОНДОВЕ</t>
  </si>
  <si>
    <t xml:space="preserve">Относително разпределение на нетните активи във фондовете за допълнително пенсионно осигуряване към 30.06.2015 г.                                        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</si>
</sst>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%"/>
    <numFmt numFmtId="169" formatCode="0.00000%"/>
    <numFmt numFmtId="170" formatCode="0.0000"/>
  </numFmts>
  <fonts count="2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80000"/>
      <name val="Arial"/>
      <family val="2"/>
      <charset val="204"/>
    </font>
    <font>
      <sz val="14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0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15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164" fontId="5" fillId="0" borderId="1" xfId="2" applyFont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/>
    <xf numFmtId="3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4" fontId="5" fillId="0" borderId="5" xfId="2" applyFont="1" applyBorder="1" applyAlignment="1">
      <alignment horizontal="center" vertical="center" wrapText="1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2" applyFont="1" applyBorder="1" applyAlignment="1">
      <alignment horizontal="left"/>
    </xf>
    <xf numFmtId="2" fontId="5" fillId="0" borderId="1" xfId="2" applyNumberFormat="1" applyFont="1" applyBorder="1" applyAlignment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4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5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5" fillId="0" borderId="5" xfId="2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6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1" xfId="2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wrapText="1"/>
    </xf>
    <xf numFmtId="164" fontId="5" fillId="0" borderId="0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2" fontId="5" fillId="0" borderId="8" xfId="0" applyNumberFormat="1" applyFont="1" applyFill="1" applyBorder="1" applyAlignment="1">
      <alignment horizontal="right" wrapText="1" shrinkToFit="1"/>
    </xf>
    <xf numFmtId="0" fontId="5" fillId="0" borderId="8" xfId="0" applyFont="1" applyBorder="1" applyAlignment="1">
      <alignment horizontal="right" wrapText="1"/>
    </xf>
    <xf numFmtId="164" fontId="4" fillId="0" borderId="1" xfId="2" applyFont="1" applyFill="1" applyBorder="1" applyAlignment="1">
      <alignment horizontal="left" wrapText="1"/>
    </xf>
    <xf numFmtId="2" fontId="5" fillId="0" borderId="8" xfId="0" applyNumberFormat="1" applyFont="1" applyFill="1" applyBorder="1" applyAlignment="1">
      <alignment wrapText="1" shrinkToFit="1"/>
    </xf>
    <xf numFmtId="3" fontId="5" fillId="0" borderId="8" xfId="0" applyNumberFormat="1" applyFont="1" applyBorder="1" applyAlignment="1">
      <alignment wrapText="1"/>
    </xf>
    <xf numFmtId="3" fontId="4" fillId="0" borderId="8" xfId="0" applyNumberFormat="1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164" fontId="4" fillId="0" borderId="5" xfId="2" applyFont="1" applyFill="1" applyBorder="1" applyAlignment="1">
      <alignment horizontal="center" vertical="center" wrapText="1"/>
    </xf>
    <xf numFmtId="0" fontId="11" fillId="0" borderId="0" xfId="7" applyFont="1" applyFill="1" applyAlignment="1"/>
    <xf numFmtId="3" fontId="11" fillId="0" borderId="0" xfId="7" applyNumberFormat="1" applyFont="1" applyFill="1" applyAlignment="1"/>
    <xf numFmtId="0" fontId="11" fillId="0" borderId="0" xfId="7" applyFont="1" applyFill="1" applyAlignment="1">
      <alignment horizontal="center"/>
    </xf>
    <xf numFmtId="0" fontId="4" fillId="0" borderId="0" xfId="7" applyFont="1" applyFill="1" applyAlignment="1"/>
    <xf numFmtId="4" fontId="11" fillId="0" borderId="0" xfId="7" applyNumberFormat="1" applyFont="1" applyFill="1" applyAlignment="1"/>
    <xf numFmtId="1" fontId="3" fillId="0" borderId="0" xfId="7" applyNumberFormat="1" applyFont="1" applyFill="1" applyBorder="1" applyAlignment="1"/>
    <xf numFmtId="3" fontId="4" fillId="0" borderId="1" xfId="7" applyNumberFormat="1" applyFont="1" applyFill="1" applyBorder="1" applyAlignment="1"/>
    <xf numFmtId="3" fontId="4" fillId="0" borderId="1" xfId="7" applyNumberFormat="1" applyFont="1" applyFill="1" applyBorder="1" applyAlignment="1">
      <alignment horizontal="right"/>
    </xf>
    <xf numFmtId="3" fontId="13" fillId="0" borderId="1" xfId="7" applyNumberFormat="1" applyFont="1" applyFill="1" applyBorder="1" applyAlignment="1">
      <alignment horizontal="right"/>
    </xf>
    <xf numFmtId="0" fontId="6" fillId="0" borderId="1" xfId="8" applyFont="1" applyFill="1" applyBorder="1" applyAlignment="1">
      <alignment wrapText="1"/>
    </xf>
    <xf numFmtId="0" fontId="11" fillId="0" borderId="0" xfId="7" applyFont="1" applyFill="1" applyBorder="1" applyAlignment="1"/>
    <xf numFmtId="0" fontId="3" fillId="0" borderId="0" xfId="7" applyFont="1" applyFill="1" applyBorder="1" applyAlignment="1"/>
    <xf numFmtId="0" fontId="4" fillId="0" borderId="1" xfId="7" applyFont="1" applyFill="1" applyBorder="1" applyAlignment="1">
      <alignment wrapText="1"/>
    </xf>
    <xf numFmtId="0" fontId="6" fillId="0" borderId="1" xfId="7" applyFont="1" applyFill="1" applyBorder="1" applyAlignment="1"/>
    <xf numFmtId="0" fontId="4" fillId="0" borderId="1" xfId="8" applyFont="1" applyFill="1" applyBorder="1" applyAlignment="1">
      <alignment wrapText="1"/>
    </xf>
    <xf numFmtId="0" fontId="11" fillId="0" borderId="0" xfId="7" applyFont="1" applyFill="1" applyAlignment="1">
      <alignment wrapText="1"/>
    </xf>
    <xf numFmtId="0" fontId="11" fillId="0" borderId="0" xfId="7" applyFont="1" applyFill="1" applyBorder="1" applyAlignment="1">
      <alignment wrapText="1"/>
    </xf>
    <xf numFmtId="3" fontId="11" fillId="0" borderId="0" xfId="7" applyNumberFormat="1" applyFont="1" applyFill="1" applyBorder="1" applyAlignment="1">
      <alignment wrapText="1"/>
    </xf>
    <xf numFmtId="0" fontId="14" fillId="0" borderId="0" xfId="8" applyFont="1" applyFill="1"/>
    <xf numFmtId="0" fontId="4" fillId="0" borderId="1" xfId="8" applyFont="1" applyFill="1" applyBorder="1" applyAlignment="1">
      <alignment horizontal="center" vertical="center" wrapText="1"/>
    </xf>
    <xf numFmtId="0" fontId="2" fillId="0" borderId="0" xfId="8" applyFill="1"/>
    <xf numFmtId="0" fontId="2" fillId="0" borderId="0" xfId="8" applyFill="1" applyBorder="1"/>
    <xf numFmtId="0" fontId="16" fillId="0" borderId="0" xfId="9" applyNumberFormat="1" applyFont="1" applyAlignment="1">
      <alignment horizontal="right" vertical="center" wrapText="1"/>
    </xf>
    <xf numFmtId="3" fontId="2" fillId="0" borderId="0" xfId="8" applyNumberFormat="1" applyFill="1"/>
    <xf numFmtId="3" fontId="4" fillId="0" borderId="1" xfId="8" applyNumberFormat="1" applyFont="1" applyFill="1" applyBorder="1" applyAlignment="1">
      <alignment horizontal="right"/>
    </xf>
    <xf numFmtId="3" fontId="4" fillId="0" borderId="1" xfId="8" applyNumberFormat="1" applyFont="1" applyFill="1" applyBorder="1"/>
    <xf numFmtId="3" fontId="13" fillId="0" borderId="1" xfId="8" applyNumberFormat="1" applyFont="1" applyFill="1" applyBorder="1" applyAlignment="1">
      <alignment horizontal="right"/>
    </xf>
    <xf numFmtId="164" fontId="4" fillId="0" borderId="1" xfId="2" applyFont="1" applyFill="1" applyBorder="1" applyAlignment="1">
      <alignment wrapText="1"/>
    </xf>
    <xf numFmtId="0" fontId="2" fillId="0" borderId="0" xfId="8"/>
    <xf numFmtId="2" fontId="2" fillId="0" borderId="0" xfId="8" applyNumberFormat="1" applyFill="1"/>
    <xf numFmtId="168" fontId="0" fillId="0" borderId="0" xfId="6" applyNumberFormat="1" applyFont="1" applyFill="1"/>
    <xf numFmtId="2" fontId="2" fillId="0" borderId="0" xfId="8" applyNumberFormat="1"/>
    <xf numFmtId="4" fontId="2" fillId="0" borderId="0" xfId="8" applyNumberFormat="1"/>
    <xf numFmtId="2" fontId="6" fillId="0" borderId="1" xfId="8" applyNumberFormat="1" applyFont="1" applyFill="1" applyBorder="1" applyAlignment="1">
      <alignment horizontal="right"/>
    </xf>
    <xf numFmtId="0" fontId="4" fillId="0" borderId="1" xfId="8" applyFont="1" applyBorder="1" applyAlignment="1">
      <alignment horizontal="left" wrapText="1"/>
    </xf>
    <xf numFmtId="2" fontId="4" fillId="0" borderId="1" xfId="8" applyNumberFormat="1" applyFont="1" applyFill="1" applyBorder="1" applyAlignment="1">
      <alignment horizontal="right"/>
    </xf>
    <xf numFmtId="0" fontId="4" fillId="0" borderId="4" xfId="8" applyFont="1" applyFill="1" applyBorder="1" applyAlignment="1">
      <alignment horizontal="left" wrapText="1"/>
    </xf>
    <xf numFmtId="2" fontId="0" fillId="0" borderId="0" xfId="6" applyNumberFormat="1" applyFont="1"/>
    <xf numFmtId="10" fontId="0" fillId="0" borderId="0" xfId="6" applyNumberFormat="1" applyFont="1"/>
    <xf numFmtId="166" fontId="0" fillId="0" borderId="0" xfId="6" applyNumberFormat="1" applyFont="1"/>
    <xf numFmtId="164" fontId="4" fillId="0" borderId="1" xfId="2" applyFont="1" applyBorder="1" applyAlignment="1">
      <alignment horizontal="left" wrapText="1"/>
    </xf>
    <xf numFmtId="164" fontId="4" fillId="0" borderId="1" xfId="2" applyFont="1" applyBorder="1" applyAlignment="1">
      <alignment wrapText="1"/>
    </xf>
    <xf numFmtId="169" fontId="0" fillId="0" borderId="0" xfId="6" applyNumberFormat="1" applyFont="1"/>
    <xf numFmtId="0" fontId="4" fillId="0" borderId="2" xfId="8" applyFont="1" applyBorder="1" applyAlignment="1">
      <alignment horizontal="center" vertical="center" wrapText="1"/>
    </xf>
    <xf numFmtId="0" fontId="4" fillId="0" borderId="3" xfId="8" applyFont="1" applyBorder="1" applyAlignment="1">
      <alignment horizontal="center" vertical="center" wrapText="1"/>
    </xf>
    <xf numFmtId="0" fontId="16" fillId="0" borderId="0" xfId="8" applyNumberFormat="1" applyFont="1" applyAlignment="1">
      <alignment horizontal="right" vertical="center" wrapText="1"/>
    </xf>
    <xf numFmtId="0" fontId="18" fillId="0" borderId="0" xfId="8" applyNumberFormat="1" applyFont="1" applyAlignment="1">
      <alignment horizontal="right" vertical="center" wrapText="1"/>
    </xf>
    <xf numFmtId="0" fontId="16" fillId="0" borderId="0" xfId="12" applyNumberFormat="1" applyFont="1" applyAlignment="1">
      <alignment horizontal="right" vertical="center" wrapText="1"/>
    </xf>
    <xf numFmtId="0" fontId="16" fillId="0" borderId="0" xfId="12" applyFont="1" applyAlignment="1">
      <alignment horizontal="center" vertical="center" wrapText="1"/>
    </xf>
    <xf numFmtId="0" fontId="18" fillId="0" borderId="0" xfId="12" applyFont="1" applyAlignment="1">
      <alignment horizontal="left" wrapText="1"/>
    </xf>
    <xf numFmtId="0" fontId="18" fillId="0" borderId="0" xfId="12" applyNumberFormat="1" applyFont="1" applyAlignment="1">
      <alignment horizontal="right" vertical="center" wrapText="1"/>
    </xf>
    <xf numFmtId="0" fontId="16" fillId="0" borderId="0" xfId="12" applyFont="1" applyAlignment="1">
      <alignment horizontal="left" vertical="center" wrapText="1"/>
    </xf>
    <xf numFmtId="0" fontId="18" fillId="0" borderId="0" xfId="8" applyFont="1" applyAlignment="1">
      <alignment horizontal="left" wrapText="1"/>
    </xf>
    <xf numFmtId="0" fontId="19" fillId="0" borderId="0" xfId="12" applyFont="1" applyAlignment="1">
      <alignment horizontal="left" vertical="top" wrapText="1"/>
    </xf>
    <xf numFmtId="3" fontId="9" fillId="0" borderId="1" xfId="8" applyNumberFormat="1" applyFont="1" applyFill="1" applyBorder="1" applyAlignment="1">
      <alignment horizontal="right" wrapText="1"/>
    </xf>
    <xf numFmtId="10" fontId="0" fillId="0" borderId="0" xfId="6" applyNumberFormat="1" applyFont="1" applyFill="1"/>
    <xf numFmtId="170" fontId="2" fillId="0" borderId="0" xfId="8" applyNumberFormat="1" applyFill="1"/>
    <xf numFmtId="4" fontId="4" fillId="0" borderId="1" xfId="8" applyNumberFormat="1" applyFont="1" applyFill="1" applyBorder="1" applyAlignment="1">
      <alignment horizontal="right"/>
    </xf>
    <xf numFmtId="0" fontId="3" fillId="0" borderId="1" xfId="7" applyFont="1" applyFill="1" applyBorder="1" applyAlignment="1"/>
    <xf numFmtId="0" fontId="3" fillId="0" borderId="1" xfId="8" applyFont="1" applyFill="1" applyBorder="1" applyAlignment="1">
      <alignment wrapText="1"/>
    </xf>
    <xf numFmtId="0" fontId="4" fillId="0" borderId="1" xfId="8" applyFont="1" applyFill="1" applyBorder="1" applyAlignment="1">
      <alignment horizontal="center" wrapText="1"/>
    </xf>
    <xf numFmtId="0" fontId="15" fillId="0" borderId="4" xfId="8" applyFont="1" applyFill="1" applyBorder="1" applyAlignment="1">
      <alignment horizontal="center" vertical="center" wrapText="1"/>
    </xf>
    <xf numFmtId="0" fontId="15" fillId="0" borderId="2" xfId="8" applyFont="1" applyFill="1" applyBorder="1" applyAlignment="1">
      <alignment horizontal="center" vertical="center" wrapText="1"/>
    </xf>
    <xf numFmtId="0" fontId="4" fillId="0" borderId="4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8" xfId="8" applyFont="1" applyFill="1" applyBorder="1" applyAlignment="1">
      <alignment horizontal="right" wrapText="1"/>
    </xf>
    <xf numFmtId="0" fontId="2" fillId="0" borderId="8" xfId="8" applyFill="1" applyBorder="1" applyAlignment="1">
      <alignment horizontal="right" wrapText="1"/>
    </xf>
    <xf numFmtId="0" fontId="4" fillId="0" borderId="13" xfId="8" applyFont="1" applyFill="1" applyBorder="1" applyAlignment="1">
      <alignment horizontal="center" vertical="center" wrapText="1"/>
    </xf>
    <xf numFmtId="0" fontId="4" fillId="0" borderId="12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wrapText="1"/>
    </xf>
    <xf numFmtId="0" fontId="11" fillId="0" borderId="0" xfId="8" applyFont="1" applyBorder="1" applyAlignment="1">
      <alignment horizontal="left"/>
    </xf>
    <xf numFmtId="0" fontId="4" fillId="0" borderId="3" xfId="8" applyFont="1" applyFill="1" applyBorder="1" applyAlignment="1">
      <alignment vertical="distributed" wrapText="1"/>
    </xf>
    <xf numFmtId="0" fontId="4" fillId="0" borderId="9" xfId="8" applyFont="1" applyFill="1" applyBorder="1" applyAlignment="1">
      <alignment vertical="distributed" wrapText="1"/>
    </xf>
    <xf numFmtId="49" fontId="4" fillId="0" borderId="13" xfId="8" applyNumberFormat="1" applyFont="1" applyFill="1" applyBorder="1" applyAlignment="1">
      <alignment horizontal="center" vertical="center" wrapText="1"/>
    </xf>
    <xf numFmtId="49" fontId="4" fillId="0" borderId="12" xfId="8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vertical="center" wrapText="1"/>
    </xf>
    <xf numFmtId="0" fontId="2" fillId="0" borderId="0" xfId="8" applyFill="1" applyAlignment="1">
      <alignment horizontal="center" vertical="center" wrapText="1"/>
    </xf>
    <xf numFmtId="0" fontId="17" fillId="0" borderId="0" xfId="8" applyFont="1" applyFill="1" applyAlignment="1">
      <alignment horizontal="center" vertical="center" wrapText="1"/>
    </xf>
    <xf numFmtId="0" fontId="4" fillId="0" borderId="3" xfId="8" applyFont="1" applyFill="1" applyBorder="1" applyAlignment="1">
      <alignment horizontal="center" vertical="center" wrapText="1"/>
    </xf>
    <xf numFmtId="0" fontId="4" fillId="0" borderId="14" xfId="8" applyFont="1" applyFill="1" applyBorder="1" applyAlignment="1">
      <alignment horizontal="center" vertical="center" wrapText="1"/>
    </xf>
    <xf numFmtId="0" fontId="4" fillId="0" borderId="9" xfId="8" applyFont="1" applyFill="1" applyBorder="1" applyAlignment="1">
      <alignment horizontal="center" vertical="center"/>
    </xf>
    <xf numFmtId="0" fontId="2" fillId="0" borderId="8" xfId="8" applyFill="1" applyBorder="1" applyAlignment="1">
      <alignment wrapText="1"/>
    </xf>
    <xf numFmtId="164" fontId="4" fillId="0" borderId="8" xfId="2" applyFont="1" applyBorder="1" applyAlignment="1">
      <alignment horizontal="right" vertical="center" wrapText="1"/>
    </xf>
    <xf numFmtId="0" fontId="2" fillId="0" borderId="8" xfId="8" applyBorder="1" applyAlignment="1">
      <alignment horizontal="right" wrapText="1"/>
    </xf>
    <xf numFmtId="0" fontId="4" fillId="0" borderId="13" xfId="8" applyFont="1" applyBorder="1" applyAlignment="1">
      <alignment horizontal="center" vertical="center" wrapText="1"/>
    </xf>
    <xf numFmtId="0" fontId="14" fillId="0" borderId="12" xfId="8" applyFont="1" applyBorder="1" applyAlignment="1">
      <alignment horizontal="center" vertical="center" wrapText="1"/>
    </xf>
    <xf numFmtId="0" fontId="4" fillId="0" borderId="7" xfId="8" applyFont="1" applyFill="1" applyBorder="1" applyAlignment="1">
      <alignment horizontal="center" vertical="center" wrapText="1"/>
    </xf>
    <xf numFmtId="0" fontId="4" fillId="0" borderId="9" xfId="8" applyFont="1" applyFill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8" applyFont="1" applyFill="1" applyBorder="1" applyAlignment="1">
      <alignment horizontal="right" vertical="justify" wrapText="1"/>
    </xf>
    <xf numFmtId="0" fontId="2" fillId="0" borderId="9" xfId="8" applyFill="1" applyBorder="1" applyAlignment="1">
      <alignment horizontal="right" vertical="justify" wrapText="1"/>
    </xf>
    <xf numFmtId="0" fontId="2" fillId="0" borderId="7" xfId="8" applyFill="1" applyBorder="1"/>
    <xf numFmtId="0" fontId="2" fillId="0" borderId="2" xfId="8" applyFill="1" applyBorder="1"/>
    <xf numFmtId="0" fontId="2" fillId="0" borderId="7" xfId="8" applyFill="1" applyBorder="1" applyAlignment="1">
      <alignment horizontal="center" vertical="center" wrapText="1"/>
    </xf>
    <xf numFmtId="0" fontId="2" fillId="0" borderId="7" xfId="8" applyFill="1" applyBorder="1" applyAlignment="1">
      <alignment vertical="center" wrapText="1"/>
    </xf>
    <xf numFmtId="0" fontId="2" fillId="0" borderId="7" xfId="8" applyFill="1" applyBorder="1" applyAlignment="1">
      <alignment wrapText="1"/>
    </xf>
    <xf numFmtId="0" fontId="2" fillId="0" borderId="2" xfId="8" applyFill="1" applyBorder="1" applyAlignment="1">
      <alignment vertical="center" wrapText="1"/>
    </xf>
    <xf numFmtId="0" fontId="2" fillId="0" borderId="1" xfId="8" applyFill="1" applyBorder="1" applyAlignment="1">
      <alignment vertical="center" wrapText="1"/>
    </xf>
    <xf numFmtId="0" fontId="4" fillId="0" borderId="0" xfId="8" applyFont="1" applyFill="1" applyBorder="1" applyAlignment="1">
      <alignment horizontal="right" wrapText="1"/>
    </xf>
    <xf numFmtId="0" fontId="2" fillId="0" borderId="1" xfId="8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64" fontId="3" fillId="0" borderId="0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164" fontId="8" fillId="0" borderId="8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0" fillId="0" borderId="8" xfId="0" applyBorder="1" applyAlignment="1"/>
    <xf numFmtId="164" fontId="3" fillId="0" borderId="10" xfId="2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15">
    <cellStyle name="Comma" xfId="1" builtinId="3"/>
    <cellStyle name="Comma_УПФ0603" xfId="2"/>
    <cellStyle name="Normal" xfId="0" builtinId="0"/>
    <cellStyle name="Normal 2" xfId="3"/>
    <cellStyle name="Normal 2 2" xfId="8"/>
    <cellStyle name="Normal 2 2 2" xfId="9"/>
    <cellStyle name="Normal 3" xfId="10"/>
    <cellStyle name="Normal 4" xfId="11"/>
    <cellStyle name="Normal 5" xfId="12"/>
    <cellStyle name="Normal 6" xfId="13"/>
    <cellStyle name="Normal 8" xfId="14"/>
    <cellStyle name="Normal_Gragh_02_U" xfId="4"/>
    <cellStyle name="Normal_Graph_1_3" xfId="7"/>
    <cellStyle name="Normal_Таблица №2-ОФ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30.06.2015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148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-5.9651634454784145E-3"/>
                  <c:y val="-6.0960435501117932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126830220602598E-3"/>
                  <c:y val="4.4390713787039349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0298388321294548"/>
                  <c:y val="5.9584117641860432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9.4770178521073611E-3"/>
                  <c:y val="5.7049762719053966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1.7607047569467061E-2"/>
                  <c:y val="3.604726176904661E-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6.1907550812346829E-4"/>
                  <c:y val="-4.9108760394849633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8.5742717077720645E-3"/>
                  <c:y val="-7.1129669397385922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6.3893950239691123E-3"/>
                  <c:y val="-0.10748941735818375"/>
                </c:manualLayout>
              </c:layout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9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№1.1-ОФ'!$H$5:$H$13</c:f>
              <c:numCache>
                <c:formatCode>0.00</c:formatCode>
                <c:ptCount val="9"/>
                <c:pt idx="0">
                  <c:v>27.360000000000003</c:v>
                </c:pt>
                <c:pt idx="1">
                  <c:v>11.77</c:v>
                </c:pt>
                <c:pt idx="2">
                  <c:v>12.56</c:v>
                </c:pt>
                <c:pt idx="3">
                  <c:v>22.56</c:v>
                </c:pt>
                <c:pt idx="4">
                  <c:v>8.59</c:v>
                </c:pt>
                <c:pt idx="5">
                  <c:v>9.69</c:v>
                </c:pt>
                <c:pt idx="6">
                  <c:v>3.89</c:v>
                </c:pt>
                <c:pt idx="7">
                  <c:v>2.04</c:v>
                </c:pt>
                <c:pt idx="8">
                  <c:v>1.54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30.06.2015</a:t>
            </a:r>
            <a:r>
              <a:rPr lang="bg-BG" baseline="0"/>
              <a:t> </a:t>
            </a:r>
            <a:r>
              <a:rPr lang="bg-BG"/>
              <a:t>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256"/>
          <c:y val="0.41864406779661067"/>
          <c:w val="0.44157187176835588"/>
          <c:h val="0.28813559322033899"/>
        </c:manualLayout>
      </c:layout>
      <c:pie3DChart>
        <c:varyColors val="1"/>
        <c:ser>
          <c:idx val="0"/>
          <c:order val="0"/>
          <c:spPr>
            <a:ln w="12700">
              <a:noFill/>
              <a:prstDash val="solid"/>
            </a:ln>
          </c:spPr>
          <c:explosion val="20"/>
          <c:dLbls>
            <c:dLbl>
              <c:idx val="0"/>
              <c:layout>
                <c:manualLayout>
                  <c:x val="9.330477950855955E-3"/>
                  <c:y val="-2.103954802259891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2050826893794431E-3"/>
                  <c:y val="4.52456070109880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7.5753188555670453E-2"/>
                  <c:y val="4.247626673784429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3123495292147424E-3"/>
                  <c:y val="4.0614618087993305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1569184668876059E-2"/>
                  <c:y val="-1.7571956047866915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4710756812068605E-2"/>
                  <c:y val="-4.636700920859471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1.4537262469905832E-2"/>
                  <c:y val="-7.488731705147042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1.0424208866342587E-2"/>
                  <c:y val="-0.1713617153787978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5.5835050091334291E-2"/>
                  <c:y val="-7.1969393656301436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№2.1-ОФ'!$H$5:$H$13</c:f>
              <c:numCache>
                <c:formatCode>#,##0.00</c:formatCode>
                <c:ptCount val="9"/>
                <c:pt idx="0">
                  <c:v>26.759999999999998</c:v>
                </c:pt>
                <c:pt idx="1">
                  <c:v>11.8</c:v>
                </c:pt>
                <c:pt idx="2">
                  <c:v>13.15</c:v>
                </c:pt>
                <c:pt idx="3">
                  <c:v>23.39</c:v>
                </c:pt>
                <c:pt idx="4">
                  <c:v>10.49</c:v>
                </c:pt>
                <c:pt idx="5">
                  <c:v>9.98</c:v>
                </c:pt>
                <c:pt idx="6">
                  <c:v>2.0099999999999998</c:v>
                </c:pt>
                <c:pt idx="7">
                  <c:v>1.47</c:v>
                </c:pt>
                <c:pt idx="8">
                  <c:v>0.95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30.06.2015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476387452602572"/>
          <c:y val="0.29378531073446357"/>
          <c:w val="0.64288176490865223"/>
          <c:h val="0.5830508474576267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343E-2"/>
                  <c:y val="2.270492459628988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1096173733195434E-2"/>
                  <c:y val="-5.213683882735003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760633721198506E-2"/>
                  <c:y val="-2.135539837181371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6642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79.849999999999994</c:v>
                </c:pt>
                <c:pt idx="1">
                  <c:v>6.3</c:v>
                </c:pt>
                <c:pt idx="2">
                  <c:v>13.7</c:v>
                </c:pt>
                <c:pt idx="3">
                  <c:v>0.15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30.06.2015 г.</a:t>
            </a:r>
          </a:p>
        </c:rich>
      </c:tx>
      <c:layout>
        <c:manualLayout>
          <c:xMode val="edge"/>
          <c:yMode val="edge"/>
          <c:x val="0.1396070320579113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689072733540159"/>
          <c:y val="0.37118644067796641"/>
          <c:w val="0.67183729748362708"/>
          <c:h val="0.43672316384180837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2305884205012118E-2"/>
                  <c:y val="4.963156724053570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9973237574879164E-2"/>
                  <c:y val="-5.120298945682647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775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4043E-3"/>
                  <c:y val="-4.555362783041958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81.8</c:v>
                </c:pt>
                <c:pt idx="1">
                  <c:v>9.0500000000000007</c:v>
                </c:pt>
                <c:pt idx="2">
                  <c:v>9.0399999999999991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056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9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5"/>
  <sheetViews>
    <sheetView showGridLines="0" tabSelected="1" zoomScale="75" zoomScaleNormal="75" zoomScaleSheetLayoutView="55" workbookViewId="0">
      <selection activeCell="A13" sqref="A13"/>
    </sheetView>
  </sheetViews>
  <sheetFormatPr defaultColWidth="10.28515625" defaultRowHeight="15"/>
  <cols>
    <col min="1" max="1" width="46" style="78" customWidth="1"/>
    <col min="2" max="2" width="8" style="80" customWidth="1"/>
    <col min="3" max="3" width="8" style="78" customWidth="1"/>
    <col min="4" max="4" width="8" style="80" customWidth="1"/>
    <col min="5" max="5" width="8" style="78" customWidth="1"/>
    <col min="6" max="6" width="8" style="80" customWidth="1"/>
    <col min="7" max="7" width="8" style="78" customWidth="1"/>
    <col min="8" max="8" width="8" style="80" customWidth="1"/>
    <col min="9" max="9" width="8" style="78" customWidth="1"/>
    <col min="10" max="10" width="8" style="80" customWidth="1"/>
    <col min="11" max="11" width="8" style="78" customWidth="1"/>
    <col min="12" max="12" width="8" style="80" customWidth="1"/>
    <col min="13" max="13" width="8" style="78" customWidth="1"/>
    <col min="14" max="14" width="8" style="80" customWidth="1"/>
    <col min="15" max="17" width="8" style="78" customWidth="1"/>
    <col min="18" max="18" width="9.28515625" style="78" customWidth="1"/>
    <col min="19" max="19" width="8.7109375" style="78" customWidth="1"/>
    <col min="20" max="21" width="8" style="78" customWidth="1"/>
    <col min="22" max="22" width="10" style="78" customWidth="1"/>
    <col min="23" max="23" width="10" style="78" bestFit="1" customWidth="1"/>
    <col min="24" max="24" width="15.140625" style="79" customWidth="1"/>
    <col min="25" max="16384" width="10.28515625" style="78"/>
  </cols>
  <sheetData>
    <row r="1" spans="1:60" ht="23.25" customHeight="1">
      <c r="A1" s="144" t="s">
        <v>70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</row>
    <row r="2" spans="1:60" ht="22.5" customHeight="1">
      <c r="A2" s="146" t="s">
        <v>69</v>
      </c>
      <c r="B2" s="146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60" s="93" customFormat="1" ht="83.25" customHeight="1">
      <c r="A3" s="97" t="s">
        <v>68</v>
      </c>
      <c r="B3" s="143" t="s">
        <v>67</v>
      </c>
      <c r="C3" s="145"/>
      <c r="D3" s="143" t="s">
        <v>66</v>
      </c>
      <c r="E3" s="143"/>
      <c r="F3" s="143" t="s">
        <v>0</v>
      </c>
      <c r="G3" s="143"/>
      <c r="H3" s="143" t="s">
        <v>1</v>
      </c>
      <c r="I3" s="143"/>
      <c r="J3" s="143" t="s">
        <v>65</v>
      </c>
      <c r="K3" s="143"/>
      <c r="L3" s="143" t="s">
        <v>64</v>
      </c>
      <c r="M3" s="143"/>
      <c r="N3" s="143" t="s">
        <v>63</v>
      </c>
      <c r="O3" s="143"/>
      <c r="P3" s="141" t="s">
        <v>2</v>
      </c>
      <c r="Q3" s="142"/>
      <c r="R3" s="139" t="s">
        <v>62</v>
      </c>
      <c r="S3" s="140"/>
      <c r="T3" s="141" t="s">
        <v>61</v>
      </c>
      <c r="U3" s="142"/>
      <c r="V3" s="143" t="s">
        <v>60</v>
      </c>
      <c r="W3" s="143"/>
      <c r="X3" s="95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</row>
    <row r="4" spans="1:60" s="96" customFormat="1" ht="39.950000000000003" customHeight="1">
      <c r="A4" s="152" t="s">
        <v>59</v>
      </c>
      <c r="B4" s="148" t="s">
        <v>58</v>
      </c>
      <c r="C4" s="148" t="s">
        <v>57</v>
      </c>
      <c r="D4" s="148" t="s">
        <v>58</v>
      </c>
      <c r="E4" s="148" t="s">
        <v>57</v>
      </c>
      <c r="F4" s="148" t="s">
        <v>58</v>
      </c>
      <c r="G4" s="148" t="s">
        <v>57</v>
      </c>
      <c r="H4" s="148" t="s">
        <v>58</v>
      </c>
      <c r="I4" s="148" t="s">
        <v>57</v>
      </c>
      <c r="J4" s="148" t="s">
        <v>58</v>
      </c>
      <c r="K4" s="148" t="s">
        <v>57</v>
      </c>
      <c r="L4" s="148" t="s">
        <v>58</v>
      </c>
      <c r="M4" s="148" t="s">
        <v>57</v>
      </c>
      <c r="N4" s="148" t="s">
        <v>58</v>
      </c>
      <c r="O4" s="148" t="s">
        <v>57</v>
      </c>
      <c r="P4" s="148" t="s">
        <v>58</v>
      </c>
      <c r="Q4" s="148" t="s">
        <v>57</v>
      </c>
      <c r="R4" s="148" t="s">
        <v>58</v>
      </c>
      <c r="S4" s="148" t="s">
        <v>57</v>
      </c>
      <c r="T4" s="148" t="s">
        <v>58</v>
      </c>
      <c r="U4" s="148" t="s">
        <v>57</v>
      </c>
      <c r="V4" s="148" t="s">
        <v>58</v>
      </c>
      <c r="W4" s="148" t="s">
        <v>57</v>
      </c>
    </row>
    <row r="5" spans="1:60" s="93" customFormat="1" ht="30" customHeight="1">
      <c r="A5" s="153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95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</row>
    <row r="6" spans="1:60" s="89" customFormat="1" ht="34.5" customHeight="1">
      <c r="A6" s="91" t="s">
        <v>56</v>
      </c>
      <c r="B6" s="84">
        <v>17864</v>
      </c>
      <c r="C6" s="84">
        <v>19244</v>
      </c>
      <c r="D6" s="84">
        <v>11401</v>
      </c>
      <c r="E6" s="84">
        <v>19038</v>
      </c>
      <c r="F6" s="84">
        <v>8313</v>
      </c>
      <c r="G6" s="84">
        <v>10818</v>
      </c>
      <c r="H6" s="84">
        <v>14978</v>
      </c>
      <c r="I6" s="84">
        <v>17247</v>
      </c>
      <c r="J6" s="84">
        <v>7111</v>
      </c>
      <c r="K6" s="84">
        <v>8560</v>
      </c>
      <c r="L6" s="84">
        <v>10678</v>
      </c>
      <c r="M6" s="84">
        <v>9273</v>
      </c>
      <c r="N6" s="84">
        <v>1559</v>
      </c>
      <c r="O6" s="84">
        <v>1995</v>
      </c>
      <c r="P6" s="84">
        <v>1033</v>
      </c>
      <c r="Q6" s="84">
        <v>1387</v>
      </c>
      <c r="R6" s="85">
        <v>612</v>
      </c>
      <c r="S6" s="85">
        <v>910</v>
      </c>
      <c r="T6" s="86" t="s">
        <v>49</v>
      </c>
      <c r="U6" s="85">
        <v>6</v>
      </c>
      <c r="V6" s="84">
        <f t="shared" ref="V6:V12" si="0">B6+D6+F6+H6+J6+L6+N6+P6+R6</f>
        <v>73549</v>
      </c>
      <c r="W6" s="84">
        <f t="shared" ref="W6:W12" si="1">C6+E6+G6+I6+K6+M6+O6+Q6+S6+U6</f>
        <v>88478</v>
      </c>
      <c r="X6" s="83"/>
      <c r="Y6" s="83"/>
    </row>
    <row r="7" spans="1:60" s="89" customFormat="1" ht="34.5" customHeight="1">
      <c r="A7" s="92" t="s">
        <v>55</v>
      </c>
      <c r="B7" s="84">
        <v>16304</v>
      </c>
      <c r="C7" s="84">
        <v>17082</v>
      </c>
      <c r="D7" s="84">
        <v>7597</v>
      </c>
      <c r="E7" s="84">
        <v>8838</v>
      </c>
      <c r="F7" s="84">
        <v>7549</v>
      </c>
      <c r="G7" s="84">
        <v>9957</v>
      </c>
      <c r="H7" s="84">
        <v>14096</v>
      </c>
      <c r="I7" s="84">
        <v>16010</v>
      </c>
      <c r="J7" s="84">
        <v>6385</v>
      </c>
      <c r="K7" s="84">
        <v>7413</v>
      </c>
      <c r="L7" s="84">
        <v>6066</v>
      </c>
      <c r="M7" s="84">
        <v>7329</v>
      </c>
      <c r="N7" s="84">
        <v>1457</v>
      </c>
      <c r="O7" s="84">
        <v>1902</v>
      </c>
      <c r="P7" s="84">
        <v>963</v>
      </c>
      <c r="Q7" s="84">
        <v>1244</v>
      </c>
      <c r="R7" s="85">
        <v>505</v>
      </c>
      <c r="S7" s="85">
        <v>812</v>
      </c>
      <c r="T7" s="86" t="s">
        <v>49</v>
      </c>
      <c r="U7" s="85">
        <v>0</v>
      </c>
      <c r="V7" s="84">
        <f t="shared" si="0"/>
        <v>60922</v>
      </c>
      <c r="W7" s="84">
        <f t="shared" si="1"/>
        <v>70587</v>
      </c>
      <c r="X7" s="83"/>
      <c r="Y7" s="83"/>
    </row>
    <row r="8" spans="1:60" s="89" customFormat="1" ht="35.25" customHeight="1">
      <c r="A8" s="92" t="s">
        <v>54</v>
      </c>
      <c r="B8" s="84">
        <v>764</v>
      </c>
      <c r="C8" s="84">
        <v>777</v>
      </c>
      <c r="D8" s="84">
        <v>2125</v>
      </c>
      <c r="E8" s="84">
        <v>1137</v>
      </c>
      <c r="F8" s="84">
        <v>497</v>
      </c>
      <c r="G8" s="84">
        <v>364</v>
      </c>
      <c r="H8" s="84">
        <v>454</v>
      </c>
      <c r="I8" s="84">
        <v>499</v>
      </c>
      <c r="J8" s="84">
        <v>532</v>
      </c>
      <c r="K8" s="84">
        <v>797</v>
      </c>
      <c r="L8" s="84">
        <v>4275</v>
      </c>
      <c r="M8" s="84">
        <v>1295</v>
      </c>
      <c r="N8" s="84">
        <v>65</v>
      </c>
      <c r="O8" s="84">
        <v>42</v>
      </c>
      <c r="P8" s="84">
        <v>42</v>
      </c>
      <c r="Q8" s="84">
        <v>77</v>
      </c>
      <c r="R8" s="85">
        <v>100</v>
      </c>
      <c r="S8" s="85">
        <v>87</v>
      </c>
      <c r="T8" s="86" t="s">
        <v>49</v>
      </c>
      <c r="U8" s="85">
        <v>6</v>
      </c>
      <c r="V8" s="84">
        <f t="shared" si="0"/>
        <v>8854</v>
      </c>
      <c r="W8" s="84">
        <f t="shared" si="1"/>
        <v>5081</v>
      </c>
      <c r="X8" s="83"/>
      <c r="Y8" s="83"/>
    </row>
    <row r="9" spans="1:60" s="89" customFormat="1" ht="27.75" customHeight="1">
      <c r="A9" s="91" t="s">
        <v>53</v>
      </c>
      <c r="B9" s="84">
        <v>9071</v>
      </c>
      <c r="C9" s="84">
        <v>11470</v>
      </c>
      <c r="D9" s="84">
        <v>6567</v>
      </c>
      <c r="E9" s="84">
        <v>7763</v>
      </c>
      <c r="F9" s="84">
        <v>5107</v>
      </c>
      <c r="G9" s="84">
        <v>6129</v>
      </c>
      <c r="H9" s="84">
        <v>7035</v>
      </c>
      <c r="I9" s="84">
        <v>8094</v>
      </c>
      <c r="J9" s="84">
        <v>6294</v>
      </c>
      <c r="K9" s="84">
        <v>7349</v>
      </c>
      <c r="L9" s="84">
        <v>7649</v>
      </c>
      <c r="M9" s="84">
        <v>8794</v>
      </c>
      <c r="N9" s="84">
        <v>1492</v>
      </c>
      <c r="O9" s="84">
        <v>1578</v>
      </c>
      <c r="P9" s="84">
        <v>1011</v>
      </c>
      <c r="Q9" s="84">
        <v>1173</v>
      </c>
      <c r="R9" s="85">
        <v>1403</v>
      </c>
      <c r="S9" s="85">
        <v>834</v>
      </c>
      <c r="T9" s="86" t="s">
        <v>49</v>
      </c>
      <c r="U9" s="85">
        <v>327</v>
      </c>
      <c r="V9" s="84">
        <f t="shared" si="0"/>
        <v>45629</v>
      </c>
      <c r="W9" s="84">
        <f t="shared" si="1"/>
        <v>53511</v>
      </c>
      <c r="X9" s="83"/>
      <c r="Y9" s="83"/>
    </row>
    <row r="10" spans="1:60" s="89" customFormat="1" ht="32.25">
      <c r="A10" s="90" t="s">
        <v>52</v>
      </c>
      <c r="B10" s="84">
        <v>193</v>
      </c>
      <c r="C10" s="84">
        <v>811</v>
      </c>
      <c r="D10" s="84">
        <v>1116</v>
      </c>
      <c r="E10" s="84">
        <v>1778</v>
      </c>
      <c r="F10" s="84">
        <v>160</v>
      </c>
      <c r="G10" s="84">
        <v>364</v>
      </c>
      <c r="H10" s="84">
        <v>105</v>
      </c>
      <c r="I10" s="84">
        <v>397</v>
      </c>
      <c r="J10" s="84">
        <v>271</v>
      </c>
      <c r="K10" s="84">
        <v>955</v>
      </c>
      <c r="L10" s="84">
        <v>2515</v>
      </c>
      <c r="M10" s="84">
        <v>3677</v>
      </c>
      <c r="N10" s="84">
        <v>4</v>
      </c>
      <c r="O10" s="84">
        <v>7</v>
      </c>
      <c r="P10" s="84">
        <v>3</v>
      </c>
      <c r="Q10" s="84">
        <v>58</v>
      </c>
      <c r="R10" s="85">
        <v>2</v>
      </c>
      <c r="S10" s="85">
        <v>2</v>
      </c>
      <c r="T10" s="86" t="s">
        <v>49</v>
      </c>
      <c r="U10" s="85">
        <v>1</v>
      </c>
      <c r="V10" s="84">
        <f t="shared" si="0"/>
        <v>4369</v>
      </c>
      <c r="W10" s="84">
        <f t="shared" si="1"/>
        <v>8050</v>
      </c>
      <c r="X10" s="83"/>
      <c r="Y10" s="83"/>
    </row>
    <row r="11" spans="1:60" s="88" customFormat="1" ht="31.5" customHeight="1">
      <c r="A11" s="87" t="s">
        <v>51</v>
      </c>
      <c r="B11" s="84">
        <v>8793</v>
      </c>
      <c r="C11" s="84">
        <v>7774</v>
      </c>
      <c r="D11" s="84">
        <v>4834</v>
      </c>
      <c r="E11" s="84">
        <v>11275</v>
      </c>
      <c r="F11" s="84">
        <v>3206</v>
      </c>
      <c r="G11" s="84">
        <v>4689</v>
      </c>
      <c r="H11" s="84">
        <v>7943</v>
      </c>
      <c r="I11" s="84">
        <v>9153</v>
      </c>
      <c r="J11" s="84">
        <v>817</v>
      </c>
      <c r="K11" s="84">
        <v>1211</v>
      </c>
      <c r="L11" s="84">
        <v>3029</v>
      </c>
      <c r="M11" s="84">
        <v>479</v>
      </c>
      <c r="N11" s="84">
        <v>67</v>
      </c>
      <c r="O11" s="84">
        <v>417</v>
      </c>
      <c r="P11" s="84">
        <v>22</v>
      </c>
      <c r="Q11" s="84">
        <v>214</v>
      </c>
      <c r="R11" s="85">
        <v>-791</v>
      </c>
      <c r="S11" s="85">
        <v>76</v>
      </c>
      <c r="T11" s="86" t="s">
        <v>49</v>
      </c>
      <c r="U11" s="85">
        <v>-321</v>
      </c>
      <c r="V11" s="84">
        <f t="shared" si="0"/>
        <v>27920</v>
      </c>
      <c r="W11" s="84">
        <f t="shared" si="1"/>
        <v>34967</v>
      </c>
      <c r="X11" s="83"/>
      <c r="Y11" s="83"/>
    </row>
    <row r="12" spans="1:60" ht="24.75" customHeight="1">
      <c r="A12" s="87" t="s">
        <v>50</v>
      </c>
      <c r="B12" s="84">
        <v>8793</v>
      </c>
      <c r="C12" s="84">
        <v>7774</v>
      </c>
      <c r="D12" s="84">
        <v>4834</v>
      </c>
      <c r="E12" s="84">
        <v>11275</v>
      </c>
      <c r="F12" s="84">
        <v>2886</v>
      </c>
      <c r="G12" s="84">
        <v>4220</v>
      </c>
      <c r="H12" s="84">
        <v>7943</v>
      </c>
      <c r="I12" s="84">
        <v>9153</v>
      </c>
      <c r="J12" s="84">
        <v>817</v>
      </c>
      <c r="K12" s="84">
        <v>1211</v>
      </c>
      <c r="L12" s="84">
        <v>3028</v>
      </c>
      <c r="M12" s="84">
        <v>478</v>
      </c>
      <c r="N12" s="84">
        <v>67</v>
      </c>
      <c r="O12" s="84">
        <v>417</v>
      </c>
      <c r="P12" s="84">
        <v>22</v>
      </c>
      <c r="Q12" s="84">
        <v>214</v>
      </c>
      <c r="R12" s="85">
        <v>-791</v>
      </c>
      <c r="S12" s="84">
        <v>76</v>
      </c>
      <c r="T12" s="86" t="s">
        <v>49</v>
      </c>
      <c r="U12" s="85">
        <v>-321</v>
      </c>
      <c r="V12" s="84">
        <f t="shared" si="0"/>
        <v>27599</v>
      </c>
      <c r="W12" s="84">
        <f t="shared" si="1"/>
        <v>34497</v>
      </c>
      <c r="X12" s="83"/>
      <c r="Y12" s="83"/>
    </row>
    <row r="13" spans="1:60">
      <c r="C13" s="80"/>
      <c r="E13" s="80"/>
      <c r="G13" s="80"/>
      <c r="I13" s="80"/>
      <c r="K13" s="80"/>
      <c r="M13" s="80"/>
      <c r="O13" s="80"/>
      <c r="P13" s="80"/>
      <c r="Q13" s="80"/>
      <c r="R13" s="80"/>
      <c r="S13" s="80"/>
      <c r="T13" s="80"/>
      <c r="U13" s="80"/>
      <c r="V13" s="80"/>
      <c r="W13" s="80"/>
      <c r="X13" s="82"/>
    </row>
    <row r="14" spans="1:60" ht="15.75">
      <c r="A14" s="150" t="s">
        <v>17</v>
      </c>
      <c r="B14" s="151"/>
      <c r="C14" s="151"/>
      <c r="D14" s="151"/>
    </row>
    <row r="15" spans="1:60" ht="15.75">
      <c r="A15" s="81" t="s">
        <v>48</v>
      </c>
    </row>
  </sheetData>
  <mergeCells count="37">
    <mergeCell ref="A14:D14"/>
    <mergeCell ref="A4:A5"/>
    <mergeCell ref="Q4:Q5"/>
    <mergeCell ref="L4:L5"/>
    <mergeCell ref="J4:J5"/>
    <mergeCell ref="K4:K5"/>
    <mergeCell ref="B4:B5"/>
    <mergeCell ref="C4:C5"/>
    <mergeCell ref="D4:D5"/>
    <mergeCell ref="E4:E5"/>
    <mergeCell ref="F4:F5"/>
    <mergeCell ref="N4:N5"/>
    <mergeCell ref="O4:O5"/>
    <mergeCell ref="G4:G5"/>
    <mergeCell ref="M4:M5"/>
    <mergeCell ref="I4:I5"/>
    <mergeCell ref="H4:H5"/>
    <mergeCell ref="W4:W5"/>
    <mergeCell ref="T4:T5"/>
    <mergeCell ref="U4:U5"/>
    <mergeCell ref="V4:V5"/>
    <mergeCell ref="P4:P5"/>
    <mergeCell ref="R4:R5"/>
    <mergeCell ref="S4:S5"/>
    <mergeCell ref="R3:S3"/>
    <mergeCell ref="T3:U3"/>
    <mergeCell ref="F3:G3"/>
    <mergeCell ref="A1:W1"/>
    <mergeCell ref="J3:K3"/>
    <mergeCell ref="L3:M3"/>
    <mergeCell ref="N3:O3"/>
    <mergeCell ref="B3:C3"/>
    <mergeCell ref="D3:E3"/>
    <mergeCell ref="V3:W3"/>
    <mergeCell ref="A2:W2"/>
    <mergeCell ref="H3:I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F12"/>
  <sheetViews>
    <sheetView showGridLines="0" zoomScale="75" zoomScaleNormal="75" zoomScaleSheetLayoutView="40" workbookViewId="0">
      <selection activeCell="A13" sqref="A13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96" t="s">
        <v>43</v>
      </c>
      <c r="B1" s="197"/>
      <c r="C1" s="197"/>
      <c r="D1" s="197"/>
      <c r="E1" s="197"/>
      <c r="F1" s="198"/>
    </row>
    <row r="2" spans="1:6" ht="50.25" customHeight="1">
      <c r="A2" s="77" t="s">
        <v>20</v>
      </c>
      <c r="B2" s="11" t="s">
        <v>11</v>
      </c>
      <c r="C2" s="11" t="s">
        <v>12</v>
      </c>
      <c r="D2" s="11" t="s">
        <v>4</v>
      </c>
      <c r="E2" s="11" t="s">
        <v>32</v>
      </c>
      <c r="F2" s="63" t="s">
        <v>9</v>
      </c>
    </row>
    <row r="3" spans="1:6" ht="35.1" customHeight="1">
      <c r="A3" s="59" t="s">
        <v>5</v>
      </c>
      <c r="B3" s="4">
        <v>968377</v>
      </c>
      <c r="C3" s="4">
        <v>68798</v>
      </c>
      <c r="D3" s="4">
        <v>150268</v>
      </c>
      <c r="E3" s="4">
        <v>0</v>
      </c>
      <c r="F3" s="4">
        <v>1187443</v>
      </c>
    </row>
    <row r="4" spans="1:6" ht="35.1" customHeight="1">
      <c r="A4" s="59" t="s">
        <v>6</v>
      </c>
      <c r="B4" s="4">
        <v>418717</v>
      </c>
      <c r="C4" s="4">
        <v>40565</v>
      </c>
      <c r="D4" s="4">
        <v>51762</v>
      </c>
      <c r="E4" s="4">
        <v>0</v>
      </c>
      <c r="F4" s="4">
        <v>511044</v>
      </c>
    </row>
    <row r="5" spans="1:6" ht="35.1" customHeight="1">
      <c r="A5" s="59" t="s">
        <v>0</v>
      </c>
      <c r="B5" s="4">
        <v>436558</v>
      </c>
      <c r="C5" s="4">
        <v>31302</v>
      </c>
      <c r="D5" s="4">
        <v>70713</v>
      </c>
      <c r="E5" s="4">
        <v>6608</v>
      </c>
      <c r="F5" s="4">
        <v>545181</v>
      </c>
    </row>
    <row r="6" spans="1:6" ht="35.1" customHeight="1">
      <c r="A6" s="59" t="s">
        <v>1</v>
      </c>
      <c r="B6" s="4">
        <v>719213</v>
      </c>
      <c r="C6" s="4">
        <v>44250</v>
      </c>
      <c r="D6" s="4">
        <v>215904</v>
      </c>
      <c r="E6" s="4">
        <v>0</v>
      </c>
      <c r="F6" s="4">
        <v>979367</v>
      </c>
    </row>
    <row r="7" spans="1:6" ht="35.1" customHeight="1">
      <c r="A7" s="72" t="s">
        <v>47</v>
      </c>
      <c r="B7" s="4">
        <v>311687</v>
      </c>
      <c r="C7" s="4">
        <v>23629</v>
      </c>
      <c r="D7" s="4">
        <v>37822</v>
      </c>
      <c r="E7" s="4">
        <v>0</v>
      </c>
      <c r="F7" s="4">
        <v>373138</v>
      </c>
    </row>
    <row r="8" spans="1:6" ht="35.1" customHeight="1">
      <c r="A8" s="59" t="s">
        <v>21</v>
      </c>
      <c r="B8" s="4">
        <v>336519</v>
      </c>
      <c r="C8" s="4">
        <v>31842</v>
      </c>
      <c r="D8" s="4">
        <v>52452</v>
      </c>
      <c r="E8" s="4">
        <v>0</v>
      </c>
      <c r="F8" s="4">
        <v>420813</v>
      </c>
    </row>
    <row r="9" spans="1:6" ht="35.1" customHeight="1">
      <c r="A9" s="60" t="s">
        <v>8</v>
      </c>
      <c r="B9" s="4">
        <v>155663</v>
      </c>
      <c r="C9" s="4">
        <v>9040</v>
      </c>
      <c r="D9" s="4">
        <v>4361</v>
      </c>
      <c r="E9" s="4">
        <v>0</v>
      </c>
      <c r="F9" s="4">
        <v>169064</v>
      </c>
    </row>
    <row r="10" spans="1:6" ht="35.1" customHeight="1">
      <c r="A10" s="59" t="s">
        <v>2</v>
      </c>
      <c r="B10" s="4">
        <v>60364</v>
      </c>
      <c r="C10" s="4">
        <v>16984</v>
      </c>
      <c r="D10" s="4">
        <v>11294</v>
      </c>
      <c r="E10" s="4">
        <v>0</v>
      </c>
      <c r="F10" s="4">
        <v>88642</v>
      </c>
    </row>
    <row r="11" spans="1:6" ht="35.1" customHeight="1">
      <c r="A11" s="59" t="s">
        <v>31</v>
      </c>
      <c r="B11" s="4">
        <v>59410</v>
      </c>
      <c r="C11" s="4">
        <v>7024</v>
      </c>
      <c r="D11" s="4">
        <v>402</v>
      </c>
      <c r="E11" s="4">
        <v>0</v>
      </c>
      <c r="F11" s="4">
        <v>66836</v>
      </c>
    </row>
    <row r="12" spans="1:6" ht="35.1" customHeight="1">
      <c r="A12" s="3" t="s">
        <v>9</v>
      </c>
      <c r="B12" s="4">
        <v>3466508</v>
      </c>
      <c r="C12" s="4">
        <v>273434</v>
      </c>
      <c r="D12" s="4">
        <v>594978</v>
      </c>
      <c r="E12" s="4">
        <v>6608</v>
      </c>
      <c r="F12" s="4">
        <v>4341528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BK29"/>
  <sheetViews>
    <sheetView showGridLines="0" zoomScale="75" zoomScaleNormal="75" workbookViewId="0">
      <selection activeCell="A15" sqref="A15"/>
    </sheetView>
  </sheetViews>
  <sheetFormatPr defaultRowHeight="15.75"/>
  <cols>
    <col min="1" max="1" width="65.7109375" style="26" customWidth="1"/>
    <col min="2" max="5" width="12.7109375" style="26" customWidth="1"/>
    <col min="6" max="6" width="12" style="26" bestFit="1" customWidth="1"/>
    <col min="7" max="8" width="9.42578125" style="26" bestFit="1" customWidth="1"/>
    <col min="9" max="15" width="9.140625" style="26"/>
    <col min="16" max="19" width="9.42578125" style="26" bestFit="1" customWidth="1"/>
    <col min="20" max="16384" width="9.140625" style="26"/>
  </cols>
  <sheetData>
    <row r="1" spans="1:63" ht="52.5" customHeight="1">
      <c r="A1" s="202" t="s">
        <v>44</v>
      </c>
      <c r="B1" s="203"/>
      <c r="C1" s="203"/>
      <c r="D1" s="203"/>
      <c r="E1" s="204"/>
      <c r="F1" s="205"/>
    </row>
    <row r="2" spans="1:63">
      <c r="A2" s="199" t="s">
        <v>10</v>
      </c>
      <c r="B2" s="200"/>
      <c r="C2" s="200"/>
      <c r="D2" s="200"/>
      <c r="E2" s="200"/>
      <c r="F2" s="201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</row>
    <row r="3" spans="1:63" ht="51" customHeight="1">
      <c r="A3" s="24" t="s">
        <v>20</v>
      </c>
      <c r="B3" s="2" t="s">
        <v>11</v>
      </c>
      <c r="C3" s="2" t="s">
        <v>12</v>
      </c>
      <c r="D3" s="2" t="s">
        <v>4</v>
      </c>
      <c r="E3" s="2" t="s">
        <v>32</v>
      </c>
      <c r="F3" s="28" t="s">
        <v>9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</row>
    <row r="4" spans="1:63" ht="30" customHeight="1">
      <c r="A4" s="29" t="s">
        <v>5</v>
      </c>
      <c r="B4" s="30">
        <v>27.94</v>
      </c>
      <c r="C4" s="30">
        <v>25.15</v>
      </c>
      <c r="D4" s="30">
        <v>25.26</v>
      </c>
      <c r="E4" s="30">
        <v>0</v>
      </c>
      <c r="F4" s="30">
        <v>27.360000000000003</v>
      </c>
      <c r="G4" s="31"/>
      <c r="H4" s="32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</row>
    <row r="5" spans="1:63" ht="30" customHeight="1">
      <c r="A5" s="29" t="s">
        <v>6</v>
      </c>
      <c r="B5" s="30">
        <v>12.08</v>
      </c>
      <c r="C5" s="30">
        <v>14.84</v>
      </c>
      <c r="D5" s="30">
        <v>8.6999999999999993</v>
      </c>
      <c r="E5" s="30">
        <v>0</v>
      </c>
      <c r="F5" s="30">
        <v>11.77</v>
      </c>
      <c r="G5" s="31"/>
      <c r="H5" s="32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</row>
    <row r="6" spans="1:63" ht="30" customHeight="1">
      <c r="A6" s="29" t="s">
        <v>0</v>
      </c>
      <c r="B6" s="30">
        <v>12.59</v>
      </c>
      <c r="C6" s="30">
        <v>11.45</v>
      </c>
      <c r="D6" s="30">
        <v>11.88</v>
      </c>
      <c r="E6" s="30">
        <v>100</v>
      </c>
      <c r="F6" s="30">
        <v>12.56</v>
      </c>
      <c r="G6" s="31"/>
      <c r="H6" s="32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</row>
    <row r="7" spans="1:63" ht="30" customHeight="1">
      <c r="A7" s="29" t="s">
        <v>1</v>
      </c>
      <c r="B7" s="30">
        <v>20.75</v>
      </c>
      <c r="C7" s="30">
        <v>16.18</v>
      </c>
      <c r="D7" s="30">
        <v>36.28</v>
      </c>
      <c r="E7" s="30">
        <v>0</v>
      </c>
      <c r="F7" s="30">
        <v>22.56</v>
      </c>
      <c r="G7" s="31"/>
      <c r="H7" s="32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</row>
    <row r="8" spans="1:63" ht="30" customHeight="1">
      <c r="A8" s="29" t="s">
        <v>47</v>
      </c>
      <c r="B8" s="30">
        <v>8.99</v>
      </c>
      <c r="C8" s="30">
        <v>8.64</v>
      </c>
      <c r="D8" s="30">
        <v>6.36</v>
      </c>
      <c r="E8" s="30">
        <v>0</v>
      </c>
      <c r="F8" s="30">
        <v>8.59</v>
      </c>
      <c r="G8" s="31"/>
      <c r="H8" s="31"/>
    </row>
    <row r="9" spans="1:63" ht="30" customHeight="1">
      <c r="A9" s="29" t="s">
        <v>7</v>
      </c>
      <c r="B9" s="30">
        <v>9.7100000000000009</v>
      </c>
      <c r="C9" s="30">
        <v>11.65</v>
      </c>
      <c r="D9" s="30">
        <v>8.82</v>
      </c>
      <c r="E9" s="30">
        <v>0</v>
      </c>
      <c r="F9" s="30">
        <v>9.69</v>
      </c>
      <c r="G9" s="31"/>
      <c r="H9" s="31"/>
    </row>
    <row r="10" spans="1:63" ht="30" customHeight="1">
      <c r="A10" s="29" t="s">
        <v>8</v>
      </c>
      <c r="B10" s="30">
        <v>4.49</v>
      </c>
      <c r="C10" s="30">
        <v>3.31</v>
      </c>
      <c r="D10" s="30">
        <v>0.73</v>
      </c>
      <c r="E10" s="30">
        <v>0</v>
      </c>
      <c r="F10" s="30">
        <v>3.89</v>
      </c>
      <c r="G10" s="31"/>
      <c r="H10" s="31"/>
    </row>
    <row r="11" spans="1:63" ht="30" customHeight="1">
      <c r="A11" s="29" t="s">
        <v>2</v>
      </c>
      <c r="B11" s="30">
        <v>1.74</v>
      </c>
      <c r="C11" s="30">
        <v>6.21</v>
      </c>
      <c r="D11" s="30">
        <v>1.9</v>
      </c>
      <c r="E11" s="30">
        <v>0</v>
      </c>
      <c r="F11" s="30">
        <v>2.04</v>
      </c>
      <c r="G11" s="31"/>
      <c r="H11" s="31"/>
    </row>
    <row r="12" spans="1:63" ht="30" customHeight="1">
      <c r="A12" s="29" t="s">
        <v>31</v>
      </c>
      <c r="B12" s="30">
        <v>1.71</v>
      </c>
      <c r="C12" s="30">
        <v>2.57</v>
      </c>
      <c r="D12" s="30">
        <v>7.0000000000000007E-2</v>
      </c>
      <c r="E12" s="30">
        <v>0</v>
      </c>
      <c r="F12" s="30">
        <v>1.54</v>
      </c>
      <c r="G12" s="31"/>
      <c r="H12" s="31"/>
    </row>
    <row r="13" spans="1:63" ht="30" customHeight="1">
      <c r="A13" s="29" t="s">
        <v>13</v>
      </c>
      <c r="B13" s="30">
        <v>99.999999999999986</v>
      </c>
      <c r="C13" s="30">
        <v>100</v>
      </c>
      <c r="D13" s="30">
        <v>100.00000000000001</v>
      </c>
      <c r="E13" s="30">
        <v>100</v>
      </c>
      <c r="F13" s="30">
        <v>100.00000000000001</v>
      </c>
      <c r="G13" s="31"/>
      <c r="H13" s="31"/>
    </row>
    <row r="14" spans="1:63" ht="39" customHeight="1">
      <c r="A14" s="29" t="s">
        <v>14</v>
      </c>
      <c r="B14" s="30">
        <v>79.849999999999994</v>
      </c>
      <c r="C14" s="30">
        <v>6.3</v>
      </c>
      <c r="D14" s="30">
        <v>13.7</v>
      </c>
      <c r="E14" s="30">
        <v>0.15</v>
      </c>
      <c r="F14" s="30">
        <v>100</v>
      </c>
      <c r="G14" s="31"/>
      <c r="H14" s="31"/>
    </row>
    <row r="15" spans="1:63">
      <c r="A15" s="33"/>
      <c r="B15" s="34"/>
      <c r="C15" s="34"/>
      <c r="D15" s="34"/>
      <c r="E15" s="34"/>
      <c r="F15" s="13"/>
      <c r="G15" s="31"/>
      <c r="H15" s="31"/>
      <c r="I15" s="31"/>
      <c r="J15" s="31"/>
    </row>
    <row r="16" spans="1:63">
      <c r="B16" s="35"/>
      <c r="C16" s="35"/>
      <c r="D16" s="35"/>
      <c r="E16" s="35"/>
      <c r="F16" s="36"/>
      <c r="G16" s="13"/>
      <c r="H16" s="31"/>
      <c r="I16" s="31"/>
      <c r="J16" s="31"/>
    </row>
    <row r="17" spans="1:19" s="13" customFormat="1" ht="17.100000000000001" customHeight="1">
      <c r="A17" s="37"/>
      <c r="B17" s="36"/>
      <c r="C17" s="36"/>
      <c r="D17" s="36"/>
      <c r="E17" s="36"/>
      <c r="F17" s="36"/>
      <c r="G17" s="38"/>
      <c r="J17" s="19"/>
      <c r="M17" s="36"/>
      <c r="N17" s="36"/>
      <c r="O17" s="36"/>
      <c r="P17" s="36"/>
    </row>
    <row r="18" spans="1:19">
      <c r="A18" s="37"/>
      <c r="B18" s="39"/>
      <c r="C18" s="39"/>
      <c r="D18" s="39"/>
      <c r="E18" s="39"/>
      <c r="F18" s="36"/>
      <c r="G18" s="38"/>
      <c r="H18" s="27"/>
      <c r="I18" s="27"/>
      <c r="J18" s="27"/>
      <c r="K18" s="27"/>
      <c r="L18" s="27"/>
      <c r="M18" s="36"/>
      <c r="N18" s="36"/>
      <c r="O18" s="36"/>
      <c r="P18" s="36"/>
    </row>
    <row r="19" spans="1:19">
      <c r="A19" s="37"/>
      <c r="B19" s="40"/>
      <c r="C19" s="40"/>
      <c r="D19" s="40"/>
      <c r="E19" s="40"/>
      <c r="F19" s="39"/>
      <c r="G19" s="38"/>
      <c r="H19" s="27"/>
      <c r="I19" s="27"/>
      <c r="J19" s="27"/>
      <c r="K19" s="27"/>
      <c r="L19" s="27"/>
      <c r="M19" s="27"/>
      <c r="N19" s="27"/>
      <c r="O19" s="27"/>
      <c r="P19" s="27"/>
    </row>
    <row r="20" spans="1:19">
      <c r="A20" s="37"/>
      <c r="B20" s="16"/>
      <c r="C20" s="16"/>
      <c r="D20" s="16"/>
      <c r="E20" s="16"/>
      <c r="F20" s="36"/>
      <c r="G20" s="38"/>
      <c r="H20" s="27"/>
      <c r="I20" s="27"/>
      <c r="J20" s="27"/>
      <c r="K20" s="27"/>
      <c r="L20" s="27"/>
      <c r="M20" s="36"/>
      <c r="N20" s="36"/>
      <c r="O20" s="36"/>
      <c r="P20" s="36"/>
    </row>
    <row r="21" spans="1:19">
      <c r="A21" s="37"/>
      <c r="B21" s="16"/>
      <c r="C21" s="16"/>
      <c r="D21" s="16"/>
      <c r="E21" s="16"/>
      <c r="F21" s="36"/>
      <c r="G21" s="38"/>
      <c r="H21" s="27"/>
      <c r="I21" s="27"/>
      <c r="J21" s="27"/>
      <c r="K21" s="27"/>
      <c r="L21" s="27"/>
      <c r="M21" s="36"/>
      <c r="N21" s="36"/>
      <c r="O21" s="36"/>
      <c r="P21" s="36"/>
    </row>
    <row r="22" spans="1:19">
      <c r="A22" s="37"/>
      <c r="B22" s="16"/>
      <c r="C22" s="16"/>
      <c r="D22" s="16"/>
      <c r="E22" s="16"/>
      <c r="F22" s="36"/>
      <c r="G22" s="38"/>
      <c r="H22" s="27"/>
      <c r="I22" s="27"/>
      <c r="J22" s="27"/>
      <c r="K22" s="27"/>
      <c r="L22" s="27"/>
      <c r="M22" s="36"/>
      <c r="N22" s="36"/>
      <c r="O22" s="36"/>
      <c r="P22" s="36"/>
    </row>
    <row r="23" spans="1:19">
      <c r="A23" s="37"/>
      <c r="B23" s="16"/>
      <c r="C23" s="16"/>
      <c r="D23" s="16"/>
      <c r="E23" s="16"/>
      <c r="F23" s="36"/>
      <c r="G23" s="32"/>
      <c r="H23" s="27"/>
      <c r="I23" s="27"/>
      <c r="J23" s="27"/>
      <c r="K23" s="27"/>
      <c r="L23" s="27"/>
      <c r="M23" s="36"/>
      <c r="N23" s="36"/>
      <c r="O23" s="36"/>
      <c r="P23" s="36"/>
    </row>
    <row r="24" spans="1:19">
      <c r="A24" s="37"/>
      <c r="B24" s="16"/>
      <c r="C24" s="16"/>
      <c r="D24" s="16"/>
      <c r="E24" s="16"/>
      <c r="F24" s="36"/>
      <c r="G24" s="36"/>
      <c r="H24" s="27"/>
      <c r="I24" s="27"/>
      <c r="J24" s="27"/>
      <c r="K24" s="27"/>
      <c r="L24" s="27"/>
      <c r="M24" s="36"/>
      <c r="N24" s="36"/>
      <c r="O24" s="36"/>
      <c r="P24" s="36"/>
    </row>
    <row r="25" spans="1:19">
      <c r="A25" s="41"/>
      <c r="B25" s="42"/>
      <c r="C25" s="42"/>
      <c r="D25" s="42"/>
      <c r="E25" s="42"/>
      <c r="F25" s="27"/>
      <c r="G25" s="36"/>
      <c r="H25" s="36"/>
      <c r="I25" s="36"/>
      <c r="J25" s="32"/>
      <c r="K25" s="27"/>
      <c r="L25" s="27"/>
      <c r="M25" s="27"/>
      <c r="N25" s="27"/>
      <c r="O25" s="27"/>
      <c r="P25" s="36"/>
      <c r="Q25" s="36"/>
      <c r="R25" s="36"/>
      <c r="S25" s="36"/>
    </row>
    <row r="26" spans="1:19">
      <c r="A26" s="13"/>
      <c r="B26" s="27"/>
      <c r="C26" s="27"/>
      <c r="D26" s="27"/>
      <c r="E26" s="27"/>
      <c r="F26" s="27"/>
      <c r="G26" s="27"/>
      <c r="H26" s="36"/>
      <c r="I26" s="36"/>
      <c r="J26" s="27"/>
      <c r="K26" s="27"/>
      <c r="L26" s="27"/>
      <c r="M26" s="27"/>
      <c r="N26" s="27"/>
      <c r="O26" s="27"/>
      <c r="P26" s="36"/>
      <c r="Q26" s="36"/>
      <c r="R26" s="36"/>
      <c r="S26" s="36"/>
    </row>
    <row r="27" spans="1:19">
      <c r="A27" s="13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>
      <c r="A28" s="27"/>
      <c r="B28" s="27"/>
      <c r="C28" s="27"/>
      <c r="D28" s="27"/>
      <c r="E28" s="27"/>
      <c r="G28" s="27"/>
      <c r="H28" s="27"/>
      <c r="I28" s="27"/>
      <c r="J28" s="27"/>
      <c r="K28" s="27"/>
      <c r="L28" s="27"/>
      <c r="M28" s="27"/>
      <c r="N28" s="27"/>
      <c r="O28" s="27"/>
      <c r="P28" s="43"/>
      <c r="Q28" s="43"/>
      <c r="R28" s="43"/>
      <c r="S28" s="43"/>
    </row>
    <row r="29" spans="1:19">
      <c r="A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F14"/>
  <sheetViews>
    <sheetView showGridLines="0" zoomScale="75" zoomScaleNormal="75" zoomScaleSheetLayoutView="40" workbookViewId="0">
      <selection activeCell="A13" sqref="A13"/>
    </sheetView>
  </sheetViews>
  <sheetFormatPr defaultRowHeight="12.75"/>
  <cols>
    <col min="1" max="1" width="55.5703125" customWidth="1"/>
    <col min="2" max="6" width="12.85546875" customWidth="1"/>
  </cols>
  <sheetData>
    <row r="1" spans="1:6" ht="40.5" customHeight="1">
      <c r="A1" s="196" t="s">
        <v>45</v>
      </c>
      <c r="B1" s="197"/>
      <c r="C1" s="197"/>
      <c r="D1" s="197"/>
      <c r="E1" s="197"/>
      <c r="F1" s="198"/>
    </row>
    <row r="2" spans="1:6" ht="50.25" customHeight="1">
      <c r="A2" s="24" t="s">
        <v>20</v>
      </c>
      <c r="B2" s="1" t="s">
        <v>11</v>
      </c>
      <c r="C2" s="1" t="s">
        <v>12</v>
      </c>
      <c r="D2" s="1" t="s">
        <v>4</v>
      </c>
      <c r="E2" s="1" t="s">
        <v>32</v>
      </c>
      <c r="F2" s="25" t="s">
        <v>9</v>
      </c>
    </row>
    <row r="3" spans="1:6" ht="35.1" customHeight="1">
      <c r="A3" s="3" t="s">
        <v>5</v>
      </c>
      <c r="B3" s="5">
        <v>4740</v>
      </c>
      <c r="C3" s="5">
        <v>928</v>
      </c>
      <c r="D3" s="5">
        <v>977</v>
      </c>
      <c r="E3" s="5">
        <v>0</v>
      </c>
      <c r="F3" s="5">
        <v>6645</v>
      </c>
    </row>
    <row r="4" spans="1:6" ht="35.1" customHeight="1">
      <c r="A4" s="3" t="s">
        <v>6</v>
      </c>
      <c r="B4" s="5">
        <v>5757</v>
      </c>
      <c r="C4" s="5">
        <v>1102</v>
      </c>
      <c r="D4" s="5">
        <v>724</v>
      </c>
      <c r="E4" s="5">
        <v>0</v>
      </c>
      <c r="F4" s="5">
        <v>7583</v>
      </c>
    </row>
    <row r="5" spans="1:6" ht="35.1" customHeight="1">
      <c r="A5" s="3" t="s">
        <v>0</v>
      </c>
      <c r="B5" s="5">
        <v>5091</v>
      </c>
      <c r="C5" s="5">
        <v>758</v>
      </c>
      <c r="D5" s="5">
        <v>4514</v>
      </c>
      <c r="E5" s="5">
        <v>281</v>
      </c>
      <c r="F5" s="5">
        <v>10644</v>
      </c>
    </row>
    <row r="6" spans="1:6" ht="35.1" customHeight="1">
      <c r="A6" s="3" t="s">
        <v>1</v>
      </c>
      <c r="B6" s="5">
        <v>6275</v>
      </c>
      <c r="C6" s="5">
        <v>562</v>
      </c>
      <c r="D6" s="5">
        <v>3134</v>
      </c>
      <c r="E6" s="5">
        <v>0</v>
      </c>
      <c r="F6" s="5">
        <v>9971</v>
      </c>
    </row>
    <row r="7" spans="1:6" ht="35.1" customHeight="1">
      <c r="A7" s="72" t="s">
        <v>47</v>
      </c>
      <c r="B7" s="5">
        <v>3379</v>
      </c>
      <c r="C7" s="5">
        <v>740</v>
      </c>
      <c r="D7" s="5">
        <v>941</v>
      </c>
      <c r="E7" s="5">
        <v>0</v>
      </c>
      <c r="F7" s="5">
        <v>5060</v>
      </c>
    </row>
    <row r="8" spans="1:6" ht="35.1" customHeight="1">
      <c r="A8" s="3" t="s">
        <v>21</v>
      </c>
      <c r="B8" s="5">
        <v>5216</v>
      </c>
      <c r="C8" s="5">
        <v>1184</v>
      </c>
      <c r="D8" s="5">
        <v>672</v>
      </c>
      <c r="E8" s="5">
        <v>0</v>
      </c>
      <c r="F8" s="5">
        <v>7072</v>
      </c>
    </row>
    <row r="9" spans="1:6" ht="35.1" customHeight="1">
      <c r="A9" s="6" t="s">
        <v>8</v>
      </c>
      <c r="B9" s="5">
        <v>10587</v>
      </c>
      <c r="C9" s="5">
        <v>1172</v>
      </c>
      <c r="D9" s="5">
        <v>9</v>
      </c>
      <c r="E9" s="5">
        <v>0</v>
      </c>
      <c r="F9" s="5">
        <v>11768</v>
      </c>
    </row>
    <row r="10" spans="1:6" ht="35.1" customHeight="1">
      <c r="A10" s="3" t="s">
        <v>2</v>
      </c>
      <c r="B10" s="5">
        <v>1787</v>
      </c>
      <c r="C10" s="5">
        <v>1126</v>
      </c>
      <c r="D10" s="5">
        <v>341</v>
      </c>
      <c r="E10" s="5">
        <v>0</v>
      </c>
      <c r="F10" s="5">
        <v>3254</v>
      </c>
    </row>
    <row r="11" spans="1:6" ht="35.1" customHeight="1">
      <c r="A11" s="59" t="s">
        <v>31</v>
      </c>
      <c r="B11" s="5">
        <v>4369</v>
      </c>
      <c r="C11" s="5">
        <v>522</v>
      </c>
      <c r="D11" s="5">
        <v>16</v>
      </c>
      <c r="E11" s="5">
        <v>0</v>
      </c>
      <c r="F11" s="5">
        <v>4907</v>
      </c>
    </row>
    <row r="12" spans="1:6" ht="35.1" customHeight="1">
      <c r="A12" s="3" t="s">
        <v>9</v>
      </c>
      <c r="B12" s="5">
        <v>47201</v>
      </c>
      <c r="C12" s="5">
        <v>8094</v>
      </c>
      <c r="D12" s="5">
        <v>11328</v>
      </c>
      <c r="E12" s="5">
        <v>281</v>
      </c>
      <c r="F12" s="5">
        <v>66904</v>
      </c>
    </row>
    <row r="14" spans="1:6">
      <c r="B14" s="10"/>
      <c r="C14" s="10"/>
      <c r="D14" s="10"/>
      <c r="E14" s="10"/>
      <c r="F14" s="10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H22"/>
  <sheetViews>
    <sheetView showGridLines="0" zoomScale="75" zoomScaleNormal="75" workbookViewId="0">
      <selection activeCell="A16" sqref="A16"/>
    </sheetView>
  </sheetViews>
  <sheetFormatPr defaultRowHeight="12.75"/>
  <cols>
    <col min="1" max="1" width="54.7109375" customWidth="1"/>
    <col min="2" max="8" width="12.140625" customWidth="1"/>
  </cols>
  <sheetData>
    <row r="1" spans="1:8" ht="33.75" customHeight="1">
      <c r="A1" s="211" t="s">
        <v>22</v>
      </c>
      <c r="B1" s="211"/>
      <c r="C1" s="211"/>
      <c r="D1" s="211"/>
      <c r="E1" s="211"/>
      <c r="F1" s="211"/>
      <c r="G1" s="211"/>
      <c r="H1" s="211"/>
    </row>
    <row r="2" spans="1:8" ht="32.25" customHeight="1">
      <c r="A2" s="211"/>
      <c r="B2" s="211"/>
      <c r="C2" s="211"/>
      <c r="D2" s="211"/>
      <c r="E2" s="211"/>
      <c r="F2" s="211"/>
      <c r="G2" s="211"/>
      <c r="H2" s="211"/>
    </row>
    <row r="3" spans="1:8" ht="28.5" customHeight="1">
      <c r="B3" s="74"/>
      <c r="C3" s="74"/>
      <c r="D3" s="74"/>
      <c r="E3" s="74"/>
      <c r="F3" s="74"/>
      <c r="G3" s="74"/>
      <c r="H3" s="75" t="s">
        <v>3</v>
      </c>
    </row>
    <row r="4" spans="1:8" ht="30" customHeight="1">
      <c r="A4" s="206" t="s">
        <v>23</v>
      </c>
      <c r="B4" s="2">
        <v>2014</v>
      </c>
      <c r="C4" s="208">
        <v>2015</v>
      </c>
      <c r="D4" s="209"/>
      <c r="E4" s="209"/>
      <c r="F4" s="209"/>
      <c r="G4" s="209"/>
      <c r="H4" s="210"/>
    </row>
    <row r="5" spans="1:8" ht="30" customHeight="1">
      <c r="A5" s="207"/>
      <c r="B5" s="28">
        <v>12</v>
      </c>
      <c r="C5" s="28">
        <v>1</v>
      </c>
      <c r="D5" s="28">
        <v>2</v>
      </c>
      <c r="E5" s="28">
        <v>3</v>
      </c>
      <c r="F5" s="28">
        <v>4</v>
      </c>
      <c r="G5" s="28">
        <v>5</v>
      </c>
      <c r="H5" s="28">
        <v>6</v>
      </c>
    </row>
    <row r="6" spans="1:8" ht="30" customHeight="1">
      <c r="A6" s="3" t="s">
        <v>5</v>
      </c>
      <c r="B6" s="61">
        <v>2242869</v>
      </c>
      <c r="C6" s="61">
        <v>2307978</v>
      </c>
      <c r="D6" s="61">
        <v>2340074</v>
      </c>
      <c r="E6" s="61">
        <v>2370742</v>
      </c>
      <c r="F6" s="61">
        <v>2390518</v>
      </c>
      <c r="G6" s="61">
        <v>2377710</v>
      </c>
      <c r="H6" s="61">
        <v>2351112</v>
      </c>
    </row>
    <row r="7" spans="1:8" ht="30" customHeight="1">
      <c r="A7" s="3" t="s">
        <v>6</v>
      </c>
      <c r="B7" s="61">
        <v>978425</v>
      </c>
      <c r="C7" s="61">
        <v>998695</v>
      </c>
      <c r="D7" s="61">
        <v>1004881</v>
      </c>
      <c r="E7" s="61">
        <v>1039293</v>
      </c>
      <c r="F7" s="61">
        <v>1041601</v>
      </c>
      <c r="G7" s="61">
        <v>1039749</v>
      </c>
      <c r="H7" s="61">
        <v>1036023</v>
      </c>
    </row>
    <row r="8" spans="1:8" ht="30" customHeight="1">
      <c r="A8" s="3" t="s">
        <v>0</v>
      </c>
      <c r="B8" s="61">
        <v>1034497</v>
      </c>
      <c r="C8" s="61">
        <v>1064292</v>
      </c>
      <c r="D8" s="61">
        <v>1109786</v>
      </c>
      <c r="E8" s="61">
        <v>1127599</v>
      </c>
      <c r="F8" s="61">
        <v>1135283</v>
      </c>
      <c r="G8" s="61">
        <v>1157722</v>
      </c>
      <c r="H8" s="61">
        <v>1154452</v>
      </c>
    </row>
    <row r="9" spans="1:8" ht="30" customHeight="1">
      <c r="A9" s="3" t="s">
        <v>1</v>
      </c>
      <c r="B9" s="61">
        <v>1898776</v>
      </c>
      <c r="C9" s="61">
        <v>1939959</v>
      </c>
      <c r="D9" s="61">
        <v>1995610</v>
      </c>
      <c r="E9" s="61">
        <v>2021757</v>
      </c>
      <c r="F9" s="61">
        <v>2064208</v>
      </c>
      <c r="G9" s="61">
        <v>2068677</v>
      </c>
      <c r="H9" s="61">
        <v>2054308</v>
      </c>
    </row>
    <row r="10" spans="1:8" ht="30" customHeight="1">
      <c r="A10" s="72" t="s">
        <v>47</v>
      </c>
      <c r="B10" s="61">
        <v>851582</v>
      </c>
      <c r="C10" s="61">
        <v>874609</v>
      </c>
      <c r="D10" s="61">
        <v>902160</v>
      </c>
      <c r="E10" s="61">
        <v>920966</v>
      </c>
      <c r="F10" s="61">
        <v>930873</v>
      </c>
      <c r="G10" s="61">
        <v>932985</v>
      </c>
      <c r="H10" s="61">
        <v>921264</v>
      </c>
    </row>
    <row r="11" spans="1:8" ht="30" customHeight="1">
      <c r="A11" s="3" t="s">
        <v>24</v>
      </c>
      <c r="B11" s="61">
        <v>812260</v>
      </c>
      <c r="C11" s="61">
        <v>838232</v>
      </c>
      <c r="D11" s="61">
        <v>848380</v>
      </c>
      <c r="E11" s="61">
        <v>868607</v>
      </c>
      <c r="F11" s="61">
        <v>869102</v>
      </c>
      <c r="G11" s="61">
        <v>875700</v>
      </c>
      <c r="H11" s="61">
        <v>876119</v>
      </c>
    </row>
    <row r="12" spans="1:8" ht="30" customHeight="1">
      <c r="A12" s="6" t="s">
        <v>8</v>
      </c>
      <c r="B12" s="61">
        <v>157864</v>
      </c>
      <c r="C12" s="61">
        <v>162184</v>
      </c>
      <c r="D12" s="61">
        <v>163459</v>
      </c>
      <c r="E12" s="61">
        <v>169646</v>
      </c>
      <c r="F12" s="61">
        <v>172651</v>
      </c>
      <c r="G12" s="61">
        <v>173488</v>
      </c>
      <c r="H12" s="61">
        <v>176167</v>
      </c>
    </row>
    <row r="13" spans="1:8" ht="30" customHeight="1">
      <c r="A13" s="3" t="s">
        <v>2</v>
      </c>
      <c r="B13" s="61">
        <v>118320</v>
      </c>
      <c r="C13" s="61">
        <v>121908</v>
      </c>
      <c r="D13" s="61">
        <v>123670</v>
      </c>
      <c r="E13" s="61">
        <v>126145</v>
      </c>
      <c r="F13" s="61">
        <v>128639</v>
      </c>
      <c r="G13" s="61">
        <v>127946</v>
      </c>
      <c r="H13" s="61">
        <v>128706</v>
      </c>
    </row>
    <row r="14" spans="1:8" ht="30" customHeight="1">
      <c r="A14" s="59" t="s">
        <v>31</v>
      </c>
      <c r="B14" s="61">
        <v>69956</v>
      </c>
      <c r="C14" s="61">
        <v>72395</v>
      </c>
      <c r="D14" s="61">
        <v>77965</v>
      </c>
      <c r="E14" s="61">
        <v>79101</v>
      </c>
      <c r="F14" s="61">
        <v>80765</v>
      </c>
      <c r="G14" s="61">
        <v>83348</v>
      </c>
      <c r="H14" s="61">
        <v>83858</v>
      </c>
    </row>
    <row r="15" spans="1:8" ht="30" customHeight="1">
      <c r="A15" s="8" t="s">
        <v>9</v>
      </c>
      <c r="B15" s="61">
        <v>8164549</v>
      </c>
      <c r="C15" s="61">
        <v>8380252</v>
      </c>
      <c r="D15" s="61">
        <v>8565985</v>
      </c>
      <c r="E15" s="61">
        <v>8723856</v>
      </c>
      <c r="F15" s="61">
        <v>8813640</v>
      </c>
      <c r="G15" s="61">
        <v>8837325</v>
      </c>
      <c r="H15" s="61">
        <v>8782009</v>
      </c>
    </row>
    <row r="16" spans="1:8" ht="30" customHeight="1">
      <c r="A16" s="45"/>
      <c r="B16" s="44"/>
    </row>
    <row r="17" spans="1:2" ht="30" customHeight="1">
      <c r="A17" s="45"/>
      <c r="B17" s="44"/>
    </row>
    <row r="18" spans="1:2" ht="30" customHeight="1">
      <c r="A18" s="45"/>
      <c r="B18" s="44"/>
    </row>
    <row r="19" spans="1:2" ht="30" customHeight="1">
      <c r="A19" s="45"/>
      <c r="B19" s="44"/>
    </row>
    <row r="20" spans="1:2" ht="30" customHeight="1">
      <c r="A20" s="45"/>
      <c r="B20" s="44"/>
    </row>
    <row r="21" spans="1:2" ht="30" customHeight="1">
      <c r="A21" s="45"/>
      <c r="B21" s="44"/>
    </row>
    <row r="22" spans="1:2" ht="30" customHeight="1">
      <c r="A22" s="45"/>
      <c r="B22" s="44"/>
    </row>
  </sheetData>
  <mergeCells count="3">
    <mergeCell ref="A4:A5"/>
    <mergeCell ref="C4:H4"/>
    <mergeCell ref="A1:H2"/>
  </mergeCells>
  <phoneticPr fontId="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I30"/>
  <sheetViews>
    <sheetView showGridLines="0" zoomScale="75" zoomScaleNormal="75" workbookViewId="0">
      <selection activeCell="A15" sqref="A15"/>
    </sheetView>
  </sheetViews>
  <sheetFormatPr defaultRowHeight="12.75"/>
  <cols>
    <col min="1" max="1" width="55.85546875" customWidth="1"/>
    <col min="2" max="2" width="10.7109375" customWidth="1"/>
  </cols>
  <sheetData>
    <row r="1" spans="1:9" ht="62.25" customHeight="1">
      <c r="A1" s="184" t="s">
        <v>25</v>
      </c>
      <c r="B1" s="184"/>
      <c r="C1" s="184"/>
      <c r="D1" s="184"/>
      <c r="E1" s="184"/>
      <c r="F1" s="184"/>
      <c r="G1" s="184"/>
      <c r="H1" s="184"/>
    </row>
    <row r="2" spans="1:9" ht="19.5" customHeight="1">
      <c r="B2" s="76"/>
      <c r="C2" s="76"/>
      <c r="D2" s="76"/>
      <c r="E2" s="76"/>
      <c r="F2" s="76"/>
      <c r="G2" s="76"/>
      <c r="H2" s="71" t="s">
        <v>10</v>
      </c>
    </row>
    <row r="3" spans="1:9" ht="30" customHeight="1">
      <c r="A3" s="206" t="s">
        <v>26</v>
      </c>
      <c r="B3" s="2">
        <v>2014</v>
      </c>
      <c r="C3" s="212">
        <v>2015</v>
      </c>
      <c r="D3" s="213"/>
      <c r="E3" s="213"/>
      <c r="F3" s="213"/>
      <c r="G3" s="213"/>
      <c r="H3" s="214"/>
      <c r="I3" s="65"/>
    </row>
    <row r="4" spans="1:9" ht="30" customHeight="1">
      <c r="A4" s="207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9" ht="30" customHeight="1">
      <c r="A5" s="46" t="s">
        <v>5</v>
      </c>
      <c r="B5" s="7">
        <v>27.47</v>
      </c>
      <c r="C5" s="7">
        <v>27.54</v>
      </c>
      <c r="D5" s="7">
        <v>27.32</v>
      </c>
      <c r="E5" s="7">
        <v>27.16</v>
      </c>
      <c r="F5" s="7">
        <v>27.12</v>
      </c>
      <c r="G5" s="7">
        <v>26.9</v>
      </c>
      <c r="H5" s="7">
        <v>26.759999999999998</v>
      </c>
    </row>
    <row r="6" spans="1:9" ht="30" customHeight="1">
      <c r="A6" s="46" t="s">
        <v>6</v>
      </c>
      <c r="B6" s="7">
        <v>11.98</v>
      </c>
      <c r="C6" s="7">
        <v>11.92</v>
      </c>
      <c r="D6" s="7">
        <v>11.73</v>
      </c>
      <c r="E6" s="7">
        <v>11.91</v>
      </c>
      <c r="F6" s="7">
        <v>11.82</v>
      </c>
      <c r="G6" s="7">
        <v>11.77</v>
      </c>
      <c r="H6" s="7">
        <v>11.8</v>
      </c>
    </row>
    <row r="7" spans="1:9" ht="30" customHeight="1">
      <c r="A7" s="46" t="s">
        <v>0</v>
      </c>
      <c r="B7" s="7">
        <v>12.67</v>
      </c>
      <c r="C7" s="7">
        <v>12.7</v>
      </c>
      <c r="D7" s="7">
        <v>12.96</v>
      </c>
      <c r="E7" s="7">
        <v>12.93</v>
      </c>
      <c r="F7" s="7">
        <v>12.88</v>
      </c>
      <c r="G7" s="7">
        <v>13.1</v>
      </c>
      <c r="H7" s="7">
        <v>13.15</v>
      </c>
    </row>
    <row r="8" spans="1:9" ht="30" customHeight="1">
      <c r="A8" s="46" t="s">
        <v>27</v>
      </c>
      <c r="B8" s="7">
        <v>23.26</v>
      </c>
      <c r="C8" s="7">
        <v>23.15</v>
      </c>
      <c r="D8" s="7">
        <v>23.3</v>
      </c>
      <c r="E8" s="7">
        <v>23.18</v>
      </c>
      <c r="F8" s="7">
        <v>23.42</v>
      </c>
      <c r="G8" s="7">
        <v>23.41</v>
      </c>
      <c r="H8" s="7">
        <v>23.39</v>
      </c>
    </row>
    <row r="9" spans="1:9" ht="30" customHeight="1">
      <c r="A9" s="46" t="s">
        <v>47</v>
      </c>
      <c r="B9" s="7">
        <v>10.43</v>
      </c>
      <c r="C9" s="7">
        <v>10.44</v>
      </c>
      <c r="D9" s="7">
        <v>10.53</v>
      </c>
      <c r="E9" s="7">
        <v>10.56</v>
      </c>
      <c r="F9" s="7">
        <v>10.56</v>
      </c>
      <c r="G9" s="7">
        <v>10.56</v>
      </c>
      <c r="H9" s="7">
        <v>10.49</v>
      </c>
    </row>
    <row r="10" spans="1:9" ht="30" customHeight="1">
      <c r="A10" s="46" t="s">
        <v>7</v>
      </c>
      <c r="B10" s="7">
        <v>9.9499999999999993</v>
      </c>
      <c r="C10" s="7">
        <v>10</v>
      </c>
      <c r="D10" s="7">
        <v>9.9</v>
      </c>
      <c r="E10" s="7">
        <v>9.9600000000000009</v>
      </c>
      <c r="F10" s="7">
        <v>9.86</v>
      </c>
      <c r="G10" s="7">
        <v>9.91</v>
      </c>
      <c r="H10" s="7">
        <v>9.98</v>
      </c>
    </row>
    <row r="11" spans="1:9" ht="30" customHeight="1">
      <c r="A11" s="46" t="s">
        <v>8</v>
      </c>
      <c r="B11" s="7">
        <v>1.93</v>
      </c>
      <c r="C11" s="7">
        <v>1.94</v>
      </c>
      <c r="D11" s="7">
        <v>1.91</v>
      </c>
      <c r="E11" s="7">
        <v>1.94</v>
      </c>
      <c r="F11" s="7">
        <v>1.96</v>
      </c>
      <c r="G11" s="7">
        <v>1.96</v>
      </c>
      <c r="H11" s="7">
        <v>2.0099999999999998</v>
      </c>
    </row>
    <row r="12" spans="1:9" ht="30" customHeight="1">
      <c r="A12" s="46" t="s">
        <v>2</v>
      </c>
      <c r="B12" s="7">
        <v>1.45</v>
      </c>
      <c r="C12" s="7">
        <v>1.45</v>
      </c>
      <c r="D12" s="7">
        <v>1.44</v>
      </c>
      <c r="E12" s="7">
        <v>1.45</v>
      </c>
      <c r="F12" s="7">
        <v>1.46</v>
      </c>
      <c r="G12" s="7">
        <v>1.45</v>
      </c>
      <c r="H12" s="7">
        <v>1.47</v>
      </c>
    </row>
    <row r="13" spans="1:9" ht="30" customHeight="1">
      <c r="A13" s="46" t="s">
        <v>31</v>
      </c>
      <c r="B13" s="7">
        <v>0.86</v>
      </c>
      <c r="C13" s="7">
        <v>0.86</v>
      </c>
      <c r="D13" s="7">
        <v>0.91</v>
      </c>
      <c r="E13" s="7">
        <v>0.91</v>
      </c>
      <c r="F13" s="7">
        <v>0.92</v>
      </c>
      <c r="G13" s="7">
        <v>0.94</v>
      </c>
      <c r="H13" s="7">
        <v>0.95</v>
      </c>
    </row>
    <row r="14" spans="1:9" ht="30" customHeight="1">
      <c r="A14" s="46" t="s">
        <v>9</v>
      </c>
      <c r="B14" s="7">
        <v>100.00000000000001</v>
      </c>
      <c r="C14" s="7">
        <v>100</v>
      </c>
      <c r="D14" s="7">
        <v>100</v>
      </c>
      <c r="E14" s="7">
        <v>100.00000000000001</v>
      </c>
      <c r="F14" s="7">
        <v>100</v>
      </c>
      <c r="G14" s="7">
        <v>100</v>
      </c>
      <c r="H14" s="7">
        <v>100</v>
      </c>
    </row>
    <row r="15" spans="1:9" ht="15.75">
      <c r="A15" s="18"/>
    </row>
    <row r="16" spans="1:9" ht="15.75">
      <c r="A16" s="18"/>
      <c r="B16" s="48"/>
    </row>
    <row r="17" spans="1:2" ht="15.75">
      <c r="A17" s="18"/>
      <c r="B17" s="13"/>
    </row>
    <row r="18" spans="1:2" ht="15.75">
      <c r="A18" s="18"/>
      <c r="B18" s="13"/>
    </row>
    <row r="19" spans="1:2" ht="15.75">
      <c r="A19" s="18"/>
      <c r="B19" s="13"/>
    </row>
    <row r="20" spans="1:2" ht="15.75">
      <c r="A20" s="18"/>
      <c r="B20" s="13"/>
    </row>
    <row r="21" spans="1:2" ht="15.75">
      <c r="A21" s="18"/>
      <c r="B21" s="13"/>
    </row>
    <row r="22" spans="1:2" ht="15.75">
      <c r="A22" s="18"/>
      <c r="B22" s="13"/>
    </row>
    <row r="23" spans="1:2" ht="15.75">
      <c r="A23" s="18"/>
      <c r="B23" s="13"/>
    </row>
    <row r="24" spans="1:2" ht="15.75">
      <c r="A24" s="18"/>
      <c r="B24" s="13"/>
    </row>
    <row r="25" spans="1:2" ht="15.75">
      <c r="A25" s="18"/>
      <c r="B25" s="13"/>
    </row>
    <row r="26" spans="1:2" ht="15.75">
      <c r="A26" s="18"/>
      <c r="B26" s="13"/>
    </row>
    <row r="27" spans="1:2" ht="15.75">
      <c r="A27" s="18"/>
      <c r="B27" s="13"/>
    </row>
    <row r="28" spans="1:2" ht="15.75">
      <c r="A28" s="18"/>
      <c r="B28" s="13"/>
    </row>
    <row r="29" spans="1:2" ht="15.75">
      <c r="A29" s="18"/>
      <c r="B29" s="13"/>
    </row>
    <row r="30" spans="1:2" ht="15.75">
      <c r="A30" s="18"/>
      <c r="B30" s="13"/>
    </row>
  </sheetData>
  <mergeCells count="3">
    <mergeCell ref="A3:A4"/>
    <mergeCell ref="A1:H1"/>
    <mergeCell ref="C3:H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F13"/>
  <sheetViews>
    <sheetView showGridLines="0" zoomScale="75" zoomScaleNormal="75" workbookViewId="0">
      <selection activeCell="A14" sqref="A14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84" t="s">
        <v>46</v>
      </c>
      <c r="B1" s="215"/>
      <c r="C1" s="215"/>
      <c r="D1" s="215"/>
      <c r="E1" s="215"/>
      <c r="F1" s="216"/>
    </row>
    <row r="2" spans="1:6" ht="13.5">
      <c r="A2" s="217" t="s">
        <v>3</v>
      </c>
      <c r="B2" s="218"/>
      <c r="C2" s="218"/>
      <c r="D2" s="218"/>
      <c r="E2" s="218"/>
      <c r="F2" s="219"/>
    </row>
    <row r="3" spans="1:6" ht="51" customHeight="1">
      <c r="A3" s="24" t="s">
        <v>28</v>
      </c>
      <c r="B3" s="2" t="s">
        <v>11</v>
      </c>
      <c r="C3" s="2" t="s">
        <v>12</v>
      </c>
      <c r="D3" s="2" t="s">
        <v>4</v>
      </c>
      <c r="E3" s="2" t="s">
        <v>32</v>
      </c>
      <c r="F3" s="11" t="s">
        <v>9</v>
      </c>
    </row>
    <row r="4" spans="1:6" ht="30" customHeight="1">
      <c r="A4" s="46" t="s">
        <v>5</v>
      </c>
      <c r="B4" s="9">
        <v>2023046</v>
      </c>
      <c r="C4" s="9">
        <v>200871</v>
      </c>
      <c r="D4" s="9">
        <v>127195</v>
      </c>
      <c r="E4" s="9">
        <v>0</v>
      </c>
      <c r="F4" s="9">
        <v>2351112</v>
      </c>
    </row>
    <row r="5" spans="1:6" ht="30" customHeight="1">
      <c r="A5" s="46" t="s">
        <v>6</v>
      </c>
      <c r="B5" s="9">
        <v>828332</v>
      </c>
      <c r="C5" s="9">
        <v>142065</v>
      </c>
      <c r="D5" s="9">
        <v>65626</v>
      </c>
      <c r="E5" s="9">
        <v>0</v>
      </c>
      <c r="F5" s="9">
        <v>1036023</v>
      </c>
    </row>
    <row r="6" spans="1:6" ht="30" customHeight="1">
      <c r="A6" s="46" t="s">
        <v>0</v>
      </c>
      <c r="B6" s="9">
        <v>987270</v>
      </c>
      <c r="C6" s="9">
        <v>98210</v>
      </c>
      <c r="D6" s="9">
        <v>59534</v>
      </c>
      <c r="E6" s="9">
        <v>9438</v>
      </c>
      <c r="F6" s="9">
        <v>1154452</v>
      </c>
    </row>
    <row r="7" spans="1:6" ht="30" customHeight="1">
      <c r="A7" s="46" t="s">
        <v>1</v>
      </c>
      <c r="B7" s="9">
        <v>1550815</v>
      </c>
      <c r="C7" s="9">
        <v>143202</v>
      </c>
      <c r="D7" s="9">
        <v>360291</v>
      </c>
      <c r="E7" s="9">
        <v>0</v>
      </c>
      <c r="F7" s="9">
        <v>2054308</v>
      </c>
    </row>
    <row r="8" spans="1:6" ht="30" customHeight="1">
      <c r="A8" s="46" t="s">
        <v>47</v>
      </c>
      <c r="B8" s="9">
        <v>763267</v>
      </c>
      <c r="C8" s="9">
        <v>56821</v>
      </c>
      <c r="D8" s="9">
        <v>101176</v>
      </c>
      <c r="E8" s="9">
        <v>0</v>
      </c>
      <c r="F8" s="9">
        <v>921264</v>
      </c>
    </row>
    <row r="9" spans="1:6" ht="30" customHeight="1">
      <c r="A9" s="46" t="s">
        <v>7</v>
      </c>
      <c r="B9" s="9">
        <v>718752</v>
      </c>
      <c r="C9" s="9">
        <v>91146</v>
      </c>
      <c r="D9" s="9">
        <v>66221</v>
      </c>
      <c r="E9" s="9">
        <v>0</v>
      </c>
      <c r="F9" s="9">
        <v>876119</v>
      </c>
    </row>
    <row r="10" spans="1:6" ht="30" customHeight="1">
      <c r="A10" s="46" t="s">
        <v>8</v>
      </c>
      <c r="B10" s="9">
        <v>163005</v>
      </c>
      <c r="C10" s="9">
        <v>10195</v>
      </c>
      <c r="D10" s="9">
        <v>2967</v>
      </c>
      <c r="E10" s="9">
        <v>0</v>
      </c>
      <c r="F10" s="9">
        <v>176167</v>
      </c>
    </row>
    <row r="11" spans="1:6" ht="30" customHeight="1">
      <c r="A11" s="46" t="s">
        <v>2</v>
      </c>
      <c r="B11" s="9">
        <v>78943</v>
      </c>
      <c r="C11" s="9">
        <v>39668</v>
      </c>
      <c r="D11" s="9">
        <v>10095</v>
      </c>
      <c r="E11" s="9">
        <v>0</v>
      </c>
      <c r="F11" s="9">
        <v>128706</v>
      </c>
    </row>
    <row r="12" spans="1:6" ht="30" customHeight="1">
      <c r="A12" s="46" t="s">
        <v>31</v>
      </c>
      <c r="B12" s="9">
        <v>70496</v>
      </c>
      <c r="C12" s="9">
        <v>12529</v>
      </c>
      <c r="D12" s="9">
        <v>833</v>
      </c>
      <c r="E12" s="9">
        <v>0</v>
      </c>
      <c r="F12" s="9">
        <v>83858</v>
      </c>
    </row>
    <row r="13" spans="1:6" ht="30" customHeight="1">
      <c r="A13" s="46" t="s">
        <v>9</v>
      </c>
      <c r="B13" s="9">
        <v>7183926</v>
      </c>
      <c r="C13" s="9">
        <v>794707</v>
      </c>
      <c r="D13" s="9">
        <v>793938</v>
      </c>
      <c r="E13" s="9">
        <v>9438</v>
      </c>
      <c r="F13" s="9">
        <v>8782009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J45"/>
  <sheetViews>
    <sheetView showGridLines="0" zoomScale="75" zoomScaleNormal="75" workbookViewId="0">
      <selection activeCell="A15" sqref="A15"/>
    </sheetView>
  </sheetViews>
  <sheetFormatPr defaultRowHeight="13.5" customHeight="1"/>
  <cols>
    <col min="1" max="1" width="56.85546875" style="18" bestFit="1" customWidth="1"/>
    <col min="2" max="6" width="10.7109375" style="13" customWidth="1"/>
    <col min="7" max="8" width="9.140625" style="13"/>
    <col min="9" max="10" width="11.140625" style="13" bestFit="1" customWidth="1"/>
    <col min="11" max="11" width="9.140625" style="13"/>
    <col min="12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0" ht="37.5" customHeight="1">
      <c r="A1" s="184" t="s">
        <v>107</v>
      </c>
      <c r="B1" s="220"/>
      <c r="C1" s="220"/>
      <c r="D1" s="220"/>
      <c r="E1" s="220"/>
      <c r="F1" s="221"/>
    </row>
    <row r="2" spans="1:10" ht="14.25" customHeight="1">
      <c r="A2" s="222" t="s">
        <v>10</v>
      </c>
      <c r="B2" s="218"/>
      <c r="C2" s="218"/>
      <c r="D2" s="218"/>
      <c r="E2" s="218"/>
      <c r="F2" s="219"/>
    </row>
    <row r="3" spans="1:10" ht="57" customHeight="1">
      <c r="A3" s="49" t="s">
        <v>29</v>
      </c>
      <c r="B3" s="2" t="s">
        <v>11</v>
      </c>
      <c r="C3" s="2" t="s">
        <v>12</v>
      </c>
      <c r="D3" s="2" t="s">
        <v>4</v>
      </c>
      <c r="E3" s="2" t="s">
        <v>32</v>
      </c>
      <c r="F3" s="28" t="s">
        <v>9</v>
      </c>
    </row>
    <row r="4" spans="1:10" ht="30" customHeight="1">
      <c r="A4" s="3" t="s">
        <v>5</v>
      </c>
      <c r="B4" s="12">
        <v>28.16</v>
      </c>
      <c r="C4" s="12">
        <v>25.27</v>
      </c>
      <c r="D4" s="12">
        <v>16.02</v>
      </c>
      <c r="E4" s="12">
        <v>0</v>
      </c>
      <c r="F4" s="12">
        <v>26.759999999999998</v>
      </c>
      <c r="G4" s="50"/>
      <c r="H4" s="51"/>
      <c r="I4" s="52"/>
      <c r="J4" s="47"/>
    </row>
    <row r="5" spans="1:10" ht="30" customHeight="1">
      <c r="A5" s="3" t="s">
        <v>6</v>
      </c>
      <c r="B5" s="12">
        <v>11.53</v>
      </c>
      <c r="C5" s="12">
        <v>17.88</v>
      </c>
      <c r="D5" s="12">
        <v>8.27</v>
      </c>
      <c r="E5" s="12">
        <v>0</v>
      </c>
      <c r="F5" s="12">
        <v>11.8</v>
      </c>
      <c r="G5" s="50"/>
      <c r="H5" s="51"/>
      <c r="I5" s="52"/>
      <c r="J5" s="47"/>
    </row>
    <row r="6" spans="1:10" ht="30" customHeight="1">
      <c r="A6" s="3" t="s">
        <v>0</v>
      </c>
      <c r="B6" s="12">
        <v>13.74</v>
      </c>
      <c r="C6" s="12">
        <v>12.36</v>
      </c>
      <c r="D6" s="12">
        <v>7.5</v>
      </c>
      <c r="E6" s="12">
        <v>100</v>
      </c>
      <c r="F6" s="12">
        <v>13.15</v>
      </c>
      <c r="G6" s="50"/>
      <c r="H6" s="51"/>
      <c r="I6" s="52"/>
      <c r="J6" s="47"/>
    </row>
    <row r="7" spans="1:10" ht="30" customHeight="1">
      <c r="A7" s="3" t="s">
        <v>30</v>
      </c>
      <c r="B7" s="12">
        <v>21.59</v>
      </c>
      <c r="C7" s="12">
        <v>18.02</v>
      </c>
      <c r="D7" s="12">
        <v>45.39</v>
      </c>
      <c r="E7" s="12">
        <v>0</v>
      </c>
      <c r="F7" s="12">
        <v>23.39</v>
      </c>
      <c r="G7" s="50"/>
      <c r="H7" s="51"/>
      <c r="I7" s="52"/>
      <c r="J7" s="47"/>
    </row>
    <row r="8" spans="1:10" ht="30" customHeight="1">
      <c r="A8" s="3" t="s">
        <v>47</v>
      </c>
      <c r="B8" s="12">
        <v>10.62</v>
      </c>
      <c r="C8" s="12">
        <v>7.15</v>
      </c>
      <c r="D8" s="12">
        <v>12.74</v>
      </c>
      <c r="E8" s="12">
        <v>0</v>
      </c>
      <c r="F8" s="12">
        <v>10.49</v>
      </c>
      <c r="G8" s="50"/>
      <c r="H8" s="51"/>
      <c r="I8" s="52"/>
      <c r="J8" s="47"/>
    </row>
    <row r="9" spans="1:10" ht="30" customHeight="1">
      <c r="A9" s="3" t="s">
        <v>24</v>
      </c>
      <c r="B9" s="12">
        <v>10.01</v>
      </c>
      <c r="C9" s="12">
        <v>11.47</v>
      </c>
      <c r="D9" s="12">
        <v>8.34</v>
      </c>
      <c r="E9" s="12">
        <v>0</v>
      </c>
      <c r="F9" s="12">
        <v>9.98</v>
      </c>
      <c r="G9" s="50"/>
      <c r="H9" s="51"/>
      <c r="I9" s="52"/>
      <c r="J9" s="47"/>
    </row>
    <row r="10" spans="1:10" ht="30" customHeight="1">
      <c r="A10" s="3" t="s">
        <v>8</v>
      </c>
      <c r="B10" s="12">
        <v>2.27</v>
      </c>
      <c r="C10" s="12">
        <v>1.28</v>
      </c>
      <c r="D10" s="12">
        <v>0.37</v>
      </c>
      <c r="E10" s="12">
        <v>0</v>
      </c>
      <c r="F10" s="12">
        <v>2.0099999999999998</v>
      </c>
      <c r="G10" s="53"/>
      <c r="H10" s="51"/>
      <c r="I10" s="52"/>
      <c r="J10" s="54"/>
    </row>
    <row r="11" spans="1:10" ht="30" customHeight="1">
      <c r="A11" s="3" t="s">
        <v>2</v>
      </c>
      <c r="B11" s="12">
        <v>1.1000000000000001</v>
      </c>
      <c r="C11" s="12">
        <v>4.99</v>
      </c>
      <c r="D11" s="12">
        <v>1.27</v>
      </c>
      <c r="E11" s="12">
        <v>0</v>
      </c>
      <c r="F11" s="12">
        <v>1.47</v>
      </c>
      <c r="G11" s="53"/>
      <c r="H11" s="51"/>
      <c r="I11" s="52"/>
      <c r="J11" s="54"/>
    </row>
    <row r="12" spans="1:10" ht="30" customHeight="1">
      <c r="A12" s="3" t="s">
        <v>31</v>
      </c>
      <c r="B12" s="12">
        <v>0.98</v>
      </c>
      <c r="C12" s="12">
        <v>1.58</v>
      </c>
      <c r="D12" s="12">
        <v>0.1</v>
      </c>
      <c r="E12" s="12">
        <v>0</v>
      </c>
      <c r="F12" s="12">
        <v>0.95</v>
      </c>
      <c r="G12" s="53"/>
      <c r="H12" s="51"/>
      <c r="I12" s="52"/>
      <c r="J12" s="54"/>
    </row>
    <row r="13" spans="1:10" ht="30" customHeight="1">
      <c r="A13" s="3" t="s">
        <v>9</v>
      </c>
      <c r="B13" s="12">
        <v>100</v>
      </c>
      <c r="C13" s="12">
        <v>100</v>
      </c>
      <c r="D13" s="12">
        <v>100</v>
      </c>
      <c r="E13" s="12">
        <v>100</v>
      </c>
      <c r="F13" s="12">
        <v>100</v>
      </c>
      <c r="G13" s="50"/>
      <c r="H13" s="51"/>
      <c r="I13" s="52"/>
      <c r="J13" s="47"/>
    </row>
    <row r="14" spans="1:10" ht="36.75" customHeight="1">
      <c r="A14" s="3" t="s">
        <v>14</v>
      </c>
      <c r="B14" s="12">
        <v>81.8</v>
      </c>
      <c r="C14" s="12">
        <v>9.0500000000000007</v>
      </c>
      <c r="D14" s="12">
        <v>9.0399999999999991</v>
      </c>
      <c r="E14" s="12">
        <v>0.11</v>
      </c>
      <c r="F14" s="12">
        <v>99.999999999999986</v>
      </c>
      <c r="G14" s="50"/>
      <c r="H14" s="51"/>
      <c r="I14" s="52"/>
      <c r="J14" s="47"/>
    </row>
    <row r="15" spans="1:10" ht="21" customHeight="1">
      <c r="B15" s="36"/>
      <c r="C15" s="36"/>
      <c r="D15" s="36"/>
      <c r="E15" s="36"/>
    </row>
    <row r="16" spans="1:10" ht="13.5" customHeight="1">
      <c r="A16" s="13"/>
      <c r="B16" s="55"/>
      <c r="C16" s="55"/>
      <c r="D16" s="55"/>
      <c r="E16" s="55"/>
    </row>
    <row r="17" spans="1:5" ht="17.100000000000001" customHeight="1">
      <c r="A17" s="13"/>
      <c r="B17" s="56"/>
      <c r="C17" s="56"/>
      <c r="D17" s="56"/>
      <c r="E17" s="56"/>
    </row>
    <row r="18" spans="1:5" ht="17.100000000000001" customHeight="1">
      <c r="A18" s="13"/>
      <c r="B18" s="36"/>
      <c r="C18" s="36"/>
      <c r="D18" s="36"/>
      <c r="E18" s="36"/>
    </row>
    <row r="19" spans="1:5" ht="13.5" customHeight="1">
      <c r="A19" s="13"/>
      <c r="B19" s="36"/>
      <c r="C19" s="36"/>
      <c r="D19" s="36"/>
      <c r="E19" s="36"/>
    </row>
    <row r="20" spans="1:5" ht="13.5" customHeight="1">
      <c r="A20" s="13"/>
      <c r="B20" s="36"/>
      <c r="C20" s="36"/>
      <c r="D20" s="36"/>
      <c r="E20" s="36"/>
    </row>
    <row r="21" spans="1:5" ht="13.5" customHeight="1">
      <c r="A21" s="13"/>
      <c r="B21" s="36"/>
      <c r="C21" s="36"/>
      <c r="D21" s="36"/>
      <c r="E21" s="36"/>
    </row>
    <row r="22" spans="1:5" ht="13.5" customHeight="1">
      <c r="A22" s="13"/>
      <c r="B22" s="36"/>
      <c r="C22" s="36"/>
      <c r="D22" s="36"/>
      <c r="E22" s="36"/>
    </row>
    <row r="23" spans="1:5" ht="13.5" customHeight="1">
      <c r="A23" s="13"/>
      <c r="B23" s="36"/>
      <c r="C23" s="36"/>
      <c r="D23" s="36"/>
      <c r="E23" s="36"/>
    </row>
    <row r="24" spans="1:5" ht="13.5" customHeight="1">
      <c r="A24" s="13"/>
      <c r="B24" s="42"/>
      <c r="C24" s="42"/>
      <c r="D24" s="42"/>
      <c r="E24" s="42"/>
    </row>
    <row r="25" spans="1:5" ht="13.5" customHeight="1">
      <c r="A25" s="13"/>
      <c r="B25" s="36"/>
      <c r="C25" s="36"/>
      <c r="D25" s="36"/>
      <c r="E25" s="36"/>
    </row>
    <row r="26" spans="1:5" ht="13.5" customHeight="1">
      <c r="A26" s="13"/>
    </row>
    <row r="27" spans="1:5" ht="13.5" customHeight="1">
      <c r="A27" s="13"/>
      <c r="B27" s="57"/>
      <c r="C27" s="57"/>
      <c r="D27" s="57"/>
      <c r="E27" s="57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2"/>
      <c r="C32" s="42"/>
      <c r="D32" s="42"/>
      <c r="E32" s="42"/>
    </row>
    <row r="33" spans="2:10" ht="13.5" customHeight="1">
      <c r="B33" s="42"/>
      <c r="C33" s="42"/>
      <c r="D33" s="42"/>
      <c r="E33" s="42"/>
    </row>
    <row r="34" spans="2:10" ht="13.5" customHeight="1">
      <c r="B34" s="42"/>
      <c r="C34" s="42"/>
      <c r="D34" s="42"/>
      <c r="E34" s="42"/>
    </row>
    <row r="35" spans="2:10" ht="13.5" customHeight="1">
      <c r="B35" s="42"/>
      <c r="C35" s="42"/>
      <c r="D35" s="42"/>
      <c r="E35" s="42"/>
      <c r="G35" s="42"/>
      <c r="I35" s="42"/>
    </row>
    <row r="36" spans="2:10" ht="13.5" customHeight="1">
      <c r="B36" s="42"/>
      <c r="C36" s="42"/>
      <c r="D36" s="42"/>
      <c r="E36" s="42"/>
      <c r="G36" s="42"/>
      <c r="I36" s="42"/>
      <c r="J36" s="42"/>
    </row>
    <row r="37" spans="2:10" ht="13.5" customHeight="1">
      <c r="B37" s="42"/>
      <c r="C37" s="42"/>
      <c r="D37" s="42"/>
      <c r="E37" s="42"/>
      <c r="G37" s="42"/>
      <c r="H37" s="42"/>
      <c r="I37" s="42"/>
      <c r="J37" s="42"/>
    </row>
    <row r="38" spans="2:10" ht="13.5" customHeight="1">
      <c r="B38" s="42"/>
      <c r="C38" s="42"/>
      <c r="D38" s="42"/>
      <c r="E38" s="42"/>
      <c r="G38" s="42"/>
      <c r="H38" s="42"/>
      <c r="I38" s="42"/>
      <c r="J38" s="42"/>
    </row>
    <row r="39" spans="2:10" ht="13.5" customHeight="1">
      <c r="B39" s="42"/>
      <c r="C39" s="42"/>
      <c r="D39" s="42"/>
      <c r="E39" s="42"/>
      <c r="G39" s="42"/>
      <c r="H39" s="42"/>
      <c r="I39" s="42"/>
      <c r="J39" s="42"/>
    </row>
    <row r="40" spans="2:10" ht="13.5" customHeight="1">
      <c r="B40" s="42"/>
      <c r="C40" s="42"/>
      <c r="D40" s="42"/>
      <c r="E40" s="42"/>
      <c r="G40" s="42"/>
      <c r="H40" s="42"/>
      <c r="I40" s="42"/>
      <c r="J40" s="42"/>
    </row>
    <row r="41" spans="2:10" ht="13.5" customHeight="1">
      <c r="B41" s="42"/>
      <c r="C41" s="42"/>
      <c r="D41" s="42"/>
      <c r="E41" s="42"/>
      <c r="G41" s="42"/>
      <c r="H41" s="42"/>
      <c r="I41" s="42"/>
      <c r="J41" s="42"/>
    </row>
    <row r="42" spans="2:10" ht="13.5" customHeight="1">
      <c r="B42" s="42"/>
      <c r="C42" s="42"/>
      <c r="D42" s="42"/>
      <c r="E42" s="42"/>
      <c r="G42" s="42"/>
      <c r="H42" s="42"/>
      <c r="I42" s="42"/>
      <c r="J42" s="42"/>
    </row>
    <row r="43" spans="2:10" ht="13.5" customHeight="1">
      <c r="B43" s="42"/>
      <c r="C43" s="42"/>
      <c r="D43" s="42"/>
      <c r="E43" s="42"/>
      <c r="G43" s="58"/>
      <c r="H43" s="42"/>
      <c r="I43" s="58"/>
      <c r="J43" s="42"/>
    </row>
    <row r="44" spans="2:10" ht="13.5" customHeight="1">
      <c r="B44" s="42"/>
      <c r="C44" s="42"/>
      <c r="D44" s="42"/>
      <c r="E44" s="42"/>
      <c r="H44" s="42"/>
      <c r="J44" s="58"/>
    </row>
    <row r="45" spans="2:10" ht="13.5" customHeight="1">
      <c r="H45" s="58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showGridLines="0" zoomScale="75" zoomScaleNormal="75" workbookViewId="0">
      <selection activeCell="A18" sqref="A18"/>
    </sheetView>
  </sheetViews>
  <sheetFormatPr defaultRowHeight="12.75"/>
  <cols>
    <col min="1" max="1" width="57.140625" style="98" customWidth="1"/>
    <col min="2" max="2" width="13.42578125" style="98" bestFit="1" customWidth="1"/>
    <col min="3" max="3" width="13.42578125" style="98" customWidth="1"/>
    <col min="4" max="6" width="13.42578125" style="98" bestFit="1" customWidth="1"/>
    <col min="7" max="7" width="13.42578125" style="98" customWidth="1"/>
    <col min="8" max="9" width="13.42578125" style="98" bestFit="1" customWidth="1"/>
    <col min="10" max="13" width="13.42578125" style="98" customWidth="1"/>
    <col min="14" max="14" width="10.28515625" style="98" customWidth="1"/>
    <col min="15" max="15" width="10.42578125" style="98" bestFit="1" customWidth="1"/>
    <col min="16" max="16" width="11.5703125" style="98" customWidth="1"/>
    <col min="17" max="16384" width="9.140625" style="98"/>
  </cols>
  <sheetData>
    <row r="1" spans="1:16" ht="26.25" customHeight="1">
      <c r="A1" s="156" t="s">
        <v>81</v>
      </c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8"/>
    </row>
    <row r="2" spans="1:16" ht="22.5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8"/>
    </row>
    <row r="3" spans="1:16" ht="22.5" customHeight="1">
      <c r="A3" s="146" t="s">
        <v>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16" ht="33" customHeight="1">
      <c r="A4" s="160" t="s">
        <v>80</v>
      </c>
      <c r="B4" s="143" t="s">
        <v>79</v>
      </c>
      <c r="C4" s="143"/>
      <c r="D4" s="143" t="s">
        <v>78</v>
      </c>
      <c r="E4" s="143"/>
      <c r="F4" s="143" t="s">
        <v>77</v>
      </c>
      <c r="G4" s="143"/>
      <c r="H4" s="143" t="s">
        <v>4</v>
      </c>
      <c r="I4" s="143"/>
      <c r="J4" s="141" t="s">
        <v>32</v>
      </c>
      <c r="K4" s="142"/>
      <c r="L4" s="143" t="s">
        <v>76</v>
      </c>
      <c r="M4" s="143"/>
    </row>
    <row r="5" spans="1:16" ht="23.25" customHeight="1">
      <c r="A5" s="161"/>
      <c r="B5" s="154" t="s">
        <v>75</v>
      </c>
      <c r="C5" s="154" t="s">
        <v>74</v>
      </c>
      <c r="D5" s="154" t="s">
        <v>75</v>
      </c>
      <c r="E5" s="154" t="s">
        <v>74</v>
      </c>
      <c r="F5" s="154" t="s">
        <v>75</v>
      </c>
      <c r="G5" s="154" t="s">
        <v>74</v>
      </c>
      <c r="H5" s="154" t="s">
        <v>75</v>
      </c>
      <c r="I5" s="154" t="s">
        <v>74</v>
      </c>
      <c r="J5" s="154" t="s">
        <v>75</v>
      </c>
      <c r="K5" s="154" t="s">
        <v>74</v>
      </c>
      <c r="L5" s="154" t="s">
        <v>75</v>
      </c>
      <c r="M5" s="154" t="s">
        <v>74</v>
      </c>
    </row>
    <row r="6" spans="1:16" ht="23.25" customHeight="1">
      <c r="A6" s="162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</row>
    <row r="7" spans="1:16" ht="35.1" customHeight="1">
      <c r="A7" s="72" t="s">
        <v>5</v>
      </c>
      <c r="B7" s="103">
        <v>69334</v>
      </c>
      <c r="C7" s="103">
        <v>59797</v>
      </c>
      <c r="D7" s="103">
        <v>1799228</v>
      </c>
      <c r="E7" s="103">
        <v>2026690</v>
      </c>
      <c r="F7" s="103">
        <v>193042</v>
      </c>
      <c r="G7" s="103">
        <v>205803</v>
      </c>
      <c r="H7" s="103">
        <v>125134</v>
      </c>
      <c r="I7" s="103">
        <v>130298</v>
      </c>
      <c r="J7" s="104" t="s">
        <v>71</v>
      </c>
      <c r="K7" s="104" t="s">
        <v>71</v>
      </c>
      <c r="L7" s="103">
        <v>2117404</v>
      </c>
      <c r="M7" s="103">
        <v>2362791</v>
      </c>
      <c r="N7" s="101"/>
      <c r="O7" s="101"/>
      <c r="P7" s="101"/>
    </row>
    <row r="8" spans="1:16" ht="35.1" customHeight="1">
      <c r="A8" s="72" t="s">
        <v>6</v>
      </c>
      <c r="B8" s="103">
        <v>35367</v>
      </c>
      <c r="C8" s="103">
        <v>41649</v>
      </c>
      <c r="D8" s="103">
        <v>731201</v>
      </c>
      <c r="E8" s="103">
        <v>829444</v>
      </c>
      <c r="F8" s="103">
        <v>132095</v>
      </c>
      <c r="G8" s="103">
        <v>142247</v>
      </c>
      <c r="H8" s="103">
        <v>63065</v>
      </c>
      <c r="I8" s="103">
        <v>65646</v>
      </c>
      <c r="J8" s="104" t="s">
        <v>71</v>
      </c>
      <c r="K8" s="104" t="s">
        <v>71</v>
      </c>
      <c r="L8" s="103">
        <v>926361</v>
      </c>
      <c r="M8" s="103">
        <v>1037337</v>
      </c>
      <c r="N8" s="101"/>
      <c r="O8" s="101"/>
      <c r="P8" s="101"/>
    </row>
    <row r="9" spans="1:16" ht="35.1" customHeight="1">
      <c r="A9" s="72" t="s">
        <v>73</v>
      </c>
      <c r="B9" s="103">
        <v>34590</v>
      </c>
      <c r="C9" s="103">
        <v>44332</v>
      </c>
      <c r="D9" s="103">
        <v>782965</v>
      </c>
      <c r="E9" s="103">
        <v>990627</v>
      </c>
      <c r="F9" s="103">
        <v>81700</v>
      </c>
      <c r="G9" s="103">
        <v>98526</v>
      </c>
      <c r="H9" s="103">
        <v>47148</v>
      </c>
      <c r="I9" s="103">
        <v>59731</v>
      </c>
      <c r="J9" s="103">
        <v>8107</v>
      </c>
      <c r="K9" s="103">
        <v>9462</v>
      </c>
      <c r="L9" s="103">
        <v>919920</v>
      </c>
      <c r="M9" s="103">
        <v>1158346</v>
      </c>
      <c r="N9" s="101"/>
      <c r="O9" s="101"/>
      <c r="P9" s="101"/>
    </row>
    <row r="10" spans="1:16" ht="35.1" customHeight="1">
      <c r="A10" s="72" t="s">
        <v>1</v>
      </c>
      <c r="B10" s="103">
        <v>35095</v>
      </c>
      <c r="C10" s="103">
        <v>39841</v>
      </c>
      <c r="D10" s="103">
        <v>1311924</v>
      </c>
      <c r="E10" s="103">
        <v>1553349</v>
      </c>
      <c r="F10" s="103">
        <v>129611</v>
      </c>
      <c r="G10" s="103">
        <v>143434</v>
      </c>
      <c r="H10" s="103">
        <v>318105</v>
      </c>
      <c r="I10" s="103">
        <v>360663</v>
      </c>
      <c r="J10" s="104" t="s">
        <v>71</v>
      </c>
      <c r="K10" s="104" t="s">
        <v>71</v>
      </c>
      <c r="L10" s="103">
        <v>1759640</v>
      </c>
      <c r="M10" s="103">
        <v>2057446</v>
      </c>
      <c r="N10" s="101"/>
      <c r="O10" s="101"/>
      <c r="P10" s="101"/>
    </row>
    <row r="11" spans="1:16" ht="35.1" customHeight="1">
      <c r="A11" s="72" t="s">
        <v>65</v>
      </c>
      <c r="B11" s="103">
        <v>20638</v>
      </c>
      <c r="C11" s="103">
        <v>24826</v>
      </c>
      <c r="D11" s="103">
        <v>646498</v>
      </c>
      <c r="E11" s="103">
        <v>764567</v>
      </c>
      <c r="F11" s="103">
        <v>49341</v>
      </c>
      <c r="G11" s="103">
        <v>56920</v>
      </c>
      <c r="H11" s="103">
        <v>90498</v>
      </c>
      <c r="I11" s="103">
        <v>101263</v>
      </c>
      <c r="J11" s="104" t="s">
        <v>71</v>
      </c>
      <c r="K11" s="104" t="s">
        <v>71</v>
      </c>
      <c r="L11" s="103">
        <v>786337</v>
      </c>
      <c r="M11" s="103">
        <v>922750</v>
      </c>
      <c r="N11" s="101"/>
      <c r="O11" s="101"/>
      <c r="P11" s="101"/>
    </row>
    <row r="12" spans="1:16" ht="35.1" customHeight="1">
      <c r="A12" s="72" t="s">
        <v>7</v>
      </c>
      <c r="B12" s="103">
        <v>28862</v>
      </c>
      <c r="C12" s="103">
        <v>32377</v>
      </c>
      <c r="D12" s="103">
        <v>601220</v>
      </c>
      <c r="E12" s="103">
        <v>720054</v>
      </c>
      <c r="F12" s="103">
        <v>82111</v>
      </c>
      <c r="G12" s="103">
        <v>91291</v>
      </c>
      <c r="H12" s="103">
        <v>63191</v>
      </c>
      <c r="I12" s="103">
        <v>66285</v>
      </c>
      <c r="J12" s="104" t="s">
        <v>71</v>
      </c>
      <c r="K12" s="104" t="s">
        <v>71</v>
      </c>
      <c r="L12" s="103">
        <v>746522</v>
      </c>
      <c r="M12" s="103">
        <v>877630</v>
      </c>
      <c r="N12" s="101"/>
      <c r="O12" s="101"/>
      <c r="P12" s="101"/>
    </row>
    <row r="13" spans="1:16" ht="35.1" customHeight="1">
      <c r="A13" s="105" t="s">
        <v>8</v>
      </c>
      <c r="B13" s="103">
        <v>4648</v>
      </c>
      <c r="C13" s="103">
        <v>5644</v>
      </c>
      <c r="D13" s="103">
        <v>130691</v>
      </c>
      <c r="E13" s="103">
        <v>163256</v>
      </c>
      <c r="F13" s="103">
        <v>8617</v>
      </c>
      <c r="G13" s="103">
        <v>10211</v>
      </c>
      <c r="H13" s="103">
        <v>2856</v>
      </c>
      <c r="I13" s="103">
        <v>2968</v>
      </c>
      <c r="J13" s="104" t="s">
        <v>71</v>
      </c>
      <c r="K13" s="104" t="s">
        <v>71</v>
      </c>
      <c r="L13" s="103">
        <v>142164</v>
      </c>
      <c r="M13" s="103">
        <v>176435</v>
      </c>
      <c r="N13" s="101"/>
      <c r="O13" s="101"/>
      <c r="P13" s="101"/>
    </row>
    <row r="14" spans="1:16" ht="35.1" customHeight="1">
      <c r="A14" s="72" t="s">
        <v>2</v>
      </c>
      <c r="B14" s="103">
        <v>4516</v>
      </c>
      <c r="C14" s="103">
        <v>4927</v>
      </c>
      <c r="D14" s="103">
        <v>65420</v>
      </c>
      <c r="E14" s="103">
        <v>79081</v>
      </c>
      <c r="F14" s="103">
        <v>36094</v>
      </c>
      <c r="G14" s="103">
        <v>39741</v>
      </c>
      <c r="H14" s="103">
        <v>8482</v>
      </c>
      <c r="I14" s="103">
        <v>10110</v>
      </c>
      <c r="J14" s="104" t="s">
        <v>71</v>
      </c>
      <c r="K14" s="104" t="s">
        <v>71</v>
      </c>
      <c r="L14" s="103">
        <v>109996</v>
      </c>
      <c r="M14" s="103">
        <v>128932</v>
      </c>
      <c r="N14" s="101"/>
      <c r="O14" s="101"/>
      <c r="P14" s="101"/>
    </row>
    <row r="15" spans="1:16" ht="35.1" customHeight="1">
      <c r="A15" s="72" t="s">
        <v>31</v>
      </c>
      <c r="B15" s="103">
        <v>3309</v>
      </c>
      <c r="C15" s="103">
        <v>4030</v>
      </c>
      <c r="D15" s="103">
        <v>48530</v>
      </c>
      <c r="E15" s="104">
        <v>70635</v>
      </c>
      <c r="F15" s="103">
        <v>6973</v>
      </c>
      <c r="G15" s="104">
        <v>12552</v>
      </c>
      <c r="H15" s="103">
        <v>498</v>
      </c>
      <c r="I15" s="104">
        <v>833</v>
      </c>
      <c r="J15" s="104" t="s">
        <v>71</v>
      </c>
      <c r="K15" s="104" t="s">
        <v>71</v>
      </c>
      <c r="L15" s="103">
        <v>56001</v>
      </c>
      <c r="M15" s="103">
        <v>84020</v>
      </c>
      <c r="N15" s="101"/>
      <c r="O15" s="101"/>
      <c r="P15" s="101"/>
    </row>
    <row r="16" spans="1:16" ht="35.1" customHeight="1">
      <c r="A16" s="72" t="s">
        <v>72</v>
      </c>
      <c r="B16" s="104" t="s">
        <v>71</v>
      </c>
      <c r="C16" s="103">
        <v>4508</v>
      </c>
      <c r="D16" s="104" t="s">
        <v>71</v>
      </c>
      <c r="E16" s="104" t="s">
        <v>71</v>
      </c>
      <c r="F16" s="104" t="s">
        <v>71</v>
      </c>
      <c r="G16" s="104" t="s">
        <v>71</v>
      </c>
      <c r="H16" s="104" t="s">
        <v>71</v>
      </c>
      <c r="I16" s="104" t="s">
        <v>71</v>
      </c>
      <c r="J16" s="104" t="s">
        <v>71</v>
      </c>
      <c r="K16" s="104" t="s">
        <v>71</v>
      </c>
      <c r="L16" s="104" t="s">
        <v>71</v>
      </c>
      <c r="M16" s="104" t="s">
        <v>71</v>
      </c>
      <c r="O16" s="101"/>
      <c r="P16" s="101"/>
    </row>
    <row r="17" spans="1:16" ht="35.1" customHeight="1">
      <c r="A17" s="72" t="s">
        <v>9</v>
      </c>
      <c r="B17" s="102">
        <v>236359</v>
      </c>
      <c r="C17" s="102">
        <v>261931</v>
      </c>
      <c r="D17" s="102">
        <v>6117677</v>
      </c>
      <c r="E17" s="102">
        <v>7197703</v>
      </c>
      <c r="F17" s="102">
        <v>719584</v>
      </c>
      <c r="G17" s="102">
        <v>800725</v>
      </c>
      <c r="H17" s="102">
        <v>718977</v>
      </c>
      <c r="I17" s="102">
        <v>797797</v>
      </c>
      <c r="J17" s="103">
        <v>8107</v>
      </c>
      <c r="K17" s="102">
        <v>9462</v>
      </c>
      <c r="L17" s="102">
        <v>7564345</v>
      </c>
      <c r="M17" s="102">
        <v>8805687</v>
      </c>
      <c r="O17" s="101"/>
      <c r="P17" s="101"/>
    </row>
    <row r="18" spans="1:16">
      <c r="C18" s="101"/>
    </row>
    <row r="19" spans="1:16"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</row>
    <row r="20" spans="1:16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</row>
    <row r="21" spans="1:16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</row>
    <row r="22" spans="1:16" ht="15.75">
      <c r="C22" s="100"/>
    </row>
    <row r="28" spans="1:16" s="99" customFormat="1"/>
  </sheetData>
  <mergeCells count="21">
    <mergeCell ref="A1:M2"/>
    <mergeCell ref="A4:A6"/>
    <mergeCell ref="B4:C4"/>
    <mergeCell ref="D4:E4"/>
    <mergeCell ref="F4:G4"/>
    <mergeCell ref="A3:M3"/>
    <mergeCell ref="L5:L6"/>
    <mergeCell ref="F5:F6"/>
    <mergeCell ref="B5:B6"/>
    <mergeCell ref="J4:K4"/>
    <mergeCell ref="D5:D6"/>
    <mergeCell ref="H4:I4"/>
    <mergeCell ref="J5:J6"/>
    <mergeCell ref="I5:I6"/>
    <mergeCell ref="K5:K6"/>
    <mergeCell ref="C5:C6"/>
    <mergeCell ref="E5:E6"/>
    <mergeCell ref="L4:M4"/>
    <mergeCell ref="H5:H6"/>
    <mergeCell ref="M5:M6"/>
    <mergeCell ref="G5:G6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8"/>
  <sheetViews>
    <sheetView showGridLines="0" zoomScale="75" workbookViewId="0">
      <selection activeCell="A16" sqref="A16"/>
    </sheetView>
  </sheetViews>
  <sheetFormatPr defaultRowHeight="12.75"/>
  <cols>
    <col min="1" max="1" width="54.85546875" style="106" customWidth="1"/>
    <col min="2" max="6" width="12.7109375" style="98" customWidth="1"/>
    <col min="7" max="7" width="9.140625" style="106"/>
    <col min="8" max="8" width="12.5703125" style="106" customWidth="1"/>
    <col min="9" max="10" width="9.140625" style="106"/>
    <col min="11" max="11" width="10.42578125" style="106" bestFit="1" customWidth="1"/>
    <col min="12" max="16384" width="9.140625" style="106"/>
  </cols>
  <sheetData>
    <row r="1" spans="1:20">
      <c r="A1" s="156" t="s">
        <v>83</v>
      </c>
      <c r="B1" s="157"/>
      <c r="C1" s="157"/>
      <c r="D1" s="157"/>
      <c r="E1" s="157"/>
      <c r="F1" s="158"/>
    </row>
    <row r="2" spans="1:20" ht="30.75" customHeight="1">
      <c r="A2" s="159"/>
      <c r="B2" s="159"/>
      <c r="C2" s="159"/>
      <c r="D2" s="159"/>
      <c r="E2" s="159"/>
      <c r="F2" s="158"/>
    </row>
    <row r="3" spans="1:20">
      <c r="A3" s="164" t="s">
        <v>10</v>
      </c>
      <c r="B3" s="165"/>
      <c r="C3" s="165"/>
      <c r="D3" s="165"/>
      <c r="E3" s="165"/>
      <c r="F3" s="165"/>
    </row>
    <row r="4" spans="1:20" ht="60" customHeight="1">
      <c r="A4" s="122" t="s">
        <v>82</v>
      </c>
      <c r="B4" s="121" t="s">
        <v>11</v>
      </c>
      <c r="C4" s="121" t="s">
        <v>12</v>
      </c>
      <c r="D4" s="121" t="s">
        <v>4</v>
      </c>
      <c r="E4" s="121" t="s">
        <v>32</v>
      </c>
      <c r="F4" s="121" t="s">
        <v>9</v>
      </c>
    </row>
    <row r="5" spans="1:20" ht="35.1" customHeight="1">
      <c r="A5" s="118" t="s">
        <v>5</v>
      </c>
      <c r="B5" s="113">
        <v>28.157455232592955</v>
      </c>
      <c r="C5" s="113">
        <v>25.702082487745482</v>
      </c>
      <c r="D5" s="113">
        <v>16.332224864219846</v>
      </c>
      <c r="E5" s="104" t="s">
        <v>71</v>
      </c>
      <c r="F5" s="113">
        <v>26.832557187190503</v>
      </c>
      <c r="H5" s="120"/>
      <c r="I5" s="116"/>
      <c r="J5" s="116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35.1" customHeight="1">
      <c r="A6" s="118" t="s">
        <v>6</v>
      </c>
      <c r="B6" s="113">
        <v>11.523731946150043</v>
      </c>
      <c r="C6" s="113">
        <v>17.764775672047207</v>
      </c>
      <c r="D6" s="113">
        <v>8.228408981232068</v>
      </c>
      <c r="E6" s="104" t="s">
        <v>71</v>
      </c>
      <c r="F6" s="113">
        <v>11.780307430868255</v>
      </c>
      <c r="H6" s="120"/>
      <c r="I6" s="116"/>
      <c r="J6" s="116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5.1" customHeight="1">
      <c r="A7" s="118" t="s">
        <v>73</v>
      </c>
      <c r="B7" s="113">
        <v>13.763099144268665</v>
      </c>
      <c r="C7" s="113">
        <v>12.304598957195042</v>
      </c>
      <c r="D7" s="113">
        <v>7.4869923050600597</v>
      </c>
      <c r="E7" s="113">
        <v>100</v>
      </c>
      <c r="F7" s="113">
        <v>13.154521617677304</v>
      </c>
      <c r="H7" s="120"/>
      <c r="I7" s="116"/>
      <c r="J7" s="116"/>
      <c r="K7" s="115"/>
      <c r="L7" s="115"/>
      <c r="M7" s="115"/>
      <c r="N7" s="115"/>
      <c r="O7" s="115"/>
      <c r="P7" s="115"/>
      <c r="Q7" s="115"/>
      <c r="R7" s="115"/>
      <c r="S7" s="115"/>
      <c r="T7" s="115"/>
    </row>
    <row r="8" spans="1:20" ht="35.1" customHeight="1">
      <c r="A8" s="118" t="s">
        <v>1</v>
      </c>
      <c r="B8" s="113">
        <v>21.581176661498812</v>
      </c>
      <c r="C8" s="113">
        <v>17.913016328951887</v>
      </c>
      <c r="D8" s="113">
        <v>45.207364780765033</v>
      </c>
      <c r="E8" s="104" t="s">
        <v>71</v>
      </c>
      <c r="F8" s="113">
        <v>23.364968570879252</v>
      </c>
      <c r="H8" s="120"/>
      <c r="I8" s="116"/>
      <c r="J8" s="116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ht="35.1" customHeight="1">
      <c r="A9" s="118" t="s">
        <v>65</v>
      </c>
      <c r="B9" s="113">
        <v>10.622374943784148</v>
      </c>
      <c r="C9" s="113">
        <v>7.1085578694308289</v>
      </c>
      <c r="D9" s="113">
        <v>12.692827874760122</v>
      </c>
      <c r="E9" s="104" t="s">
        <v>71</v>
      </c>
      <c r="F9" s="113">
        <v>10.479023385682456</v>
      </c>
      <c r="H9" s="120"/>
      <c r="I9" s="116"/>
      <c r="J9" s="116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0" ht="35.1" customHeight="1">
      <c r="A10" s="118" t="s">
        <v>7</v>
      </c>
      <c r="B10" s="113">
        <v>10.003941535237006</v>
      </c>
      <c r="C10" s="113">
        <v>11.401042804958008</v>
      </c>
      <c r="D10" s="113">
        <v>8.3085045443891108</v>
      </c>
      <c r="E10" s="104" t="s">
        <v>71</v>
      </c>
      <c r="F10" s="113">
        <v>9.9666272489585435</v>
      </c>
      <c r="H10" s="117"/>
      <c r="I10" s="116"/>
      <c r="J10" s="116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0" ht="35.1" customHeight="1">
      <c r="A11" s="119" t="s">
        <v>8</v>
      </c>
      <c r="B11" s="113">
        <v>2.2681680530580381</v>
      </c>
      <c r="C11" s="113">
        <v>1.2752193324799401</v>
      </c>
      <c r="D11" s="113">
        <v>0.37202446236323272</v>
      </c>
      <c r="E11" s="104" t="s">
        <v>71</v>
      </c>
      <c r="F11" s="113">
        <v>2.0036483240887395</v>
      </c>
      <c r="H11" s="117"/>
      <c r="I11" s="116"/>
      <c r="J11" s="116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35.1" customHeight="1">
      <c r="A12" s="118" t="s">
        <v>2</v>
      </c>
      <c r="B12" s="113">
        <v>1.0986977373198088</v>
      </c>
      <c r="C12" s="113">
        <v>4.9631271660058074</v>
      </c>
      <c r="D12" s="113">
        <v>1.2672396612170764</v>
      </c>
      <c r="E12" s="104" t="s">
        <v>71</v>
      </c>
      <c r="F12" s="113">
        <v>1.464190130764357</v>
      </c>
      <c r="H12" s="117"/>
      <c r="I12" s="116"/>
      <c r="J12" s="116"/>
      <c r="K12" s="115"/>
      <c r="L12" s="115"/>
      <c r="M12" s="115"/>
      <c r="N12" s="115"/>
      <c r="O12" s="115"/>
      <c r="P12" s="115"/>
      <c r="Q12" s="115"/>
      <c r="R12" s="115"/>
      <c r="S12" s="115"/>
      <c r="T12" s="115"/>
    </row>
    <row r="13" spans="1:20" ht="35.1" customHeight="1">
      <c r="A13" s="72" t="s">
        <v>31</v>
      </c>
      <c r="B13" s="113">
        <v>0.98135474609052364</v>
      </c>
      <c r="C13" s="113">
        <v>1.5675793811858005</v>
      </c>
      <c r="D13" s="113">
        <v>0.10441252599345448</v>
      </c>
      <c r="E13" s="104" t="s">
        <v>71</v>
      </c>
      <c r="F13" s="113">
        <v>0.95415610389058791</v>
      </c>
      <c r="H13" s="117"/>
      <c r="I13" s="116"/>
      <c r="J13" s="116"/>
      <c r="K13" s="115"/>
      <c r="L13" s="115"/>
      <c r="M13" s="115"/>
      <c r="N13" s="115"/>
      <c r="O13" s="115"/>
      <c r="P13" s="115"/>
      <c r="Q13" s="115"/>
      <c r="R13" s="115"/>
      <c r="S13" s="115"/>
      <c r="T13" s="115"/>
    </row>
    <row r="14" spans="1:20" ht="35.1" customHeight="1">
      <c r="A14" s="114" t="s">
        <v>13</v>
      </c>
      <c r="B14" s="113">
        <v>100</v>
      </c>
      <c r="C14" s="113">
        <v>99.999999999999986</v>
      </c>
      <c r="D14" s="113">
        <v>100</v>
      </c>
      <c r="E14" s="113">
        <v>100</v>
      </c>
      <c r="F14" s="113">
        <v>100.00000000000001</v>
      </c>
      <c r="K14" s="115"/>
    </row>
    <row r="15" spans="1:20" ht="35.1" customHeight="1">
      <c r="A15" s="112" t="s">
        <v>106</v>
      </c>
      <c r="B15" s="111">
        <v>81.739255551554351</v>
      </c>
      <c r="C15" s="111">
        <v>9.0932712007592365</v>
      </c>
      <c r="D15" s="111">
        <v>9.0600199620994921</v>
      </c>
      <c r="E15" s="111">
        <v>0.10745328558691672</v>
      </c>
      <c r="F15" s="111">
        <v>100</v>
      </c>
      <c r="G15" s="110"/>
      <c r="H15" s="109"/>
      <c r="K15" s="115"/>
    </row>
    <row r="17" spans="2:12">
      <c r="B17" s="108"/>
      <c r="C17" s="108"/>
      <c r="D17" s="108"/>
      <c r="E17" s="108"/>
      <c r="G17" s="108"/>
      <c r="I17" s="108"/>
      <c r="J17" s="108"/>
      <c r="K17" s="108"/>
      <c r="L17" s="108"/>
    </row>
    <row r="18" spans="2:12">
      <c r="B18" s="107"/>
      <c r="C18" s="107"/>
      <c r="E18" s="107"/>
      <c r="F18" s="107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showGridLines="0" zoomScale="75" zoomScaleNormal="75" workbookViewId="0">
      <selection activeCell="A16" sqref="A16"/>
    </sheetView>
  </sheetViews>
  <sheetFormatPr defaultRowHeight="12.75"/>
  <cols>
    <col min="1" max="1" width="56.140625" style="98" bestFit="1" customWidth="1"/>
    <col min="2" max="5" width="13.7109375" style="98" bestFit="1" customWidth="1"/>
    <col min="6" max="7" width="13.7109375" style="98" customWidth="1"/>
    <col min="8" max="9" width="13.7109375" style="98" bestFit="1" customWidth="1"/>
    <col min="10" max="16384" width="9.140625" style="98"/>
  </cols>
  <sheetData>
    <row r="1" spans="1:12" ht="52.5" customHeight="1">
      <c r="A1" s="156" t="s">
        <v>88</v>
      </c>
      <c r="B1" s="156"/>
      <c r="C1" s="156"/>
      <c r="D1" s="157"/>
      <c r="E1" s="157"/>
      <c r="F1" s="157"/>
      <c r="G1" s="157"/>
      <c r="H1" s="157"/>
      <c r="I1" s="157"/>
    </row>
    <row r="2" spans="1:12" ht="15.75" customHeight="1">
      <c r="A2" s="146" t="s">
        <v>3</v>
      </c>
      <c r="B2" s="163"/>
      <c r="C2" s="163"/>
      <c r="D2" s="163"/>
      <c r="E2" s="163"/>
      <c r="F2" s="163"/>
      <c r="G2" s="163"/>
      <c r="H2" s="163"/>
      <c r="I2" s="163"/>
    </row>
    <row r="3" spans="1:12" ht="30" customHeight="1">
      <c r="A3" s="160" t="s">
        <v>87</v>
      </c>
      <c r="B3" s="143" t="s">
        <v>78</v>
      </c>
      <c r="C3" s="143"/>
      <c r="D3" s="143" t="s">
        <v>77</v>
      </c>
      <c r="E3" s="143"/>
      <c r="F3" s="143" t="s">
        <v>86</v>
      </c>
      <c r="G3" s="143"/>
      <c r="H3" s="143" t="s">
        <v>32</v>
      </c>
      <c r="I3" s="143"/>
    </row>
    <row r="4" spans="1:12" ht="30" customHeight="1">
      <c r="A4" s="161"/>
      <c r="B4" s="166" t="s">
        <v>85</v>
      </c>
      <c r="C4" s="166" t="s">
        <v>84</v>
      </c>
      <c r="D4" s="166" t="s">
        <v>85</v>
      </c>
      <c r="E4" s="166" t="s">
        <v>84</v>
      </c>
      <c r="F4" s="166" t="s">
        <v>85</v>
      </c>
      <c r="G4" s="166" t="s">
        <v>84</v>
      </c>
      <c r="H4" s="166" t="s">
        <v>85</v>
      </c>
      <c r="I4" s="166" t="s">
        <v>84</v>
      </c>
    </row>
    <row r="5" spans="1:12" ht="27" customHeight="1">
      <c r="A5" s="162"/>
      <c r="B5" s="167"/>
      <c r="C5" s="167"/>
      <c r="D5" s="167"/>
      <c r="E5" s="167"/>
      <c r="F5" s="167"/>
      <c r="G5" s="167"/>
      <c r="H5" s="167"/>
      <c r="I5" s="167"/>
    </row>
    <row r="6" spans="1:12" ht="24.95" customHeight="1">
      <c r="A6" s="72" t="s">
        <v>5</v>
      </c>
      <c r="B6" s="132">
        <v>14198</v>
      </c>
      <c r="C6" s="132">
        <v>15439</v>
      </c>
      <c r="D6" s="132">
        <v>1411</v>
      </c>
      <c r="E6" s="132">
        <v>1484</v>
      </c>
      <c r="F6" s="132">
        <v>695</v>
      </c>
      <c r="G6" s="132">
        <v>159</v>
      </c>
      <c r="H6" s="104" t="s">
        <v>71</v>
      </c>
      <c r="I6" s="104" t="s">
        <v>71</v>
      </c>
      <c r="L6" s="101"/>
    </row>
    <row r="7" spans="1:12" ht="24.95" customHeight="1">
      <c r="A7" s="72" t="s">
        <v>6</v>
      </c>
      <c r="B7" s="132">
        <v>6246</v>
      </c>
      <c r="C7" s="132">
        <v>7498</v>
      </c>
      <c r="D7" s="132">
        <v>1030</v>
      </c>
      <c r="E7" s="132">
        <v>1184</v>
      </c>
      <c r="F7" s="132">
        <v>321</v>
      </c>
      <c r="G7" s="132">
        <v>156</v>
      </c>
      <c r="H7" s="104" t="s">
        <v>71</v>
      </c>
      <c r="I7" s="104" t="s">
        <v>71</v>
      </c>
      <c r="L7" s="101"/>
    </row>
    <row r="8" spans="1:12" ht="24.95" customHeight="1">
      <c r="A8" s="72" t="s">
        <v>0</v>
      </c>
      <c r="B8" s="132">
        <v>6521</v>
      </c>
      <c r="C8" s="132">
        <v>8639</v>
      </c>
      <c r="D8" s="132">
        <v>653</v>
      </c>
      <c r="E8" s="132">
        <v>821</v>
      </c>
      <c r="F8" s="132">
        <v>308</v>
      </c>
      <c r="G8" s="132">
        <v>459</v>
      </c>
      <c r="H8" s="132">
        <v>67</v>
      </c>
      <c r="I8" s="132">
        <v>38</v>
      </c>
      <c r="L8" s="101"/>
    </row>
    <row r="9" spans="1:12" ht="24.95" customHeight="1">
      <c r="A9" s="72" t="s">
        <v>1</v>
      </c>
      <c r="B9" s="132">
        <v>11092</v>
      </c>
      <c r="C9" s="132">
        <v>13833</v>
      </c>
      <c r="D9" s="132">
        <v>986</v>
      </c>
      <c r="E9" s="132">
        <v>1146</v>
      </c>
      <c r="F9" s="132">
        <v>2018</v>
      </c>
      <c r="G9" s="132">
        <v>1031</v>
      </c>
      <c r="H9" s="104" t="s">
        <v>71</v>
      </c>
      <c r="I9" s="104" t="s">
        <v>71</v>
      </c>
      <c r="L9" s="101"/>
    </row>
    <row r="10" spans="1:12" ht="24.95" customHeight="1">
      <c r="A10" s="72" t="s">
        <v>65</v>
      </c>
      <c r="B10" s="132">
        <v>5346</v>
      </c>
      <c r="C10" s="132">
        <v>6642</v>
      </c>
      <c r="D10" s="132">
        <v>402</v>
      </c>
      <c r="E10" s="132">
        <v>494</v>
      </c>
      <c r="F10" s="132">
        <v>637</v>
      </c>
      <c r="G10" s="132">
        <v>277</v>
      </c>
      <c r="H10" s="104" t="s">
        <v>71</v>
      </c>
      <c r="I10" s="104" t="s">
        <v>71</v>
      </c>
      <c r="L10" s="101"/>
    </row>
    <row r="11" spans="1:12" ht="24.95" customHeight="1">
      <c r="A11" s="72" t="s">
        <v>7</v>
      </c>
      <c r="B11" s="132">
        <v>5059</v>
      </c>
      <c r="C11" s="132">
        <v>6388</v>
      </c>
      <c r="D11" s="132">
        <v>643</v>
      </c>
      <c r="E11" s="132">
        <v>759</v>
      </c>
      <c r="F11" s="132">
        <v>364</v>
      </c>
      <c r="G11" s="132">
        <v>182</v>
      </c>
      <c r="H11" s="104" t="s">
        <v>71</v>
      </c>
      <c r="I11" s="104" t="s">
        <v>71</v>
      </c>
      <c r="L11" s="101"/>
    </row>
    <row r="12" spans="1:12" ht="24.95" customHeight="1">
      <c r="A12" s="105" t="s">
        <v>8</v>
      </c>
      <c r="B12" s="132">
        <v>1363</v>
      </c>
      <c r="C12" s="132">
        <v>1780</v>
      </c>
      <c r="D12" s="132">
        <v>92</v>
      </c>
      <c r="E12" s="132">
        <v>115</v>
      </c>
      <c r="F12" s="132">
        <v>2</v>
      </c>
      <c r="G12" s="132">
        <v>7</v>
      </c>
      <c r="H12" s="104" t="s">
        <v>71</v>
      </c>
      <c r="I12" s="104" t="s">
        <v>71</v>
      </c>
      <c r="L12" s="101"/>
    </row>
    <row r="13" spans="1:12" ht="24.75" customHeight="1">
      <c r="A13" s="72" t="s">
        <v>2</v>
      </c>
      <c r="B13" s="132">
        <v>630</v>
      </c>
      <c r="C13" s="132">
        <v>776</v>
      </c>
      <c r="D13" s="132">
        <v>304</v>
      </c>
      <c r="E13" s="132">
        <v>383</v>
      </c>
      <c r="F13" s="132">
        <v>29</v>
      </c>
      <c r="G13" s="132">
        <v>85</v>
      </c>
      <c r="H13" s="104" t="s">
        <v>71</v>
      </c>
      <c r="I13" s="104" t="s">
        <v>71</v>
      </c>
      <c r="L13" s="101"/>
    </row>
    <row r="14" spans="1:12" ht="24.95" customHeight="1">
      <c r="A14" s="72" t="s">
        <v>31</v>
      </c>
      <c r="B14" s="132">
        <v>436</v>
      </c>
      <c r="C14" s="132">
        <v>692</v>
      </c>
      <c r="D14" s="132">
        <v>64</v>
      </c>
      <c r="E14" s="132">
        <v>117</v>
      </c>
      <c r="F14" s="132">
        <v>5</v>
      </c>
      <c r="G14" s="132">
        <v>3</v>
      </c>
      <c r="H14" s="104" t="s">
        <v>71</v>
      </c>
      <c r="I14" s="104" t="s">
        <v>71</v>
      </c>
      <c r="L14" s="101"/>
    </row>
    <row r="15" spans="1:12" ht="24.95" customHeight="1">
      <c r="A15" s="72" t="s">
        <v>9</v>
      </c>
      <c r="B15" s="132">
        <f t="shared" ref="B15:I15" si="0">SUM(B6:B14)</f>
        <v>50891</v>
      </c>
      <c r="C15" s="132">
        <f t="shared" si="0"/>
        <v>61687</v>
      </c>
      <c r="D15" s="132">
        <f t="shared" si="0"/>
        <v>5585</v>
      </c>
      <c r="E15" s="132">
        <f t="shared" si="0"/>
        <v>6503</v>
      </c>
      <c r="F15" s="132">
        <f t="shared" si="0"/>
        <v>4379</v>
      </c>
      <c r="G15" s="132">
        <f t="shared" si="0"/>
        <v>2359</v>
      </c>
      <c r="H15" s="132">
        <f t="shared" si="0"/>
        <v>67</v>
      </c>
      <c r="I15" s="132">
        <f t="shared" si="0"/>
        <v>38</v>
      </c>
      <c r="L15" s="101"/>
    </row>
    <row r="17" spans="1:11">
      <c r="B17" s="101"/>
      <c r="C17" s="101"/>
      <c r="D17" s="101"/>
      <c r="E17" s="101"/>
      <c r="F17" s="101"/>
      <c r="G17" s="101"/>
      <c r="H17" s="101"/>
      <c r="I17" s="101"/>
    </row>
    <row r="18" spans="1:11">
      <c r="B18" s="101"/>
      <c r="C18" s="101"/>
      <c r="D18" s="101"/>
      <c r="E18" s="101"/>
      <c r="F18" s="101"/>
      <c r="G18" s="101"/>
      <c r="H18" s="101"/>
      <c r="I18" s="101"/>
    </row>
    <row r="19" spans="1:11" ht="15">
      <c r="B19" s="124"/>
      <c r="C19" s="124"/>
      <c r="D19" s="124"/>
      <c r="E19" s="124"/>
      <c r="F19" s="124"/>
      <c r="G19" s="124"/>
      <c r="H19" s="130"/>
      <c r="I19" s="130"/>
      <c r="J19" s="124"/>
      <c r="K19" s="124"/>
    </row>
    <row r="20" spans="1:11" ht="15">
      <c r="A20" s="131"/>
      <c r="B20" s="124"/>
      <c r="C20" s="124"/>
      <c r="D20" s="124"/>
      <c r="E20" s="124"/>
      <c r="F20" s="124"/>
      <c r="G20" s="124"/>
      <c r="H20" s="130"/>
      <c r="I20" s="130"/>
      <c r="J20" s="124"/>
      <c r="K20" s="124"/>
    </row>
    <row r="21" spans="1:11" ht="15.75">
      <c r="A21" s="129"/>
      <c r="C21" s="128"/>
      <c r="D21" s="128"/>
      <c r="E21" s="128"/>
      <c r="F21" s="128"/>
      <c r="G21" s="128"/>
      <c r="H21" s="128"/>
      <c r="I21" s="127"/>
    </row>
    <row r="22" spans="1:11" ht="15.75">
      <c r="A22" s="126"/>
      <c r="C22" s="125"/>
      <c r="D22" s="125"/>
      <c r="E22" s="125"/>
      <c r="F22" s="125"/>
      <c r="G22" s="125"/>
      <c r="H22" s="125"/>
      <c r="I22" s="125"/>
    </row>
    <row r="24" spans="1:11" ht="15">
      <c r="B24" s="124"/>
      <c r="C24" s="124"/>
      <c r="D24" s="124"/>
      <c r="E24" s="124"/>
      <c r="F24" s="124"/>
      <c r="G24" s="124"/>
    </row>
    <row r="25" spans="1:11" ht="15">
      <c r="B25" s="124"/>
      <c r="C25" s="124"/>
      <c r="D25" s="124"/>
      <c r="E25" s="124"/>
      <c r="F25" s="124"/>
      <c r="G25" s="124"/>
    </row>
    <row r="26" spans="1:11" ht="15">
      <c r="B26" s="124"/>
      <c r="C26" s="124"/>
      <c r="D26" s="124"/>
      <c r="E26" s="124"/>
      <c r="F26" s="124"/>
      <c r="G26" s="124"/>
    </row>
    <row r="27" spans="1:11" ht="15">
      <c r="B27" s="124"/>
      <c r="C27" s="124"/>
      <c r="D27" s="124"/>
      <c r="E27" s="124"/>
      <c r="F27" s="124"/>
      <c r="G27" s="124"/>
    </row>
    <row r="28" spans="1:11" ht="15">
      <c r="B28" s="124"/>
      <c r="C28" s="124"/>
      <c r="D28" s="124"/>
      <c r="E28" s="124"/>
      <c r="F28" s="124"/>
      <c r="G28" s="124"/>
    </row>
    <row r="29" spans="1:11" ht="15">
      <c r="B29" s="124"/>
      <c r="C29" s="124"/>
      <c r="D29" s="124"/>
      <c r="E29" s="124"/>
      <c r="F29" s="124"/>
      <c r="G29" s="124"/>
    </row>
    <row r="30" spans="1:11" ht="15">
      <c r="B30" s="124"/>
      <c r="C30" s="124"/>
      <c r="D30" s="124"/>
      <c r="E30" s="124"/>
      <c r="F30" s="124"/>
      <c r="G30" s="124"/>
    </row>
    <row r="31" spans="1:11" ht="15">
      <c r="B31" s="124"/>
      <c r="C31" s="124"/>
      <c r="D31" s="124"/>
      <c r="E31" s="124"/>
      <c r="F31" s="124"/>
      <c r="G31" s="124"/>
    </row>
    <row r="32" spans="1:11" ht="15">
      <c r="B32" s="124"/>
      <c r="C32" s="124"/>
      <c r="D32" s="124"/>
      <c r="E32" s="124"/>
      <c r="F32" s="124"/>
      <c r="G32" s="124"/>
    </row>
    <row r="33" spans="2:7" ht="15.75">
      <c r="B33" s="123"/>
      <c r="C33" s="123"/>
      <c r="D33" s="123"/>
      <c r="E33" s="123"/>
      <c r="F33" s="123"/>
      <c r="G33" s="123"/>
    </row>
  </sheetData>
  <mergeCells count="15">
    <mergeCell ref="A1:I1"/>
    <mergeCell ref="B3:C3"/>
    <mergeCell ref="D3:E3"/>
    <mergeCell ref="F3:G3"/>
    <mergeCell ref="A2:I2"/>
    <mergeCell ref="A3:A5"/>
    <mergeCell ref="B4:B5"/>
    <mergeCell ref="G4:G5"/>
    <mergeCell ref="C4:C5"/>
    <mergeCell ref="D4:D5"/>
    <mergeCell ref="E4:E5"/>
    <mergeCell ref="F4:F5"/>
    <mergeCell ref="H3:I3"/>
    <mergeCell ref="H4:H5"/>
    <mergeCell ref="I4:I5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showGridLines="0" zoomScale="75" zoomScaleNormal="75" workbookViewId="0">
      <selection activeCell="A16" sqref="A16"/>
    </sheetView>
  </sheetViews>
  <sheetFormatPr defaultRowHeight="12.75"/>
  <cols>
    <col min="1" max="1" width="55.7109375" style="98" customWidth="1"/>
    <col min="2" max="5" width="13.42578125" style="98" bestFit="1" customWidth="1"/>
    <col min="6" max="7" width="13.42578125" style="98" customWidth="1"/>
    <col min="8" max="9" width="13.42578125" style="98" bestFit="1" customWidth="1"/>
    <col min="10" max="16384" width="9.140625" style="98"/>
  </cols>
  <sheetData>
    <row r="1" spans="1:9" ht="47.25" customHeight="1">
      <c r="A1" s="156" t="s">
        <v>91</v>
      </c>
      <c r="B1" s="156"/>
      <c r="C1" s="156"/>
      <c r="D1" s="157"/>
      <c r="E1" s="157"/>
      <c r="F1" s="157"/>
      <c r="G1" s="157"/>
      <c r="H1" s="157"/>
      <c r="I1" s="157"/>
    </row>
    <row r="2" spans="1:9" ht="13.5">
      <c r="A2" s="146" t="s">
        <v>10</v>
      </c>
      <c r="B2" s="163"/>
      <c r="C2" s="163"/>
      <c r="D2" s="163"/>
      <c r="E2" s="163"/>
      <c r="F2" s="163"/>
      <c r="G2" s="163"/>
      <c r="H2" s="163"/>
      <c r="I2" s="163"/>
    </row>
    <row r="3" spans="1:9" ht="30" customHeight="1">
      <c r="A3" s="160" t="s">
        <v>90</v>
      </c>
      <c r="B3" s="141" t="s">
        <v>78</v>
      </c>
      <c r="C3" s="168"/>
      <c r="D3" s="141" t="s">
        <v>77</v>
      </c>
      <c r="E3" s="168"/>
      <c r="F3" s="141" t="s">
        <v>86</v>
      </c>
      <c r="G3" s="142"/>
      <c r="H3" s="141" t="s">
        <v>89</v>
      </c>
      <c r="I3" s="142"/>
    </row>
    <row r="4" spans="1:9" ht="30" customHeight="1">
      <c r="A4" s="161"/>
      <c r="B4" s="170" t="str">
        <f>'Таблица № 2.2-ПОД'!B4:B5</f>
        <v>I полугодие 2014</v>
      </c>
      <c r="C4" s="170" t="str">
        <f>'Таблица № 2.2-ПОД'!C4:C5</f>
        <v>I полугодие 2015</v>
      </c>
      <c r="D4" s="170" t="str">
        <f>'Таблица № 2.2-ПОД'!D4:D5</f>
        <v>I полугодие 2014</v>
      </c>
      <c r="E4" s="170" t="str">
        <f>'Таблица № 2.2-ПОД'!E4:E5</f>
        <v>I полугодие 2015</v>
      </c>
      <c r="F4" s="170" t="str">
        <f>'Таблица № 2.2-ПОД'!F4:F5</f>
        <v>I полугодие 2014</v>
      </c>
      <c r="G4" s="170" t="str">
        <f>'Таблица № 2.2-ПОД'!G4:G5</f>
        <v>I полугодие 2015</v>
      </c>
      <c r="H4" s="170" t="str">
        <f>'Таблица № 2.2-ПОД'!H4:H5</f>
        <v>I полугодие 2014</v>
      </c>
      <c r="I4" s="170" t="str">
        <f>'Таблица № 2.2-ПОД'!I4:I5</f>
        <v>I полугодие 2015</v>
      </c>
    </row>
    <row r="5" spans="1:9" ht="38.25" customHeight="1">
      <c r="A5" s="169"/>
      <c r="B5" s="167"/>
      <c r="C5" s="167"/>
      <c r="D5" s="167"/>
      <c r="E5" s="167"/>
      <c r="F5" s="167"/>
      <c r="G5" s="167"/>
      <c r="H5" s="167"/>
      <c r="I5" s="167"/>
    </row>
    <row r="6" spans="1:9" ht="24.95" customHeight="1">
      <c r="A6" s="72" t="s">
        <v>5</v>
      </c>
      <c r="B6" s="135">
        <v>27.898842624432614</v>
      </c>
      <c r="C6" s="135">
        <v>25.027963752492422</v>
      </c>
      <c r="D6" s="135">
        <v>25.264100268576545</v>
      </c>
      <c r="E6" s="135">
        <v>22.820236813778255</v>
      </c>
      <c r="F6" s="135">
        <v>15.871203471112125</v>
      </c>
      <c r="G6" s="135">
        <v>6.7401441288681641</v>
      </c>
      <c r="H6" s="104" t="s">
        <v>71</v>
      </c>
      <c r="I6" s="104" t="s">
        <v>71</v>
      </c>
    </row>
    <row r="7" spans="1:9" ht="24.95" customHeight="1">
      <c r="A7" s="72" t="s">
        <v>6</v>
      </c>
      <c r="B7" s="135">
        <v>12.273289972686722</v>
      </c>
      <c r="C7" s="135">
        <v>12.154911083372509</v>
      </c>
      <c r="D7" s="135">
        <v>18.442256042972247</v>
      </c>
      <c r="E7" s="135">
        <v>18.206981393203137</v>
      </c>
      <c r="F7" s="135">
        <v>7.3304407398949527</v>
      </c>
      <c r="G7" s="135">
        <v>6.6129715981348021</v>
      </c>
      <c r="H7" s="104" t="s">
        <v>71</v>
      </c>
      <c r="I7" s="104" t="s">
        <v>71</v>
      </c>
    </row>
    <row r="8" spans="1:9" ht="24.95" customHeight="1">
      <c r="A8" s="72" t="s">
        <v>0</v>
      </c>
      <c r="B8" s="135">
        <v>12.813660568666366</v>
      </c>
      <c r="C8" s="135">
        <v>14.004571465624849</v>
      </c>
      <c r="D8" s="135">
        <v>11.692032229185317</v>
      </c>
      <c r="E8" s="135">
        <v>12.624942334307242</v>
      </c>
      <c r="F8" s="135">
        <v>7.0335693080612005</v>
      </c>
      <c r="G8" s="135">
        <v>19.457397202204323</v>
      </c>
      <c r="H8" s="135">
        <v>100</v>
      </c>
      <c r="I8" s="135">
        <v>100</v>
      </c>
    </row>
    <row r="9" spans="1:9" ht="24.95" customHeight="1">
      <c r="A9" s="72" t="s">
        <v>1</v>
      </c>
      <c r="B9" s="135">
        <v>21.795602365840718</v>
      </c>
      <c r="C9" s="135">
        <v>22.424497868270464</v>
      </c>
      <c r="D9" s="135">
        <v>17.654431512981201</v>
      </c>
      <c r="E9" s="135">
        <v>17.622635706596956</v>
      </c>
      <c r="F9" s="135">
        <v>46.083580726193198</v>
      </c>
      <c r="G9" s="135">
        <v>43.704959728698597</v>
      </c>
      <c r="H9" s="104" t="s">
        <v>71</v>
      </c>
      <c r="I9" s="104" t="s">
        <v>71</v>
      </c>
    </row>
    <row r="10" spans="1:9" ht="24.95" customHeight="1">
      <c r="A10" s="72" t="s">
        <v>65</v>
      </c>
      <c r="B10" s="135">
        <v>10.504804385844254</v>
      </c>
      <c r="C10" s="135">
        <v>10.767260524908004</v>
      </c>
      <c r="D10" s="135">
        <v>7.1978513876454793</v>
      </c>
      <c r="E10" s="135">
        <v>7.5964939258803623</v>
      </c>
      <c r="F10" s="135">
        <v>14.546700159853849</v>
      </c>
      <c r="G10" s="135">
        <v>11.742263671047054</v>
      </c>
      <c r="H10" s="104" t="s">
        <v>71</v>
      </c>
      <c r="I10" s="104" t="s">
        <v>71</v>
      </c>
    </row>
    <row r="11" spans="1:9" ht="24.95" customHeight="1">
      <c r="A11" s="72" t="s">
        <v>7</v>
      </c>
      <c r="B11" s="135">
        <v>9.9408539820400463</v>
      </c>
      <c r="C11" s="135">
        <v>10.35550440125148</v>
      </c>
      <c r="D11" s="135">
        <v>11.512981199641898</v>
      </c>
      <c r="E11" s="135">
        <v>11.671536214055052</v>
      </c>
      <c r="F11" s="135">
        <v>8.3124000913450562</v>
      </c>
      <c r="G11" s="135">
        <v>7.71513353115727</v>
      </c>
      <c r="H11" s="104" t="s">
        <v>71</v>
      </c>
      <c r="I11" s="104" t="s">
        <v>71</v>
      </c>
    </row>
    <row r="12" spans="1:9" ht="24.95" customHeight="1">
      <c r="A12" s="105" t="s">
        <v>8</v>
      </c>
      <c r="B12" s="135">
        <v>2.6782731720736477</v>
      </c>
      <c r="C12" s="135">
        <v>2.8855350397976882</v>
      </c>
      <c r="D12" s="135">
        <v>1.6472694717994629</v>
      </c>
      <c r="E12" s="135">
        <v>1.768414577887129</v>
      </c>
      <c r="F12" s="135">
        <v>4.5672527974423387E-2</v>
      </c>
      <c r="G12" s="135">
        <v>0.29673590504451042</v>
      </c>
      <c r="H12" s="104" t="s">
        <v>71</v>
      </c>
      <c r="I12" s="104" t="s">
        <v>71</v>
      </c>
    </row>
    <row r="13" spans="1:9" ht="24.95" customHeight="1">
      <c r="A13" s="72" t="s">
        <v>2</v>
      </c>
      <c r="B13" s="135">
        <v>1.2379399107897271</v>
      </c>
      <c r="C13" s="135">
        <v>1.2579635903837114</v>
      </c>
      <c r="D13" s="135">
        <v>5.4431512981199646</v>
      </c>
      <c r="E13" s="135">
        <v>5.8895894202675683</v>
      </c>
      <c r="F13" s="135">
        <v>0.66225165562913912</v>
      </c>
      <c r="G13" s="135">
        <v>3.6032217041119119</v>
      </c>
      <c r="H13" s="104" t="s">
        <v>71</v>
      </c>
      <c r="I13" s="104" t="s">
        <v>71</v>
      </c>
    </row>
    <row r="14" spans="1:9" ht="24.95" customHeight="1">
      <c r="A14" s="72" t="s">
        <v>31</v>
      </c>
      <c r="B14" s="135">
        <v>0.85673301762590626</v>
      </c>
      <c r="C14" s="135">
        <v>1.1217922738988766</v>
      </c>
      <c r="D14" s="135">
        <v>1.1459265890778871</v>
      </c>
      <c r="E14" s="135">
        <v>1.7991696140242965</v>
      </c>
      <c r="F14" s="135">
        <v>0.11418131993605847</v>
      </c>
      <c r="G14" s="135">
        <v>0.1271725307333616</v>
      </c>
      <c r="H14" s="104" t="s">
        <v>71</v>
      </c>
      <c r="I14" s="104" t="s">
        <v>71</v>
      </c>
    </row>
    <row r="15" spans="1:9" ht="24.95" customHeight="1">
      <c r="A15" s="72" t="s">
        <v>9</v>
      </c>
      <c r="B15" s="135">
        <v>100.00000000000001</v>
      </c>
      <c r="C15" s="135">
        <v>100</v>
      </c>
      <c r="D15" s="135">
        <v>100</v>
      </c>
      <c r="E15" s="135">
        <v>99.999999999999986</v>
      </c>
      <c r="F15" s="135">
        <v>100</v>
      </c>
      <c r="G15" s="135">
        <v>100</v>
      </c>
      <c r="H15" s="135">
        <v>100</v>
      </c>
      <c r="I15" s="135">
        <v>100</v>
      </c>
    </row>
    <row r="18" spans="2:9">
      <c r="B18" s="134"/>
      <c r="C18" s="134"/>
      <c r="D18" s="134"/>
      <c r="E18" s="134"/>
      <c r="F18" s="134"/>
      <c r="G18" s="134"/>
    </row>
    <row r="19" spans="2:9">
      <c r="H19" s="133"/>
      <c r="I19" s="133"/>
    </row>
    <row r="20" spans="2:9">
      <c r="H20" s="133"/>
      <c r="I20" s="133"/>
    </row>
    <row r="21" spans="2:9">
      <c r="H21" s="133"/>
      <c r="I21" s="133"/>
    </row>
    <row r="22" spans="2:9">
      <c r="H22" s="133"/>
      <c r="I22" s="133"/>
    </row>
    <row r="23" spans="2:9">
      <c r="H23" s="108"/>
      <c r="I23" s="108"/>
    </row>
    <row r="24" spans="2:9">
      <c r="H24" s="108"/>
      <c r="I24" s="108"/>
    </row>
    <row r="25" spans="2:9">
      <c r="H25" s="108"/>
      <c r="I25" s="108"/>
    </row>
    <row r="30" spans="2:9">
      <c r="C30" s="107"/>
      <c r="D30" s="107"/>
      <c r="E30" s="107"/>
      <c r="F30" s="107"/>
      <c r="G30" s="107"/>
    </row>
    <row r="31" spans="2:9">
      <c r="B31" s="107"/>
      <c r="C31" s="107"/>
      <c r="D31" s="107"/>
      <c r="E31" s="107"/>
      <c r="F31" s="107"/>
      <c r="G31" s="107"/>
    </row>
    <row r="32" spans="2:9">
      <c r="B32" s="107"/>
      <c r="C32" s="107"/>
      <c r="D32" s="107"/>
      <c r="E32" s="107"/>
      <c r="F32" s="107"/>
      <c r="G32" s="107"/>
    </row>
    <row r="33" spans="2:7">
      <c r="B33" s="107"/>
      <c r="C33" s="107"/>
      <c r="D33" s="107"/>
      <c r="E33" s="107"/>
      <c r="F33" s="107"/>
      <c r="G33" s="107"/>
    </row>
    <row r="34" spans="2:7">
      <c r="B34" s="107"/>
      <c r="C34" s="107"/>
      <c r="D34" s="107"/>
      <c r="E34" s="107"/>
      <c r="F34" s="107"/>
      <c r="G34" s="107"/>
    </row>
    <row r="35" spans="2:7">
      <c r="B35" s="107"/>
      <c r="C35" s="107"/>
      <c r="D35" s="107"/>
      <c r="E35" s="107"/>
      <c r="F35" s="107"/>
      <c r="G35" s="107"/>
    </row>
    <row r="36" spans="2:7">
      <c r="B36" s="107"/>
      <c r="C36" s="107"/>
      <c r="D36" s="107"/>
      <c r="E36" s="107"/>
      <c r="F36" s="107"/>
      <c r="G36" s="107"/>
    </row>
    <row r="37" spans="2:7">
      <c r="B37" s="107"/>
      <c r="C37" s="107"/>
      <c r="D37" s="107"/>
      <c r="E37" s="107"/>
      <c r="F37" s="107"/>
      <c r="G37" s="107"/>
    </row>
    <row r="38" spans="2:7">
      <c r="B38" s="107"/>
      <c r="C38" s="107"/>
      <c r="D38" s="107"/>
      <c r="E38" s="107"/>
      <c r="F38" s="107"/>
      <c r="G38" s="107"/>
    </row>
    <row r="39" spans="2:7">
      <c r="B39" s="107"/>
      <c r="C39" s="107"/>
      <c r="D39" s="107"/>
      <c r="E39" s="107"/>
      <c r="F39" s="107"/>
      <c r="G39" s="107"/>
    </row>
    <row r="40" spans="2:7">
      <c r="B40" s="107"/>
      <c r="C40" s="107"/>
      <c r="D40" s="107"/>
      <c r="E40" s="107"/>
      <c r="F40" s="107"/>
      <c r="G40" s="107"/>
    </row>
  </sheetData>
  <mergeCells count="15">
    <mergeCell ref="A1:I1"/>
    <mergeCell ref="B3:C3"/>
    <mergeCell ref="D3:E3"/>
    <mergeCell ref="F3:G3"/>
    <mergeCell ref="A3:A5"/>
    <mergeCell ref="A2:I2"/>
    <mergeCell ref="B4:B5"/>
    <mergeCell ref="G4:G5"/>
    <mergeCell ref="H3:I3"/>
    <mergeCell ref="H4:H5"/>
    <mergeCell ref="C4:C5"/>
    <mergeCell ref="D4:D5"/>
    <mergeCell ref="E4:E5"/>
    <mergeCell ref="F4:F5"/>
    <mergeCell ref="I4:I5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31"/>
  <sheetViews>
    <sheetView showGridLines="0" zoomScale="70" zoomScaleNormal="70" workbookViewId="0">
      <selection activeCell="A10" sqref="A10"/>
    </sheetView>
  </sheetViews>
  <sheetFormatPr defaultRowHeight="15"/>
  <cols>
    <col min="1" max="1" width="51.28515625" style="78" customWidth="1"/>
    <col min="2" max="2" width="8" style="78" customWidth="1"/>
    <col min="3" max="4" width="6.7109375" style="78" customWidth="1"/>
    <col min="5" max="5" width="7.85546875" style="78" customWidth="1"/>
    <col min="6" max="7" width="6.7109375" style="78" customWidth="1"/>
    <col min="8" max="8" width="7.85546875" style="78" customWidth="1"/>
    <col min="9" max="10" width="6.7109375" style="78" customWidth="1"/>
    <col min="11" max="11" width="9.5703125" style="78" bestFit="1" customWidth="1"/>
    <col min="12" max="12" width="8.28515625" style="78" bestFit="1" customWidth="1"/>
    <col min="13" max="14" width="6.7109375" style="78" customWidth="1"/>
    <col min="15" max="15" width="7.7109375" style="78" customWidth="1"/>
    <col min="16" max="17" width="6.7109375" style="78" customWidth="1"/>
    <col min="18" max="18" width="8.85546875" style="78" customWidth="1"/>
    <col min="19" max="29" width="6.7109375" style="78" customWidth="1"/>
    <col min="30" max="30" width="9.42578125" style="78" bestFit="1" customWidth="1"/>
    <col min="31" max="31" width="7.140625" style="78" customWidth="1"/>
    <col min="32" max="32" width="6.5703125" style="78" customWidth="1"/>
    <col min="33" max="33" width="9.42578125" style="78" customWidth="1"/>
    <col min="34" max="16384" width="9.140625" style="78"/>
  </cols>
  <sheetData>
    <row r="1" spans="1:245" ht="23.25" customHeight="1">
      <c r="A1" s="144" t="s">
        <v>101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</row>
    <row r="2" spans="1:245" ht="15" customHeight="1">
      <c r="A2" s="146" t="s">
        <v>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</row>
    <row r="3" spans="1:245" s="93" customFormat="1" ht="59.25" customHeight="1">
      <c r="A3" s="171" t="s">
        <v>100</v>
      </c>
      <c r="B3" s="141" t="s">
        <v>67</v>
      </c>
      <c r="C3" s="173"/>
      <c r="D3" s="174"/>
      <c r="E3" s="141" t="s">
        <v>99</v>
      </c>
      <c r="F3" s="168"/>
      <c r="G3" s="175"/>
      <c r="H3" s="141" t="s">
        <v>98</v>
      </c>
      <c r="I3" s="168"/>
      <c r="J3" s="168"/>
      <c r="K3" s="142"/>
      <c r="L3" s="141" t="s">
        <v>1</v>
      </c>
      <c r="M3" s="168"/>
      <c r="N3" s="176"/>
      <c r="O3" s="141" t="s">
        <v>65</v>
      </c>
      <c r="P3" s="168"/>
      <c r="Q3" s="177"/>
      <c r="R3" s="141" t="s">
        <v>97</v>
      </c>
      <c r="S3" s="168"/>
      <c r="T3" s="176"/>
      <c r="U3" s="141" t="s">
        <v>8</v>
      </c>
      <c r="V3" s="168"/>
      <c r="W3" s="178"/>
      <c r="X3" s="141" t="s">
        <v>2</v>
      </c>
      <c r="Y3" s="168"/>
      <c r="Z3" s="142"/>
      <c r="AA3" s="141" t="s">
        <v>62</v>
      </c>
      <c r="AB3" s="168"/>
      <c r="AC3" s="142"/>
      <c r="AD3" s="141" t="s">
        <v>13</v>
      </c>
      <c r="AE3" s="168"/>
      <c r="AF3" s="168"/>
      <c r="AG3" s="142"/>
    </row>
    <row r="4" spans="1:245" ht="15.75">
      <c r="A4" s="172"/>
      <c r="B4" s="138" t="s">
        <v>11</v>
      </c>
      <c r="C4" s="138" t="s">
        <v>12</v>
      </c>
      <c r="D4" s="138" t="s">
        <v>4</v>
      </c>
      <c r="E4" s="138" t="s">
        <v>11</v>
      </c>
      <c r="F4" s="138" t="s">
        <v>12</v>
      </c>
      <c r="G4" s="138" t="s">
        <v>4</v>
      </c>
      <c r="H4" s="138" t="s">
        <v>11</v>
      </c>
      <c r="I4" s="138" t="s">
        <v>12</v>
      </c>
      <c r="J4" s="138" t="s">
        <v>4</v>
      </c>
      <c r="K4" s="138" t="s">
        <v>32</v>
      </c>
      <c r="L4" s="138" t="s">
        <v>11</v>
      </c>
      <c r="M4" s="138" t="s">
        <v>12</v>
      </c>
      <c r="N4" s="138" t="s">
        <v>4</v>
      </c>
      <c r="O4" s="138" t="s">
        <v>11</v>
      </c>
      <c r="P4" s="138" t="s">
        <v>12</v>
      </c>
      <c r="Q4" s="138" t="s">
        <v>4</v>
      </c>
      <c r="R4" s="138" t="s">
        <v>11</v>
      </c>
      <c r="S4" s="138" t="s">
        <v>12</v>
      </c>
      <c r="T4" s="138" t="s">
        <v>4</v>
      </c>
      <c r="U4" s="138" t="s">
        <v>11</v>
      </c>
      <c r="V4" s="138" t="s">
        <v>12</v>
      </c>
      <c r="W4" s="138" t="s">
        <v>4</v>
      </c>
      <c r="X4" s="138" t="s">
        <v>11</v>
      </c>
      <c r="Y4" s="138" t="s">
        <v>12</v>
      </c>
      <c r="Z4" s="138" t="s">
        <v>4</v>
      </c>
      <c r="AA4" s="138" t="s">
        <v>11</v>
      </c>
      <c r="AB4" s="138" t="s">
        <v>12</v>
      </c>
      <c r="AC4" s="138" t="s">
        <v>4</v>
      </c>
      <c r="AD4" s="138" t="s">
        <v>11</v>
      </c>
      <c r="AE4" s="138" t="s">
        <v>12</v>
      </c>
      <c r="AF4" s="138" t="s">
        <v>4</v>
      </c>
      <c r="AG4" s="138" t="s">
        <v>32</v>
      </c>
    </row>
    <row r="5" spans="1:245" s="136" customFormat="1" ht="39.75" customHeight="1">
      <c r="A5" s="137" t="s">
        <v>96</v>
      </c>
      <c r="B5" s="102">
        <v>6018</v>
      </c>
      <c r="C5" s="102">
        <v>544</v>
      </c>
      <c r="D5" s="102">
        <v>113</v>
      </c>
      <c r="E5" s="102">
        <v>3251</v>
      </c>
      <c r="F5" s="102">
        <v>472</v>
      </c>
      <c r="G5" s="102">
        <v>37</v>
      </c>
      <c r="H5" s="102">
        <v>3742</v>
      </c>
      <c r="I5" s="102">
        <v>333</v>
      </c>
      <c r="J5" s="102">
        <v>375</v>
      </c>
      <c r="K5" s="102">
        <v>28</v>
      </c>
      <c r="L5" s="102">
        <v>6046</v>
      </c>
      <c r="M5" s="102">
        <v>427</v>
      </c>
      <c r="N5" s="102">
        <v>733</v>
      </c>
      <c r="O5" s="102">
        <v>2794</v>
      </c>
      <c r="P5" s="102">
        <v>205</v>
      </c>
      <c r="Q5" s="102">
        <v>172</v>
      </c>
      <c r="R5" s="102">
        <v>2757</v>
      </c>
      <c r="S5" s="102">
        <v>303</v>
      </c>
      <c r="T5" s="102">
        <v>82</v>
      </c>
      <c r="U5" s="102">
        <v>938</v>
      </c>
      <c r="V5" s="102">
        <v>63</v>
      </c>
      <c r="W5" s="102">
        <v>1</v>
      </c>
      <c r="X5" s="102">
        <v>363</v>
      </c>
      <c r="Y5" s="102">
        <v>181</v>
      </c>
      <c r="Z5" s="102">
        <v>70</v>
      </c>
      <c r="AA5" s="102">
        <v>364</v>
      </c>
      <c r="AB5" s="102">
        <v>61</v>
      </c>
      <c r="AC5" s="102">
        <v>3</v>
      </c>
      <c r="AD5" s="102">
        <v>26273</v>
      </c>
      <c r="AE5" s="102">
        <v>2589</v>
      </c>
      <c r="AF5" s="102">
        <v>1586</v>
      </c>
      <c r="AG5" s="102">
        <v>28</v>
      </c>
      <c r="AH5" s="78"/>
      <c r="AI5" s="78"/>
      <c r="AJ5" s="78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  <c r="HT5" s="89"/>
      <c r="HU5" s="89"/>
      <c r="HV5" s="89"/>
      <c r="HW5" s="89"/>
      <c r="HX5" s="89"/>
      <c r="HY5" s="89"/>
      <c r="HZ5" s="89"/>
      <c r="IA5" s="89"/>
      <c r="IB5" s="89"/>
      <c r="IC5" s="89"/>
      <c r="ID5" s="89"/>
      <c r="IE5" s="89"/>
      <c r="IF5" s="89"/>
      <c r="IG5" s="89"/>
      <c r="IH5" s="89"/>
      <c r="II5" s="89"/>
      <c r="IJ5" s="89"/>
      <c r="IK5" s="89"/>
    </row>
    <row r="6" spans="1:245" s="136" customFormat="1" ht="39.75" customHeight="1">
      <c r="A6" s="137" t="s">
        <v>95</v>
      </c>
      <c r="B6" s="102">
        <v>8976</v>
      </c>
      <c r="C6" s="102">
        <v>910</v>
      </c>
      <c r="D6" s="102">
        <v>16</v>
      </c>
      <c r="E6" s="102">
        <v>4037</v>
      </c>
      <c r="F6" s="102">
        <v>696</v>
      </c>
      <c r="G6" s="102">
        <v>109</v>
      </c>
      <c r="H6" s="102">
        <v>4726</v>
      </c>
      <c r="I6" s="102">
        <v>477</v>
      </c>
      <c r="J6" s="102">
        <v>23</v>
      </c>
      <c r="K6" s="102">
        <v>7</v>
      </c>
      <c r="L6" s="102">
        <v>7501</v>
      </c>
      <c r="M6" s="102">
        <v>704</v>
      </c>
      <c r="N6" s="102">
        <v>245</v>
      </c>
      <c r="O6" s="102">
        <v>3716</v>
      </c>
      <c r="P6" s="102">
        <v>279</v>
      </c>
      <c r="Q6" s="102">
        <v>94</v>
      </c>
      <c r="R6" s="102">
        <v>3470</v>
      </c>
      <c r="S6" s="102">
        <v>442</v>
      </c>
      <c r="T6" s="102">
        <v>91</v>
      </c>
      <c r="U6" s="102">
        <v>768</v>
      </c>
      <c r="V6" s="102">
        <v>48</v>
      </c>
      <c r="W6" s="102">
        <v>5</v>
      </c>
      <c r="X6" s="102">
        <v>379</v>
      </c>
      <c r="Y6" s="102">
        <v>195</v>
      </c>
      <c r="Z6" s="102">
        <v>11</v>
      </c>
      <c r="AA6" s="102">
        <v>328</v>
      </c>
      <c r="AB6" s="102">
        <v>56</v>
      </c>
      <c r="AC6" s="102">
        <v>0</v>
      </c>
      <c r="AD6" s="102">
        <v>33901</v>
      </c>
      <c r="AE6" s="102">
        <v>3807</v>
      </c>
      <c r="AF6" s="102">
        <v>594</v>
      </c>
      <c r="AG6" s="102">
        <v>7</v>
      </c>
      <c r="AH6" s="78"/>
      <c r="AI6" s="78"/>
      <c r="AJ6" s="78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89"/>
      <c r="FI6" s="89"/>
      <c r="FJ6" s="89"/>
      <c r="FK6" s="89"/>
      <c r="FL6" s="89"/>
      <c r="FM6" s="89"/>
      <c r="FN6" s="89"/>
      <c r="FO6" s="89"/>
      <c r="FP6" s="89"/>
      <c r="FQ6" s="89"/>
      <c r="FR6" s="89"/>
      <c r="FS6" s="89"/>
      <c r="FT6" s="89"/>
      <c r="FU6" s="89"/>
      <c r="FV6" s="89"/>
      <c r="FW6" s="89"/>
      <c r="FX6" s="89"/>
      <c r="FY6" s="89"/>
      <c r="FZ6" s="89"/>
      <c r="GA6" s="89"/>
      <c r="GB6" s="89"/>
      <c r="GC6" s="89"/>
      <c r="GD6" s="89"/>
      <c r="GE6" s="89"/>
      <c r="GF6" s="89"/>
      <c r="GG6" s="89"/>
      <c r="GH6" s="89"/>
      <c r="GI6" s="89"/>
      <c r="GJ6" s="89"/>
      <c r="GK6" s="89"/>
      <c r="GL6" s="89"/>
      <c r="GM6" s="89"/>
      <c r="GN6" s="89"/>
      <c r="GO6" s="89"/>
      <c r="GP6" s="89"/>
      <c r="GQ6" s="89"/>
      <c r="GR6" s="89"/>
      <c r="GS6" s="89"/>
      <c r="GT6" s="89"/>
      <c r="GU6" s="89"/>
      <c r="GV6" s="89"/>
      <c r="GW6" s="89"/>
      <c r="GX6" s="89"/>
      <c r="GY6" s="89"/>
      <c r="GZ6" s="89"/>
      <c r="HA6" s="89"/>
      <c r="HB6" s="89"/>
      <c r="HC6" s="89"/>
      <c r="HD6" s="89"/>
      <c r="HE6" s="89"/>
      <c r="HF6" s="89"/>
      <c r="HG6" s="89"/>
      <c r="HH6" s="89"/>
      <c r="HI6" s="89"/>
      <c r="HJ6" s="89"/>
      <c r="HK6" s="89"/>
      <c r="HL6" s="89"/>
      <c r="HM6" s="89"/>
      <c r="HN6" s="89"/>
      <c r="HO6" s="89"/>
      <c r="HP6" s="89"/>
      <c r="HQ6" s="89"/>
      <c r="HR6" s="89"/>
      <c r="HS6" s="89"/>
      <c r="HT6" s="89"/>
      <c r="HU6" s="89"/>
      <c r="HV6" s="89"/>
      <c r="HW6" s="89"/>
      <c r="HX6" s="89"/>
      <c r="HY6" s="89"/>
      <c r="HZ6" s="89"/>
      <c r="IA6" s="89"/>
      <c r="IB6" s="89"/>
      <c r="IC6" s="89"/>
      <c r="ID6" s="89"/>
      <c r="IE6" s="89"/>
      <c r="IF6" s="89"/>
      <c r="IG6" s="89"/>
      <c r="IH6" s="89"/>
      <c r="II6" s="89"/>
      <c r="IJ6" s="89"/>
      <c r="IK6" s="89"/>
    </row>
    <row r="7" spans="1:245" ht="37.5" customHeight="1">
      <c r="A7" s="137" t="s">
        <v>94</v>
      </c>
      <c r="B7" s="102"/>
      <c r="C7" s="102"/>
      <c r="D7" s="102">
        <v>0</v>
      </c>
      <c r="E7" s="102"/>
      <c r="F7" s="102"/>
      <c r="G7" s="102">
        <v>1</v>
      </c>
      <c r="H7" s="102"/>
      <c r="I7" s="102"/>
      <c r="J7" s="102">
        <v>45</v>
      </c>
      <c r="K7" s="102">
        <v>3</v>
      </c>
      <c r="L7" s="102"/>
      <c r="M7" s="102"/>
      <c r="N7" s="102">
        <v>26</v>
      </c>
      <c r="O7" s="102"/>
      <c r="P7" s="102"/>
      <c r="Q7" s="102">
        <v>7</v>
      </c>
      <c r="R7" s="102"/>
      <c r="S7" s="102"/>
      <c r="T7" s="102">
        <v>3</v>
      </c>
      <c r="U7" s="102"/>
      <c r="V7" s="102"/>
      <c r="W7" s="102">
        <v>0</v>
      </c>
      <c r="X7" s="102"/>
      <c r="Y7" s="102"/>
      <c r="Z7" s="102">
        <v>3</v>
      </c>
      <c r="AA7" s="102"/>
      <c r="AB7" s="102"/>
      <c r="AC7" s="102">
        <v>0</v>
      </c>
      <c r="AD7" s="102"/>
      <c r="AE7" s="102"/>
      <c r="AF7" s="102">
        <v>85</v>
      </c>
      <c r="AG7" s="102">
        <v>3</v>
      </c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  <c r="IE7" s="88"/>
      <c r="IF7" s="88"/>
      <c r="IG7" s="88"/>
      <c r="IH7" s="88"/>
      <c r="II7" s="88"/>
      <c r="IJ7" s="88"/>
      <c r="IK7" s="88"/>
    </row>
    <row r="8" spans="1:245" ht="56.25">
      <c r="A8" s="137" t="s">
        <v>93</v>
      </c>
      <c r="B8" s="102">
        <v>445</v>
      </c>
      <c r="C8" s="102">
        <v>30</v>
      </c>
      <c r="D8" s="102">
        <v>30</v>
      </c>
      <c r="E8" s="102">
        <v>210</v>
      </c>
      <c r="F8" s="102">
        <v>16</v>
      </c>
      <c r="G8" s="102">
        <v>9</v>
      </c>
      <c r="H8" s="102">
        <v>171</v>
      </c>
      <c r="I8" s="102">
        <v>11</v>
      </c>
      <c r="J8" s="102">
        <v>16</v>
      </c>
      <c r="K8" s="102">
        <v>0</v>
      </c>
      <c r="L8" s="102">
        <v>286</v>
      </c>
      <c r="M8" s="102">
        <v>15</v>
      </c>
      <c r="N8" s="102">
        <v>27</v>
      </c>
      <c r="O8" s="102">
        <v>132</v>
      </c>
      <c r="P8" s="102">
        <v>10</v>
      </c>
      <c r="Q8" s="102">
        <v>4</v>
      </c>
      <c r="R8" s="102">
        <v>161</v>
      </c>
      <c r="S8" s="102">
        <v>14</v>
      </c>
      <c r="T8" s="102">
        <v>6</v>
      </c>
      <c r="U8" s="102">
        <v>74</v>
      </c>
      <c r="V8" s="102">
        <v>4</v>
      </c>
      <c r="W8" s="102">
        <v>1</v>
      </c>
      <c r="X8" s="102">
        <v>34</v>
      </c>
      <c r="Y8" s="102">
        <v>7</v>
      </c>
      <c r="Z8" s="102">
        <v>1</v>
      </c>
      <c r="AA8" s="102">
        <v>0</v>
      </c>
      <c r="AB8" s="102">
        <v>0</v>
      </c>
      <c r="AC8" s="102">
        <v>0</v>
      </c>
      <c r="AD8" s="102">
        <v>1513</v>
      </c>
      <c r="AE8" s="102">
        <v>107</v>
      </c>
      <c r="AF8" s="102">
        <v>94</v>
      </c>
      <c r="AG8" s="102">
        <v>0</v>
      </c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</row>
    <row r="9" spans="1:245" s="136" customFormat="1" ht="18.75">
      <c r="A9" s="137" t="s">
        <v>92</v>
      </c>
      <c r="B9" s="102">
        <v>15439</v>
      </c>
      <c r="C9" s="102">
        <v>1484</v>
      </c>
      <c r="D9" s="102">
        <v>159</v>
      </c>
      <c r="E9" s="102">
        <v>7498</v>
      </c>
      <c r="F9" s="102">
        <v>1184</v>
      </c>
      <c r="G9" s="102">
        <v>156</v>
      </c>
      <c r="H9" s="102">
        <v>8639</v>
      </c>
      <c r="I9" s="102">
        <v>821</v>
      </c>
      <c r="J9" s="102">
        <v>459</v>
      </c>
      <c r="K9" s="102">
        <v>38</v>
      </c>
      <c r="L9" s="102">
        <v>13833</v>
      </c>
      <c r="M9" s="102">
        <v>1146</v>
      </c>
      <c r="N9" s="102">
        <v>1031</v>
      </c>
      <c r="O9" s="102">
        <v>6642</v>
      </c>
      <c r="P9" s="102">
        <v>494</v>
      </c>
      <c r="Q9" s="102">
        <v>277</v>
      </c>
      <c r="R9" s="102">
        <v>6388</v>
      </c>
      <c r="S9" s="102">
        <v>759</v>
      </c>
      <c r="T9" s="102">
        <v>182</v>
      </c>
      <c r="U9" s="102">
        <v>1780</v>
      </c>
      <c r="V9" s="102">
        <v>115</v>
      </c>
      <c r="W9" s="102">
        <v>7</v>
      </c>
      <c r="X9" s="102">
        <v>776</v>
      </c>
      <c r="Y9" s="102">
        <v>383</v>
      </c>
      <c r="Z9" s="102">
        <v>85</v>
      </c>
      <c r="AA9" s="102">
        <v>692</v>
      </c>
      <c r="AB9" s="102">
        <v>117</v>
      </c>
      <c r="AC9" s="102">
        <v>3</v>
      </c>
      <c r="AD9" s="102">
        <v>61687</v>
      </c>
      <c r="AE9" s="102">
        <v>6503</v>
      </c>
      <c r="AF9" s="102">
        <v>2359</v>
      </c>
      <c r="AG9" s="102">
        <v>38</v>
      </c>
      <c r="AH9" s="78"/>
      <c r="AI9" s="78"/>
      <c r="AJ9" s="78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89"/>
      <c r="FI9" s="89"/>
      <c r="FJ9" s="89"/>
      <c r="FK9" s="89"/>
      <c r="FL9" s="89"/>
      <c r="FM9" s="89"/>
      <c r="FN9" s="89"/>
      <c r="FO9" s="89"/>
      <c r="FP9" s="89"/>
      <c r="FQ9" s="89"/>
      <c r="FR9" s="89"/>
      <c r="FS9" s="89"/>
      <c r="FT9" s="89"/>
      <c r="FU9" s="89"/>
      <c r="FV9" s="89"/>
      <c r="FW9" s="89"/>
      <c r="FX9" s="89"/>
      <c r="FY9" s="89"/>
      <c r="FZ9" s="89"/>
      <c r="GA9" s="89"/>
      <c r="GB9" s="89"/>
      <c r="GC9" s="89"/>
      <c r="GD9" s="89"/>
      <c r="GE9" s="89"/>
      <c r="GF9" s="89"/>
      <c r="GG9" s="89"/>
      <c r="GH9" s="89"/>
      <c r="GI9" s="89"/>
      <c r="GJ9" s="89"/>
      <c r="GK9" s="89"/>
      <c r="GL9" s="89"/>
      <c r="GM9" s="89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89"/>
      <c r="HG9" s="89"/>
      <c r="HH9" s="89"/>
      <c r="HI9" s="89"/>
      <c r="HJ9" s="89"/>
      <c r="HK9" s="89"/>
      <c r="HL9" s="89"/>
      <c r="HM9" s="89"/>
      <c r="HN9" s="89"/>
      <c r="HO9" s="89"/>
      <c r="HP9" s="89"/>
      <c r="HQ9" s="89"/>
      <c r="HR9" s="89"/>
      <c r="HS9" s="89"/>
      <c r="HT9" s="89"/>
      <c r="HU9" s="89"/>
      <c r="HV9" s="89"/>
      <c r="HW9" s="89"/>
      <c r="HX9" s="89"/>
      <c r="HY9" s="89"/>
      <c r="HZ9" s="89"/>
      <c r="IA9" s="89"/>
      <c r="IB9" s="89"/>
      <c r="IC9" s="89"/>
      <c r="ID9" s="89"/>
      <c r="IE9" s="89"/>
      <c r="IF9" s="89"/>
      <c r="IG9" s="89"/>
      <c r="IH9" s="89"/>
      <c r="II9" s="89"/>
      <c r="IJ9" s="89"/>
      <c r="IK9" s="89"/>
    </row>
    <row r="10" spans="1:245" s="79" customFormat="1" ht="15" customHeight="1"/>
    <row r="11" spans="1:245" s="79" customFormat="1" ht="15" customHeight="1"/>
    <row r="12" spans="1:245" s="79" customFormat="1" ht="15" customHeight="1"/>
    <row r="13" spans="1:245" s="79" customFormat="1" ht="15" customHeight="1"/>
    <row r="14" spans="1:245" s="79" customFormat="1" ht="15" customHeight="1"/>
    <row r="15" spans="1:245" s="79" customFormat="1" ht="15" customHeight="1"/>
    <row r="16" spans="1:245" s="79" customFormat="1" ht="15" customHeight="1"/>
    <row r="17" spans="2:33" s="79" customFormat="1" ht="15" customHeight="1"/>
    <row r="18" spans="2:33" s="79" customFormat="1" ht="15" customHeight="1"/>
    <row r="19" spans="2:33" s="79" customFormat="1" ht="15" customHeight="1"/>
    <row r="20" spans="2:33" s="79" customFormat="1" ht="15" customHeight="1"/>
    <row r="21" spans="2:33" s="79" customFormat="1" ht="15" customHeight="1"/>
    <row r="22" spans="2:33" s="79" customFormat="1" ht="15" customHeight="1"/>
    <row r="23" spans="2:33" s="79" customFormat="1" ht="12.75" customHeight="1"/>
    <row r="24" spans="2:33" s="79" customFormat="1" ht="15" customHeight="1"/>
    <row r="29" spans="2:33"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</row>
    <row r="30" spans="2:33"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</row>
    <row r="31" spans="2:33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</row>
  </sheetData>
  <mergeCells count="13">
    <mergeCell ref="A1:AG1"/>
    <mergeCell ref="A2:AG2"/>
    <mergeCell ref="AD3:AG3"/>
    <mergeCell ref="H3:K3"/>
    <mergeCell ref="A3:A4"/>
    <mergeCell ref="AA3:AC3"/>
    <mergeCell ref="B3:D3"/>
    <mergeCell ref="E3:G3"/>
    <mergeCell ref="L3:N3"/>
    <mergeCell ref="O3:Q3"/>
    <mergeCell ref="X3:Z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"/>
  <sheetViews>
    <sheetView showGridLines="0" zoomScale="80" zoomScaleNormal="80" workbookViewId="0">
      <selection activeCell="A10" sqref="A10"/>
    </sheetView>
  </sheetViews>
  <sheetFormatPr defaultRowHeight="15"/>
  <cols>
    <col min="1" max="1" width="48.42578125" style="78" customWidth="1"/>
    <col min="2" max="2" width="7.5703125" style="78" customWidth="1"/>
    <col min="3" max="3" width="7.42578125" style="78" customWidth="1"/>
    <col min="4" max="10" width="7.5703125" style="78" customWidth="1"/>
    <col min="11" max="11" width="9.7109375" style="78" customWidth="1"/>
    <col min="12" max="28" width="7.5703125" style="78" customWidth="1"/>
    <col min="29" max="29" width="7.42578125" style="78" customWidth="1"/>
    <col min="30" max="32" width="7.5703125" style="78" customWidth="1"/>
    <col min="33" max="33" width="9.42578125" style="78" bestFit="1" customWidth="1"/>
    <col min="34" max="16384" width="9.140625" style="78"/>
  </cols>
  <sheetData>
    <row r="1" spans="1:33" ht="23.25" customHeight="1">
      <c r="A1" s="144" t="s">
        <v>105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</row>
    <row r="2" spans="1:33" ht="15" customHeight="1">
      <c r="A2" s="180" t="s">
        <v>10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</row>
    <row r="3" spans="1:33" s="93" customFormat="1" ht="77.25" customHeight="1">
      <c r="A3" s="171" t="s">
        <v>100</v>
      </c>
      <c r="B3" s="143" t="s">
        <v>67</v>
      </c>
      <c r="C3" s="143"/>
      <c r="D3" s="181"/>
      <c r="E3" s="143" t="s">
        <v>104</v>
      </c>
      <c r="F3" s="143"/>
      <c r="G3" s="181"/>
      <c r="H3" s="141" t="s">
        <v>103</v>
      </c>
      <c r="I3" s="168"/>
      <c r="J3" s="168"/>
      <c r="K3" s="142"/>
      <c r="L3" s="143" t="s">
        <v>1</v>
      </c>
      <c r="M3" s="143"/>
      <c r="N3" s="179"/>
      <c r="O3" s="141" t="s">
        <v>65</v>
      </c>
      <c r="P3" s="168"/>
      <c r="Q3" s="177"/>
      <c r="R3" s="143" t="s">
        <v>102</v>
      </c>
      <c r="S3" s="143"/>
      <c r="T3" s="179"/>
      <c r="U3" s="143" t="s">
        <v>8</v>
      </c>
      <c r="V3" s="143"/>
      <c r="W3" s="179"/>
      <c r="X3" s="141" t="s">
        <v>2</v>
      </c>
      <c r="Y3" s="168"/>
      <c r="Z3" s="142"/>
      <c r="AA3" s="141" t="s">
        <v>62</v>
      </c>
      <c r="AB3" s="168"/>
      <c r="AC3" s="142"/>
      <c r="AD3" s="141" t="s">
        <v>13</v>
      </c>
      <c r="AE3" s="168"/>
      <c r="AF3" s="168"/>
      <c r="AG3" s="142"/>
    </row>
    <row r="4" spans="1:33" ht="30.95" customHeight="1">
      <c r="A4" s="172"/>
      <c r="B4" s="138" t="s">
        <v>11</v>
      </c>
      <c r="C4" s="138" t="s">
        <v>12</v>
      </c>
      <c r="D4" s="138" t="s">
        <v>4</v>
      </c>
      <c r="E4" s="138" t="s">
        <v>11</v>
      </c>
      <c r="F4" s="138" t="s">
        <v>12</v>
      </c>
      <c r="G4" s="138" t="s">
        <v>4</v>
      </c>
      <c r="H4" s="138" t="s">
        <v>11</v>
      </c>
      <c r="I4" s="138" t="s">
        <v>12</v>
      </c>
      <c r="J4" s="138" t="s">
        <v>4</v>
      </c>
      <c r="K4" s="138" t="s">
        <v>32</v>
      </c>
      <c r="L4" s="138" t="s">
        <v>11</v>
      </c>
      <c r="M4" s="138" t="s">
        <v>12</v>
      </c>
      <c r="N4" s="138" t="s">
        <v>4</v>
      </c>
      <c r="O4" s="138" t="s">
        <v>11</v>
      </c>
      <c r="P4" s="138" t="s">
        <v>12</v>
      </c>
      <c r="Q4" s="138" t="s">
        <v>4</v>
      </c>
      <c r="R4" s="138" t="s">
        <v>11</v>
      </c>
      <c r="S4" s="138" t="s">
        <v>12</v>
      </c>
      <c r="T4" s="138" t="s">
        <v>4</v>
      </c>
      <c r="U4" s="138" t="s">
        <v>11</v>
      </c>
      <c r="V4" s="138" t="s">
        <v>12</v>
      </c>
      <c r="W4" s="138" t="s">
        <v>4</v>
      </c>
      <c r="X4" s="138" t="s">
        <v>11</v>
      </c>
      <c r="Y4" s="138" t="s">
        <v>12</v>
      </c>
      <c r="Z4" s="138" t="s">
        <v>4</v>
      </c>
      <c r="AA4" s="138" t="s">
        <v>11</v>
      </c>
      <c r="AB4" s="138" t="s">
        <v>12</v>
      </c>
      <c r="AC4" s="138" t="s">
        <v>4</v>
      </c>
      <c r="AD4" s="138" t="s">
        <v>11</v>
      </c>
      <c r="AE4" s="138" t="s">
        <v>12</v>
      </c>
      <c r="AF4" s="138" t="s">
        <v>4</v>
      </c>
      <c r="AG4" s="138" t="s">
        <v>32</v>
      </c>
    </row>
    <row r="5" spans="1:33" s="89" customFormat="1" ht="39.950000000000003" customHeight="1">
      <c r="A5" s="137" t="s">
        <v>96</v>
      </c>
      <c r="B5" s="135">
        <v>38.979208497959711</v>
      </c>
      <c r="C5" s="135">
        <v>36.657681940700812</v>
      </c>
      <c r="D5" s="135">
        <v>71.069182389937097</v>
      </c>
      <c r="E5" s="135">
        <v>43.358228861029609</v>
      </c>
      <c r="F5" s="135">
        <v>39.864864864864863</v>
      </c>
      <c r="G5" s="135">
        <v>23.717948717948715</v>
      </c>
      <c r="H5" s="135">
        <v>43.315198518347032</v>
      </c>
      <c r="I5" s="135">
        <v>40.560292326431181</v>
      </c>
      <c r="J5" s="135">
        <v>81.699346405228752</v>
      </c>
      <c r="K5" s="135">
        <v>73.68421052631578</v>
      </c>
      <c r="L5" s="135">
        <v>43.70707727897058</v>
      </c>
      <c r="M5" s="135">
        <v>37.260034904013963</v>
      </c>
      <c r="N5" s="135">
        <v>71.09602327837051</v>
      </c>
      <c r="O5" s="135">
        <v>42.065642878651012</v>
      </c>
      <c r="P5" s="135">
        <v>41.497975708502025</v>
      </c>
      <c r="Q5" s="135">
        <v>62.093862815884485</v>
      </c>
      <c r="R5" s="135">
        <v>43.159048215403885</v>
      </c>
      <c r="S5" s="135">
        <v>39.920948616600796</v>
      </c>
      <c r="T5" s="135">
        <v>45.054945054945058</v>
      </c>
      <c r="U5" s="135">
        <v>52.696629213483149</v>
      </c>
      <c r="V5" s="135">
        <v>54.782608695652172</v>
      </c>
      <c r="W5" s="135">
        <v>14.285714285714285</v>
      </c>
      <c r="X5" s="135">
        <v>46.77835051546392</v>
      </c>
      <c r="Y5" s="135">
        <v>47.258485639686683</v>
      </c>
      <c r="Z5" s="135">
        <v>82.35294117647058</v>
      </c>
      <c r="AA5" s="135">
        <v>52.601156069364166</v>
      </c>
      <c r="AB5" s="135">
        <v>52.136752136752143</v>
      </c>
      <c r="AC5" s="135">
        <v>100</v>
      </c>
      <c r="AD5" s="135">
        <v>42.590821404834081</v>
      </c>
      <c r="AE5" s="135">
        <v>39.812394279563279</v>
      </c>
      <c r="AF5" s="135">
        <v>67.2318779143705</v>
      </c>
      <c r="AG5" s="135">
        <v>73.68421052631578</v>
      </c>
    </row>
    <row r="6" spans="1:33" s="89" customFormat="1" ht="39" customHeight="1">
      <c r="A6" s="137" t="s">
        <v>95</v>
      </c>
      <c r="B6" s="135">
        <v>58.138480471533128</v>
      </c>
      <c r="C6" s="135">
        <v>61.320754716981128</v>
      </c>
      <c r="D6" s="135">
        <v>10.062893081761008</v>
      </c>
      <c r="E6" s="135">
        <v>53.841024273139503</v>
      </c>
      <c r="F6" s="135">
        <v>58.783783783783782</v>
      </c>
      <c r="G6" s="135">
        <v>69.871794871794862</v>
      </c>
      <c r="H6" s="135">
        <v>54.705405718254433</v>
      </c>
      <c r="I6" s="135">
        <v>58.099878197320344</v>
      </c>
      <c r="J6" s="135">
        <v>5.0108932461873641</v>
      </c>
      <c r="K6" s="135">
        <v>18.421052631578945</v>
      </c>
      <c r="L6" s="135">
        <v>54.225403021759554</v>
      </c>
      <c r="M6" s="135">
        <v>61.431064572425832</v>
      </c>
      <c r="N6" s="135">
        <v>23.763336566440348</v>
      </c>
      <c r="O6" s="135">
        <v>55.947003914483581</v>
      </c>
      <c r="P6" s="135">
        <v>56.477732793522264</v>
      </c>
      <c r="Q6" s="135">
        <v>33.935018050541515</v>
      </c>
      <c r="R6" s="135">
        <v>54.320601127113335</v>
      </c>
      <c r="S6" s="135">
        <v>58.234519104084328</v>
      </c>
      <c r="T6" s="135">
        <v>50</v>
      </c>
      <c r="U6" s="135">
        <v>43.146067415730336</v>
      </c>
      <c r="V6" s="135">
        <v>41.739130434782609</v>
      </c>
      <c r="W6" s="135">
        <v>71.428571428571431</v>
      </c>
      <c r="X6" s="135">
        <v>48.840206185567006</v>
      </c>
      <c r="Y6" s="135">
        <v>50.913838120104437</v>
      </c>
      <c r="Z6" s="135">
        <v>12.941176470588237</v>
      </c>
      <c r="AA6" s="135">
        <v>47.398843930635834</v>
      </c>
      <c r="AB6" s="135">
        <v>47.863247863247864</v>
      </c>
      <c r="AC6" s="135">
        <v>0</v>
      </c>
      <c r="AD6" s="135">
        <v>54.956473811337879</v>
      </c>
      <c r="AE6" s="135">
        <v>58.542211287098269</v>
      </c>
      <c r="AF6" s="135">
        <v>25.180161085205594</v>
      </c>
      <c r="AG6" s="135">
        <v>18.421052631578945</v>
      </c>
    </row>
    <row r="7" spans="1:33" ht="39.950000000000003" customHeight="1">
      <c r="A7" s="137" t="s">
        <v>94</v>
      </c>
      <c r="B7" s="135">
        <v>0</v>
      </c>
      <c r="C7" s="102">
        <v>0</v>
      </c>
      <c r="D7" s="135">
        <v>0</v>
      </c>
      <c r="E7" s="102">
        <v>0</v>
      </c>
      <c r="F7" s="102">
        <v>0</v>
      </c>
      <c r="G7" s="135">
        <v>0.64102564102564097</v>
      </c>
      <c r="H7" s="102">
        <v>0</v>
      </c>
      <c r="I7" s="102">
        <v>0</v>
      </c>
      <c r="J7" s="135">
        <v>9.8039215686274517</v>
      </c>
      <c r="K7" s="135">
        <v>7.8947368421052628</v>
      </c>
      <c r="L7" s="102">
        <v>0</v>
      </c>
      <c r="M7" s="102">
        <v>0</v>
      </c>
      <c r="N7" s="135">
        <v>2.5218234723569348</v>
      </c>
      <c r="O7" s="102">
        <v>0</v>
      </c>
      <c r="P7" s="102">
        <v>0</v>
      </c>
      <c r="Q7" s="135">
        <v>2.5270758122743682</v>
      </c>
      <c r="R7" s="102">
        <v>0</v>
      </c>
      <c r="S7" s="102">
        <v>0</v>
      </c>
      <c r="T7" s="135">
        <v>1.6483516483516485</v>
      </c>
      <c r="U7" s="102">
        <v>0</v>
      </c>
      <c r="V7" s="102">
        <v>0</v>
      </c>
      <c r="W7" s="135">
        <v>0</v>
      </c>
      <c r="X7" s="102">
        <v>0</v>
      </c>
      <c r="Y7" s="102">
        <v>0</v>
      </c>
      <c r="Z7" s="135">
        <v>3.5294117647058822</v>
      </c>
      <c r="AA7" s="135">
        <v>0</v>
      </c>
      <c r="AB7" s="135">
        <v>0</v>
      </c>
      <c r="AC7" s="135">
        <v>0</v>
      </c>
      <c r="AD7" s="102">
        <v>0</v>
      </c>
      <c r="AE7" s="102">
        <v>0</v>
      </c>
      <c r="AF7" s="135">
        <v>3.6032217041119119</v>
      </c>
      <c r="AG7" s="135">
        <v>7.8947368421052628</v>
      </c>
    </row>
    <row r="8" spans="1:33" ht="57" customHeight="1">
      <c r="A8" s="137" t="s">
        <v>93</v>
      </c>
      <c r="B8" s="135">
        <v>2.8823110305071573</v>
      </c>
      <c r="C8" s="135">
        <v>2.0215633423180592</v>
      </c>
      <c r="D8" s="135">
        <v>18.867924528301888</v>
      </c>
      <c r="E8" s="135">
        <v>2.8007468658308885</v>
      </c>
      <c r="F8" s="135">
        <v>1.3513513513513513</v>
      </c>
      <c r="G8" s="135">
        <v>5.7692307692307692</v>
      </c>
      <c r="H8" s="135">
        <v>1.9793957633985413</v>
      </c>
      <c r="I8" s="135">
        <v>1.3398294762484775</v>
      </c>
      <c r="J8" s="135">
        <v>3.4858387799564272</v>
      </c>
      <c r="K8" s="135">
        <v>0</v>
      </c>
      <c r="L8" s="135">
        <v>2.0675196992698619</v>
      </c>
      <c r="M8" s="135">
        <v>1.3089005235602094</v>
      </c>
      <c r="N8" s="135">
        <v>2.6188166828322017</v>
      </c>
      <c r="O8" s="135">
        <v>1.9873532068654018</v>
      </c>
      <c r="P8" s="135">
        <v>2.0242914979757085</v>
      </c>
      <c r="Q8" s="135">
        <v>1.4440433212996391</v>
      </c>
      <c r="R8" s="135">
        <v>2.5203506574827799</v>
      </c>
      <c r="S8" s="135">
        <v>1.8445322793148879</v>
      </c>
      <c r="T8" s="135">
        <v>3.296703296703297</v>
      </c>
      <c r="U8" s="135">
        <v>4.1573033707865168</v>
      </c>
      <c r="V8" s="135">
        <v>3.4782608695652173</v>
      </c>
      <c r="W8" s="135">
        <v>14.285714285714285</v>
      </c>
      <c r="X8" s="135">
        <v>4.3814432989690717</v>
      </c>
      <c r="Y8" s="135">
        <v>1.8276762402088773</v>
      </c>
      <c r="Z8" s="135">
        <v>1.1764705882352942</v>
      </c>
      <c r="AA8" s="135">
        <v>0</v>
      </c>
      <c r="AB8" s="135">
        <v>0</v>
      </c>
      <c r="AC8" s="135">
        <v>0</v>
      </c>
      <c r="AD8" s="135">
        <v>2.4527047838280351</v>
      </c>
      <c r="AE8" s="135">
        <v>1.6453944333384591</v>
      </c>
      <c r="AF8" s="135">
        <v>3.984739296311997</v>
      </c>
      <c r="AG8" s="135">
        <v>0</v>
      </c>
    </row>
    <row r="9" spans="1:33" s="89" customFormat="1" ht="39.950000000000003" customHeight="1">
      <c r="A9" s="137" t="s">
        <v>92</v>
      </c>
      <c r="B9" s="135">
        <v>100</v>
      </c>
      <c r="C9" s="135">
        <v>100.00000000000001</v>
      </c>
      <c r="D9" s="135">
        <v>100</v>
      </c>
      <c r="E9" s="135">
        <v>100</v>
      </c>
      <c r="F9" s="135">
        <v>100</v>
      </c>
      <c r="G9" s="135">
        <v>100</v>
      </c>
      <c r="H9" s="135">
        <v>100.00000000000001</v>
      </c>
      <c r="I9" s="135">
        <v>100</v>
      </c>
      <c r="J9" s="135">
        <v>100</v>
      </c>
      <c r="K9" s="135">
        <v>100</v>
      </c>
      <c r="L9" s="135">
        <v>100</v>
      </c>
      <c r="M9" s="135">
        <v>100</v>
      </c>
      <c r="N9" s="135">
        <v>99.999999999999986</v>
      </c>
      <c r="O9" s="135">
        <v>100</v>
      </c>
      <c r="P9" s="135">
        <v>100.00000000000001</v>
      </c>
      <c r="Q9" s="135">
        <v>100</v>
      </c>
      <c r="R9" s="135">
        <v>100</v>
      </c>
      <c r="S9" s="135">
        <v>100</v>
      </c>
      <c r="T9" s="135">
        <v>100</v>
      </c>
      <c r="U9" s="135">
        <v>100.00000000000001</v>
      </c>
      <c r="V9" s="135">
        <v>100</v>
      </c>
      <c r="W9" s="135">
        <v>100</v>
      </c>
      <c r="X9" s="135">
        <v>100</v>
      </c>
      <c r="Y9" s="135">
        <v>100</v>
      </c>
      <c r="Z9" s="135">
        <v>100</v>
      </c>
      <c r="AA9" s="135">
        <v>100</v>
      </c>
      <c r="AB9" s="135">
        <v>100</v>
      </c>
      <c r="AC9" s="135">
        <v>100</v>
      </c>
      <c r="AD9" s="135">
        <v>100</v>
      </c>
      <c r="AE9" s="135">
        <v>100.00000000000001</v>
      </c>
      <c r="AF9" s="135">
        <v>100</v>
      </c>
      <c r="AG9" s="135">
        <v>100</v>
      </c>
    </row>
  </sheetData>
  <mergeCells count="13">
    <mergeCell ref="X3:Z3"/>
    <mergeCell ref="R3:T3"/>
    <mergeCell ref="U3:W3"/>
    <mergeCell ref="AA3:AC3"/>
    <mergeCell ref="A1:AG1"/>
    <mergeCell ref="H3:K3"/>
    <mergeCell ref="AD3:AG3"/>
    <mergeCell ref="A2:AG2"/>
    <mergeCell ref="A3:A4"/>
    <mergeCell ref="B3:D3"/>
    <mergeCell ref="E3:G3"/>
    <mergeCell ref="L3:N3"/>
    <mergeCell ref="O3:Q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H24"/>
  <sheetViews>
    <sheetView showGridLines="0" zoomScale="75" zoomScaleNormal="75" workbookViewId="0">
      <selection activeCell="A15" sqref="A15:D15"/>
    </sheetView>
  </sheetViews>
  <sheetFormatPr defaultRowHeight="13.5" customHeight="1"/>
  <cols>
    <col min="1" max="1" width="59.42578125" style="18" customWidth="1"/>
    <col min="2" max="2" width="13" style="13" bestFit="1" customWidth="1"/>
    <col min="3" max="8" width="12.7109375" style="13" customWidth="1"/>
    <col min="9" max="16384" width="9.140625" style="13"/>
  </cols>
  <sheetData>
    <row r="1" spans="1:8" ht="69" customHeight="1">
      <c r="A1" s="184" t="s">
        <v>15</v>
      </c>
      <c r="B1" s="184"/>
      <c r="C1" s="184"/>
      <c r="D1" s="184"/>
      <c r="E1" s="184"/>
      <c r="F1" s="184"/>
      <c r="G1" s="184"/>
      <c r="H1" s="184"/>
    </row>
    <row r="2" spans="1:8" ht="13.5" customHeight="1">
      <c r="A2" s="62"/>
      <c r="B2" s="19"/>
    </row>
    <row r="3" spans="1:8" ht="30.75" customHeight="1">
      <c r="A3" s="187" t="s">
        <v>16</v>
      </c>
      <c r="B3" s="66">
        <v>2014</v>
      </c>
      <c r="C3" s="189">
        <v>2015</v>
      </c>
      <c r="D3" s="190"/>
      <c r="E3" s="190"/>
      <c r="F3" s="190"/>
      <c r="G3" s="190"/>
      <c r="H3" s="191"/>
    </row>
    <row r="4" spans="1:8" ht="51.75" customHeight="1">
      <c r="A4" s="188"/>
      <c r="B4" s="20">
        <v>12</v>
      </c>
      <c r="C4" s="64">
        <v>1</v>
      </c>
      <c r="D4" s="64">
        <v>2</v>
      </c>
      <c r="E4" s="64">
        <v>3</v>
      </c>
      <c r="F4" s="64">
        <v>4</v>
      </c>
      <c r="G4" s="64">
        <v>5</v>
      </c>
      <c r="H4" s="64">
        <v>6</v>
      </c>
    </row>
    <row r="5" spans="1:8" ht="35.1" customHeight="1">
      <c r="A5" s="21" t="s">
        <v>5</v>
      </c>
      <c r="B5" s="61">
        <v>1190819</v>
      </c>
      <c r="C5" s="61">
        <v>1190589</v>
      </c>
      <c r="D5" s="61">
        <v>1188585</v>
      </c>
      <c r="E5" s="61">
        <v>1188324</v>
      </c>
      <c r="F5" s="61">
        <v>1188226</v>
      </c>
      <c r="G5" s="61">
        <v>1187837</v>
      </c>
      <c r="H5" s="61">
        <v>1187443</v>
      </c>
    </row>
    <row r="6" spans="1:8" ht="35.1" customHeight="1">
      <c r="A6" s="21" t="s">
        <v>6</v>
      </c>
      <c r="B6" s="61">
        <v>512900</v>
      </c>
      <c r="C6" s="61">
        <v>512992</v>
      </c>
      <c r="D6" s="61">
        <v>511077</v>
      </c>
      <c r="E6" s="61">
        <v>511363</v>
      </c>
      <c r="F6" s="61">
        <v>512081</v>
      </c>
      <c r="G6" s="61">
        <v>510129</v>
      </c>
      <c r="H6" s="61">
        <v>511044</v>
      </c>
    </row>
    <row r="7" spans="1:8" ht="35.1" customHeight="1">
      <c r="A7" s="21" t="s">
        <v>0</v>
      </c>
      <c r="B7" s="61">
        <v>526955</v>
      </c>
      <c r="C7" s="61">
        <v>527499</v>
      </c>
      <c r="D7" s="61">
        <v>534897</v>
      </c>
      <c r="E7" s="61">
        <v>535452</v>
      </c>
      <c r="F7" s="61">
        <v>536273</v>
      </c>
      <c r="G7" s="61">
        <v>543725</v>
      </c>
      <c r="H7" s="61">
        <v>545181</v>
      </c>
    </row>
    <row r="8" spans="1:8" ht="35.1" customHeight="1">
      <c r="A8" s="21" t="s">
        <v>1</v>
      </c>
      <c r="B8" s="61">
        <v>969501</v>
      </c>
      <c r="C8" s="61">
        <v>969456</v>
      </c>
      <c r="D8" s="61">
        <v>973342</v>
      </c>
      <c r="E8" s="61">
        <v>973548</v>
      </c>
      <c r="F8" s="61">
        <v>974165</v>
      </c>
      <c r="G8" s="61">
        <v>977955</v>
      </c>
      <c r="H8" s="61">
        <v>979367</v>
      </c>
    </row>
    <row r="9" spans="1:8" ht="35.1" customHeight="1">
      <c r="A9" s="21" t="s">
        <v>47</v>
      </c>
      <c r="B9" s="61">
        <v>367515</v>
      </c>
      <c r="C9" s="61">
        <v>367647</v>
      </c>
      <c r="D9" s="61">
        <v>370084</v>
      </c>
      <c r="E9" s="61">
        <v>370368</v>
      </c>
      <c r="F9" s="61">
        <v>370755</v>
      </c>
      <c r="G9" s="61">
        <v>372920</v>
      </c>
      <c r="H9" s="61">
        <v>373138</v>
      </c>
    </row>
    <row r="10" spans="1:8" ht="34.5" customHeight="1">
      <c r="A10" s="21" t="s">
        <v>7</v>
      </c>
      <c r="B10" s="61">
        <v>416065</v>
      </c>
      <c r="C10" s="61">
        <v>416290</v>
      </c>
      <c r="D10" s="61">
        <v>418975</v>
      </c>
      <c r="E10" s="61">
        <v>419219</v>
      </c>
      <c r="F10" s="61">
        <v>419619</v>
      </c>
      <c r="G10" s="61">
        <v>420619</v>
      </c>
      <c r="H10" s="61">
        <v>420813</v>
      </c>
    </row>
    <row r="11" spans="1:8" ht="35.1" customHeight="1">
      <c r="A11" s="21" t="s">
        <v>8</v>
      </c>
      <c r="B11" s="61">
        <v>160215</v>
      </c>
      <c r="C11" s="61">
        <v>160860</v>
      </c>
      <c r="D11" s="61">
        <v>162804</v>
      </c>
      <c r="E11" s="61">
        <v>163678</v>
      </c>
      <c r="F11" s="61">
        <v>164434</v>
      </c>
      <c r="G11" s="61">
        <v>167061</v>
      </c>
      <c r="H11" s="61">
        <v>169064</v>
      </c>
    </row>
    <row r="12" spans="1:8" ht="35.1" customHeight="1">
      <c r="A12" s="21" t="s">
        <v>2</v>
      </c>
      <c r="B12" s="61">
        <v>86596</v>
      </c>
      <c r="C12" s="61">
        <v>86738</v>
      </c>
      <c r="D12" s="61">
        <v>87638</v>
      </c>
      <c r="E12" s="61">
        <v>87738</v>
      </c>
      <c r="F12" s="61">
        <v>88081</v>
      </c>
      <c r="G12" s="61">
        <v>88487</v>
      </c>
      <c r="H12" s="61">
        <v>88642</v>
      </c>
    </row>
    <row r="13" spans="1:8" ht="35.1" customHeight="1">
      <c r="A13" s="21" t="s">
        <v>31</v>
      </c>
      <c r="B13" s="61">
        <v>60533</v>
      </c>
      <c r="C13" s="61">
        <v>60896</v>
      </c>
      <c r="D13" s="61">
        <v>63546</v>
      </c>
      <c r="E13" s="61">
        <v>63811</v>
      </c>
      <c r="F13" s="61">
        <v>64080</v>
      </c>
      <c r="G13" s="61">
        <v>66291</v>
      </c>
      <c r="H13" s="61">
        <v>66836</v>
      </c>
    </row>
    <row r="14" spans="1:8" ht="35.1" customHeight="1">
      <c r="A14" s="21" t="s">
        <v>13</v>
      </c>
      <c r="B14" s="61">
        <v>4291099</v>
      </c>
      <c r="C14" s="61">
        <v>4292967</v>
      </c>
      <c r="D14" s="61">
        <v>4310948</v>
      </c>
      <c r="E14" s="61">
        <v>4313501</v>
      </c>
      <c r="F14" s="61">
        <v>4317714</v>
      </c>
      <c r="G14" s="61">
        <v>4335024</v>
      </c>
      <c r="H14" s="61">
        <v>4341528</v>
      </c>
    </row>
    <row r="15" spans="1:8" ht="35.1" customHeight="1">
      <c r="A15" s="183" t="s">
        <v>17</v>
      </c>
      <c r="B15" s="185"/>
      <c r="C15" s="185"/>
      <c r="D15" s="185"/>
      <c r="E15" s="68"/>
      <c r="F15" s="68"/>
      <c r="G15" s="68"/>
      <c r="H15" s="68"/>
    </row>
    <row r="16" spans="1:8" ht="23.25" customHeight="1">
      <c r="A16" s="182" t="s">
        <v>42</v>
      </c>
      <c r="B16" s="186"/>
      <c r="C16" s="186"/>
      <c r="D16" s="186"/>
      <c r="E16" s="69"/>
      <c r="F16" s="69"/>
      <c r="G16" s="69"/>
      <c r="H16" s="69"/>
    </row>
    <row r="17" spans="1:8" ht="23.25" customHeight="1">
      <c r="A17" s="182" t="s">
        <v>41</v>
      </c>
      <c r="B17" s="183"/>
      <c r="C17" s="183"/>
      <c r="D17" s="183"/>
      <c r="E17" s="183"/>
      <c r="F17" s="183"/>
      <c r="G17" s="183"/>
      <c r="H17" s="183"/>
    </row>
    <row r="18" spans="1:8" ht="35.1" customHeight="1">
      <c r="A18" s="15"/>
      <c r="B18" s="14"/>
      <c r="C18" s="16"/>
      <c r="D18" s="16"/>
      <c r="E18" s="16"/>
      <c r="F18" s="16"/>
      <c r="G18" s="16"/>
      <c r="H18" s="16"/>
    </row>
    <row r="19" spans="1:8" ht="35.1" customHeight="1">
      <c r="A19" s="15"/>
      <c r="B19" s="14"/>
      <c r="C19" s="16"/>
      <c r="D19" s="16"/>
      <c r="E19" s="16"/>
      <c r="F19" s="16"/>
      <c r="G19" s="16"/>
      <c r="H19" s="16"/>
    </row>
    <row r="20" spans="1:8" ht="35.1" customHeight="1">
      <c r="A20" s="17"/>
      <c r="B20" s="16"/>
      <c r="C20" s="16"/>
      <c r="D20" s="16"/>
      <c r="E20" s="16"/>
      <c r="F20" s="16"/>
      <c r="G20" s="16"/>
      <c r="H20" s="16"/>
    </row>
    <row r="21" spans="1:8" ht="35.1" customHeight="1">
      <c r="A21" s="17"/>
      <c r="B21" s="16"/>
      <c r="C21" s="16"/>
      <c r="D21" s="16"/>
      <c r="E21" s="16"/>
      <c r="F21" s="16"/>
      <c r="G21" s="16"/>
      <c r="H21" s="16"/>
    </row>
    <row r="22" spans="1:8" ht="35.1" customHeight="1">
      <c r="A22" s="17"/>
      <c r="B22" s="16"/>
      <c r="C22" s="16"/>
      <c r="D22" s="16"/>
      <c r="E22" s="16"/>
      <c r="F22" s="16"/>
      <c r="G22" s="16"/>
      <c r="H22" s="16"/>
    </row>
    <row r="23" spans="1:8" ht="35.1" customHeight="1">
      <c r="A23" s="17"/>
      <c r="B23" s="16"/>
      <c r="C23" s="16"/>
      <c r="D23" s="16"/>
      <c r="E23" s="16"/>
      <c r="F23" s="16"/>
      <c r="G23" s="16"/>
      <c r="H23" s="16"/>
    </row>
    <row r="24" spans="1:8" ht="35.1" customHeight="1">
      <c r="A24" s="17"/>
      <c r="B24" s="16"/>
      <c r="C24" s="16"/>
      <c r="D24" s="16"/>
      <c r="E24" s="16"/>
      <c r="F24" s="16"/>
      <c r="G24" s="16"/>
      <c r="H24" s="16"/>
    </row>
  </sheetData>
  <mergeCells count="6">
    <mergeCell ref="A17:H17"/>
    <mergeCell ref="A1:H1"/>
    <mergeCell ref="A15:D15"/>
    <mergeCell ref="A16:D16"/>
    <mergeCell ref="A3:A4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8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H16"/>
  <sheetViews>
    <sheetView showGridLines="0" zoomScale="75" zoomScaleNormal="75" workbookViewId="0">
      <selection activeCell="A15" sqref="A15"/>
    </sheetView>
  </sheetViews>
  <sheetFormatPr defaultRowHeight="13.5" customHeight="1"/>
  <cols>
    <col min="1" max="1" width="58.28515625" style="23" customWidth="1"/>
    <col min="2" max="2" width="9.7109375" style="19" customWidth="1"/>
    <col min="3" max="16384" width="9.140625" style="19"/>
  </cols>
  <sheetData>
    <row r="1" spans="1:8" ht="57" customHeight="1">
      <c r="A1" s="195" t="s">
        <v>18</v>
      </c>
      <c r="B1" s="195"/>
      <c r="C1" s="195"/>
      <c r="D1" s="195"/>
      <c r="E1" s="195"/>
      <c r="F1" s="195"/>
      <c r="G1" s="195"/>
      <c r="H1" s="195"/>
    </row>
    <row r="2" spans="1:8" ht="26.25" customHeight="1">
      <c r="B2" s="73"/>
      <c r="C2" s="73"/>
      <c r="D2" s="73"/>
      <c r="E2" s="73"/>
      <c r="F2" s="73"/>
      <c r="G2" s="73"/>
      <c r="H2" s="70" t="s">
        <v>10</v>
      </c>
    </row>
    <row r="3" spans="1:8" ht="21" customHeight="1">
      <c r="A3" s="187" t="s">
        <v>19</v>
      </c>
      <c r="B3" s="20">
        <v>2014</v>
      </c>
      <c r="C3" s="192">
        <v>2015</v>
      </c>
      <c r="D3" s="193"/>
      <c r="E3" s="193"/>
      <c r="F3" s="193"/>
      <c r="G3" s="193"/>
      <c r="H3" s="194"/>
    </row>
    <row r="4" spans="1:8" ht="48" customHeight="1">
      <c r="A4" s="188"/>
      <c r="B4" s="20">
        <v>12</v>
      </c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</row>
    <row r="5" spans="1:8" ht="35.1" customHeight="1">
      <c r="A5" s="21" t="s">
        <v>35</v>
      </c>
      <c r="B5" s="22">
        <v>27.75</v>
      </c>
      <c r="C5" s="22">
        <v>27.73</v>
      </c>
      <c r="D5" s="22">
        <v>27.57</v>
      </c>
      <c r="E5" s="22">
        <v>27.56</v>
      </c>
      <c r="F5" s="22">
        <v>27.52</v>
      </c>
      <c r="G5" s="22">
        <v>27.41</v>
      </c>
      <c r="H5" s="22">
        <v>27.360000000000003</v>
      </c>
    </row>
    <row r="6" spans="1:8" ht="35.1" customHeight="1">
      <c r="A6" s="21" t="s">
        <v>36</v>
      </c>
      <c r="B6" s="22">
        <v>11.95</v>
      </c>
      <c r="C6" s="22">
        <v>11.95</v>
      </c>
      <c r="D6" s="22">
        <v>11.86</v>
      </c>
      <c r="E6" s="22">
        <v>11.85</v>
      </c>
      <c r="F6" s="22">
        <v>11.86</v>
      </c>
      <c r="G6" s="22">
        <v>11.77</v>
      </c>
      <c r="H6" s="22">
        <v>11.77</v>
      </c>
    </row>
    <row r="7" spans="1:8" ht="35.1" customHeight="1">
      <c r="A7" s="67" t="s">
        <v>37</v>
      </c>
      <c r="B7" s="22">
        <v>12.28</v>
      </c>
      <c r="C7" s="22">
        <v>12.29</v>
      </c>
      <c r="D7" s="22">
        <v>12.41</v>
      </c>
      <c r="E7" s="22">
        <v>12.41</v>
      </c>
      <c r="F7" s="22">
        <v>12.42</v>
      </c>
      <c r="G7" s="22">
        <v>12.54</v>
      </c>
      <c r="H7" s="22">
        <v>12.56</v>
      </c>
    </row>
    <row r="8" spans="1:8" ht="35.1" customHeight="1">
      <c r="A8" s="67" t="s">
        <v>33</v>
      </c>
      <c r="B8" s="22">
        <v>22.59</v>
      </c>
      <c r="C8" s="22">
        <v>22.58</v>
      </c>
      <c r="D8" s="22">
        <v>22.58</v>
      </c>
      <c r="E8" s="22">
        <v>22.57</v>
      </c>
      <c r="F8" s="22">
        <v>22.56</v>
      </c>
      <c r="G8" s="22">
        <v>22.56</v>
      </c>
      <c r="H8" s="22">
        <v>22.56</v>
      </c>
    </row>
    <row r="9" spans="1:8" ht="35.1" customHeight="1">
      <c r="A9" s="72" t="s">
        <v>47</v>
      </c>
      <c r="B9" s="22">
        <v>8.57</v>
      </c>
      <c r="C9" s="22">
        <v>8.56</v>
      </c>
      <c r="D9" s="22">
        <v>8.58</v>
      </c>
      <c r="E9" s="22">
        <v>8.59</v>
      </c>
      <c r="F9" s="22">
        <v>8.59</v>
      </c>
      <c r="G9" s="22">
        <v>8.6</v>
      </c>
      <c r="H9" s="22">
        <v>8.59</v>
      </c>
    </row>
    <row r="10" spans="1:8" ht="35.1" customHeight="1">
      <c r="A10" s="67" t="s">
        <v>34</v>
      </c>
      <c r="B10" s="22">
        <v>9.6999999999999993</v>
      </c>
      <c r="C10" s="22">
        <v>9.6999999999999993</v>
      </c>
      <c r="D10" s="22">
        <v>9.7200000000000006</v>
      </c>
      <c r="E10" s="22">
        <v>9.7200000000000006</v>
      </c>
      <c r="F10" s="22">
        <v>9.7200000000000006</v>
      </c>
      <c r="G10" s="22">
        <v>9.6999999999999993</v>
      </c>
      <c r="H10" s="22">
        <v>9.69</v>
      </c>
    </row>
    <row r="11" spans="1:8" ht="35.1" customHeight="1">
      <c r="A11" s="6" t="s">
        <v>38</v>
      </c>
      <c r="B11" s="22">
        <v>3.73</v>
      </c>
      <c r="C11" s="22">
        <v>3.75</v>
      </c>
      <c r="D11" s="22">
        <v>3.78</v>
      </c>
      <c r="E11" s="22">
        <v>3.79</v>
      </c>
      <c r="F11" s="22">
        <v>3.81</v>
      </c>
      <c r="G11" s="22">
        <v>3.85</v>
      </c>
      <c r="H11" s="22">
        <v>3.89</v>
      </c>
    </row>
    <row r="12" spans="1:8" ht="34.5" customHeight="1">
      <c r="A12" s="3" t="s">
        <v>39</v>
      </c>
      <c r="B12" s="22">
        <v>2.02</v>
      </c>
      <c r="C12" s="22">
        <v>2.02</v>
      </c>
      <c r="D12" s="22">
        <v>2.0299999999999998</v>
      </c>
      <c r="E12" s="22">
        <v>2.0299999999999998</v>
      </c>
      <c r="F12" s="22">
        <v>2.04</v>
      </c>
      <c r="G12" s="22">
        <v>2.04</v>
      </c>
      <c r="H12" s="22">
        <v>2.04</v>
      </c>
    </row>
    <row r="13" spans="1:8" ht="34.5" customHeight="1">
      <c r="A13" s="59" t="s">
        <v>40</v>
      </c>
      <c r="B13" s="22">
        <v>1.41</v>
      </c>
      <c r="C13" s="22">
        <v>1.42</v>
      </c>
      <c r="D13" s="22">
        <v>1.47</v>
      </c>
      <c r="E13" s="22">
        <v>1.48</v>
      </c>
      <c r="F13" s="22">
        <v>1.48</v>
      </c>
      <c r="G13" s="22">
        <v>1.53</v>
      </c>
      <c r="H13" s="22">
        <v>1.54</v>
      </c>
    </row>
    <row r="14" spans="1:8" ht="35.1" customHeight="1">
      <c r="A14" s="67" t="s">
        <v>13</v>
      </c>
      <c r="B14" s="22">
        <v>100.00000000000001</v>
      </c>
      <c r="C14" s="22">
        <v>100</v>
      </c>
      <c r="D14" s="22">
        <v>100</v>
      </c>
      <c r="E14" s="22">
        <v>100</v>
      </c>
      <c r="F14" s="22">
        <v>100.00000000000001</v>
      </c>
      <c r="G14" s="22">
        <v>100</v>
      </c>
      <c r="H14" s="22">
        <v>100.00000000000001</v>
      </c>
    </row>
    <row r="16" spans="1:8" ht="17.100000000000001" customHeight="1">
      <c r="A16" s="19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29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 №1.2.2-ОФ</vt:lpstr>
      <vt:lpstr>Таблица №2-ОФ</vt:lpstr>
      <vt:lpstr>Таблица №2.1-ОФ</vt:lpstr>
      <vt:lpstr>Таблица №2.2-ОФ</vt:lpstr>
      <vt:lpstr>Таблица №2.2.1-ОФ </vt:lpstr>
      <vt:lpstr>Графика №1</vt:lpstr>
      <vt:lpstr>Графика №2</vt:lpstr>
      <vt:lpstr>Графика №3</vt:lpstr>
      <vt:lpstr>Графика №4</vt:lpstr>
      <vt:lpstr>'Таблица №1.1-ОФ'!Print_Area</vt:lpstr>
      <vt:lpstr>'Таблица №1.2.1-ОФ'!Print_Area</vt:lpstr>
      <vt:lpstr>'Таблица №1.2.2-ОФ'!Print_Area</vt:lpstr>
      <vt:lpstr>'Таблица №1-ОФ'!Print_Area</vt:lpstr>
      <vt:lpstr>'Таблица №2.1-ОФ'!Print_Area</vt:lpstr>
      <vt:lpstr>'Таблица №2.2.1-ОФ '!Print_Area</vt:lpstr>
      <vt:lpstr>'Таблица №2.2-ОФ'!Print_Area</vt:lpstr>
      <vt:lpstr>'Таблица №2-ОФ'!Print_Area</vt:lpstr>
      <vt:lpstr>'Таблица№1.2-ОФ'!Print_Area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2015-08-07T12:44:47Z</cp:lastPrinted>
  <dcterms:created xsi:type="dcterms:W3CDTF">2008-05-09T10:07:54Z</dcterms:created>
  <dcterms:modified xsi:type="dcterms:W3CDTF">2015-08-10T06:57:47Z</dcterms:modified>
</cp:coreProperties>
</file>