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55" yWindow="15" windowWidth="15480" windowHeight="11640" tabRatio="708" activeTab="0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Repremiums" sheetId="7" r:id="rId7"/>
    <sheet name="Repayments" sheetId="8" r:id="rId8"/>
    <sheet name="Balance Sheet" sheetId="9" r:id="rId9"/>
    <sheet name="Income Statement" sheetId="10" r:id="rId10"/>
    <sheet name="Ratio" sheetId="11" r:id="rId11"/>
    <sheet name="RSM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'[7]база'!#REF!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'[9]Граница-спрямо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 Sheet'!$A$1:$V$143</definedName>
    <definedName name="_xlnm.Print_Area" localSheetId="9">'Income Statement'!$A$1:$V$71</definedName>
    <definedName name="_xlnm.Print_Area" localSheetId="1">'Market Share'!$A$1:$T$24</definedName>
    <definedName name="_xlnm.Print_Area" localSheetId="3">'Payments'!$A$1:$AO$31</definedName>
    <definedName name="_xlnm.Print_Area" localSheetId="0">'Premiums'!$A$1:$AO$33</definedName>
    <definedName name="_xlnm.Print_Area" localSheetId="4">'rel.share of payments'!$A$1:$T$24</definedName>
    <definedName name="_xlnm.Print_Area" localSheetId="7">'Repayments'!$A$1:$M$25</definedName>
    <definedName name="_xlnm.Print_Area" localSheetId="6">'Repremiums'!$A$1:$Y$25</definedName>
    <definedName name="_xlnm.Print_Area" localSheetId="11">'RSM'!$A$1:$G$27</definedName>
    <definedName name="_xlnm.Print_Area" localSheetId="5">'Structure of Payments'!$A$1:$T$24</definedName>
    <definedName name="_xlnm.Print_Area" localSheetId="2">'Structute of Premiums'!$A$1:$T$24</definedName>
    <definedName name="_xlnm.Print_Titles" localSheetId="8">'Balance Sheet'!$4:$4</definedName>
    <definedName name="_xlnm.Print_Titles" localSheetId="3">'Payments'!$A:$A</definedName>
    <definedName name="_xlnm.Print_Titles" localSheetId="0">'Premiums'!$A:$A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'[8]T-Securities_Trade 2001'!$F$5</definedName>
    <definedName name="АКВИЗ">#REF!</definedName>
    <definedName name="гг">'[9]Граница-спрямо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'[9]Граница-спрямо премиите 2006'!$B$45</definedName>
    <definedName name="П2">'[9]Граница-спрямо премиите 2006'!$B$48</definedName>
    <definedName name="ПП">'[9]Граница-спрямо премиите 2006'!$B$2</definedName>
    <definedName name="ПП_ПР_АКПР">#REF!</definedName>
    <definedName name="ППкрай">'[9]Граница-спрямо премиите 2006'!$B$8</definedName>
    <definedName name="ППн">'[9]Граница-спрямо премиите 2006'!#REF!</definedName>
    <definedName name="ППначало">'[9]Граница-спрямо премиите 2006'!$B$5</definedName>
    <definedName name="ППркрай11">'[9]Граница-спрямо премиите 2006'!$B$19</definedName>
    <definedName name="ППркрай12">'[9]Граница-спрямо премиите 2006'!$B$30</definedName>
    <definedName name="ППркрай13">'[9]Граница-спрямо премиите 2006'!$B$41</definedName>
    <definedName name="ППрначало11">'[9]Граница-спрямо премиите 2006'!$B$16</definedName>
    <definedName name="ППрначало12">'[9]Граница-спрямо премиите 2006'!$B$27</definedName>
    <definedName name="ППрначало13">'[9]Граница-спрямо премиите 2006'!$B$38</definedName>
    <definedName name="ПР_М">#REF!</definedName>
    <definedName name="Пр11">'[9]Граница-спрямо премиите 2006'!$B$13</definedName>
    <definedName name="Пр12">'[9]Граница-спрямо премиите 2006'!$B$24</definedName>
    <definedName name="Пр13">'[9]Граница-спрямо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<sst xmlns="http://schemas.openxmlformats.org/spreadsheetml/2006/main" count="885" uniqueCount="307">
  <si>
    <t>I.</t>
  </si>
  <si>
    <t>А.</t>
  </si>
  <si>
    <t>ІII.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</si>
  <si>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</si>
  <si>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</si>
  <si>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</si>
  <si>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</si>
  <si>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</si>
  <si>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</si>
  <si>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</si>
  <si>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</si>
  <si>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</si>
  <si>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</si>
  <si>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</si>
  <si>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</si>
  <si>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</si>
  <si>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</si>
  <si>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</si>
  <si>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</si>
  <si>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</si>
  <si>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</si>
  <si>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</si>
  <si>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</si>
  <si>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</si>
  <si>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</si>
  <si>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</si>
  <si>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№</t>
  </si>
  <si>
    <t>(1)</t>
  </si>
  <si>
    <t>(2)</t>
  </si>
  <si>
    <t>(3)</t>
  </si>
  <si>
    <t>CLASSES OF INSURANCE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</si>
  <si>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</si>
  <si>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</si>
  <si>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</si>
  <si>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</si>
  <si>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</si>
  <si>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</si>
  <si>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</si>
  <si>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</si>
  <si>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</si>
  <si>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</si>
  <si>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</si>
  <si>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</si>
  <si>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</si>
  <si>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</si>
  <si>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11.Aircraft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</si>
  <si>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</si>
  <si>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</si>
  <si>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</si>
  <si>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</si>
  <si>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</si>
  <si>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</si>
  <si>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</si>
  <si>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TOTAL:</t>
  </si>
  <si>
    <t>total</t>
  </si>
  <si>
    <t>incl. active insurance</t>
  </si>
  <si>
    <t>BULSTRAD Vienna Insurance Group</t>
  </si>
  <si>
    <t>DZI - General insurance</t>
  </si>
  <si>
    <t>LEV INS</t>
  </si>
  <si>
    <t xml:space="preserve">ARMEEC </t>
  </si>
  <si>
    <t xml:space="preserve">Allianz Bulgaria </t>
  </si>
  <si>
    <t>BUL INS</t>
  </si>
  <si>
    <t>Euroins</t>
  </si>
  <si>
    <t>Energia</t>
  </si>
  <si>
    <t xml:space="preserve">UNIQA Insurance </t>
  </si>
  <si>
    <t xml:space="preserve">Generali Insurance </t>
  </si>
  <si>
    <t xml:space="preserve">BULGARSKI IMOTI  </t>
  </si>
  <si>
    <t xml:space="preserve">VICTORIA </t>
  </si>
  <si>
    <t xml:space="preserve">INTERAMERICAN BULGARIA </t>
  </si>
  <si>
    <t>Groupama Insurance</t>
  </si>
  <si>
    <t>Bulgarian Export Insurance Agency</t>
  </si>
  <si>
    <t xml:space="preserve">GRAWE Bulgaria General insurance </t>
  </si>
  <si>
    <t>TOTAL</t>
  </si>
  <si>
    <t>BGN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</si>
  <si>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</si>
  <si>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</si>
  <si>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</si>
  <si>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 xml:space="preserve">Railway rolling stock </t>
  </si>
  <si>
    <t>Aircraft insurance</t>
  </si>
  <si>
    <t xml:space="preserve">Goods in transit </t>
  </si>
  <si>
    <t>Fire and natural forces and property</t>
  </si>
  <si>
    <t>General liability</t>
  </si>
  <si>
    <t>Credit, suretyship, miscellaneous financial loss and legal expenses</t>
  </si>
  <si>
    <t>Travel assistance</t>
  </si>
  <si>
    <t>Marine Insurance</t>
  </si>
  <si>
    <t>Reinsurers' share in premiums written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</si>
  <si>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</si>
  <si>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</si>
  <si>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</si>
  <si>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</si>
  <si>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</si>
  <si>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</si>
  <si>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</si>
  <si>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</si>
  <si>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</si>
  <si>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</si>
  <si>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</si>
  <si>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</si>
  <si>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</si>
  <si>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</si>
  <si>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</si>
  <si>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</si>
  <si>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</si>
  <si>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</si>
  <si>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</si>
  <si>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</si>
  <si>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</si>
  <si>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</si>
  <si>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</si>
  <si>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</si>
  <si>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</si>
  <si>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</si>
  <si>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</si>
  <si>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</si>
  <si>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</si>
  <si>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</si>
  <si>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</si>
  <si>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</si>
  <si>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</si>
  <si>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</si>
  <si>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</si>
  <si>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</si>
  <si>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</si>
  <si>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</si>
  <si>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</si>
  <si>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</si>
  <si>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</si>
  <si>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</si>
  <si>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</si>
  <si>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</si>
  <si>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</si>
  <si>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</si>
  <si>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</si>
  <si>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</si>
  <si>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</si>
  <si>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</si>
  <si>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</si>
  <si>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</si>
  <si>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</si>
  <si>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</si>
  <si>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</si>
  <si>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</si>
  <si>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</si>
  <si>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</si>
  <si>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</si>
  <si>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</si>
  <si>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</si>
  <si>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</si>
  <si>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</si>
  <si>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</si>
  <si>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</si>
  <si>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</si>
  <si>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</si>
  <si>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</si>
  <si>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</si>
  <si>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</si>
  <si>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</si>
  <si>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</si>
  <si>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</si>
  <si>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</si>
  <si>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</si>
  <si>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</si>
  <si>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</si>
  <si>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</si>
  <si>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</si>
  <si>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</si>
  <si>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</si>
  <si>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</si>
  <si>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</si>
  <si>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</si>
  <si>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</si>
  <si>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</si>
  <si>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</si>
  <si>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</si>
  <si>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</si>
  <si>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</si>
  <si>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</si>
  <si>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</si>
  <si>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</si>
  <si>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</si>
  <si>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</si>
  <si>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</si>
  <si>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</si>
  <si>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</si>
  <si>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</si>
  <si>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</si>
  <si>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</si>
  <si>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</si>
  <si>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</si>
  <si>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</si>
  <si>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</si>
  <si>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</si>
  <si>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</si>
  <si>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</si>
  <si>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</si>
  <si>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</si>
  <si>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</si>
  <si>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</si>
  <si>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</si>
  <si>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</si>
  <si>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</si>
  <si>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</si>
  <si>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</si>
  <si>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</si>
  <si>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</si>
  <si>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</si>
  <si>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</si>
  <si>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</si>
  <si>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</si>
  <si>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</si>
  <si>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</si>
  <si>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</si>
  <si>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</si>
  <si>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</si>
  <si>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</si>
  <si>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</si>
  <si>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</si>
  <si>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</si>
  <si>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</si>
  <si>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</si>
  <si>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</si>
  <si>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</si>
  <si>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</si>
  <si>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</si>
  <si>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</si>
  <si>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</si>
  <si>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</si>
  <si>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</si>
  <si>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</si>
  <si>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</si>
  <si>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</si>
  <si>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</si>
  <si>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</si>
  <si>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</si>
  <si>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</si>
  <si>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</si>
  <si>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</si>
  <si>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</si>
  <si>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</si>
  <si>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</si>
  <si>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</si>
  <si>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</si>
  <si>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</si>
  <si>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</si>
  <si>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</si>
  <si>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</si>
  <si>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</si>
  <si>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</si>
  <si>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</si>
  <si>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</si>
  <si>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</si>
  <si>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</si>
  <si>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</si>
  <si>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</si>
  <si>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</si>
  <si>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</si>
  <si>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</si>
  <si>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</si>
  <si>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</si>
  <si>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</si>
  <si>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</si>
  <si>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</si>
  <si>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</si>
  <si>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</si>
  <si>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GROSS LOSS RATIO</t>
  </si>
  <si>
    <t>GROSS EXPENSE RATIO</t>
  </si>
  <si>
    <t>GROSS COMBINED RATIO</t>
  </si>
  <si>
    <r>
      <t>1</t>
    </r>
    <r>
      <rPr>
        <i/>
        <sz val="10"/>
        <rFont val="Times New Roman"/>
        <family val="1"/>
      </rPr>
      <t xml:space="preserve">As per data submitted by insurers to the Financial Supervision Commission according to Ordinance No. 30 dd 19.07.2006 </t>
    </r>
  </si>
  <si>
    <t>Required Solvency Margin                           (in thous. BGN)</t>
  </si>
  <si>
    <t>Available Solvency Margin                    (in thous. BGN)</t>
  </si>
  <si>
    <t>Minimum Capital Requirements                 (in thous. BGN)</t>
  </si>
  <si>
    <t>INSURERS</t>
  </si>
  <si>
    <t>(1) / (2)</t>
  </si>
  <si>
    <t>(1) / (3)</t>
  </si>
  <si>
    <t>DIRECT PREMIUMS:</t>
  </si>
  <si>
    <t>DIRECT CLAIMS PAID:</t>
  </si>
  <si>
    <t>MARKET SHARE BASED ON GROSS PREMIUMS:</t>
  </si>
  <si>
    <t>MARKET SHARE BASED ON DIRECT PREMIUMS:</t>
  </si>
  <si>
    <t>HDI Insurance</t>
  </si>
  <si>
    <t>OZK Insurance</t>
  </si>
  <si>
    <t>UBB - CHARTIS INSURANCE COMPANY</t>
  </si>
  <si>
    <r>
      <t>MARKET SHARE BY CLASSES OF INSURANCE FOR 2010 - NON-LIFE INSURANCE</t>
    </r>
    <r>
      <rPr>
        <b/>
        <vertAlign val="superscript"/>
        <sz val="12"/>
        <rFont val="Times New Roman"/>
        <family val="1"/>
      </rPr>
      <t>1</t>
    </r>
  </si>
  <si>
    <t xml:space="preserve">11. Aircraft liability </t>
  </si>
  <si>
    <r>
      <t>INSURANCE PORTFOLIO STRUCTURE FOR 2010 -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</si>
  <si>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FOR 2010 - NON LIFE INSURANCE</t>
    </r>
    <r>
      <rPr>
        <b/>
        <vertAlign val="superscript"/>
        <sz val="14"/>
        <rFont val="Times New Roman"/>
        <family val="1"/>
      </rPr>
      <t>1</t>
    </r>
  </si>
  <si>
    <r>
      <t xml:space="preserve">Share of Claims Paid by Classes of Insurance in Total Claims Paid for 2010 - Non-life Insurance </t>
    </r>
    <r>
      <rPr>
        <b/>
        <vertAlign val="superscript"/>
        <sz val="14"/>
        <rFont val="Times New Roman"/>
        <family val="1"/>
      </rPr>
      <t>1</t>
    </r>
  </si>
  <si>
    <r>
      <t>STRUCTURE OF CLAIMS PAID BY INSURERS FOR 2010  - NON-LIFE INSURANCE</t>
    </r>
    <r>
      <rPr>
        <b/>
        <vertAlign val="superscript"/>
        <sz val="14"/>
        <rFont val="Times New Roman"/>
        <family val="1"/>
      </rPr>
      <t>1</t>
    </r>
  </si>
  <si>
    <r>
      <t>PREMIUMS CEDED BY CLASSES OF INSURANCE FOR THE PERIOD 1999 - 2010 - NON-LIFE INSURANCE</t>
    </r>
    <r>
      <rPr>
        <b/>
        <vertAlign val="superscript"/>
        <sz val="14"/>
        <rFont val="Times New Roman"/>
        <family val="1"/>
      </rPr>
      <t xml:space="preserve">1 </t>
    </r>
  </si>
  <si>
    <r>
      <t>REINSURERS' SHARE IN CLAIMS PAID FOR THE PERIOD 1999 - 2010 - NON-LIFE INSURANCE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</si>
  <si>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31.12.2010</t>
    </r>
    <r>
      <rPr>
        <b/>
        <vertAlign val="superscript"/>
        <sz val="14"/>
        <rFont val="Times New Roman"/>
        <family val="1"/>
      </rPr>
      <t>1</t>
    </r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</si>
  <si>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</si>
  <si>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</si>
  <si>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</si>
  <si>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</si>
  <si>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</si>
  <si>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r>
      <t>INCOME STATEMENT OF NON-LIFE INSURERS AS AT 31.12.2010</t>
    </r>
    <r>
      <rPr>
        <b/>
        <vertAlign val="superscript"/>
        <sz val="14"/>
        <rFont val="Times New Roman"/>
        <family val="1"/>
      </rPr>
      <t>1</t>
    </r>
  </si>
  <si>
    <r>
      <t>MAJOR INDICATORS BY CLASSES OF INSURANCE FOR 2010  - NON-LIFE INSURANCE</t>
    </r>
    <r>
      <rPr>
        <b/>
        <vertAlign val="superscript"/>
        <sz val="12"/>
        <rFont val="Times New Roman"/>
        <family val="1"/>
      </rPr>
      <t>1</t>
    </r>
  </si>
  <si>
    <r>
      <t>Required Solvensy Margin and Available Solvency Margin for 2010</t>
    </r>
    <r>
      <rPr>
        <b/>
        <vertAlign val="superscript"/>
        <sz val="12"/>
        <rFont val="Times New Roman"/>
        <family val="1"/>
      </rPr>
      <t>1</t>
    </r>
  </si>
  <si>
    <t>UBB - CHARTIS Insurance company</t>
  </si>
  <si>
    <t>Victoria</t>
  </si>
  <si>
    <t>Lev Ins</t>
  </si>
  <si>
    <t>Bul Ins</t>
  </si>
  <si>
    <t>Bulgarski imoti</t>
  </si>
  <si>
    <t>Interamerican Bulgaria</t>
  </si>
  <si>
    <t>Bulgarian Export Insurance Agency*</t>
  </si>
  <si>
    <t>* The premium income of "BAEZ" EAD according to the Code of insurance is 5 370 778 BGN</t>
  </si>
  <si>
    <r>
      <t>GROSS WRITTEN PREMIUMS FOR 2010 - NON-LIFE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</si>
</sst>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  <numFmt numFmtId="192" formatCode="#,##0.0000"/>
    <numFmt numFmtId="193" formatCode="#,##0.00000"/>
    <numFmt numFmtId="194" formatCode="#,##0.000"/>
    <numFmt numFmtId="195" formatCode="0000000"/>
    <numFmt numFmtId="196" formatCode="_-* #,##0.00&quot;лв&quot;_-;\-* #,##0.00&quot;лв&quot;_-;_-* &quot;-&quot;??&quot;лв&quot;_-;_-@_-"/>
    <numFmt numFmtId="197" formatCode="_-* #,##0.0\ _л_в_-;\-* #,##0.0\ _л_в_-;_-* &quot;-&quot;??\ _л_в_-;_-@_-"/>
  </numFmts>
  <fonts count="80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27.25"/>
      <name val="Arial"/>
      <family val="0"/>
    </font>
    <font>
      <sz val="25.25"/>
      <name val="Arial"/>
      <family val="0"/>
    </font>
    <font>
      <sz val="1.75"/>
      <name val="Arial"/>
      <family val="0"/>
    </font>
    <font>
      <sz val="26.5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sz val="10.75"/>
      <name val="Times New Roman"/>
      <family val="1"/>
    </font>
    <font>
      <b/>
      <sz val="11"/>
      <name val="Times New Roman"/>
      <family val="1"/>
    </font>
    <font>
      <b/>
      <sz val="11.75"/>
      <name val="Times New Roman"/>
      <family val="1"/>
    </font>
    <font>
      <sz val="10.25"/>
      <name val="Times New Roman"/>
      <family val="1"/>
    </font>
    <font>
      <b/>
      <sz val="10.75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4"/>
      <name val="Times New Roman Cyr"/>
      <family val="1"/>
    </font>
    <font>
      <i/>
      <sz val="10"/>
      <name val="Times New Roman Cyr"/>
      <family val="0"/>
    </font>
    <font>
      <b/>
      <sz val="13.5"/>
      <name val="Times New Roman"/>
      <family val="1"/>
    </font>
    <font>
      <i/>
      <sz val="11"/>
      <name val="Times New Roman"/>
      <family val="1"/>
    </font>
    <font>
      <b/>
      <sz val="12"/>
      <name val="Times New Roman Cyr"/>
      <family val="0"/>
    </font>
    <font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2.7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25" fillId="0" borderId="1">
      <alignment horizontal="center"/>
      <protection/>
    </xf>
    <xf numFmtId="195" fontId="25" fillId="0" borderId="2">
      <alignment horizontal="right"/>
      <protection/>
    </xf>
    <xf numFmtId="40" fontId="38" fillId="0" borderId="0" applyNumberFormat="0" applyFont="0" applyFill="0" applyAlignment="0" applyProtection="0"/>
    <xf numFmtId="0" fontId="39" fillId="0" borderId="3" applyAlignment="0">
      <protection/>
    </xf>
    <xf numFmtId="3" fontId="34" fillId="0" borderId="0" applyFill="0" applyBorder="0" applyProtection="0">
      <alignment horizontal="center" vertical="center"/>
    </xf>
    <xf numFmtId="3" fontId="34" fillId="0" borderId="0" applyFill="0" applyProtection="0">
      <alignment horizontal="right" vertical="center"/>
    </xf>
    <xf numFmtId="3" fontId="40" fillId="0" borderId="4" applyNumberFormat="0" applyFill="0" applyBorder="0" applyProtection="0">
      <alignment horizontal="center" vertical="center" wrapText="1"/>
    </xf>
    <xf numFmtId="21" fontId="38" fillId="0" borderId="0" applyFont="0" applyFill="0" applyBorder="0" applyProtection="0">
      <alignment horizontal="right"/>
    </xf>
    <xf numFmtId="0" fontId="25" fillId="0" borderId="4">
      <alignment/>
      <protection/>
    </xf>
    <xf numFmtId="40" fontId="38" fillId="0" borderId="5" applyNumberFormat="0" applyFont="0" applyFill="0" applyAlignment="0" applyProtection="0"/>
    <xf numFmtId="0" fontId="41" fillId="20" borderId="6" applyNumberFormat="0" applyAlignment="0" applyProtection="0"/>
    <xf numFmtId="0" fontId="25" fillId="0" borderId="2">
      <alignment horizontal="center"/>
      <protection/>
    </xf>
    <xf numFmtId="0" fontId="25" fillId="0" borderId="0">
      <alignment horizontal="centerContinuous"/>
      <protection/>
    </xf>
    <xf numFmtId="0" fontId="25" fillId="0" borderId="0">
      <alignment horizontal="center"/>
      <protection/>
    </xf>
    <xf numFmtId="0" fontId="42" fillId="21" borderId="7" applyNumberFormat="0" applyAlignment="0" applyProtection="0"/>
    <xf numFmtId="0" fontId="38" fillId="20" borderId="0" applyNumberFormat="0" applyFont="0" applyBorder="0" applyAlignment="0" applyProtection="0"/>
    <xf numFmtId="0" fontId="25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38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34" fillId="0" borderId="0">
      <alignment horizontal="right" vertical="center"/>
      <protection/>
    </xf>
    <xf numFmtId="14" fontId="25" fillId="0" borderId="0" applyFill="0" applyBorder="0" applyProtection="0">
      <alignment horizontal="center" vertical="center"/>
    </xf>
    <xf numFmtId="14" fontId="25" fillId="0" borderId="0">
      <alignment horizontal="left"/>
      <protection/>
    </xf>
    <xf numFmtId="4" fontId="25" fillId="0" borderId="0" applyFill="0" applyBorder="0" applyProtection="0">
      <alignment horizontal="right" vertical="center"/>
    </xf>
    <xf numFmtId="0" fontId="25" fillId="0" borderId="1">
      <alignment/>
      <protection/>
    </xf>
    <xf numFmtId="179" fontId="32" fillId="0" borderId="0" applyFont="0" applyFill="0" applyBorder="0" applyAlignment="0" applyProtection="0"/>
    <xf numFmtId="173" fontId="20" fillId="0" borderId="9" applyFill="0" applyBorder="0">
      <alignment horizontal="center" vertical="center"/>
      <protection/>
    </xf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0" fillId="20" borderId="0">
      <alignment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38" fillId="22" borderId="13" applyProtection="0">
      <alignment horizontal="center" vertical="center" wrapText="1"/>
    </xf>
    <xf numFmtId="1" fontId="49" fillId="0" borderId="0" applyNumberFormat="0" applyFill="0" applyBorder="0" applyAlignment="0" applyProtection="0"/>
    <xf numFmtId="0" fontId="38" fillId="0" borderId="0" applyNumberFormat="0" applyFill="0" applyBorder="0" applyProtection="0">
      <alignment horizontal="left" vertical="top" wrapText="1"/>
    </xf>
    <xf numFmtId="1" fontId="50" fillId="0" borderId="0" applyNumberFormat="0" applyFill="0" applyBorder="0" applyAlignment="0" applyProtection="0"/>
    <xf numFmtId="1" fontId="51" fillId="20" borderId="0" applyNumberFormat="0" applyFont="0" applyBorder="0" applyAlignment="0" applyProtection="0"/>
    <xf numFmtId="1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25" fillId="0" borderId="2">
      <alignment horizontal="center"/>
      <protection/>
    </xf>
    <xf numFmtId="180" fontId="33" fillId="0" borderId="0" applyFill="0" applyBorder="0">
      <alignment horizontal="center" vertical="center"/>
      <protection/>
    </xf>
    <xf numFmtId="0" fontId="53" fillId="7" borderId="6" applyNumberFormat="0" applyAlignment="0" applyProtection="0"/>
    <xf numFmtId="1" fontId="38" fillId="0" borderId="0" applyFont="0" applyFill="0" applyBorder="0" applyProtection="0">
      <alignment horizontal="left" wrapText="1"/>
    </xf>
    <xf numFmtId="0" fontId="25" fillId="0" borderId="14">
      <alignment/>
      <protection/>
    </xf>
    <xf numFmtId="0" fontId="54" fillId="0" borderId="15" applyNumberFormat="0" applyFill="0" applyAlignment="0" applyProtection="0"/>
    <xf numFmtId="0" fontId="25" fillId="0" borderId="3">
      <alignment/>
      <protection/>
    </xf>
    <xf numFmtId="0" fontId="25" fillId="0" borderId="16">
      <alignment horizontal="center"/>
      <protection/>
    </xf>
    <xf numFmtId="0" fontId="25" fillId="0" borderId="8">
      <alignment horizontal="center" wrapText="1"/>
      <protection/>
    </xf>
    <xf numFmtId="0" fontId="39" fillId="0" borderId="17">
      <alignment horizontal="left" vertical="top" wrapText="1"/>
      <protection/>
    </xf>
    <xf numFmtId="0" fontId="25" fillId="0" borderId="18">
      <alignment horizontal="center"/>
      <protection/>
    </xf>
    <xf numFmtId="0" fontId="25" fillId="0" borderId="19">
      <alignment horizont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" borderId="20" applyNumberFormat="0">
      <alignment horizontal="right" vertical="center"/>
      <protection locked="0"/>
    </xf>
    <xf numFmtId="0" fontId="56" fillId="23" borderId="0" applyNumberFormat="0" applyBorder="0" applyAlignment="0" applyProtection="0"/>
    <xf numFmtId="0" fontId="39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57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25" fillId="0" borderId="2">
      <alignment horizontal="right"/>
      <protection/>
    </xf>
    <xf numFmtId="4" fontId="25" fillId="0" borderId="0">
      <alignment horizontal="right"/>
      <protection/>
    </xf>
    <xf numFmtId="0" fontId="58" fillId="20" borderId="22" applyNumberFormat="0" applyAlignment="0" applyProtection="0"/>
    <xf numFmtId="9" fontId="0" fillId="0" borderId="0" applyFont="0" applyFill="0" applyBorder="0" applyAlignment="0" applyProtection="0"/>
    <xf numFmtId="10" fontId="34" fillId="0" borderId="0" applyFill="0" applyBorder="0" applyProtection="0">
      <alignment horizontal="right" vertical="center"/>
    </xf>
    <xf numFmtId="190" fontId="34" fillId="0" borderId="0" applyFont="0" applyFill="0" applyBorder="0" applyProtection="0">
      <alignment horizontal="center" vertical="center"/>
    </xf>
    <xf numFmtId="190" fontId="34" fillId="0" borderId="0" applyFont="0" applyFill="0" applyBorder="0" applyProtection="0">
      <alignment horizontal="center" vertical="center"/>
    </xf>
    <xf numFmtId="4" fontId="34" fillId="0" borderId="0" applyFill="0" applyBorder="0" applyProtection="0">
      <alignment horizontal="center" vertical="center"/>
    </xf>
    <xf numFmtId="4" fontId="34" fillId="0" borderId="0">
      <alignment horizontal="right" vertical="center"/>
      <protection/>
    </xf>
    <xf numFmtId="194" fontId="34" fillId="0" borderId="0" applyFill="0" applyBorder="0" applyProtection="0">
      <alignment horizontal="center" vertical="center"/>
    </xf>
    <xf numFmtId="194" fontId="34" fillId="0" borderId="0">
      <alignment horizontal="right" vertical="center"/>
      <protection/>
    </xf>
    <xf numFmtId="173" fontId="38" fillId="0" borderId="0" applyFont="0" applyFill="0" applyBorder="0" applyProtection="0">
      <alignment horizontal="right" vertical="top" wrapText="1"/>
    </xf>
    <xf numFmtId="1" fontId="49" fillId="0" borderId="0" applyFont="0" applyFill="0" applyBorder="0" applyProtection="0">
      <alignment horizontal="right" wrapText="1"/>
    </xf>
    <xf numFmtId="0" fontId="25" fillId="0" borderId="23">
      <alignment/>
      <protection/>
    </xf>
    <xf numFmtId="1" fontId="38" fillId="0" borderId="0" applyFont="0" applyFill="0" applyBorder="0" applyProtection="0">
      <alignment horizontal="right" vertical="center"/>
    </xf>
    <xf numFmtId="0" fontId="25" fillId="0" borderId="24">
      <alignment/>
      <protection/>
    </xf>
    <xf numFmtId="1" fontId="25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72" fontId="34" fillId="0" borderId="0" applyFill="0" applyBorder="0">
      <alignment horizontal="right"/>
      <protection/>
    </xf>
    <xf numFmtId="0" fontId="38" fillId="0" borderId="27" applyNumberFormat="0" applyFont="0" applyFill="0" applyAlignment="0" applyProtection="0"/>
    <xf numFmtId="0" fontId="25" fillId="0" borderId="28">
      <alignment/>
      <protection/>
    </xf>
    <xf numFmtId="4" fontId="25" fillId="0" borderId="29">
      <alignment/>
      <protection/>
    </xf>
    <xf numFmtId="49" fontId="25" fillId="0" borderId="0" applyFill="0" applyBorder="0" applyProtection="0">
      <alignment/>
    </xf>
    <xf numFmtId="0" fontId="25" fillId="0" borderId="2">
      <alignment horizontal="right"/>
      <protection/>
    </xf>
    <xf numFmtId="0" fontId="59" fillId="0" borderId="0" applyNumberFormat="0" applyFill="0" applyBorder="0" applyAlignment="0" applyProtection="0"/>
    <xf numFmtId="0" fontId="60" fillId="0" borderId="30" applyNumberFormat="0" applyFill="0" applyAlignment="0" applyProtection="0"/>
    <xf numFmtId="4" fontId="25" fillId="0" borderId="31">
      <alignment/>
      <protection/>
    </xf>
    <xf numFmtId="0" fontId="25" fillId="0" borderId="0">
      <alignment horizontal="left" vertical="center" wrapText="1"/>
      <protection/>
    </xf>
    <xf numFmtId="40" fontId="38" fillId="0" borderId="0" applyFont="0" applyFill="0" applyBorder="0" applyProtection="0">
      <alignment horizontal="right" vertical="center"/>
    </xf>
    <xf numFmtId="16" fontId="38" fillId="0" borderId="0" applyFont="0" applyFill="0" applyBorder="0" applyProtection="0">
      <alignment horizontal="right" vertical="center"/>
    </xf>
    <xf numFmtId="0" fontId="34" fillId="0" borderId="32" applyFill="0" applyBorder="0" applyProtection="0">
      <alignment horizontal="center" vertical="distributed" textRotation="90" wrapText="1"/>
    </xf>
    <xf numFmtId="1" fontId="38" fillId="0" borderId="0" applyNumberFormat="0" applyFont="0" applyFill="0" applyBorder="0" applyProtection="0">
      <alignment vertical="center"/>
    </xf>
    <xf numFmtId="1" fontId="49" fillId="0" borderId="0" applyFont="0" applyFill="0" applyBorder="0" applyProtection="0">
      <alignment horizontal="right" vertical="center"/>
    </xf>
    <xf numFmtId="0" fontId="61" fillId="0" borderId="0" applyNumberFormat="0" applyFill="0" applyBorder="0" applyAlignment="0" applyProtection="0"/>
    <xf numFmtId="0" fontId="0" fillId="0" borderId="0">
      <alignment wrapText="1"/>
      <protection/>
    </xf>
    <xf numFmtId="49" fontId="62" fillId="0" borderId="0">
      <alignment horizontal="centerContinuous"/>
      <protection/>
    </xf>
    <xf numFmtId="0" fontId="39" fillId="0" borderId="8">
      <alignment horizontal="left" vertical="center" wrapText="1"/>
      <protection/>
    </xf>
  </cellStyleXfs>
  <cellXfs count="184">
    <xf numFmtId="0" fontId="0" fillId="0" borderId="0" xfId="0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0" fillId="20" borderId="0" xfId="0" applyNumberFormat="1" applyFont="1" applyFill="1" applyAlignment="1">
      <alignment/>
    </xf>
    <xf numFmtId="0" fontId="20" fillId="20" borderId="0" xfId="0" applyFont="1" applyFill="1" applyAlignment="1">
      <alignment/>
    </xf>
    <xf numFmtId="3" fontId="24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0" fontId="20" fillId="0" borderId="0" xfId="115" applyNumberFormat="1" applyFont="1" applyAlignment="1">
      <alignment/>
    </xf>
    <xf numFmtId="0" fontId="28" fillId="0" borderId="33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10" fontId="20" fillId="0" borderId="0" xfId="115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3" fontId="20" fillId="0" borderId="13" xfId="0" applyNumberFormat="1" applyFont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10" fontId="20" fillId="0" borderId="0" xfId="0" applyNumberFormat="1" applyFont="1" applyBorder="1" applyAlignment="1">
      <alignment horizontal="right"/>
    </xf>
    <xf numFmtId="10" fontId="20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0" fontId="30" fillId="0" borderId="0" xfId="0" applyFont="1" applyAlignment="1">
      <alignment horizontal="center" vertical="center" wrapText="1"/>
    </xf>
    <xf numFmtId="10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13" xfId="0" applyNumberFormat="1" applyFont="1" applyBorder="1" applyAlignment="1">
      <alignment/>
    </xf>
    <xf numFmtId="3" fontId="20" fillId="20" borderId="13" xfId="0" applyNumberFormat="1" applyFont="1" applyFill="1" applyBorder="1" applyAlignment="1">
      <alignment horizontal="right" vertical="center" wrapText="1"/>
    </xf>
    <xf numFmtId="3" fontId="30" fillId="0" borderId="0" xfId="109" applyNumberFormat="1" applyFont="1" applyFill="1" applyBorder="1" applyProtection="1">
      <alignment horizontal="center" vertical="center" wrapText="1"/>
      <protection/>
    </xf>
    <xf numFmtId="3" fontId="31" fillId="0" borderId="0" xfId="109" applyNumberFormat="1" applyFont="1" applyFill="1" applyBorder="1" applyProtection="1">
      <alignment horizontal="center" vertical="center" wrapText="1"/>
      <protection/>
    </xf>
    <xf numFmtId="3" fontId="21" fillId="0" borderId="0" xfId="109" applyNumberFormat="1" applyFont="1" applyFill="1" applyBorder="1" applyProtection="1">
      <alignment horizontal="center" vertical="center" wrapText="1"/>
      <protection/>
    </xf>
    <xf numFmtId="3" fontId="30" fillId="0" borderId="0" xfId="109" applyNumberFormat="1" applyFont="1" applyFill="1" applyBorder="1" applyAlignment="1" applyProtection="1">
      <alignment horizontal="center" vertical="center" wrapText="1"/>
      <protection/>
    </xf>
    <xf numFmtId="3" fontId="30" fillId="0" borderId="0" xfId="109" applyNumberFormat="1" applyFont="1" applyFill="1" applyBorder="1" applyAlignment="1" applyProtection="1">
      <alignment horizontal="left"/>
      <protection/>
    </xf>
    <xf numFmtId="0" fontId="21" fillId="0" borderId="13" xfId="0" applyFont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center" vertical="center" wrapText="1"/>
    </xf>
    <xf numFmtId="3" fontId="20" fillId="0" borderId="13" xfId="108" applyNumberFormat="1" applyFont="1" applyBorder="1" applyProtection="1">
      <alignment horizontal="right" vertical="center"/>
      <protection locked="0"/>
    </xf>
    <xf numFmtId="0" fontId="30" fillId="0" borderId="0" xfId="109" applyNumberFormat="1" applyFont="1" applyFill="1" applyBorder="1" applyAlignment="1" applyProtection="1">
      <alignment horizontal="left" vertical="center" wrapText="1"/>
      <protection locked="0"/>
    </xf>
    <xf numFmtId="3" fontId="23" fillId="0" borderId="0" xfId="109" applyNumberFormat="1" applyFont="1" applyFill="1" applyBorder="1" applyAlignment="1" applyProtection="1">
      <alignment vertical="center" wrapText="1"/>
      <protection locked="0"/>
    </xf>
    <xf numFmtId="0" fontId="21" fillId="0" borderId="13" xfId="0" applyFont="1" applyBorder="1" applyAlignment="1">
      <alignment horizontal="center"/>
    </xf>
    <xf numFmtId="0" fontId="20" fillId="25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3" fontId="23" fillId="0" borderId="0" xfId="109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34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10" fontId="26" fillId="0" borderId="34" xfId="0" applyNumberFormat="1" applyFont="1" applyBorder="1" applyAlignment="1">
      <alignment horizontal="right" wrapText="1"/>
    </xf>
    <xf numFmtId="3" fontId="20" fillId="0" borderId="0" xfId="57" applyNumberFormat="1" applyFont="1" applyBorder="1" applyAlignment="1">
      <alignment wrapText="1"/>
    </xf>
    <xf numFmtId="191" fontId="20" fillId="0" borderId="0" xfId="115" applyNumberFormat="1" applyFont="1" applyAlignment="1">
      <alignment/>
    </xf>
    <xf numFmtId="3" fontId="27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 horizontal="center" vertical="center" wrapText="1"/>
    </xf>
    <xf numFmtId="10" fontId="20" fillId="0" borderId="0" xfId="0" applyNumberFormat="1" applyFont="1" applyAlignment="1">
      <alignment/>
    </xf>
    <xf numFmtId="191" fontId="20" fillId="0" borderId="13" xfId="115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/>
      <protection/>
    </xf>
    <xf numFmtId="3" fontId="27" fillId="25" borderId="13" xfId="0" applyNumberFormat="1" applyFont="1" applyFill="1" applyBorder="1" applyAlignment="1">
      <alignment/>
    </xf>
    <xf numFmtId="191" fontId="20" fillId="25" borderId="13" xfId="115" applyNumberFormat="1" applyFont="1" applyFill="1" applyBorder="1" applyAlignment="1">
      <alignment/>
    </xf>
    <xf numFmtId="191" fontId="20" fillId="25" borderId="0" xfId="115" applyNumberFormat="1" applyFont="1" applyFill="1" applyBorder="1" applyAlignment="1">
      <alignment/>
    </xf>
    <xf numFmtId="191" fontId="20" fillId="0" borderId="13" xfId="0" applyNumberFormat="1" applyFont="1" applyBorder="1" applyAlignment="1">
      <alignment horizontal="right" vertical="center"/>
    </xf>
    <xf numFmtId="191" fontId="20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1" fillId="0" borderId="13" xfId="109" applyNumberFormat="1" applyFont="1" applyFill="1" applyBorder="1" applyProtection="1">
      <alignment horizontal="center" vertical="center" wrapText="1"/>
      <protection/>
    </xf>
    <xf numFmtId="3" fontId="21" fillId="20" borderId="13" xfId="109" applyNumberFormat="1" applyFont="1" applyFill="1" applyBorder="1" applyAlignment="1" applyProtection="1">
      <alignment horizontal="center" vertical="center" wrapText="1"/>
      <protection/>
    </xf>
    <xf numFmtId="3" fontId="20" fillId="0" borderId="13" xfId="109" applyNumberFormat="1" applyFont="1" applyFill="1" applyBorder="1" applyAlignment="1" applyProtection="1">
      <alignment vertical="center"/>
      <protection/>
    </xf>
    <xf numFmtId="3" fontId="20" fillId="20" borderId="13" xfId="109" applyNumberFormat="1" applyFont="1" applyFill="1" applyBorder="1" applyAlignment="1" applyProtection="1">
      <alignment horizontal="center" vertical="center" wrapText="1"/>
      <protection/>
    </xf>
    <xf numFmtId="3" fontId="65" fillId="0" borderId="13" xfId="109" applyNumberFormat="1" applyFont="1" applyFill="1" applyBorder="1" applyAlignment="1" applyProtection="1">
      <alignment horizontal="left" vertical="center" wrapText="1"/>
      <protection/>
    </xf>
    <xf numFmtId="3" fontId="33" fillId="0" borderId="13" xfId="109" applyNumberFormat="1" applyFont="1" applyFill="1" applyBorder="1" applyAlignment="1" applyProtection="1">
      <alignment horizontal="left" vertical="center" wrapText="1"/>
      <protection/>
    </xf>
    <xf numFmtId="3" fontId="65" fillId="0" borderId="13" xfId="109" applyNumberFormat="1" applyFont="1" applyFill="1" applyBorder="1" applyAlignment="1" applyProtection="1">
      <alignment horizontal="right" vertical="center" wrapText="1"/>
      <protection/>
    </xf>
    <xf numFmtId="3" fontId="33" fillId="0" borderId="13" xfId="109" applyNumberFormat="1" applyFont="1" applyFill="1" applyBorder="1" applyAlignment="1" applyProtection="1">
      <alignment vertical="center" wrapText="1"/>
      <protection/>
    </xf>
    <xf numFmtId="3" fontId="33" fillId="0" borderId="13" xfId="109" applyNumberFormat="1" applyFont="1" applyFill="1" applyBorder="1" applyAlignment="1" applyProtection="1">
      <alignment horizontal="right" vertical="center" wrapText="1"/>
      <protection/>
    </xf>
    <xf numFmtId="3" fontId="23" fillId="0" borderId="13" xfId="109" applyNumberFormat="1" applyFont="1" applyFill="1" applyBorder="1" applyAlignment="1" applyProtection="1">
      <alignment horizontal="center" vertical="center" wrapText="1"/>
      <protection/>
    </xf>
    <xf numFmtId="3" fontId="24" fillId="0" borderId="13" xfId="109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3" fontId="65" fillId="0" borderId="13" xfId="109" applyNumberFormat="1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>
      <alignment horizontal="center" vertical="center" wrapText="1"/>
    </xf>
    <xf numFmtId="3" fontId="31" fillId="0" borderId="13" xfId="109" applyNumberFormat="1" applyFont="1" applyFill="1" applyBorder="1" applyProtection="1">
      <alignment horizontal="center" vertical="center" wrapText="1"/>
      <protection/>
    </xf>
    <xf numFmtId="3" fontId="33" fillId="0" borderId="13" xfId="109" applyNumberFormat="1" applyFont="1" applyFill="1" applyBorder="1" applyAlignment="1" applyProtection="1">
      <alignment horizontal="center" vertical="center"/>
      <protection/>
    </xf>
    <xf numFmtId="3" fontId="33" fillId="0" borderId="13" xfId="109" applyNumberFormat="1" applyFont="1" applyFill="1" applyBorder="1" applyProtection="1">
      <alignment horizontal="center" vertical="center" wrapText="1"/>
      <protection/>
    </xf>
    <xf numFmtId="2" fontId="20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91" fontId="24" fillId="0" borderId="13" xfId="115" applyNumberFormat="1" applyFont="1" applyFill="1" applyBorder="1" applyAlignment="1">
      <alignment/>
    </xf>
    <xf numFmtId="0" fontId="0" fillId="0" borderId="0" xfId="110" applyFont="1" applyFill="1" applyBorder="1" applyAlignment="1">
      <alignment/>
      <protection/>
    </xf>
    <xf numFmtId="0" fontId="21" fillId="0" borderId="0" xfId="0" applyFont="1" applyAlignment="1">
      <alignment horizontal="center"/>
    </xf>
    <xf numFmtId="3" fontId="27" fillId="0" borderId="35" xfId="0" applyNumberFormat="1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20" fillId="0" borderId="13" xfId="108" applyNumberFormat="1" applyFont="1" applyFill="1" applyBorder="1" applyProtection="1">
      <alignment horizontal="right" vertical="center"/>
      <protection locked="0"/>
    </xf>
    <xf numFmtId="0" fontId="70" fillId="0" borderId="13" xfId="110" applyFont="1" applyFill="1" applyBorder="1" applyAlignment="1" applyProtection="1">
      <alignment vertical="center" wrapText="1"/>
      <protection/>
    </xf>
    <xf numFmtId="0" fontId="70" fillId="0" borderId="13" xfId="110" applyFont="1" applyFill="1" applyBorder="1" applyAlignment="1">
      <alignment vertical="center" wrapText="1"/>
      <protection/>
    </xf>
    <xf numFmtId="0" fontId="71" fillId="0" borderId="13" xfId="0" applyFont="1" applyBorder="1" applyAlignment="1">
      <alignment vertical="center" wrapText="1"/>
    </xf>
    <xf numFmtId="0" fontId="71" fillId="0" borderId="13" xfId="0" applyFont="1" applyFill="1" applyBorder="1" applyAlignment="1">
      <alignment vertical="center" wrapText="1"/>
    </xf>
    <xf numFmtId="0" fontId="65" fillId="0" borderId="13" xfId="107" applyFont="1" applyFill="1" applyBorder="1" applyAlignment="1">
      <alignment horizontal="right" vertical="center"/>
      <protection/>
    </xf>
    <xf numFmtId="0" fontId="20" fillId="0" borderId="13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110" applyFont="1" applyFill="1" applyBorder="1" applyAlignment="1">
      <alignment wrapText="1"/>
      <protection/>
    </xf>
    <xf numFmtId="3" fontId="65" fillId="0" borderId="13" xfId="109" applyNumberFormat="1" applyFont="1" applyFill="1" applyBorder="1" applyAlignment="1" applyProtection="1">
      <alignment horizontal="center" vertical="center" wrapText="1"/>
      <protection/>
    </xf>
    <xf numFmtId="3" fontId="65" fillId="0" borderId="13" xfId="109" applyNumberFormat="1" applyFont="1" applyFill="1" applyBorder="1" applyAlignment="1" applyProtection="1">
      <alignment horizontal="left"/>
      <protection/>
    </xf>
    <xf numFmtId="0" fontId="65" fillId="0" borderId="13" xfId="109" applyNumberFormat="1" applyFont="1" applyFill="1" applyBorder="1" applyAlignment="1" applyProtection="1">
      <alignment horizontal="center" vertical="center" wrapText="1"/>
      <protection/>
    </xf>
    <xf numFmtId="0" fontId="33" fillId="0" borderId="13" xfId="109" applyNumberFormat="1" applyFont="1" applyFill="1" applyBorder="1" applyAlignment="1" applyProtection="1">
      <alignment horizontal="left" vertical="center" wrapText="1"/>
      <protection/>
    </xf>
    <xf numFmtId="0" fontId="65" fillId="0" borderId="13" xfId="109" applyNumberFormat="1" applyFont="1" applyFill="1" applyBorder="1" applyAlignment="1" applyProtection="1">
      <alignment horizontal="left" vertical="center" wrapText="1"/>
      <protection/>
    </xf>
    <xf numFmtId="0" fontId="65" fillId="0" borderId="13" xfId="0" applyFont="1" applyFill="1" applyBorder="1" applyAlignment="1">
      <alignment horizontal="left"/>
    </xf>
    <xf numFmtId="0" fontId="65" fillId="0" borderId="13" xfId="109" applyNumberFormat="1" applyFont="1" applyFill="1" applyBorder="1" applyAlignment="1" applyProtection="1">
      <alignment horizontal="center"/>
      <protection/>
    </xf>
    <xf numFmtId="0" fontId="65" fillId="0" borderId="13" xfId="109" applyNumberFormat="1" applyFont="1" applyFill="1" applyBorder="1" applyAlignment="1" applyProtection="1">
      <alignment horizontal="left"/>
      <protection/>
    </xf>
    <xf numFmtId="0" fontId="33" fillId="0" borderId="13" xfId="109" applyNumberFormat="1" applyFont="1" applyFill="1" applyBorder="1" applyAlignment="1" applyProtection="1">
      <alignment horizontal="left" wrapText="1"/>
      <protection/>
    </xf>
    <xf numFmtId="0" fontId="33" fillId="0" borderId="13" xfId="109" applyNumberFormat="1" applyFont="1" applyFill="1" applyBorder="1" applyAlignment="1" applyProtection="1">
      <alignment horizontal="center" vertical="center" wrapText="1"/>
      <protection/>
    </xf>
    <xf numFmtId="0" fontId="65" fillId="0" borderId="13" xfId="109" applyNumberFormat="1" applyFont="1" applyFill="1" applyBorder="1" applyAlignment="1" applyProtection="1">
      <alignment horizontal="right" vertical="center" wrapText="1"/>
      <protection/>
    </xf>
    <xf numFmtId="0" fontId="75" fillId="0" borderId="13" xfId="109" applyNumberFormat="1" applyFont="1" applyFill="1" applyBorder="1" applyAlignment="1" applyProtection="1">
      <alignment horizontal="left" vertical="center" wrapText="1"/>
      <protection/>
    </xf>
    <xf numFmtId="3" fontId="65" fillId="0" borderId="13" xfId="109" applyNumberFormat="1" applyFont="1" applyFill="1" applyBorder="1" applyProtection="1">
      <alignment horizontal="center" vertical="center" wrapText="1"/>
      <protection/>
    </xf>
    <xf numFmtId="3" fontId="31" fillId="0" borderId="0" xfId="109" applyNumberFormat="1" applyFont="1" applyFill="1" applyBorder="1" applyAlignment="1" applyProtection="1">
      <alignment horizontal="center" vertical="center"/>
      <protection/>
    </xf>
    <xf numFmtId="3" fontId="33" fillId="0" borderId="25" xfId="109" applyNumberFormat="1" applyFont="1" applyFill="1" applyBorder="1" applyAlignment="1" applyProtection="1">
      <alignment horizontal="right" vertical="center" wrapText="1"/>
      <protection/>
    </xf>
    <xf numFmtId="3" fontId="33" fillId="0" borderId="25" xfId="109" applyNumberFormat="1" applyFont="1" applyFill="1" applyBorder="1" applyAlignment="1" applyProtection="1">
      <alignment horizontal="right" vertical="center"/>
      <protection/>
    </xf>
    <xf numFmtId="3" fontId="33" fillId="0" borderId="25" xfId="109" applyNumberFormat="1" applyFont="1" applyFill="1" applyBorder="1" applyAlignment="1" applyProtection="1">
      <alignment horizontal="center" vertical="center" wrapText="1"/>
      <protection/>
    </xf>
    <xf numFmtId="3" fontId="33" fillId="0" borderId="25" xfId="109" applyNumberFormat="1" applyFont="1" applyFill="1" applyBorder="1" applyAlignment="1" applyProtection="1">
      <alignment horizontal="center" vertical="center"/>
      <protection/>
    </xf>
    <xf numFmtId="3" fontId="33" fillId="0" borderId="25" xfId="109" applyNumberFormat="1" applyFont="1" applyFill="1" applyBorder="1" applyProtection="1">
      <alignment horizontal="center" vertical="center" wrapText="1"/>
      <protection/>
    </xf>
    <xf numFmtId="3" fontId="65" fillId="0" borderId="25" xfId="109" applyNumberFormat="1" applyFont="1" applyFill="1" applyBorder="1" applyAlignment="1" applyProtection="1">
      <alignment horizontal="center"/>
      <protection/>
    </xf>
    <xf numFmtId="3" fontId="33" fillId="0" borderId="25" xfId="109" applyNumberFormat="1" applyFont="1" applyFill="1" applyBorder="1" applyAlignment="1" applyProtection="1">
      <alignment horizontal="right"/>
      <protection/>
    </xf>
    <xf numFmtId="3" fontId="33" fillId="0" borderId="25" xfId="109" applyNumberFormat="1" applyFont="1" applyFill="1" applyBorder="1" applyAlignment="1" applyProtection="1">
      <alignment horizontal="left"/>
      <protection/>
    </xf>
    <xf numFmtId="0" fontId="76" fillId="0" borderId="1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/>
    </xf>
    <xf numFmtId="0" fontId="77" fillId="0" borderId="0" xfId="0" applyFont="1" applyBorder="1" applyAlignment="1">
      <alignment/>
    </xf>
    <xf numFmtId="0" fontId="65" fillId="0" borderId="13" xfId="107" applyFont="1" applyFill="1" applyBorder="1" applyAlignment="1">
      <alignment horizontal="right"/>
      <protection/>
    </xf>
    <xf numFmtId="10" fontId="21" fillId="0" borderId="13" xfId="0" applyNumberFormat="1" applyFont="1" applyBorder="1" applyAlignment="1">
      <alignment horizontal="right" wrapText="1"/>
    </xf>
    <xf numFmtId="0" fontId="21" fillId="0" borderId="13" xfId="109" applyNumberFormat="1" applyFont="1" applyFill="1" applyBorder="1" applyAlignment="1" applyProtection="1">
      <alignment horizontal="center" vertical="center" wrapText="1"/>
      <protection/>
    </xf>
    <xf numFmtId="3" fontId="23" fillId="0" borderId="13" xfId="0" applyNumberFormat="1" applyFont="1" applyFill="1" applyBorder="1" applyAlignment="1">
      <alignment/>
    </xf>
    <xf numFmtId="191" fontId="23" fillId="0" borderId="13" xfId="115" applyNumberFormat="1" applyFont="1" applyFill="1" applyBorder="1" applyAlignment="1">
      <alignment/>
    </xf>
    <xf numFmtId="0" fontId="78" fillId="0" borderId="0" xfId="0" applyFont="1" applyFill="1" applyAlignment="1">
      <alignment/>
    </xf>
    <xf numFmtId="3" fontId="27" fillId="0" borderId="35" xfId="0" applyNumberFormat="1" applyFont="1" applyFill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3" fillId="20" borderId="26" xfId="109" applyNumberFormat="1" applyFont="1" applyFill="1" applyBorder="1" applyAlignment="1" applyProtection="1">
      <alignment horizontal="center" vertical="center" wrapText="1"/>
      <protection/>
    </xf>
    <xf numFmtId="0" fontId="33" fillId="20" borderId="36" xfId="109" applyNumberFormat="1" applyFont="1" applyFill="1" applyBorder="1" applyAlignment="1" applyProtection="1">
      <alignment horizontal="center" vertical="center"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191" fontId="27" fillId="0" borderId="26" xfId="115" applyNumberFormat="1" applyFont="1" applyBorder="1" applyAlignment="1">
      <alignment horizontal="center"/>
    </xf>
    <xf numFmtId="191" fontId="27" fillId="0" borderId="36" xfId="115" applyNumberFormat="1" applyFont="1" applyBorder="1" applyAlignment="1">
      <alignment horizontal="center"/>
    </xf>
    <xf numFmtId="3" fontId="27" fillId="0" borderId="26" xfId="0" applyNumberFormat="1" applyFont="1" applyBorder="1" applyAlignment="1">
      <alignment horizontal="center"/>
    </xf>
    <xf numFmtId="3" fontId="27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5" xfId="0" applyFont="1" applyBorder="1" applyAlignment="1" quotePrefix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183" fontId="27" fillId="0" borderId="26" xfId="57" applyNumberFormat="1" applyFont="1" applyBorder="1" applyAlignment="1">
      <alignment horizontal="center"/>
    </xf>
    <xf numFmtId="183" fontId="27" fillId="0" borderId="36" xfId="57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7" fillId="25" borderId="26" xfId="0" applyNumberFormat="1" applyFont="1" applyFill="1" applyBorder="1" applyAlignment="1">
      <alignment horizontal="center"/>
    </xf>
    <xf numFmtId="3" fontId="27" fillId="25" borderId="36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 applyProtection="1">
      <alignment horizontal="center"/>
      <protection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0" fillId="20" borderId="13" xfId="109" applyNumberFormat="1" applyFont="1" applyFill="1" applyBorder="1" applyAlignment="1" applyProtection="1">
      <alignment horizontal="center" vertical="center" wrapText="1"/>
      <protection/>
    </xf>
    <xf numFmtId="3" fontId="23" fillId="0" borderId="0" xfId="109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109" applyNumberFormat="1" applyFont="1" applyFill="1" applyAlignment="1" applyProtection="1">
      <alignment horizontal="center" vertical="center"/>
      <protection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Book1" xfId="107"/>
    <cellStyle name="Normal_FORMI" xfId="108"/>
    <cellStyle name="Normal_Spravki_NonLIfe_New" xfId="109"/>
    <cellStyle name="Normal_Spravki_NonLIfe1999" xfId="110"/>
    <cellStyle name="Note" xfId="111"/>
    <cellStyle name="number" xfId="112"/>
    <cellStyle name="number-no border" xfId="113"/>
    <cellStyle name="Output" xfId="114"/>
    <cellStyle name="Percent" xfId="115"/>
    <cellStyle name="Percent Right Indent" xfId="116"/>
    <cellStyle name="proc1" xfId="117"/>
    <cellStyle name="proc1 Right Indent" xfId="118"/>
    <cellStyle name="proc2" xfId="119"/>
    <cellStyle name="proc2   Right Indent" xfId="120"/>
    <cellStyle name="proc3" xfId="121"/>
    <cellStyle name="proc3  Right Indent" xfId="122"/>
    <cellStyle name="Rate" xfId="123"/>
    <cellStyle name="R-Bottom" xfId="124"/>
    <cellStyle name="RD-Border" xfId="125"/>
    <cellStyle name="R-orienation" xfId="126"/>
    <cellStyle name="RT-Border" xfId="127"/>
    <cellStyle name="shifar_header" xfId="128"/>
    <cellStyle name="spravki" xfId="129"/>
    <cellStyle name="T-B-Border" xfId="130"/>
    <cellStyle name="TBI" xfId="131"/>
    <cellStyle name="T-Border" xfId="132"/>
    <cellStyle name="TDL-Border" xfId="133"/>
    <cellStyle name="TDR-Border" xfId="134"/>
    <cellStyle name="Text" xfId="135"/>
    <cellStyle name="TextRight" xfId="136"/>
    <cellStyle name="Title" xfId="137"/>
    <cellStyle name="Total" xfId="138"/>
    <cellStyle name="UpDownLine" xfId="139"/>
    <cellStyle name="V-Across" xfId="140"/>
    <cellStyle name="V-Currency" xfId="141"/>
    <cellStyle name="V-Date" xfId="142"/>
    <cellStyle name="ver1" xfId="143"/>
    <cellStyle name="V-Normal" xfId="144"/>
    <cellStyle name="V-Number" xfId="145"/>
    <cellStyle name="Warning Text" xfId="146"/>
    <cellStyle name="Wrap" xfId="147"/>
    <cellStyle name="WrapTitle" xfId="148"/>
    <cellStyle name="zastrnadzor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WRITTEN PREMIUMS BY CLASSES OF NON LIFE INSURANCE FOR 2010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45"/>
          <c:y val="0.4835"/>
          <c:w val="0.4585"/>
          <c:h val="0.349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Premiums!$B$38:$K$38</c:f>
              <c:strCache/>
            </c:strRef>
          </c:cat>
          <c:val>
            <c:numRef>
              <c:f>Premiums!$B$39:$K$39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STRUCTURE OF GROSS CLAIMS PAID BY CLASSES OF NON LIFE INSURANCE FOR 2010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25"/>
          <c:y val="0.5185"/>
          <c:w val="0.408"/>
          <c:h val="0.3637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Payments!$B$35:$K$35</c:f>
              <c:strCache/>
            </c:strRef>
          </c:cat>
          <c:val>
            <c:numRef>
              <c:f>Payments!$B$36:$K$36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PREMIUMS CEDED FOR THE PERIOD 1999 - 2010 - NON-LIFE INSURANCE 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8"/>
          <c:w val="0.985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Repremiums!$A$2:$F$2</c:f>
              <c:strCache>
                <c:ptCount val="1"/>
                <c:pt idx="0">
                  <c:v>PREMIUMS CEDED BY CLASSES OF INSURANCE FOR THE PERIOD 1999 - 2010 - NON-LIFE INSURANCE1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(Repremiums!$B$4,Repremiums!$D$4,Repremiums!$F$4,Repremiums!$H$4,Repremiums!$J$4,Repremiums!$L$4,Repremiums!$N$4,Repremiums!$P$4,Repremiums!$R$4,Repremiums!$T$4,Repremiums!$V$4,Repremiums!$X$4)</c:f>
              <c:numCache/>
            </c:numRef>
          </c:cat>
          <c:val>
            <c:numRef>
              <c:f>(Repremiums!$B$23,Repremiums!$D$23,Repremiums!$F$23,Repremiums!$H$23,Repremiums!$J$23,Repremiums!$L$23,Repremiums!$N$23,Repremiums!$P$23,Repremiums!$R$23,Repremiums!$T$23,Repremiums!$V$23,Repremiums!$X$23)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BGN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Reinsurers'Share in Claims Paid for the Period 1999 - 2010 - Non-life Insurance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94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Repayments!$A$2:$F$2</c:f>
              <c:strCache>
                <c:ptCount val="1"/>
                <c:pt idx="0">
                  <c:v>REINSURERS' SHARE IN CLAIMS PAID FOR THE PERIOD 1999 - 2010 - NON-LIFE INSURANCE1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Repayments!$B$4:$M$4</c:f>
              <c:numCache/>
            </c:numRef>
          </c:cat>
          <c:val>
            <c:numRef>
              <c:f>Repayments!$B$23:$M$23</c:f>
              <c:numCache/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BGN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4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47625</xdr:rowOff>
    </xdr:from>
    <xdr:to>
      <xdr:col>12</xdr:col>
      <xdr:colOff>295275</xdr:colOff>
      <xdr:row>73</xdr:row>
      <xdr:rowOff>85725</xdr:rowOff>
    </xdr:to>
    <xdr:graphicFrame>
      <xdr:nvGraphicFramePr>
        <xdr:cNvPr id="1" name="Chart 2"/>
        <xdr:cNvGraphicFramePr/>
      </xdr:nvGraphicFramePr>
      <xdr:xfrm>
        <a:off x="85725" y="8077200"/>
        <a:ext cx="120491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24</xdr:row>
      <xdr:rowOff>0</xdr:rowOff>
    </xdr:from>
    <xdr:to>
      <xdr:col>18</xdr:col>
      <xdr:colOff>542925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552575" y="5924550"/>
        <a:ext cx="1644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5143500"/>
        <a:ext cx="18011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1552575</xdr:colOff>
      <xdr:row>21</xdr:row>
      <xdr:rowOff>0</xdr:rowOff>
    </xdr:from>
    <xdr:to>
      <xdr:col>18</xdr:col>
      <xdr:colOff>542925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552575" y="5353050"/>
        <a:ext cx="1644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0" y="5143500"/>
        <a:ext cx="18011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0" y="5143500"/>
        <a:ext cx="18011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21</xdr:row>
      <xdr:rowOff>0</xdr:rowOff>
    </xdr:from>
    <xdr:to>
      <xdr:col>18</xdr:col>
      <xdr:colOff>542925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52575" y="5524500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1803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0" y="5314950"/>
        <a:ext cx="18030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85725</xdr:rowOff>
    </xdr:from>
    <xdr:to>
      <xdr:col>11</xdr:col>
      <xdr:colOff>104775</xdr:colOff>
      <xdr:row>72</xdr:row>
      <xdr:rowOff>38100</xdr:rowOff>
    </xdr:to>
    <xdr:graphicFrame>
      <xdr:nvGraphicFramePr>
        <xdr:cNvPr id="1" name="Chart 3"/>
        <xdr:cNvGraphicFramePr/>
      </xdr:nvGraphicFramePr>
      <xdr:xfrm>
        <a:off x="47625" y="7467600"/>
        <a:ext cx="115633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23</xdr:row>
      <xdr:rowOff>0</xdr:rowOff>
    </xdr:from>
    <xdr:to>
      <xdr:col>8</xdr:col>
      <xdr:colOff>542925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552575" y="594360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957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561975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0" y="5314950"/>
        <a:ext cx="957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561975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0" y="5314950"/>
        <a:ext cx="9572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29</xdr:row>
      <xdr:rowOff>0</xdr:rowOff>
    </xdr:from>
    <xdr:to>
      <xdr:col>6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552575" y="702945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6</xdr:col>
      <xdr:colOff>561975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0" y="5800725"/>
        <a:ext cx="781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190625" y="6086475"/>
        <a:ext cx="183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26</xdr:row>
      <xdr:rowOff>38100</xdr:rowOff>
    </xdr:from>
    <xdr:to>
      <xdr:col>9</xdr:col>
      <xdr:colOff>504825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238125" y="6486525"/>
        <a:ext cx="1007745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076575" y="5848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142875</xdr:rowOff>
    </xdr:from>
    <xdr:to>
      <xdr:col>8</xdr:col>
      <xdr:colOff>447675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04775" y="6191250"/>
        <a:ext cx="935355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pokazateli\2002\4\Nonlife\Statistics_4_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0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5.57421875" style="9" customWidth="1"/>
    <col min="2" max="3" width="11.28125" style="2" customWidth="1"/>
    <col min="4" max="4" width="11.421875" style="2" customWidth="1"/>
    <col min="5" max="5" width="12.57421875" style="2" customWidth="1"/>
    <col min="6" max="6" width="11.421875" style="2" customWidth="1"/>
    <col min="7" max="8" width="12.7109375" style="2" customWidth="1"/>
    <col min="9" max="9" width="12.57421875" style="2" customWidth="1"/>
    <col min="10" max="10" width="12.140625" style="2" customWidth="1"/>
    <col min="11" max="11" width="12.57421875" style="2" customWidth="1"/>
    <col min="12" max="39" width="11.28125" style="2" customWidth="1"/>
    <col min="40" max="40" width="11.28125" style="1" customWidth="1"/>
    <col min="41" max="41" width="11.28125" style="2" customWidth="1"/>
    <col min="42" max="16384" width="9.140625" style="2" customWidth="1"/>
  </cols>
  <sheetData>
    <row r="1" ht="22.5" customHeight="1"/>
    <row r="2" spans="1:41" ht="22.5" customHeight="1">
      <c r="A2" s="159" t="s">
        <v>306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</row>
    <row r="3" spans="1:41" ht="22.5" customHeight="1">
      <c r="A3" s="8"/>
      <c r="B3" s="8"/>
      <c r="C3" s="8"/>
      <c r="D3" s="8"/>
      <c r="E3" s="8"/>
      <c r="H3" s="8"/>
      <c r="I3" s="8"/>
      <c r="L3" s="8"/>
      <c r="M3" s="8"/>
      <c r="P3" s="8"/>
      <c r="Q3" s="8"/>
      <c r="T3" s="8"/>
      <c r="U3" s="8"/>
      <c r="X3" s="8"/>
      <c r="Y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O3" s="108" t="s">
        <v>73</v>
      </c>
    </row>
    <row r="4" spans="1:41" s="10" customFormat="1" ht="36" customHeight="1">
      <c r="A4" s="161" t="s">
        <v>30</v>
      </c>
      <c r="B4" s="154" t="s">
        <v>56</v>
      </c>
      <c r="C4" s="156"/>
      <c r="D4" s="154" t="s">
        <v>57</v>
      </c>
      <c r="E4" s="155"/>
      <c r="F4" s="154" t="s">
        <v>59</v>
      </c>
      <c r="G4" s="156"/>
      <c r="H4" s="154" t="s">
        <v>60</v>
      </c>
      <c r="I4" s="156"/>
      <c r="J4" s="157" t="s">
        <v>61</v>
      </c>
      <c r="K4" s="158"/>
      <c r="L4" s="157" t="s">
        <v>58</v>
      </c>
      <c r="M4" s="158"/>
      <c r="N4" s="154" t="s">
        <v>64</v>
      </c>
      <c r="O4" s="155"/>
      <c r="P4" s="157" t="s">
        <v>62</v>
      </c>
      <c r="Q4" s="158"/>
      <c r="R4" s="154" t="s">
        <v>65</v>
      </c>
      <c r="S4" s="155"/>
      <c r="T4" s="157" t="s">
        <v>63</v>
      </c>
      <c r="U4" s="158"/>
      <c r="V4" s="157" t="s">
        <v>67</v>
      </c>
      <c r="W4" s="158"/>
      <c r="X4" s="157" t="s">
        <v>66</v>
      </c>
      <c r="Y4" s="158"/>
      <c r="Z4" s="157" t="s">
        <v>279</v>
      </c>
      <c r="AA4" s="158"/>
      <c r="AB4" s="157" t="s">
        <v>68</v>
      </c>
      <c r="AC4" s="158"/>
      <c r="AD4" s="157" t="s">
        <v>278</v>
      </c>
      <c r="AE4" s="158"/>
      <c r="AF4" s="154" t="s">
        <v>280</v>
      </c>
      <c r="AG4" s="156"/>
      <c r="AH4" s="157" t="s">
        <v>69</v>
      </c>
      <c r="AI4" s="158"/>
      <c r="AJ4" s="157" t="s">
        <v>70</v>
      </c>
      <c r="AK4" s="158"/>
      <c r="AL4" s="157" t="s">
        <v>71</v>
      </c>
      <c r="AM4" s="158"/>
      <c r="AN4" s="160" t="s">
        <v>72</v>
      </c>
      <c r="AO4" s="160"/>
    </row>
    <row r="5" spans="1:41" s="97" customFormat="1" ht="47.25" customHeight="1">
      <c r="A5" s="162"/>
      <c r="B5" s="99" t="s">
        <v>54</v>
      </c>
      <c r="C5" s="107" t="s">
        <v>55</v>
      </c>
      <c r="D5" s="99" t="s">
        <v>54</v>
      </c>
      <c r="E5" s="107" t="s">
        <v>55</v>
      </c>
      <c r="F5" s="99" t="s">
        <v>54</v>
      </c>
      <c r="G5" s="107" t="s">
        <v>55</v>
      </c>
      <c r="H5" s="99" t="s">
        <v>54</v>
      </c>
      <c r="I5" s="107" t="s">
        <v>55</v>
      </c>
      <c r="J5" s="99" t="s">
        <v>54</v>
      </c>
      <c r="K5" s="107" t="s">
        <v>55</v>
      </c>
      <c r="L5" s="99" t="s">
        <v>54</v>
      </c>
      <c r="M5" s="107" t="s">
        <v>55</v>
      </c>
      <c r="N5" s="99" t="s">
        <v>54</v>
      </c>
      <c r="O5" s="107" t="s">
        <v>55</v>
      </c>
      <c r="P5" s="99" t="s">
        <v>54</v>
      </c>
      <c r="Q5" s="107" t="s">
        <v>55</v>
      </c>
      <c r="R5" s="99" t="s">
        <v>54</v>
      </c>
      <c r="S5" s="107" t="s">
        <v>55</v>
      </c>
      <c r="T5" s="99" t="s">
        <v>54</v>
      </c>
      <c r="U5" s="107" t="s">
        <v>55</v>
      </c>
      <c r="V5" s="99" t="s">
        <v>54</v>
      </c>
      <c r="W5" s="107" t="s">
        <v>55</v>
      </c>
      <c r="X5" s="99" t="s">
        <v>54</v>
      </c>
      <c r="Y5" s="107" t="s">
        <v>55</v>
      </c>
      <c r="Z5" s="99" t="s">
        <v>54</v>
      </c>
      <c r="AA5" s="107" t="s">
        <v>55</v>
      </c>
      <c r="AB5" s="99" t="s">
        <v>54</v>
      </c>
      <c r="AC5" s="107" t="s">
        <v>55</v>
      </c>
      <c r="AD5" s="99" t="s">
        <v>54</v>
      </c>
      <c r="AE5" s="107" t="s">
        <v>55</v>
      </c>
      <c r="AF5" s="99" t="s">
        <v>54</v>
      </c>
      <c r="AG5" s="107" t="s">
        <v>55</v>
      </c>
      <c r="AH5" s="99" t="s">
        <v>54</v>
      </c>
      <c r="AI5" s="107" t="s">
        <v>55</v>
      </c>
      <c r="AJ5" s="99" t="s">
        <v>54</v>
      </c>
      <c r="AK5" s="107" t="s">
        <v>55</v>
      </c>
      <c r="AL5" s="99" t="s">
        <v>54</v>
      </c>
      <c r="AM5" s="107" t="s">
        <v>55</v>
      </c>
      <c r="AN5" s="99" t="s">
        <v>54</v>
      </c>
      <c r="AO5" s="107" t="s">
        <v>55</v>
      </c>
    </row>
    <row r="6" spans="1:41" ht="17.25" customHeight="1">
      <c r="A6" s="102" t="s">
        <v>31</v>
      </c>
      <c r="B6" s="98">
        <v>3293602.61</v>
      </c>
      <c r="C6" s="98">
        <v>0</v>
      </c>
      <c r="D6" s="98">
        <v>670686.1</v>
      </c>
      <c r="E6" s="98">
        <v>0</v>
      </c>
      <c r="F6" s="98">
        <v>3124165.669067099</v>
      </c>
      <c r="G6" s="98">
        <v>294786.8</v>
      </c>
      <c r="H6" s="98">
        <v>3331834.67</v>
      </c>
      <c r="I6" s="98">
        <v>148718.79</v>
      </c>
      <c r="J6" s="98">
        <v>562943.04</v>
      </c>
      <c r="K6" s="98">
        <v>0</v>
      </c>
      <c r="L6" s="98">
        <v>979861</v>
      </c>
      <c r="M6" s="98">
        <v>0</v>
      </c>
      <c r="N6" s="98">
        <v>299580</v>
      </c>
      <c r="O6" s="98">
        <v>0</v>
      </c>
      <c r="P6" s="98">
        <v>1458006.45</v>
      </c>
      <c r="Q6" s="98">
        <v>0</v>
      </c>
      <c r="R6" s="98">
        <v>709413.84</v>
      </c>
      <c r="S6" s="98">
        <v>0</v>
      </c>
      <c r="T6" s="98">
        <v>615298.57</v>
      </c>
      <c r="U6" s="98">
        <v>0</v>
      </c>
      <c r="V6" s="98">
        <v>2790177.1021766094</v>
      </c>
      <c r="W6" s="98">
        <v>0</v>
      </c>
      <c r="X6" s="98">
        <v>749983.39</v>
      </c>
      <c r="Y6" s="98">
        <v>0</v>
      </c>
      <c r="Z6" s="98">
        <v>1955271</v>
      </c>
      <c r="AA6" s="98">
        <v>0</v>
      </c>
      <c r="AB6" s="98">
        <v>886792.6</v>
      </c>
      <c r="AC6" s="98">
        <v>0</v>
      </c>
      <c r="AD6" s="98">
        <v>420446.68</v>
      </c>
      <c r="AE6" s="98">
        <v>0</v>
      </c>
      <c r="AF6" s="98">
        <v>2097616</v>
      </c>
      <c r="AG6" s="143">
        <v>2245110</v>
      </c>
      <c r="AH6" s="98">
        <v>127.02</v>
      </c>
      <c r="AI6" s="98">
        <v>0</v>
      </c>
      <c r="AJ6" s="98">
        <v>0</v>
      </c>
      <c r="AK6" s="98">
        <v>0</v>
      </c>
      <c r="AL6" s="98">
        <v>0</v>
      </c>
      <c r="AM6" s="98">
        <v>0</v>
      </c>
      <c r="AN6" s="59">
        <v>23945805.74124371</v>
      </c>
      <c r="AO6" s="59">
        <v>2688615.59</v>
      </c>
    </row>
    <row r="7" spans="1:41" ht="16.5" customHeight="1">
      <c r="A7" s="102" t="s">
        <v>32</v>
      </c>
      <c r="B7" s="59">
        <v>0</v>
      </c>
      <c r="C7" s="59">
        <v>0</v>
      </c>
      <c r="D7" s="59">
        <v>0.01</v>
      </c>
      <c r="E7" s="98">
        <v>0</v>
      </c>
      <c r="F7" s="59">
        <v>0</v>
      </c>
      <c r="G7" s="59">
        <v>0</v>
      </c>
      <c r="H7" s="59">
        <v>0</v>
      </c>
      <c r="I7" s="59">
        <v>0</v>
      </c>
      <c r="J7" s="98">
        <v>0</v>
      </c>
      <c r="K7" s="98">
        <v>0</v>
      </c>
      <c r="L7" s="59">
        <v>0</v>
      </c>
      <c r="M7" s="98">
        <v>0</v>
      </c>
      <c r="N7" s="59">
        <v>0</v>
      </c>
      <c r="O7" s="59">
        <v>0</v>
      </c>
      <c r="P7" s="59">
        <v>3548.89</v>
      </c>
      <c r="Q7" s="98">
        <v>0</v>
      </c>
      <c r="R7" s="59">
        <v>0</v>
      </c>
      <c r="S7" s="98">
        <v>0</v>
      </c>
      <c r="T7" s="59">
        <v>0</v>
      </c>
      <c r="U7" s="98">
        <v>0</v>
      </c>
      <c r="V7" s="59">
        <v>0</v>
      </c>
      <c r="W7" s="98">
        <v>0</v>
      </c>
      <c r="X7" s="59">
        <v>0</v>
      </c>
      <c r="Y7" s="98">
        <v>0</v>
      </c>
      <c r="Z7" s="59">
        <v>15148</v>
      </c>
      <c r="AA7" s="98">
        <v>0</v>
      </c>
      <c r="AB7" s="59">
        <v>0</v>
      </c>
      <c r="AC7" s="98">
        <v>0</v>
      </c>
      <c r="AD7" s="59">
        <v>14139.33</v>
      </c>
      <c r="AE7" s="98">
        <v>0</v>
      </c>
      <c r="AF7" s="59">
        <v>0</v>
      </c>
      <c r="AG7" s="59">
        <v>0</v>
      </c>
      <c r="AH7" s="59">
        <v>0</v>
      </c>
      <c r="AI7" s="98">
        <v>0</v>
      </c>
      <c r="AJ7" s="59">
        <v>0</v>
      </c>
      <c r="AK7" s="98">
        <v>0</v>
      </c>
      <c r="AL7" s="59">
        <v>0</v>
      </c>
      <c r="AM7" s="98">
        <v>0</v>
      </c>
      <c r="AN7" s="59">
        <v>32836.23</v>
      </c>
      <c r="AO7" s="59">
        <v>0</v>
      </c>
    </row>
    <row r="8" spans="1:41" ht="17.25" customHeight="1">
      <c r="A8" s="102" t="s">
        <v>33</v>
      </c>
      <c r="B8" s="59">
        <v>67228477.66</v>
      </c>
      <c r="C8" s="59">
        <v>0</v>
      </c>
      <c r="D8" s="59">
        <v>76362137.19</v>
      </c>
      <c r="E8" s="59">
        <v>0</v>
      </c>
      <c r="F8" s="59">
        <v>79072139.16705412</v>
      </c>
      <c r="G8" s="59">
        <v>0</v>
      </c>
      <c r="H8" s="59">
        <v>49114839.72</v>
      </c>
      <c r="I8" s="59">
        <v>242247.19</v>
      </c>
      <c r="J8" s="98">
        <v>81340011.23999998</v>
      </c>
      <c r="K8" s="98">
        <v>0</v>
      </c>
      <c r="L8" s="59">
        <v>28383201</v>
      </c>
      <c r="M8" s="59">
        <v>1578318</v>
      </c>
      <c r="N8" s="59">
        <v>28178944</v>
      </c>
      <c r="O8" s="59">
        <v>0</v>
      </c>
      <c r="P8" s="59">
        <v>26339595.659999996</v>
      </c>
      <c r="Q8" s="98">
        <v>0</v>
      </c>
      <c r="R8" s="59">
        <v>13579797.95</v>
      </c>
      <c r="S8" s="59">
        <v>0</v>
      </c>
      <c r="T8" s="59">
        <v>983006.12</v>
      </c>
      <c r="U8" s="59">
        <v>0</v>
      </c>
      <c r="V8" s="59">
        <v>13692124.562516255</v>
      </c>
      <c r="W8" s="59">
        <v>0</v>
      </c>
      <c r="X8" s="59">
        <v>10336487.360000001</v>
      </c>
      <c r="Y8" s="59">
        <v>0</v>
      </c>
      <c r="Z8" s="59">
        <v>6127556</v>
      </c>
      <c r="AA8" s="59">
        <v>0</v>
      </c>
      <c r="AB8" s="59">
        <v>9845325.92</v>
      </c>
      <c r="AC8" s="59">
        <v>0</v>
      </c>
      <c r="AD8" s="59">
        <v>5655504.160000006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496239147.7095704</v>
      </c>
      <c r="AO8" s="59">
        <v>1820565.19</v>
      </c>
    </row>
    <row r="9" spans="1:41" ht="16.5" customHeight="1">
      <c r="A9" s="102" t="s">
        <v>34</v>
      </c>
      <c r="B9" s="59">
        <v>0</v>
      </c>
      <c r="C9" s="59">
        <v>0</v>
      </c>
      <c r="D9" s="59">
        <v>395898.5</v>
      </c>
      <c r="E9" s="98">
        <v>0</v>
      </c>
      <c r="F9" s="59">
        <v>0</v>
      </c>
      <c r="G9" s="59">
        <v>0</v>
      </c>
      <c r="H9" s="59">
        <v>2531.6</v>
      </c>
      <c r="I9" s="59">
        <v>0</v>
      </c>
      <c r="J9" s="98">
        <v>0</v>
      </c>
      <c r="K9" s="98">
        <v>0</v>
      </c>
      <c r="L9" s="59">
        <v>0</v>
      </c>
      <c r="M9" s="98">
        <v>0</v>
      </c>
      <c r="N9" s="59">
        <v>13000</v>
      </c>
      <c r="O9" s="59">
        <v>0</v>
      </c>
      <c r="P9" s="59">
        <v>0</v>
      </c>
      <c r="Q9" s="98">
        <v>0</v>
      </c>
      <c r="R9" s="59">
        <v>0</v>
      </c>
      <c r="S9" s="98">
        <v>0</v>
      </c>
      <c r="T9" s="59">
        <v>0</v>
      </c>
      <c r="U9" s="98">
        <v>0</v>
      </c>
      <c r="V9" s="59">
        <v>0</v>
      </c>
      <c r="W9" s="98">
        <v>0</v>
      </c>
      <c r="X9" s="59">
        <v>0</v>
      </c>
      <c r="Y9" s="98">
        <v>0</v>
      </c>
      <c r="Z9" s="59">
        <v>0</v>
      </c>
      <c r="AA9" s="98">
        <v>0</v>
      </c>
      <c r="AB9" s="59">
        <v>0</v>
      </c>
      <c r="AC9" s="98">
        <v>0</v>
      </c>
      <c r="AD9" s="59">
        <v>0</v>
      </c>
      <c r="AE9" s="98">
        <v>0</v>
      </c>
      <c r="AF9" s="59">
        <v>0</v>
      </c>
      <c r="AG9" s="59">
        <v>0</v>
      </c>
      <c r="AH9" s="59">
        <v>0</v>
      </c>
      <c r="AI9" s="98">
        <v>0</v>
      </c>
      <c r="AJ9" s="59">
        <v>0</v>
      </c>
      <c r="AK9" s="98">
        <v>0</v>
      </c>
      <c r="AL9" s="59">
        <v>0</v>
      </c>
      <c r="AM9" s="98">
        <v>0</v>
      </c>
      <c r="AN9" s="59">
        <v>411430.1</v>
      </c>
      <c r="AO9" s="59">
        <v>0</v>
      </c>
    </row>
    <row r="10" spans="1:41" ht="16.5" customHeight="1">
      <c r="A10" s="102" t="s">
        <v>35</v>
      </c>
      <c r="B10" s="59">
        <v>4242530.58</v>
      </c>
      <c r="C10" s="59">
        <v>0</v>
      </c>
      <c r="D10" s="59">
        <v>1141602.6</v>
      </c>
      <c r="E10" s="59">
        <v>0</v>
      </c>
      <c r="F10" s="59">
        <v>4792640.5326040005</v>
      </c>
      <c r="G10" s="59">
        <v>1365208.91</v>
      </c>
      <c r="H10" s="59">
        <v>4202099.74</v>
      </c>
      <c r="I10" s="59">
        <v>0</v>
      </c>
      <c r="J10" s="98">
        <v>0</v>
      </c>
      <c r="K10" s="98">
        <v>0</v>
      </c>
      <c r="L10" s="59">
        <v>0</v>
      </c>
      <c r="M10" s="59">
        <v>0</v>
      </c>
      <c r="N10" s="59">
        <v>62053</v>
      </c>
      <c r="O10" s="59">
        <v>0</v>
      </c>
      <c r="P10" s="59">
        <v>120234.56</v>
      </c>
      <c r="Q10" s="98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14561161.012604002</v>
      </c>
      <c r="AO10" s="59">
        <v>1365208.91</v>
      </c>
    </row>
    <row r="11" spans="1:41" ht="16.5" customHeight="1">
      <c r="A11" s="102" t="s">
        <v>36</v>
      </c>
      <c r="B11" s="59">
        <v>3318247.72</v>
      </c>
      <c r="C11" s="59">
        <v>0</v>
      </c>
      <c r="D11" s="59">
        <v>453254.51</v>
      </c>
      <c r="E11" s="98">
        <v>0</v>
      </c>
      <c r="F11" s="59">
        <v>437752.6787561</v>
      </c>
      <c r="G11" s="59">
        <v>0</v>
      </c>
      <c r="H11" s="59">
        <v>2873055.27</v>
      </c>
      <c r="I11" s="59">
        <v>311140.16</v>
      </c>
      <c r="J11" s="98">
        <v>506425.55</v>
      </c>
      <c r="K11" s="98">
        <v>0</v>
      </c>
      <c r="L11" s="59">
        <v>11764</v>
      </c>
      <c r="M11" s="98">
        <v>0</v>
      </c>
      <c r="N11" s="59">
        <v>91036</v>
      </c>
      <c r="O11" s="59">
        <v>0</v>
      </c>
      <c r="P11" s="59">
        <v>547064.12</v>
      </c>
      <c r="Q11" s="98">
        <v>49276.530542700006</v>
      </c>
      <c r="R11" s="59">
        <v>9161.75</v>
      </c>
      <c r="S11" s="98">
        <v>0</v>
      </c>
      <c r="T11" s="59">
        <v>0</v>
      </c>
      <c r="U11" s="98">
        <v>0</v>
      </c>
      <c r="V11" s="59">
        <v>211557.22867039999</v>
      </c>
      <c r="W11" s="98">
        <v>0</v>
      </c>
      <c r="X11" s="59">
        <v>0</v>
      </c>
      <c r="Y11" s="98">
        <v>0</v>
      </c>
      <c r="Z11" s="59">
        <v>0</v>
      </c>
      <c r="AA11" s="98">
        <v>0</v>
      </c>
      <c r="AB11" s="59">
        <v>0</v>
      </c>
      <c r="AC11" s="98">
        <v>0</v>
      </c>
      <c r="AD11" s="59">
        <v>0</v>
      </c>
      <c r="AE11" s="98">
        <v>0</v>
      </c>
      <c r="AF11" s="59">
        <v>0</v>
      </c>
      <c r="AG11" s="59">
        <v>0</v>
      </c>
      <c r="AH11" s="59">
        <v>0</v>
      </c>
      <c r="AI11" s="98">
        <v>0</v>
      </c>
      <c r="AJ11" s="59">
        <v>0</v>
      </c>
      <c r="AK11" s="98">
        <v>0</v>
      </c>
      <c r="AL11" s="59">
        <v>0</v>
      </c>
      <c r="AM11" s="98">
        <v>0</v>
      </c>
      <c r="AN11" s="59">
        <v>8459318.8274265</v>
      </c>
      <c r="AO11" s="59">
        <v>360416.6905427</v>
      </c>
    </row>
    <row r="12" spans="1:41" ht="16.5" customHeight="1">
      <c r="A12" s="102" t="s">
        <v>37</v>
      </c>
      <c r="B12" s="59">
        <v>4215067.05</v>
      </c>
      <c r="C12" s="59">
        <v>0</v>
      </c>
      <c r="D12" s="59">
        <v>2971291.21</v>
      </c>
      <c r="E12" s="59">
        <v>0</v>
      </c>
      <c r="F12" s="59">
        <v>536167.77557502</v>
      </c>
      <c r="G12" s="59">
        <v>0</v>
      </c>
      <c r="H12" s="59">
        <v>1879980.68</v>
      </c>
      <c r="I12" s="59">
        <v>0</v>
      </c>
      <c r="J12" s="98">
        <v>132822.82</v>
      </c>
      <c r="K12" s="98">
        <v>0</v>
      </c>
      <c r="L12" s="59">
        <v>21555</v>
      </c>
      <c r="M12" s="59">
        <v>0</v>
      </c>
      <c r="N12" s="59">
        <v>573698</v>
      </c>
      <c r="O12" s="59">
        <v>0</v>
      </c>
      <c r="P12" s="59">
        <v>1304508.32</v>
      </c>
      <c r="Q12" s="98">
        <v>160751.0172227</v>
      </c>
      <c r="R12" s="59">
        <v>333377.9</v>
      </c>
      <c r="S12" s="59">
        <v>0</v>
      </c>
      <c r="T12" s="59">
        <v>14732.62</v>
      </c>
      <c r="U12" s="59">
        <v>0</v>
      </c>
      <c r="V12" s="59">
        <v>692755.7554250001</v>
      </c>
      <c r="W12" s="59">
        <v>0</v>
      </c>
      <c r="X12" s="59">
        <v>37505.86</v>
      </c>
      <c r="Y12" s="59">
        <v>0</v>
      </c>
      <c r="Z12" s="59">
        <v>28019</v>
      </c>
      <c r="AA12" s="59">
        <v>0</v>
      </c>
      <c r="AB12" s="59">
        <v>915527.93</v>
      </c>
      <c r="AC12" s="59">
        <v>0</v>
      </c>
      <c r="AD12" s="59">
        <v>9324.69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13666334.61100002</v>
      </c>
      <c r="AO12" s="59">
        <v>160751.0172227</v>
      </c>
    </row>
    <row r="13" spans="1:41" ht="16.5" customHeight="1">
      <c r="A13" s="102" t="s">
        <v>38</v>
      </c>
      <c r="B13" s="59">
        <v>23757121.720000003</v>
      </c>
      <c r="C13" s="59">
        <v>0</v>
      </c>
      <c r="D13" s="59">
        <v>22477176.17</v>
      </c>
      <c r="E13" s="98">
        <v>0</v>
      </c>
      <c r="F13" s="59">
        <v>10312703.494202757</v>
      </c>
      <c r="G13" s="59">
        <v>326489.93</v>
      </c>
      <c r="H13" s="59">
        <v>39945551.86</v>
      </c>
      <c r="I13" s="59">
        <v>6178852.4799999995</v>
      </c>
      <c r="J13" s="98">
        <v>110231.41</v>
      </c>
      <c r="K13" s="98">
        <v>0</v>
      </c>
      <c r="L13" s="59">
        <v>1769474</v>
      </c>
      <c r="M13" s="98">
        <v>0</v>
      </c>
      <c r="N13" s="59">
        <v>676525</v>
      </c>
      <c r="O13" s="59">
        <v>0</v>
      </c>
      <c r="P13" s="59">
        <v>7876223.866610417</v>
      </c>
      <c r="Q13" s="98">
        <v>2590921.8564173</v>
      </c>
      <c r="R13" s="59">
        <v>10772862.34</v>
      </c>
      <c r="S13" s="98">
        <v>0</v>
      </c>
      <c r="T13" s="59">
        <v>48841335.06</v>
      </c>
      <c r="U13" s="98">
        <v>0</v>
      </c>
      <c r="V13" s="59">
        <v>16567194.831485916</v>
      </c>
      <c r="W13" s="98">
        <v>0</v>
      </c>
      <c r="X13" s="59">
        <v>975031.0403999998</v>
      </c>
      <c r="Y13" s="98">
        <v>0</v>
      </c>
      <c r="Z13" s="59">
        <v>4327208</v>
      </c>
      <c r="AA13" s="98">
        <v>0</v>
      </c>
      <c r="AB13" s="59">
        <v>2851785</v>
      </c>
      <c r="AC13" s="98">
        <v>0</v>
      </c>
      <c r="AD13" s="59">
        <v>3001685.8100000066</v>
      </c>
      <c r="AE13" s="98">
        <v>0</v>
      </c>
      <c r="AF13" s="59">
        <v>2585708</v>
      </c>
      <c r="AG13" s="59">
        <v>0</v>
      </c>
      <c r="AH13" s="59">
        <v>5589292.99</v>
      </c>
      <c r="AI13" s="98">
        <v>0</v>
      </c>
      <c r="AJ13" s="59">
        <v>0</v>
      </c>
      <c r="AK13" s="98">
        <v>0</v>
      </c>
      <c r="AL13" s="59">
        <v>93027.09450001479</v>
      </c>
      <c r="AM13" s="98">
        <v>0</v>
      </c>
      <c r="AN13" s="59">
        <v>202530137.68719915</v>
      </c>
      <c r="AO13" s="59">
        <v>9096264.266417298</v>
      </c>
    </row>
    <row r="14" spans="1:41" ht="16.5" customHeight="1">
      <c r="A14" s="102" t="s">
        <v>39</v>
      </c>
      <c r="B14" s="59">
        <v>5712100.690000001</v>
      </c>
      <c r="C14" s="59">
        <v>0</v>
      </c>
      <c r="D14" s="59">
        <v>2141613.33</v>
      </c>
      <c r="E14" s="59">
        <v>0</v>
      </c>
      <c r="F14" s="59">
        <v>1439227.4855476003</v>
      </c>
      <c r="G14" s="59">
        <v>27850.08</v>
      </c>
      <c r="H14" s="59">
        <v>9852668.319999998</v>
      </c>
      <c r="I14" s="59">
        <v>229988.58</v>
      </c>
      <c r="J14" s="98">
        <v>2684954.17</v>
      </c>
      <c r="K14" s="98">
        <v>0</v>
      </c>
      <c r="L14" s="59">
        <v>1070746</v>
      </c>
      <c r="M14" s="59">
        <v>0</v>
      </c>
      <c r="N14" s="59">
        <v>15724736</v>
      </c>
      <c r="O14" s="59">
        <v>0</v>
      </c>
      <c r="P14" s="59">
        <v>2089450.4733895836</v>
      </c>
      <c r="Q14" s="98">
        <v>0</v>
      </c>
      <c r="R14" s="59">
        <v>9840642.51</v>
      </c>
      <c r="S14" s="59">
        <v>0</v>
      </c>
      <c r="T14" s="59">
        <v>381457.62</v>
      </c>
      <c r="U14" s="59">
        <v>0</v>
      </c>
      <c r="V14" s="59">
        <v>679598.2497723</v>
      </c>
      <c r="W14" s="59">
        <v>0</v>
      </c>
      <c r="X14" s="59">
        <v>422904.3896</v>
      </c>
      <c r="Y14" s="59">
        <v>0</v>
      </c>
      <c r="Z14" s="59">
        <v>1249543</v>
      </c>
      <c r="AA14" s="59">
        <v>0</v>
      </c>
      <c r="AB14" s="60">
        <v>5135095.72</v>
      </c>
      <c r="AC14" s="59">
        <v>0</v>
      </c>
      <c r="AD14" s="59">
        <v>385427.04999999906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69479.95632786193</v>
      </c>
      <c r="AM14" s="59">
        <v>0</v>
      </c>
      <c r="AN14" s="59">
        <v>58879644.96463734</v>
      </c>
      <c r="AO14" s="59">
        <v>257838.66</v>
      </c>
    </row>
    <row r="15" spans="1:41" ht="17.25" customHeight="1">
      <c r="A15" s="103" t="s">
        <v>40</v>
      </c>
      <c r="B15" s="59">
        <v>57333859.95</v>
      </c>
      <c r="C15" s="59">
        <v>0</v>
      </c>
      <c r="D15" s="59">
        <v>57944140.160000004</v>
      </c>
      <c r="E15" s="98">
        <v>0</v>
      </c>
      <c r="F15" s="59">
        <v>41074586.075796805</v>
      </c>
      <c r="G15" s="59">
        <v>0</v>
      </c>
      <c r="H15" s="59">
        <v>13451700.63</v>
      </c>
      <c r="I15" s="59">
        <v>141127.64</v>
      </c>
      <c r="J15" s="98">
        <v>48877642.41000076</v>
      </c>
      <c r="K15" s="98">
        <v>0</v>
      </c>
      <c r="L15" s="59">
        <v>102044195</v>
      </c>
      <c r="M15" s="98">
        <v>0</v>
      </c>
      <c r="N15" s="59">
        <v>24582905</v>
      </c>
      <c r="O15" s="59">
        <v>0</v>
      </c>
      <c r="P15" s="59">
        <v>28962657.939999998</v>
      </c>
      <c r="Q15" s="98">
        <v>254257.9</v>
      </c>
      <c r="R15" s="59">
        <v>16817083.83</v>
      </c>
      <c r="S15" s="98">
        <v>0</v>
      </c>
      <c r="T15" s="59">
        <v>620019.79</v>
      </c>
      <c r="U15" s="98">
        <v>0</v>
      </c>
      <c r="V15" s="59">
        <v>13491814.569999991</v>
      </c>
      <c r="W15" s="98">
        <v>0</v>
      </c>
      <c r="X15" s="59">
        <v>31440467.019999996</v>
      </c>
      <c r="Y15" s="98">
        <v>0</v>
      </c>
      <c r="Z15" s="59">
        <v>19615088</v>
      </c>
      <c r="AA15" s="98">
        <v>0</v>
      </c>
      <c r="AB15" s="60">
        <v>13003392.620000001</v>
      </c>
      <c r="AC15" s="98">
        <v>0</v>
      </c>
      <c r="AD15" s="59">
        <v>12966846.15</v>
      </c>
      <c r="AE15" s="98">
        <v>0</v>
      </c>
      <c r="AF15" s="59">
        <v>0</v>
      </c>
      <c r="AG15" s="59">
        <v>0</v>
      </c>
      <c r="AH15" s="59">
        <v>16526.01</v>
      </c>
      <c r="AI15" s="98">
        <v>0</v>
      </c>
      <c r="AJ15" s="59">
        <v>0</v>
      </c>
      <c r="AK15" s="98">
        <v>0</v>
      </c>
      <c r="AL15" s="59">
        <v>0</v>
      </c>
      <c r="AM15" s="98">
        <v>0</v>
      </c>
      <c r="AN15" s="59">
        <v>482242925.15579754</v>
      </c>
      <c r="AO15" s="59">
        <v>395385.54</v>
      </c>
    </row>
    <row r="16" spans="1:41" s="27" customFormat="1" ht="17.25" customHeight="1">
      <c r="A16" s="102" t="s">
        <v>41</v>
      </c>
      <c r="B16" s="60">
        <v>57215601.620000005</v>
      </c>
      <c r="C16" s="59">
        <v>0</v>
      </c>
      <c r="D16" s="60">
        <v>57911834.81</v>
      </c>
      <c r="E16" s="59">
        <v>0</v>
      </c>
      <c r="F16" s="60">
        <v>40096977.830000006</v>
      </c>
      <c r="G16" s="59">
        <v>0</v>
      </c>
      <c r="H16" s="60">
        <v>13207110.9</v>
      </c>
      <c r="I16" s="60">
        <v>0</v>
      </c>
      <c r="J16" s="98">
        <v>48406457.130000755</v>
      </c>
      <c r="K16" s="98">
        <v>0</v>
      </c>
      <c r="L16" s="60">
        <v>102034281</v>
      </c>
      <c r="M16" s="59">
        <v>0</v>
      </c>
      <c r="N16" s="60">
        <v>24135583</v>
      </c>
      <c r="O16" s="60">
        <v>0</v>
      </c>
      <c r="P16" s="60">
        <v>28674191.64</v>
      </c>
      <c r="Q16" s="98">
        <v>0</v>
      </c>
      <c r="R16" s="60">
        <v>16580526.1</v>
      </c>
      <c r="S16" s="59">
        <v>0</v>
      </c>
      <c r="T16" s="60">
        <v>620019.79</v>
      </c>
      <c r="U16" s="59">
        <v>0</v>
      </c>
      <c r="V16" s="60">
        <v>13490324.569999991</v>
      </c>
      <c r="W16" s="59">
        <v>0</v>
      </c>
      <c r="X16" s="60">
        <v>31231282.499999996</v>
      </c>
      <c r="Y16" s="59">
        <v>0</v>
      </c>
      <c r="Z16" s="60">
        <v>19372618.99</v>
      </c>
      <c r="AA16" s="59">
        <v>0</v>
      </c>
      <c r="AB16" s="60">
        <v>12523032.26</v>
      </c>
      <c r="AC16" s="59">
        <v>0</v>
      </c>
      <c r="AD16" s="60">
        <v>10803940.15</v>
      </c>
      <c r="AE16" s="59">
        <v>0</v>
      </c>
      <c r="AF16" s="60">
        <v>0</v>
      </c>
      <c r="AG16" s="59">
        <v>0</v>
      </c>
      <c r="AH16" s="60">
        <v>16526.01</v>
      </c>
      <c r="AI16" s="59">
        <v>0</v>
      </c>
      <c r="AJ16" s="60">
        <v>0</v>
      </c>
      <c r="AK16" s="59">
        <v>0</v>
      </c>
      <c r="AL16" s="60">
        <v>0</v>
      </c>
      <c r="AM16" s="59">
        <v>0</v>
      </c>
      <c r="AN16" s="59">
        <v>476320308.3000008</v>
      </c>
      <c r="AO16" s="59">
        <v>0</v>
      </c>
    </row>
    <row r="17" spans="1:41" s="27" customFormat="1" ht="17.25" customHeight="1">
      <c r="A17" s="104" t="s">
        <v>42</v>
      </c>
      <c r="B17" s="60">
        <v>118258.33</v>
      </c>
      <c r="C17" s="59">
        <v>0</v>
      </c>
      <c r="D17" s="60">
        <v>14392.5</v>
      </c>
      <c r="E17" s="98">
        <v>0</v>
      </c>
      <c r="F17" s="60">
        <v>259025.757545</v>
      </c>
      <c r="G17" s="59">
        <v>0</v>
      </c>
      <c r="H17" s="60">
        <v>0</v>
      </c>
      <c r="I17" s="60">
        <v>0</v>
      </c>
      <c r="J17" s="98">
        <v>0</v>
      </c>
      <c r="K17" s="98">
        <v>0</v>
      </c>
      <c r="L17" s="60">
        <v>0</v>
      </c>
      <c r="M17" s="98">
        <v>0</v>
      </c>
      <c r="N17" s="60">
        <v>0</v>
      </c>
      <c r="O17" s="60">
        <v>0</v>
      </c>
      <c r="P17" s="60">
        <v>254257.9</v>
      </c>
      <c r="Q17" s="98">
        <v>257257.9</v>
      </c>
      <c r="R17" s="60">
        <v>37253</v>
      </c>
      <c r="S17" s="98">
        <v>0</v>
      </c>
      <c r="T17" s="60">
        <v>0</v>
      </c>
      <c r="U17" s="98">
        <v>0</v>
      </c>
      <c r="V17" s="60">
        <v>0</v>
      </c>
      <c r="W17" s="98">
        <v>0</v>
      </c>
      <c r="X17" s="60">
        <v>0</v>
      </c>
      <c r="Y17" s="98">
        <v>0</v>
      </c>
      <c r="Z17" s="60">
        <v>268</v>
      </c>
      <c r="AA17" s="98">
        <v>0</v>
      </c>
      <c r="AB17" s="60">
        <v>111316.73</v>
      </c>
      <c r="AC17" s="98">
        <v>0</v>
      </c>
      <c r="AD17" s="60">
        <v>62441</v>
      </c>
      <c r="AE17" s="98">
        <v>0</v>
      </c>
      <c r="AF17" s="60">
        <v>0</v>
      </c>
      <c r="AG17" s="59">
        <v>0</v>
      </c>
      <c r="AH17" s="60">
        <v>0</v>
      </c>
      <c r="AI17" s="98">
        <v>0</v>
      </c>
      <c r="AJ17" s="60">
        <v>0</v>
      </c>
      <c r="AK17" s="98">
        <v>0</v>
      </c>
      <c r="AL17" s="60">
        <v>0</v>
      </c>
      <c r="AM17" s="98">
        <v>0</v>
      </c>
      <c r="AN17" s="59">
        <v>857213.217545</v>
      </c>
      <c r="AO17" s="59">
        <v>257257.9</v>
      </c>
    </row>
    <row r="18" spans="1:41" s="27" customFormat="1" ht="17.25" customHeight="1">
      <c r="A18" s="105" t="s">
        <v>43</v>
      </c>
      <c r="B18" s="60">
        <v>0</v>
      </c>
      <c r="C18" s="59">
        <v>0</v>
      </c>
      <c r="D18" s="60">
        <v>17912.85</v>
      </c>
      <c r="E18" s="59">
        <v>0</v>
      </c>
      <c r="F18" s="60">
        <v>407397.8</v>
      </c>
      <c r="G18" s="59">
        <v>0</v>
      </c>
      <c r="H18" s="60">
        <v>0</v>
      </c>
      <c r="I18" s="60">
        <v>0</v>
      </c>
      <c r="J18" s="98">
        <v>401446.57</v>
      </c>
      <c r="K18" s="98">
        <v>0</v>
      </c>
      <c r="L18" s="60">
        <v>9914</v>
      </c>
      <c r="M18" s="59">
        <v>0</v>
      </c>
      <c r="N18" s="60">
        <v>4340</v>
      </c>
      <c r="O18" s="60">
        <v>0</v>
      </c>
      <c r="P18" s="60">
        <v>34208.4</v>
      </c>
      <c r="Q18" s="98">
        <v>0</v>
      </c>
      <c r="R18" s="60">
        <v>49989.6</v>
      </c>
      <c r="S18" s="59">
        <v>0</v>
      </c>
      <c r="T18" s="60">
        <v>0</v>
      </c>
      <c r="U18" s="59">
        <v>0</v>
      </c>
      <c r="V18" s="60">
        <v>1490</v>
      </c>
      <c r="W18" s="59">
        <v>0</v>
      </c>
      <c r="X18" s="60">
        <v>0</v>
      </c>
      <c r="Y18" s="59">
        <v>0</v>
      </c>
      <c r="Z18" s="60">
        <v>242201</v>
      </c>
      <c r="AA18" s="59">
        <v>0</v>
      </c>
      <c r="AB18" s="60">
        <v>0</v>
      </c>
      <c r="AC18" s="59">
        <v>0</v>
      </c>
      <c r="AD18" s="60">
        <v>2098965</v>
      </c>
      <c r="AE18" s="59">
        <v>0</v>
      </c>
      <c r="AF18" s="60">
        <v>0</v>
      </c>
      <c r="AG18" s="59">
        <v>0</v>
      </c>
      <c r="AH18" s="60">
        <v>0</v>
      </c>
      <c r="AI18" s="59">
        <v>0</v>
      </c>
      <c r="AJ18" s="60">
        <v>0</v>
      </c>
      <c r="AK18" s="59">
        <v>0</v>
      </c>
      <c r="AL18" s="60">
        <v>0</v>
      </c>
      <c r="AM18" s="59">
        <v>0</v>
      </c>
      <c r="AN18" s="59">
        <v>3267865.22</v>
      </c>
      <c r="AO18" s="59">
        <v>0</v>
      </c>
    </row>
    <row r="19" spans="1:41" s="27" customFormat="1" ht="17.25" customHeight="1">
      <c r="A19" s="102" t="s">
        <v>44</v>
      </c>
      <c r="B19" s="60">
        <v>0</v>
      </c>
      <c r="C19" s="59">
        <v>0</v>
      </c>
      <c r="D19" s="60">
        <v>0</v>
      </c>
      <c r="E19" s="98">
        <v>0</v>
      </c>
      <c r="F19" s="60">
        <v>311184.6882518</v>
      </c>
      <c r="G19" s="59">
        <v>0</v>
      </c>
      <c r="H19" s="60">
        <v>244589.73</v>
      </c>
      <c r="I19" s="60">
        <v>0</v>
      </c>
      <c r="J19" s="98">
        <v>69738.71</v>
      </c>
      <c r="K19" s="98">
        <v>0</v>
      </c>
      <c r="L19" s="60">
        <v>0</v>
      </c>
      <c r="M19" s="98">
        <v>0</v>
      </c>
      <c r="N19" s="60">
        <v>442982</v>
      </c>
      <c r="O19" s="60">
        <v>0</v>
      </c>
      <c r="P19" s="60">
        <v>0</v>
      </c>
      <c r="Q19" s="98">
        <v>0</v>
      </c>
      <c r="R19" s="60">
        <v>149315.13</v>
      </c>
      <c r="S19" s="98">
        <v>0</v>
      </c>
      <c r="T19" s="60">
        <v>0</v>
      </c>
      <c r="U19" s="98">
        <v>0</v>
      </c>
      <c r="V19" s="60">
        <v>0</v>
      </c>
      <c r="W19" s="98">
        <v>0</v>
      </c>
      <c r="X19" s="60">
        <v>209184.52</v>
      </c>
      <c r="Y19" s="98">
        <v>0</v>
      </c>
      <c r="Z19" s="60">
        <v>0</v>
      </c>
      <c r="AA19" s="98">
        <v>0</v>
      </c>
      <c r="AB19" s="60">
        <v>369043.63</v>
      </c>
      <c r="AC19" s="98">
        <v>0</v>
      </c>
      <c r="AD19" s="60">
        <v>1500</v>
      </c>
      <c r="AE19" s="98">
        <v>0</v>
      </c>
      <c r="AF19" s="60">
        <v>0</v>
      </c>
      <c r="AG19" s="59">
        <v>0</v>
      </c>
      <c r="AH19" s="60">
        <v>0</v>
      </c>
      <c r="AI19" s="98">
        <v>0</v>
      </c>
      <c r="AJ19" s="60">
        <v>0</v>
      </c>
      <c r="AK19" s="98">
        <v>0</v>
      </c>
      <c r="AL19" s="60">
        <v>0</v>
      </c>
      <c r="AM19" s="98">
        <v>0</v>
      </c>
      <c r="AN19" s="59">
        <v>1797538.4082517996</v>
      </c>
      <c r="AO19" s="59">
        <v>0</v>
      </c>
    </row>
    <row r="20" spans="1:41" ht="17.25" customHeight="1">
      <c r="A20" s="103" t="s">
        <v>45</v>
      </c>
      <c r="B20" s="59">
        <v>412882.54</v>
      </c>
      <c r="C20" s="59">
        <v>0</v>
      </c>
      <c r="D20" s="59">
        <v>38819.1</v>
      </c>
      <c r="E20" s="59">
        <v>0</v>
      </c>
      <c r="F20" s="59">
        <v>5394874.4862481</v>
      </c>
      <c r="G20" s="59">
        <v>1601589.1</v>
      </c>
      <c r="H20" s="59">
        <v>3325100.97</v>
      </c>
      <c r="I20" s="59">
        <v>0</v>
      </c>
      <c r="J20" s="98">
        <v>0</v>
      </c>
      <c r="K20" s="98">
        <v>0</v>
      </c>
      <c r="L20" s="59">
        <v>0</v>
      </c>
      <c r="M20" s="59">
        <v>0</v>
      </c>
      <c r="N20" s="59">
        <v>20894</v>
      </c>
      <c r="O20" s="59">
        <v>0</v>
      </c>
      <c r="P20" s="59">
        <v>0</v>
      </c>
      <c r="Q20" s="98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9192571.0962481</v>
      </c>
      <c r="AO20" s="59">
        <v>1601589.1</v>
      </c>
    </row>
    <row r="21" spans="1:41" ht="17.25" customHeight="1">
      <c r="A21" s="103" t="s">
        <v>46</v>
      </c>
      <c r="B21" s="59">
        <v>714929.29</v>
      </c>
      <c r="C21" s="59">
        <v>0</v>
      </c>
      <c r="D21" s="59">
        <v>70410.96</v>
      </c>
      <c r="E21" s="98">
        <v>0</v>
      </c>
      <c r="F21" s="59">
        <v>32281.5651013</v>
      </c>
      <c r="G21" s="59">
        <v>0</v>
      </c>
      <c r="H21" s="59">
        <v>1592406.41</v>
      </c>
      <c r="I21" s="59">
        <v>0</v>
      </c>
      <c r="J21" s="98">
        <v>1550.19</v>
      </c>
      <c r="K21" s="98">
        <v>0</v>
      </c>
      <c r="L21" s="59">
        <v>4526</v>
      </c>
      <c r="M21" s="98">
        <v>0</v>
      </c>
      <c r="N21" s="59">
        <v>2087</v>
      </c>
      <c r="O21" s="59">
        <v>0</v>
      </c>
      <c r="P21" s="59">
        <v>0</v>
      </c>
      <c r="Q21" s="98">
        <v>0</v>
      </c>
      <c r="R21" s="59">
        <v>0</v>
      </c>
      <c r="S21" s="98">
        <v>0</v>
      </c>
      <c r="T21" s="59">
        <v>0</v>
      </c>
      <c r="U21" s="98">
        <v>0</v>
      </c>
      <c r="V21" s="59">
        <v>0</v>
      </c>
      <c r="W21" s="98">
        <v>0</v>
      </c>
      <c r="X21" s="59">
        <v>0</v>
      </c>
      <c r="Y21" s="98">
        <v>0</v>
      </c>
      <c r="Z21" s="59">
        <v>0</v>
      </c>
      <c r="AA21" s="98">
        <v>0</v>
      </c>
      <c r="AB21" s="59">
        <v>0</v>
      </c>
      <c r="AC21" s="98">
        <v>0</v>
      </c>
      <c r="AD21" s="59">
        <v>0</v>
      </c>
      <c r="AE21" s="98">
        <v>0</v>
      </c>
      <c r="AF21" s="59">
        <v>0</v>
      </c>
      <c r="AG21" s="59">
        <v>0</v>
      </c>
      <c r="AH21" s="59">
        <v>0</v>
      </c>
      <c r="AI21" s="98">
        <v>0</v>
      </c>
      <c r="AJ21" s="59">
        <v>0</v>
      </c>
      <c r="AK21" s="98">
        <v>0</v>
      </c>
      <c r="AL21" s="59">
        <v>0</v>
      </c>
      <c r="AM21" s="98">
        <v>0</v>
      </c>
      <c r="AN21" s="59">
        <v>2418191.4151013</v>
      </c>
      <c r="AO21" s="59">
        <v>0</v>
      </c>
    </row>
    <row r="22" spans="1:41" ht="16.5" customHeight="1">
      <c r="A22" s="103" t="s">
        <v>47</v>
      </c>
      <c r="B22" s="59">
        <v>9865513.050000003</v>
      </c>
      <c r="C22" s="59">
        <v>0</v>
      </c>
      <c r="D22" s="59">
        <v>3555592.13</v>
      </c>
      <c r="E22" s="59">
        <v>0</v>
      </c>
      <c r="F22" s="59">
        <v>2543220.8529782007</v>
      </c>
      <c r="G22" s="59">
        <v>33822.38</v>
      </c>
      <c r="H22" s="59">
        <v>5798333.759999999</v>
      </c>
      <c r="I22" s="59">
        <v>0</v>
      </c>
      <c r="J22" s="98">
        <v>413058.52</v>
      </c>
      <c r="K22" s="98">
        <v>0</v>
      </c>
      <c r="L22" s="59">
        <v>612106</v>
      </c>
      <c r="M22" s="59">
        <v>0</v>
      </c>
      <c r="N22" s="59">
        <v>1471035</v>
      </c>
      <c r="O22" s="59">
        <v>0</v>
      </c>
      <c r="P22" s="59">
        <v>1385792.55</v>
      </c>
      <c r="Q22" s="98">
        <v>0</v>
      </c>
      <c r="R22" s="59">
        <v>1285484.61</v>
      </c>
      <c r="S22" s="59">
        <v>0</v>
      </c>
      <c r="T22" s="59">
        <v>309854.95</v>
      </c>
      <c r="U22" s="59">
        <v>0</v>
      </c>
      <c r="V22" s="59">
        <v>864873.3944939995</v>
      </c>
      <c r="W22" s="59">
        <v>0</v>
      </c>
      <c r="X22" s="59">
        <v>95440.06</v>
      </c>
      <c r="Y22" s="59">
        <v>0</v>
      </c>
      <c r="Z22" s="59">
        <v>1155722</v>
      </c>
      <c r="AA22" s="59">
        <v>0</v>
      </c>
      <c r="AB22" s="59">
        <v>831814.18</v>
      </c>
      <c r="AC22" s="59">
        <v>0</v>
      </c>
      <c r="AD22" s="59">
        <v>61471.66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12763.73917212327</v>
      </c>
      <c r="AM22" s="59">
        <v>0</v>
      </c>
      <c r="AN22" s="59">
        <v>30262076.456644323</v>
      </c>
      <c r="AO22" s="59">
        <v>33822.38</v>
      </c>
    </row>
    <row r="23" spans="1:41" ht="16.5" customHeight="1">
      <c r="A23" s="103" t="s">
        <v>48</v>
      </c>
      <c r="B23" s="59">
        <v>0</v>
      </c>
      <c r="C23" s="59">
        <v>0</v>
      </c>
      <c r="D23" s="59">
        <v>827911.98</v>
      </c>
      <c r="E23" s="98">
        <v>0</v>
      </c>
      <c r="F23" s="59">
        <v>1146118.8109043</v>
      </c>
      <c r="G23" s="59">
        <v>0</v>
      </c>
      <c r="H23" s="59">
        <v>0</v>
      </c>
      <c r="I23" s="59">
        <v>0</v>
      </c>
      <c r="J23" s="98">
        <v>6060</v>
      </c>
      <c r="K23" s="98">
        <v>0</v>
      </c>
      <c r="L23" s="59">
        <v>0</v>
      </c>
      <c r="M23" s="98">
        <v>0</v>
      </c>
      <c r="N23" s="59">
        <v>197978</v>
      </c>
      <c r="O23" s="59">
        <v>0</v>
      </c>
      <c r="P23" s="59">
        <v>252888.5</v>
      </c>
      <c r="Q23" s="98">
        <v>0</v>
      </c>
      <c r="R23" s="59">
        <v>0</v>
      </c>
      <c r="S23" s="98">
        <v>0</v>
      </c>
      <c r="T23" s="59">
        <v>0</v>
      </c>
      <c r="U23" s="98">
        <v>0</v>
      </c>
      <c r="V23" s="59">
        <v>16493.81</v>
      </c>
      <c r="W23" s="98">
        <v>0</v>
      </c>
      <c r="X23" s="59">
        <v>0</v>
      </c>
      <c r="Y23" s="98">
        <v>0</v>
      </c>
      <c r="Z23" s="59">
        <v>0</v>
      </c>
      <c r="AA23" s="98">
        <v>0</v>
      </c>
      <c r="AB23" s="59">
        <v>207770.97</v>
      </c>
      <c r="AC23" s="98">
        <v>0</v>
      </c>
      <c r="AD23" s="59">
        <v>0</v>
      </c>
      <c r="AE23" s="98">
        <v>0</v>
      </c>
      <c r="AF23" s="59">
        <v>0</v>
      </c>
      <c r="AG23" s="59">
        <v>0</v>
      </c>
      <c r="AH23" s="59">
        <v>0</v>
      </c>
      <c r="AI23" s="98">
        <v>0</v>
      </c>
      <c r="AJ23" s="59">
        <v>5370777.87</v>
      </c>
      <c r="AK23" s="98">
        <v>0</v>
      </c>
      <c r="AL23" s="59">
        <v>0</v>
      </c>
      <c r="AM23" s="98">
        <v>0</v>
      </c>
      <c r="AN23" s="59">
        <v>8025999.940904301</v>
      </c>
      <c r="AO23" s="59">
        <v>0</v>
      </c>
    </row>
    <row r="24" spans="1:41" ht="16.5" customHeight="1">
      <c r="A24" s="103" t="s">
        <v>49</v>
      </c>
      <c r="B24" s="59">
        <v>0</v>
      </c>
      <c r="C24" s="59">
        <v>0</v>
      </c>
      <c r="D24" s="59">
        <v>102953.14</v>
      </c>
      <c r="E24" s="59">
        <v>0</v>
      </c>
      <c r="F24" s="59">
        <v>430318.4819618</v>
      </c>
      <c r="G24" s="59">
        <v>0</v>
      </c>
      <c r="H24" s="59">
        <v>3013252.45</v>
      </c>
      <c r="I24" s="59">
        <v>0</v>
      </c>
      <c r="J24" s="98">
        <v>0</v>
      </c>
      <c r="K24" s="98">
        <v>0</v>
      </c>
      <c r="L24" s="59">
        <v>107837</v>
      </c>
      <c r="M24" s="59">
        <v>0</v>
      </c>
      <c r="N24" s="59">
        <v>7041</v>
      </c>
      <c r="O24" s="59">
        <v>0</v>
      </c>
      <c r="P24" s="59">
        <v>151883.18</v>
      </c>
      <c r="Q24" s="98">
        <v>0</v>
      </c>
      <c r="R24" s="59">
        <v>0</v>
      </c>
      <c r="S24" s="59">
        <v>0</v>
      </c>
      <c r="T24" s="59">
        <v>0</v>
      </c>
      <c r="U24" s="59">
        <v>0</v>
      </c>
      <c r="V24" s="59">
        <v>457.66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3813742.9119618004</v>
      </c>
      <c r="AO24" s="59">
        <v>0</v>
      </c>
    </row>
    <row r="25" spans="1:41" ht="16.5" customHeight="1">
      <c r="A25" s="103" t="s">
        <v>50</v>
      </c>
      <c r="B25" s="59">
        <v>186024.58</v>
      </c>
      <c r="C25" s="59">
        <v>0</v>
      </c>
      <c r="D25" s="59">
        <v>1747400.11</v>
      </c>
      <c r="E25" s="98">
        <v>0</v>
      </c>
      <c r="F25" s="59">
        <v>2859986.3147157</v>
      </c>
      <c r="G25" s="59">
        <v>0</v>
      </c>
      <c r="H25" s="59">
        <v>969866.17</v>
      </c>
      <c r="I25" s="59">
        <v>0</v>
      </c>
      <c r="J25" s="98">
        <v>852752.23</v>
      </c>
      <c r="K25" s="98">
        <v>0</v>
      </c>
      <c r="L25" s="59">
        <v>1424</v>
      </c>
      <c r="M25" s="98">
        <v>0</v>
      </c>
      <c r="N25" s="59">
        <v>6600</v>
      </c>
      <c r="O25" s="59">
        <v>0</v>
      </c>
      <c r="P25" s="59">
        <v>495674.88</v>
      </c>
      <c r="Q25" s="98">
        <v>0</v>
      </c>
      <c r="R25" s="59">
        <v>0</v>
      </c>
      <c r="S25" s="98">
        <v>0</v>
      </c>
      <c r="T25" s="59">
        <v>0</v>
      </c>
      <c r="U25" s="98">
        <v>0</v>
      </c>
      <c r="V25" s="59">
        <v>606818.3161482001</v>
      </c>
      <c r="W25" s="98">
        <v>0</v>
      </c>
      <c r="X25" s="59">
        <v>0</v>
      </c>
      <c r="Y25" s="98">
        <v>0</v>
      </c>
      <c r="Z25" s="59">
        <v>147397</v>
      </c>
      <c r="AA25" s="98">
        <v>0</v>
      </c>
      <c r="AB25" s="59">
        <v>0</v>
      </c>
      <c r="AC25" s="98">
        <v>0</v>
      </c>
      <c r="AD25" s="59">
        <v>80272.31</v>
      </c>
      <c r="AE25" s="98">
        <v>0</v>
      </c>
      <c r="AF25" s="59">
        <v>2066903</v>
      </c>
      <c r="AG25" s="59">
        <v>0</v>
      </c>
      <c r="AH25" s="59">
        <v>119755.8</v>
      </c>
      <c r="AI25" s="98">
        <v>0</v>
      </c>
      <c r="AJ25" s="59">
        <v>0</v>
      </c>
      <c r="AK25" s="98">
        <v>0</v>
      </c>
      <c r="AL25" s="59">
        <v>0</v>
      </c>
      <c r="AM25" s="98">
        <v>0</v>
      </c>
      <c r="AN25" s="59">
        <v>10140874.7108639</v>
      </c>
      <c r="AO25" s="59">
        <v>0</v>
      </c>
    </row>
    <row r="26" spans="1:41" ht="16.5" customHeight="1">
      <c r="A26" s="103" t="s">
        <v>51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3989.7</v>
      </c>
      <c r="I26" s="59">
        <v>0</v>
      </c>
      <c r="J26" s="98">
        <v>0</v>
      </c>
      <c r="K26" s="98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98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3989.7</v>
      </c>
      <c r="AO26" s="59">
        <v>0</v>
      </c>
    </row>
    <row r="27" spans="1:41" ht="16.5" customHeight="1">
      <c r="A27" s="103" t="s">
        <v>52</v>
      </c>
      <c r="B27" s="59">
        <v>376087.26</v>
      </c>
      <c r="C27" s="59">
        <v>0</v>
      </c>
      <c r="D27" s="59">
        <v>1632118.55</v>
      </c>
      <c r="E27" s="98">
        <v>0</v>
      </c>
      <c r="F27" s="59">
        <v>2073011.87259094</v>
      </c>
      <c r="G27" s="59">
        <v>0</v>
      </c>
      <c r="H27" s="59">
        <v>2330204.1</v>
      </c>
      <c r="I27" s="59">
        <v>0</v>
      </c>
      <c r="J27" s="98">
        <v>321011.76</v>
      </c>
      <c r="K27" s="98">
        <v>0</v>
      </c>
      <c r="L27" s="59">
        <v>191462</v>
      </c>
      <c r="M27" s="98">
        <v>0</v>
      </c>
      <c r="N27" s="59">
        <v>53940</v>
      </c>
      <c r="O27" s="59">
        <v>0</v>
      </c>
      <c r="P27" s="59">
        <v>888436.73</v>
      </c>
      <c r="Q27" s="98">
        <v>0</v>
      </c>
      <c r="R27" s="59">
        <v>776658.33</v>
      </c>
      <c r="S27" s="98">
        <v>0</v>
      </c>
      <c r="T27" s="59">
        <v>0</v>
      </c>
      <c r="U27" s="98">
        <v>0</v>
      </c>
      <c r="V27" s="59">
        <v>215931.01485900633</v>
      </c>
      <c r="W27" s="98">
        <v>0</v>
      </c>
      <c r="X27" s="59">
        <v>94870.81</v>
      </c>
      <c r="Y27" s="98">
        <v>0</v>
      </c>
      <c r="Z27" s="59">
        <v>124043</v>
      </c>
      <c r="AA27" s="98">
        <v>0</v>
      </c>
      <c r="AB27" s="59">
        <v>345109.51</v>
      </c>
      <c r="AC27" s="98">
        <v>0</v>
      </c>
      <c r="AD27" s="59">
        <v>300500.4300000019</v>
      </c>
      <c r="AE27" s="98">
        <v>0</v>
      </c>
      <c r="AF27" s="59">
        <v>0</v>
      </c>
      <c r="AG27" s="59">
        <v>0</v>
      </c>
      <c r="AH27" s="59">
        <v>237183.88</v>
      </c>
      <c r="AI27" s="98">
        <v>0</v>
      </c>
      <c r="AJ27" s="59">
        <v>0</v>
      </c>
      <c r="AK27" s="98">
        <v>0</v>
      </c>
      <c r="AL27" s="59">
        <v>0</v>
      </c>
      <c r="AM27" s="98">
        <v>0</v>
      </c>
      <c r="AN27" s="59">
        <v>9960569.24744995</v>
      </c>
      <c r="AO27" s="59">
        <v>0</v>
      </c>
    </row>
    <row r="28" spans="1:41" ht="16.5" customHeight="1">
      <c r="A28" s="137" t="s">
        <v>53</v>
      </c>
      <c r="B28" s="59">
        <v>180656444.7</v>
      </c>
      <c r="C28" s="59">
        <v>0</v>
      </c>
      <c r="D28" s="59">
        <v>172533005.75</v>
      </c>
      <c r="E28" s="59">
        <v>0</v>
      </c>
      <c r="F28" s="59">
        <v>155269195.2631038</v>
      </c>
      <c r="G28" s="59">
        <v>3649747.2</v>
      </c>
      <c r="H28" s="59">
        <v>141687416.04999992</v>
      </c>
      <c r="I28" s="59">
        <v>7252074.839999999</v>
      </c>
      <c r="J28" s="98">
        <v>135809463.3400007</v>
      </c>
      <c r="K28" s="98">
        <v>0</v>
      </c>
      <c r="L28" s="59">
        <v>135198151</v>
      </c>
      <c r="M28" s="59">
        <v>1578318</v>
      </c>
      <c r="N28" s="59">
        <v>71962052</v>
      </c>
      <c r="O28" s="59">
        <v>0</v>
      </c>
      <c r="P28" s="59">
        <v>71875966.11999999</v>
      </c>
      <c r="Q28" s="98">
        <v>3055207.3041827</v>
      </c>
      <c r="R28" s="59">
        <v>54124483.05999998</v>
      </c>
      <c r="S28" s="59">
        <v>0</v>
      </c>
      <c r="T28" s="59">
        <v>51765704.730000004</v>
      </c>
      <c r="U28" s="59">
        <v>0</v>
      </c>
      <c r="V28" s="59">
        <v>49829796.495547675</v>
      </c>
      <c r="W28" s="59">
        <v>0</v>
      </c>
      <c r="X28" s="59">
        <v>44152689.929999985</v>
      </c>
      <c r="Y28" s="59">
        <v>0</v>
      </c>
      <c r="Z28" s="59">
        <v>34744995</v>
      </c>
      <c r="AA28" s="59">
        <v>0</v>
      </c>
      <c r="AB28" s="59">
        <v>34022614.45</v>
      </c>
      <c r="AC28" s="59">
        <v>0</v>
      </c>
      <c r="AD28" s="59">
        <v>22895618.27000001</v>
      </c>
      <c r="AE28" s="59">
        <v>0</v>
      </c>
      <c r="AF28" s="59">
        <v>6750227</v>
      </c>
      <c r="AG28" s="59">
        <v>2245110</v>
      </c>
      <c r="AH28" s="59">
        <v>5962885.699999999</v>
      </c>
      <c r="AI28" s="59">
        <v>0</v>
      </c>
      <c r="AJ28" s="59">
        <v>5370777.87</v>
      </c>
      <c r="AK28" s="59">
        <v>0</v>
      </c>
      <c r="AL28" s="59">
        <v>175270.79</v>
      </c>
      <c r="AM28" s="59">
        <v>0</v>
      </c>
      <c r="AN28" s="59">
        <v>1374786757.5186522</v>
      </c>
      <c r="AO28" s="59">
        <v>17780457.344182696</v>
      </c>
    </row>
    <row r="29" spans="1:41" ht="21" customHeight="1">
      <c r="A29" s="138" t="s">
        <v>276</v>
      </c>
      <c r="B29" s="150">
        <v>0.13140688453099894</v>
      </c>
      <c r="C29" s="151"/>
      <c r="D29" s="150">
        <v>0.12549801255098225</v>
      </c>
      <c r="E29" s="151"/>
      <c r="F29" s="150">
        <v>0.11294056653800524</v>
      </c>
      <c r="G29" s="151"/>
      <c r="H29" s="150">
        <v>0.10306137680997964</v>
      </c>
      <c r="I29" s="151"/>
      <c r="J29" s="150">
        <v>0.0987858390381376</v>
      </c>
      <c r="K29" s="151"/>
      <c r="L29" s="150">
        <v>0.09834117928515596</v>
      </c>
      <c r="M29" s="151"/>
      <c r="N29" s="150">
        <v>0.052344155634641155</v>
      </c>
      <c r="O29" s="151"/>
      <c r="P29" s="150">
        <v>0.052281538010832074</v>
      </c>
      <c r="Q29" s="151"/>
      <c r="R29" s="150">
        <v>0.03936936602276347</v>
      </c>
      <c r="S29" s="151"/>
      <c r="T29" s="150">
        <v>0.037653624787186445</v>
      </c>
      <c r="U29" s="151"/>
      <c r="V29" s="150">
        <v>0.036245473141947704</v>
      </c>
      <c r="W29" s="151"/>
      <c r="X29" s="150">
        <v>0.03211602795017535</v>
      </c>
      <c r="Y29" s="151"/>
      <c r="Z29" s="150">
        <v>0.025273006748123703</v>
      </c>
      <c r="AA29" s="151"/>
      <c r="AB29" s="150">
        <v>0.024747557585881392</v>
      </c>
      <c r="AC29" s="151"/>
      <c r="AD29" s="150">
        <v>0.01665394152568376</v>
      </c>
      <c r="AE29" s="151"/>
      <c r="AF29" s="150">
        <v>0.004910017472224901</v>
      </c>
      <c r="AG29" s="151"/>
      <c r="AH29" s="150">
        <v>0.004337316800143166</v>
      </c>
      <c r="AI29" s="151"/>
      <c r="AJ29" s="150">
        <v>0.0039066261299270134</v>
      </c>
      <c r="AK29" s="151"/>
      <c r="AL29" s="150">
        <v>0.00012748943721013553</v>
      </c>
      <c r="AM29" s="151"/>
      <c r="AN29" s="150">
        <v>1</v>
      </c>
      <c r="AO29" s="151"/>
    </row>
    <row r="30" spans="1:41" ht="20.25" customHeight="1">
      <c r="A30" s="138" t="s">
        <v>274</v>
      </c>
      <c r="B30" s="152">
        <v>180656444.7</v>
      </c>
      <c r="C30" s="153"/>
      <c r="D30" s="152">
        <v>172533005.75</v>
      </c>
      <c r="E30" s="153"/>
      <c r="F30" s="152">
        <v>151619448.06310382</v>
      </c>
      <c r="G30" s="153"/>
      <c r="H30" s="152">
        <v>134435341.20999992</v>
      </c>
      <c r="I30" s="153"/>
      <c r="J30" s="152">
        <f>J28-K28</f>
        <v>135809463.3400007</v>
      </c>
      <c r="K30" s="153"/>
      <c r="L30" s="152">
        <v>133619833</v>
      </c>
      <c r="M30" s="153"/>
      <c r="N30" s="152">
        <v>71962052</v>
      </c>
      <c r="O30" s="153"/>
      <c r="P30" s="152">
        <v>68820758.8158173</v>
      </c>
      <c r="Q30" s="153"/>
      <c r="R30" s="152">
        <v>54124483.05999998</v>
      </c>
      <c r="S30" s="153"/>
      <c r="T30" s="152">
        <v>51765704.730000004</v>
      </c>
      <c r="U30" s="153"/>
      <c r="V30" s="152">
        <v>49829796.495547675</v>
      </c>
      <c r="W30" s="153"/>
      <c r="X30" s="152">
        <v>44152689.929999985</v>
      </c>
      <c r="Y30" s="153"/>
      <c r="Z30" s="152">
        <v>34744995</v>
      </c>
      <c r="AA30" s="153"/>
      <c r="AB30" s="152">
        <v>34022614.45</v>
      </c>
      <c r="AC30" s="153"/>
      <c r="AD30" s="152">
        <v>22895618.27000001</v>
      </c>
      <c r="AE30" s="153"/>
      <c r="AF30" s="152">
        <v>4505117</v>
      </c>
      <c r="AG30" s="153"/>
      <c r="AH30" s="152">
        <v>5962885.699999999</v>
      </c>
      <c r="AI30" s="153"/>
      <c r="AJ30" s="152">
        <v>5370777.87</v>
      </c>
      <c r="AK30" s="153"/>
      <c r="AL30" s="152">
        <v>175270.79</v>
      </c>
      <c r="AM30" s="153"/>
      <c r="AN30" s="163">
        <v>1357006300.1744695</v>
      </c>
      <c r="AO30" s="164"/>
    </row>
    <row r="31" spans="1:41" ht="21.75" customHeight="1">
      <c r="A31" s="138" t="s">
        <v>277</v>
      </c>
      <c r="B31" s="150">
        <v>0.1331286705719591</v>
      </c>
      <c r="C31" s="151"/>
      <c r="D31" s="150">
        <v>0.12714237636760975</v>
      </c>
      <c r="E31" s="151"/>
      <c r="F31" s="150">
        <v>0.11173083576959827</v>
      </c>
      <c r="G31" s="151"/>
      <c r="H31" s="150">
        <v>0.09906758811120896</v>
      </c>
      <c r="I31" s="151"/>
      <c r="J31" s="150">
        <v>0.10008020104441648</v>
      </c>
      <c r="K31" s="151"/>
      <c r="L31" s="150">
        <v>0.09846662685561636</v>
      </c>
      <c r="M31" s="151"/>
      <c r="N31" s="150">
        <v>0.053030005822926454</v>
      </c>
      <c r="O31" s="151"/>
      <c r="P31" s="150">
        <v>0.0507151358154852</v>
      </c>
      <c r="Q31" s="151"/>
      <c r="R31" s="150">
        <v>0.039885211331031574</v>
      </c>
      <c r="S31" s="151"/>
      <c r="T31" s="150">
        <v>0.038146989238992124</v>
      </c>
      <c r="U31" s="151"/>
      <c r="V31" s="150">
        <v>0.036720386993885794</v>
      </c>
      <c r="W31" s="151"/>
      <c r="X31" s="150">
        <v>0.03253683488744547</v>
      </c>
      <c r="Y31" s="151"/>
      <c r="Z31" s="150">
        <v>0.025604151576549685</v>
      </c>
      <c r="AA31" s="151"/>
      <c r="AB31" s="150">
        <v>0.025071817607350635</v>
      </c>
      <c r="AC31" s="151"/>
      <c r="AD31" s="150">
        <v>0.01687215325902049</v>
      </c>
      <c r="AE31" s="151"/>
      <c r="AF31" s="150">
        <v>0.003319893945533473</v>
      </c>
      <c r="AG31" s="151"/>
      <c r="AH31" s="150">
        <v>0.004394147395803067</v>
      </c>
      <c r="AI31" s="151"/>
      <c r="AJ31" s="150">
        <v>0.003957813511484422</v>
      </c>
      <c r="AK31" s="151"/>
      <c r="AL31" s="150">
        <v>0.00012915989408263288</v>
      </c>
      <c r="AM31" s="151"/>
      <c r="AN31" s="150">
        <v>1</v>
      </c>
      <c r="AO31" s="151"/>
    </row>
    <row r="32" spans="1:40" ht="16.5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</row>
    <row r="33" spans="1:9" ht="15.75">
      <c r="A33" s="12" t="s">
        <v>74</v>
      </c>
      <c r="H33" s="11"/>
      <c r="I33" s="11"/>
    </row>
    <row r="34" spans="6:31" ht="12.75">
      <c r="F34" s="14"/>
      <c r="G34" s="14"/>
      <c r="N34" s="13"/>
      <c r="O34" s="13"/>
      <c r="P34" s="14"/>
      <c r="Q34" s="14"/>
      <c r="T34" s="14"/>
      <c r="U34" s="14"/>
      <c r="X34" s="14"/>
      <c r="Y34" s="14"/>
      <c r="Z34" s="14"/>
      <c r="AA34" s="14"/>
      <c r="AB34" s="14"/>
      <c r="AC34" s="14"/>
      <c r="AD34" s="14"/>
      <c r="AE34" s="14"/>
    </row>
    <row r="35" spans="2:39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8" spans="1:39" ht="15.75" customHeight="1">
      <c r="A38" s="2"/>
      <c r="B38" s="109" t="s">
        <v>75</v>
      </c>
      <c r="C38" s="110" t="s">
        <v>76</v>
      </c>
      <c r="D38" s="109" t="s">
        <v>77</v>
      </c>
      <c r="E38" s="109" t="s">
        <v>78</v>
      </c>
      <c r="F38" s="109" t="s">
        <v>84</v>
      </c>
      <c r="G38" s="109" t="s">
        <v>79</v>
      </c>
      <c r="H38" s="109" t="s">
        <v>80</v>
      </c>
      <c r="I38" s="109" t="s">
        <v>81</v>
      </c>
      <c r="J38" s="109" t="s">
        <v>82</v>
      </c>
      <c r="K38" s="111" t="s">
        <v>83</v>
      </c>
      <c r="M38" s="100"/>
      <c r="N38" s="71"/>
      <c r="O38" s="100"/>
      <c r="P38" s="71"/>
      <c r="Q38" s="100"/>
      <c r="R38" s="71"/>
      <c r="S38" s="100"/>
      <c r="U38" s="9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40" ht="12.75">
      <c r="A39" s="2"/>
      <c r="B39" s="58">
        <f>(AN6+AN7)/AN28</f>
        <v>0.01744171729914149</v>
      </c>
      <c r="C39" s="58">
        <f>(AN8+AN15)/AN28</f>
        <v>0.7117337052558076</v>
      </c>
      <c r="D39" s="58">
        <f>AN9/AN28</f>
        <v>0.00029926830306584325</v>
      </c>
      <c r="E39" s="58">
        <f>(AN10+AN20)/AN28</f>
        <v>0.01727812111874363</v>
      </c>
      <c r="F39" s="58">
        <f>(AN11+AN21)/AN28</f>
        <v>0.00791214359829926</v>
      </c>
      <c r="G39" s="58">
        <f>AN12/AN28</f>
        <v>0.009940694101291999</v>
      </c>
      <c r="H39" s="58">
        <f>(AN13+AN14)/AN28</f>
        <v>0.19014569439383755</v>
      </c>
      <c r="I39" s="58">
        <f>AN22/AN28</f>
        <v>0.022012196648783726</v>
      </c>
      <c r="J39" s="58">
        <f>(AN23+AN24+AN25+AN26)/AN28</f>
        <v>0.015991285298245048</v>
      </c>
      <c r="K39" s="58">
        <f>AN27/AN28</f>
        <v>0.00724517398278388</v>
      </c>
      <c r="M39" s="58"/>
      <c r="O39" s="58"/>
      <c r="Q39" s="58"/>
      <c r="S39" s="58"/>
      <c r="U39" s="58"/>
      <c r="AN39" s="2"/>
    </row>
    <row r="40" spans="2:37" ht="12.75">
      <c r="B40" s="11"/>
      <c r="C40" s="11"/>
      <c r="D40" s="11"/>
      <c r="E40" s="11"/>
      <c r="H40" s="15"/>
      <c r="I40" s="15"/>
      <c r="J40" s="11"/>
      <c r="K40" s="11"/>
      <c r="L40" s="11"/>
      <c r="M40" s="11"/>
      <c r="N40" s="11"/>
      <c r="O40" s="11"/>
      <c r="P40" s="11"/>
      <c r="Q40" s="11"/>
      <c r="R40" s="11"/>
      <c r="S40" s="11"/>
      <c r="V40" s="11"/>
      <c r="W40" s="11"/>
      <c r="AJ40" s="11"/>
      <c r="AK40" s="11"/>
    </row>
  </sheetData>
  <mergeCells count="82">
    <mergeCell ref="AJ31:AK31"/>
    <mergeCell ref="AJ30:AK30"/>
    <mergeCell ref="AH31:AI31"/>
    <mergeCell ref="AH30:AI30"/>
    <mergeCell ref="AN31:AO31"/>
    <mergeCell ref="AN30:AO30"/>
    <mergeCell ref="AL31:AM31"/>
    <mergeCell ref="AL30:AM30"/>
    <mergeCell ref="AB31:AC31"/>
    <mergeCell ref="AB30:AC30"/>
    <mergeCell ref="Z31:AA31"/>
    <mergeCell ref="Z30:AA30"/>
    <mergeCell ref="AF31:AG31"/>
    <mergeCell ref="AF30:AG30"/>
    <mergeCell ref="AD31:AE31"/>
    <mergeCell ref="AD30:AE30"/>
    <mergeCell ref="T31:U31"/>
    <mergeCell ref="T30:U30"/>
    <mergeCell ref="R31:S31"/>
    <mergeCell ref="R30:S30"/>
    <mergeCell ref="X31:Y31"/>
    <mergeCell ref="X30:Y30"/>
    <mergeCell ref="V31:W31"/>
    <mergeCell ref="V30:W30"/>
    <mergeCell ref="F31:G31"/>
    <mergeCell ref="F30:G30"/>
    <mergeCell ref="P31:Q31"/>
    <mergeCell ref="P30:Q30"/>
    <mergeCell ref="N31:O31"/>
    <mergeCell ref="N30:O30"/>
    <mergeCell ref="L31:M31"/>
    <mergeCell ref="L30:M30"/>
    <mergeCell ref="H31:I31"/>
    <mergeCell ref="H30:I30"/>
    <mergeCell ref="D31:E31"/>
    <mergeCell ref="D30:E30"/>
    <mergeCell ref="B31:C31"/>
    <mergeCell ref="B30:C30"/>
    <mergeCell ref="A2:AO2"/>
    <mergeCell ref="AN4:AO4"/>
    <mergeCell ref="AL4:AM4"/>
    <mergeCell ref="AJ4:AK4"/>
    <mergeCell ref="A4:A5"/>
    <mergeCell ref="AH4:AI4"/>
    <mergeCell ref="AF4:AG4"/>
    <mergeCell ref="AD4:AE4"/>
    <mergeCell ref="Z4:AA4"/>
    <mergeCell ref="AB4:AC4"/>
    <mergeCell ref="V4:W4"/>
    <mergeCell ref="X4:Y4"/>
    <mergeCell ref="R4:S4"/>
    <mergeCell ref="F4:G4"/>
    <mergeCell ref="T4:U4"/>
    <mergeCell ref="P4:Q4"/>
    <mergeCell ref="J4:K4"/>
    <mergeCell ref="H4:I4"/>
    <mergeCell ref="L4:M4"/>
    <mergeCell ref="D4:E4"/>
    <mergeCell ref="B4:C4"/>
    <mergeCell ref="N4:O4"/>
    <mergeCell ref="B29:C29"/>
    <mergeCell ref="D29:E29"/>
    <mergeCell ref="F29:G29"/>
    <mergeCell ref="H29:I29"/>
    <mergeCell ref="L29:M29"/>
    <mergeCell ref="N29:O29"/>
    <mergeCell ref="AB29:AC29"/>
    <mergeCell ref="AD29:AE29"/>
    <mergeCell ref="P29:Q29"/>
    <mergeCell ref="R29:S29"/>
    <mergeCell ref="T29:U29"/>
    <mergeCell ref="V29:W29"/>
    <mergeCell ref="J29:K29"/>
    <mergeCell ref="J31:K31"/>
    <mergeCell ref="J30:K30"/>
    <mergeCell ref="AN29:AO29"/>
    <mergeCell ref="AF29:AG29"/>
    <mergeCell ref="AH29:AI29"/>
    <mergeCell ref="AJ29:AK29"/>
    <mergeCell ref="AL29:AM29"/>
    <mergeCell ref="X29:Y29"/>
    <mergeCell ref="Z29:AA29"/>
  </mergeCells>
  <printOptions horizontalCentered="1"/>
  <pageMargins left="0.1968503937007874" right="0.1968503937007874" top="0.4724409448818898" bottom="0.31496062992125984" header="0.31496062992125984" footer="0"/>
  <pageSetup horizontalDpi="600" verticalDpi="600" orientation="landscape" paperSize="9" scale="39" r:id="rId2"/>
  <colBreaks count="1" manualBreakCount="1">
    <brk id="23" max="3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2:V71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4.7109375" style="33" customWidth="1"/>
    <col min="2" max="2" width="62.57421875" style="33" customWidth="1"/>
    <col min="3" max="14" width="10.7109375" style="33" customWidth="1"/>
    <col min="15" max="15" width="12.00390625" style="33" customWidth="1"/>
    <col min="16" max="16" width="11.57421875" style="33" customWidth="1"/>
    <col min="17" max="17" width="10.7109375" style="33" customWidth="1"/>
    <col min="18" max="18" width="12.28125" style="33" customWidth="1"/>
    <col min="19" max="21" width="10.7109375" style="33" customWidth="1"/>
    <col min="22" max="22" width="10.8515625" style="33" bestFit="1" customWidth="1"/>
    <col min="23" max="16384" width="9.140625" style="33" customWidth="1"/>
  </cols>
  <sheetData>
    <row r="1" ht="22.5" customHeight="1"/>
    <row r="2" spans="1:22" s="34" customFormat="1" ht="23.25" customHeight="1">
      <c r="A2" s="175" t="s">
        <v>295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s="34" customFormat="1" ht="23.25" customHeight="1">
      <c r="A3" s="174"/>
      <c r="B3" s="174"/>
      <c r="C3" s="46"/>
      <c r="G3" s="42"/>
      <c r="H3" s="46"/>
      <c r="T3" s="46"/>
      <c r="V3" s="125" t="s">
        <v>198</v>
      </c>
    </row>
    <row r="4" spans="1:22" s="34" customFormat="1" ht="72.75" customHeight="1">
      <c r="A4" s="81"/>
      <c r="B4" s="82"/>
      <c r="C4" s="61" t="s">
        <v>56</v>
      </c>
      <c r="D4" s="47" t="s">
        <v>57</v>
      </c>
      <c r="E4" s="47" t="s">
        <v>59</v>
      </c>
      <c r="F4" s="47" t="s">
        <v>60</v>
      </c>
      <c r="G4" s="47" t="s">
        <v>61</v>
      </c>
      <c r="H4" s="47" t="s">
        <v>58</v>
      </c>
      <c r="I4" s="47" t="s">
        <v>64</v>
      </c>
      <c r="J4" s="47" t="s">
        <v>62</v>
      </c>
      <c r="K4" s="47" t="s">
        <v>65</v>
      </c>
      <c r="L4" s="47" t="s">
        <v>63</v>
      </c>
      <c r="M4" s="47" t="s">
        <v>67</v>
      </c>
      <c r="N4" s="47" t="s">
        <v>66</v>
      </c>
      <c r="O4" s="47" t="s">
        <v>279</v>
      </c>
      <c r="P4" s="47" t="s">
        <v>68</v>
      </c>
      <c r="Q4" s="47" t="s">
        <v>278</v>
      </c>
      <c r="R4" s="47" t="s">
        <v>280</v>
      </c>
      <c r="S4" s="47" t="s">
        <v>69</v>
      </c>
      <c r="T4" s="47" t="s">
        <v>304</v>
      </c>
      <c r="U4" s="47" t="s">
        <v>71</v>
      </c>
      <c r="V4" s="48" t="s">
        <v>72</v>
      </c>
    </row>
    <row r="5" spans="1:22" s="34" customFormat="1" ht="16.5" customHeight="1">
      <c r="A5" s="84" t="s">
        <v>0</v>
      </c>
      <c r="B5" s="76" t="s">
        <v>199</v>
      </c>
      <c r="C5" s="83"/>
      <c r="D5" s="85"/>
      <c r="E5" s="83"/>
      <c r="F5" s="83"/>
      <c r="G5" s="83"/>
      <c r="H5" s="85"/>
      <c r="I5" s="85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5"/>
      <c r="V5" s="86"/>
    </row>
    <row r="6" spans="1:22" s="35" customFormat="1" ht="16.5" customHeight="1">
      <c r="A6" s="87" t="s">
        <v>3</v>
      </c>
      <c r="B6" s="77" t="s">
        <v>200</v>
      </c>
      <c r="C6" s="83"/>
      <c r="D6" s="83"/>
      <c r="E6" s="83"/>
      <c r="F6" s="83"/>
      <c r="G6" s="83"/>
      <c r="H6" s="85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72"/>
      <c r="V6" s="72"/>
    </row>
    <row r="7" spans="1:22" s="36" customFormat="1" ht="16.5" customHeight="1">
      <c r="A7" s="126" t="s">
        <v>4</v>
      </c>
      <c r="B7" s="77" t="s">
        <v>201</v>
      </c>
      <c r="C7" s="40">
        <v>180656</v>
      </c>
      <c r="D7" s="40">
        <v>172533</v>
      </c>
      <c r="E7" s="40">
        <v>155269</v>
      </c>
      <c r="F7" s="40">
        <v>141687</v>
      </c>
      <c r="G7" s="101">
        <v>135810</v>
      </c>
      <c r="H7" s="40">
        <v>135198</v>
      </c>
      <c r="I7" s="40">
        <v>71962</v>
      </c>
      <c r="J7" s="40">
        <v>71876</v>
      </c>
      <c r="K7" s="40">
        <v>54124</v>
      </c>
      <c r="L7" s="40">
        <v>51766</v>
      </c>
      <c r="M7" s="40">
        <v>49830</v>
      </c>
      <c r="N7" s="40">
        <v>44153</v>
      </c>
      <c r="O7" s="40">
        <v>34745</v>
      </c>
      <c r="P7" s="40">
        <v>34023</v>
      </c>
      <c r="Q7" s="40">
        <v>22896</v>
      </c>
      <c r="R7" s="40">
        <v>6750</v>
      </c>
      <c r="S7" s="40">
        <v>5963</v>
      </c>
      <c r="T7" s="40">
        <v>7961</v>
      </c>
      <c r="U7" s="40">
        <v>175</v>
      </c>
      <c r="V7" s="40">
        <v>1377377</v>
      </c>
    </row>
    <row r="8" spans="1:22" s="36" customFormat="1" ht="44.25" customHeight="1">
      <c r="A8" s="126"/>
      <c r="B8" s="77" t="s">
        <v>293</v>
      </c>
      <c r="C8" s="40">
        <v>-29754</v>
      </c>
      <c r="D8" s="40">
        <v>-5184</v>
      </c>
      <c r="E8" s="40">
        <v>-4289</v>
      </c>
      <c r="F8" s="40">
        <v>713</v>
      </c>
      <c r="G8" s="101">
        <v>7364</v>
      </c>
      <c r="H8" s="40">
        <v>3516</v>
      </c>
      <c r="I8" s="40">
        <v>-7716</v>
      </c>
      <c r="J8" s="40">
        <v>415</v>
      </c>
      <c r="K8" s="40">
        <v>-22</v>
      </c>
      <c r="L8" s="40">
        <v>14</v>
      </c>
      <c r="M8" s="40">
        <v>5212</v>
      </c>
      <c r="N8" s="40">
        <v>-9096</v>
      </c>
      <c r="O8" s="40">
        <v>0</v>
      </c>
      <c r="P8" s="40">
        <v>4089</v>
      </c>
      <c r="Q8" s="40">
        <v>667</v>
      </c>
      <c r="R8" s="40">
        <v>-89</v>
      </c>
      <c r="S8" s="40">
        <v>0</v>
      </c>
      <c r="T8" s="40">
        <v>78</v>
      </c>
      <c r="U8" s="40">
        <v>59</v>
      </c>
      <c r="V8" s="40">
        <v>-34023</v>
      </c>
    </row>
    <row r="9" spans="1:22" ht="15.75" customHeight="1">
      <c r="A9" s="126" t="s">
        <v>162</v>
      </c>
      <c r="B9" s="77" t="s">
        <v>202</v>
      </c>
      <c r="C9" s="40">
        <v>-52398</v>
      </c>
      <c r="D9" s="40">
        <v>-8691</v>
      </c>
      <c r="E9" s="40">
        <v>-15901</v>
      </c>
      <c r="F9" s="40">
        <v>-44751</v>
      </c>
      <c r="G9" s="101">
        <v>-2002</v>
      </c>
      <c r="H9" s="40">
        <v>-1876</v>
      </c>
      <c r="I9" s="40">
        <v>-34548</v>
      </c>
      <c r="J9" s="40">
        <v>-13469</v>
      </c>
      <c r="K9" s="40">
        <v>-12342</v>
      </c>
      <c r="L9" s="40">
        <v>-12651</v>
      </c>
      <c r="M9" s="40">
        <v>-6463</v>
      </c>
      <c r="N9" s="40">
        <v>-13421</v>
      </c>
      <c r="O9" s="40">
        <v>-5796</v>
      </c>
      <c r="P9" s="40">
        <v>-5357</v>
      </c>
      <c r="Q9" s="40">
        <v>-1728</v>
      </c>
      <c r="R9" s="40">
        <v>-1256</v>
      </c>
      <c r="S9" s="40">
        <v>-447</v>
      </c>
      <c r="T9" s="40">
        <v>-3273</v>
      </c>
      <c r="U9" s="40">
        <v>-90</v>
      </c>
      <c r="V9" s="40">
        <v>-236460</v>
      </c>
    </row>
    <row r="10" spans="1:22" ht="16.5" customHeight="1">
      <c r="A10" s="126" t="s">
        <v>203</v>
      </c>
      <c r="B10" s="77" t="s">
        <v>204</v>
      </c>
      <c r="C10" s="40">
        <v>16534</v>
      </c>
      <c r="D10" s="40">
        <v>7861</v>
      </c>
      <c r="E10" s="40">
        <v>-6099</v>
      </c>
      <c r="F10" s="40">
        <v>-3516</v>
      </c>
      <c r="G10" s="101">
        <v>501</v>
      </c>
      <c r="H10" s="40">
        <v>-1671</v>
      </c>
      <c r="I10" s="40">
        <v>-7992</v>
      </c>
      <c r="J10" s="40">
        <v>-1162</v>
      </c>
      <c r="K10" s="40">
        <v>4220</v>
      </c>
      <c r="L10" s="40">
        <v>2966</v>
      </c>
      <c r="M10" s="40">
        <v>-5653</v>
      </c>
      <c r="N10" s="40">
        <v>-91</v>
      </c>
      <c r="O10" s="40">
        <v>-2048</v>
      </c>
      <c r="P10" s="40">
        <v>-763</v>
      </c>
      <c r="Q10" s="40">
        <v>-2687</v>
      </c>
      <c r="R10" s="40">
        <v>-144</v>
      </c>
      <c r="S10" s="40">
        <v>304</v>
      </c>
      <c r="T10" s="40">
        <v>20</v>
      </c>
      <c r="U10" s="40">
        <v>-3</v>
      </c>
      <c r="V10" s="40">
        <v>577</v>
      </c>
    </row>
    <row r="11" spans="1:22" ht="16.5" customHeight="1">
      <c r="A11" s="126"/>
      <c r="B11" s="77" t="s">
        <v>205</v>
      </c>
      <c r="C11" s="40">
        <v>-3470</v>
      </c>
      <c r="D11" s="40">
        <v>4816</v>
      </c>
      <c r="E11" s="40">
        <v>3940</v>
      </c>
      <c r="F11" s="40">
        <v>-1212</v>
      </c>
      <c r="G11" s="101">
        <v>0</v>
      </c>
      <c r="H11" s="40">
        <v>0</v>
      </c>
      <c r="I11" s="40">
        <v>-2029</v>
      </c>
      <c r="J11" s="40">
        <v>0</v>
      </c>
      <c r="K11" s="40">
        <v>303</v>
      </c>
      <c r="L11" s="40">
        <v>0</v>
      </c>
      <c r="M11" s="40">
        <v>-3775</v>
      </c>
      <c r="N11" s="40">
        <v>0</v>
      </c>
      <c r="O11" s="40">
        <v>0</v>
      </c>
      <c r="P11" s="40">
        <v>0</v>
      </c>
      <c r="Q11" s="40">
        <v>-242</v>
      </c>
      <c r="R11" s="40">
        <v>0</v>
      </c>
      <c r="S11" s="40">
        <v>-4</v>
      </c>
      <c r="T11" s="40">
        <v>0</v>
      </c>
      <c r="U11" s="40">
        <v>0</v>
      </c>
      <c r="V11" s="40">
        <v>-1673</v>
      </c>
    </row>
    <row r="12" spans="1:22" ht="16.5" customHeight="1">
      <c r="A12" s="126" t="s">
        <v>206</v>
      </c>
      <c r="B12" s="77" t="s">
        <v>207</v>
      </c>
      <c r="C12" s="40">
        <v>8501</v>
      </c>
      <c r="D12" s="40">
        <v>-53</v>
      </c>
      <c r="E12" s="40">
        <v>42</v>
      </c>
      <c r="F12" s="40">
        <v>3775</v>
      </c>
      <c r="G12" s="101">
        <v>-79</v>
      </c>
      <c r="H12" s="40">
        <v>0</v>
      </c>
      <c r="I12" s="40">
        <v>4012</v>
      </c>
      <c r="J12" s="40">
        <v>-729</v>
      </c>
      <c r="K12" s="40">
        <v>-3939</v>
      </c>
      <c r="L12" s="40">
        <v>-118</v>
      </c>
      <c r="M12" s="40">
        <v>680</v>
      </c>
      <c r="N12" s="40">
        <v>7073</v>
      </c>
      <c r="O12" s="40">
        <v>-530</v>
      </c>
      <c r="P12" s="40">
        <v>-1369</v>
      </c>
      <c r="Q12" s="40">
        <v>0</v>
      </c>
      <c r="R12" s="40">
        <v>-82</v>
      </c>
      <c r="S12" s="40">
        <v>-258</v>
      </c>
      <c r="T12" s="40">
        <v>133</v>
      </c>
      <c r="U12" s="40">
        <v>2</v>
      </c>
      <c r="V12" s="40">
        <v>17061</v>
      </c>
    </row>
    <row r="13" spans="1:22" ht="16.5" customHeight="1">
      <c r="A13" s="127"/>
      <c r="B13" s="78" t="s">
        <v>208</v>
      </c>
      <c r="C13" s="40">
        <v>153293</v>
      </c>
      <c r="D13" s="40">
        <v>171650</v>
      </c>
      <c r="E13" s="40">
        <v>133311</v>
      </c>
      <c r="F13" s="40">
        <v>97195</v>
      </c>
      <c r="G13" s="101">
        <v>134230</v>
      </c>
      <c r="H13" s="40">
        <v>131651</v>
      </c>
      <c r="I13" s="40">
        <v>33434</v>
      </c>
      <c r="J13" s="40">
        <v>56516</v>
      </c>
      <c r="K13" s="40">
        <v>42063</v>
      </c>
      <c r="L13" s="40">
        <v>41963</v>
      </c>
      <c r="M13" s="40">
        <v>38394</v>
      </c>
      <c r="N13" s="40">
        <v>37714</v>
      </c>
      <c r="O13" s="40">
        <v>26371</v>
      </c>
      <c r="P13" s="40">
        <v>26534</v>
      </c>
      <c r="Q13" s="40">
        <v>18481</v>
      </c>
      <c r="R13" s="40">
        <v>5268</v>
      </c>
      <c r="S13" s="40">
        <v>5562</v>
      </c>
      <c r="T13" s="40">
        <v>4841</v>
      </c>
      <c r="U13" s="40">
        <v>84</v>
      </c>
      <c r="V13" s="40">
        <v>1158555</v>
      </c>
    </row>
    <row r="14" spans="1:22" ht="30.75" customHeight="1">
      <c r="A14" s="128" t="s">
        <v>5</v>
      </c>
      <c r="B14" s="79" t="s">
        <v>209</v>
      </c>
      <c r="C14" s="40">
        <v>4857</v>
      </c>
      <c r="D14" s="40">
        <v>11436</v>
      </c>
      <c r="E14" s="40">
        <v>0</v>
      </c>
      <c r="F14" s="40">
        <v>4039</v>
      </c>
      <c r="G14" s="101">
        <v>4555</v>
      </c>
      <c r="H14" s="40">
        <v>0</v>
      </c>
      <c r="I14" s="40">
        <v>0</v>
      </c>
      <c r="J14" s="40">
        <v>0</v>
      </c>
      <c r="K14" s="40">
        <v>0</v>
      </c>
      <c r="L14" s="40">
        <v>378</v>
      </c>
      <c r="M14" s="40">
        <v>0</v>
      </c>
      <c r="N14" s="40">
        <v>0</v>
      </c>
      <c r="O14" s="40">
        <v>867</v>
      </c>
      <c r="P14" s="40">
        <v>518</v>
      </c>
      <c r="Q14" s="40">
        <v>700</v>
      </c>
      <c r="R14" s="40">
        <v>208</v>
      </c>
      <c r="S14" s="40">
        <v>0</v>
      </c>
      <c r="T14" s="40">
        <v>425</v>
      </c>
      <c r="U14" s="40">
        <v>0</v>
      </c>
      <c r="V14" s="40">
        <v>27983</v>
      </c>
    </row>
    <row r="15" spans="1:22" ht="15.75" customHeight="1">
      <c r="A15" s="128" t="s">
        <v>6</v>
      </c>
      <c r="B15" s="77" t="s">
        <v>210</v>
      </c>
      <c r="C15" s="40">
        <v>1970</v>
      </c>
      <c r="D15" s="40">
        <v>4087</v>
      </c>
      <c r="E15" s="40">
        <v>191</v>
      </c>
      <c r="F15" s="40">
        <v>1188</v>
      </c>
      <c r="G15" s="101">
        <v>11680</v>
      </c>
      <c r="H15" s="40">
        <v>0</v>
      </c>
      <c r="I15" s="40">
        <v>3558</v>
      </c>
      <c r="J15" s="40">
        <v>392</v>
      </c>
      <c r="K15" s="40">
        <v>2149</v>
      </c>
      <c r="L15" s="40">
        <v>0</v>
      </c>
      <c r="M15" s="40">
        <v>1004</v>
      </c>
      <c r="N15" s="40">
        <v>47</v>
      </c>
      <c r="O15" s="40">
        <v>2</v>
      </c>
      <c r="P15" s="40">
        <v>494</v>
      </c>
      <c r="Q15" s="40">
        <v>156</v>
      </c>
      <c r="R15" s="40">
        <v>1</v>
      </c>
      <c r="S15" s="40">
        <v>0</v>
      </c>
      <c r="T15" s="40">
        <v>232</v>
      </c>
      <c r="U15" s="40">
        <v>0</v>
      </c>
      <c r="V15" s="40">
        <v>27151</v>
      </c>
    </row>
    <row r="16" spans="1:22" ht="15.75" customHeight="1">
      <c r="A16" s="129" t="s">
        <v>7</v>
      </c>
      <c r="B16" s="77" t="s">
        <v>211</v>
      </c>
      <c r="C16" s="40">
        <v>0</v>
      </c>
      <c r="D16" s="40">
        <v>0</v>
      </c>
      <c r="E16" s="40">
        <v>0</v>
      </c>
      <c r="F16" s="40">
        <v>0</v>
      </c>
      <c r="G16" s="101"/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</row>
    <row r="17" spans="1:22" ht="15.75" customHeight="1">
      <c r="A17" s="126" t="s">
        <v>4</v>
      </c>
      <c r="B17" s="77" t="s">
        <v>212</v>
      </c>
      <c r="C17" s="40">
        <v>0</v>
      </c>
      <c r="D17" s="40">
        <v>0</v>
      </c>
      <c r="E17" s="40">
        <v>0</v>
      </c>
      <c r="F17" s="40">
        <v>0</v>
      </c>
      <c r="G17" s="101"/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</row>
    <row r="18" spans="1:22" ht="15.75" customHeight="1">
      <c r="A18" s="126" t="s">
        <v>8</v>
      </c>
      <c r="B18" s="77" t="s">
        <v>161</v>
      </c>
      <c r="C18" s="101">
        <v>-122184</v>
      </c>
      <c r="D18" s="101">
        <v>-121029</v>
      </c>
      <c r="E18" s="101">
        <v>-64900</v>
      </c>
      <c r="F18" s="101">
        <v>-68257</v>
      </c>
      <c r="G18" s="101">
        <v>-62921</v>
      </c>
      <c r="H18" s="101">
        <v>-58033</v>
      </c>
      <c r="I18" s="101">
        <v>-36889</v>
      </c>
      <c r="J18" s="101">
        <v>-38505</v>
      </c>
      <c r="K18" s="101">
        <v>-19306</v>
      </c>
      <c r="L18" s="101">
        <v>-3031</v>
      </c>
      <c r="M18" s="101">
        <v>-16771</v>
      </c>
      <c r="N18" s="101">
        <v>-35190</v>
      </c>
      <c r="O18" s="101">
        <v>-6842</v>
      </c>
      <c r="P18" s="101">
        <v>-12134</v>
      </c>
      <c r="Q18" s="101">
        <v>-8691</v>
      </c>
      <c r="R18" s="101">
        <v>-303</v>
      </c>
      <c r="S18" s="101">
        <v>-500</v>
      </c>
      <c r="T18" s="101">
        <v>-2949</v>
      </c>
      <c r="U18" s="101">
        <v>-30</v>
      </c>
      <c r="V18" s="40">
        <v>-678465</v>
      </c>
    </row>
    <row r="19" spans="1:22" ht="15.75" customHeight="1">
      <c r="A19" s="126" t="s">
        <v>213</v>
      </c>
      <c r="B19" s="77" t="s">
        <v>214</v>
      </c>
      <c r="C19" s="101">
        <v>16938</v>
      </c>
      <c r="D19" s="101">
        <v>11890</v>
      </c>
      <c r="E19" s="101">
        <v>2435</v>
      </c>
      <c r="F19" s="101">
        <v>8102</v>
      </c>
      <c r="G19" s="101">
        <v>0</v>
      </c>
      <c r="H19" s="101">
        <v>252</v>
      </c>
      <c r="I19" s="101">
        <v>25009</v>
      </c>
      <c r="J19" s="101">
        <v>9085</v>
      </c>
      <c r="K19" s="101">
        <v>2070</v>
      </c>
      <c r="L19" s="101">
        <v>0</v>
      </c>
      <c r="M19" s="101">
        <v>427</v>
      </c>
      <c r="N19" s="101">
        <v>2740</v>
      </c>
      <c r="O19" s="101">
        <v>1612</v>
      </c>
      <c r="P19" s="101">
        <v>1251</v>
      </c>
      <c r="Q19" s="101">
        <v>1032</v>
      </c>
      <c r="R19" s="101">
        <v>1</v>
      </c>
      <c r="S19" s="101">
        <v>-65</v>
      </c>
      <c r="T19" s="101">
        <v>1294</v>
      </c>
      <c r="U19" s="101">
        <v>18</v>
      </c>
      <c r="V19" s="40">
        <v>84091</v>
      </c>
    </row>
    <row r="20" spans="1:22" ht="15.75" customHeight="1">
      <c r="A20" s="127"/>
      <c r="B20" s="80" t="s">
        <v>215</v>
      </c>
      <c r="C20" s="101">
        <v>-105246</v>
      </c>
      <c r="D20" s="101">
        <v>-109139</v>
      </c>
      <c r="E20" s="101">
        <v>-62465</v>
      </c>
      <c r="F20" s="101">
        <v>-60155</v>
      </c>
      <c r="G20" s="101">
        <v>-62921</v>
      </c>
      <c r="H20" s="101">
        <v>-57781</v>
      </c>
      <c r="I20" s="101">
        <v>-11880</v>
      </c>
      <c r="J20" s="101">
        <v>-29420</v>
      </c>
      <c r="K20" s="101">
        <v>-17236</v>
      </c>
      <c r="L20" s="101">
        <v>-3031</v>
      </c>
      <c r="M20" s="101">
        <v>-16344</v>
      </c>
      <c r="N20" s="101">
        <v>-32450</v>
      </c>
      <c r="O20" s="101">
        <v>-5230</v>
      </c>
      <c r="P20" s="101">
        <v>-10883</v>
      </c>
      <c r="Q20" s="101">
        <v>-7659</v>
      </c>
      <c r="R20" s="101">
        <v>-302</v>
      </c>
      <c r="S20" s="101">
        <v>-565</v>
      </c>
      <c r="T20" s="101">
        <v>-1655</v>
      </c>
      <c r="U20" s="101">
        <v>-12</v>
      </c>
      <c r="V20" s="40">
        <v>-594374</v>
      </c>
    </row>
    <row r="21" spans="1:22" ht="15.75" customHeight="1">
      <c r="A21" s="126" t="s">
        <v>162</v>
      </c>
      <c r="B21" s="77" t="s">
        <v>216</v>
      </c>
      <c r="C21" s="101">
        <v>-39636</v>
      </c>
      <c r="D21" s="101">
        <v>11437</v>
      </c>
      <c r="E21" s="101">
        <v>-905</v>
      </c>
      <c r="F21" s="101">
        <v>6483</v>
      </c>
      <c r="G21" s="101">
        <v>-856</v>
      </c>
      <c r="H21" s="101">
        <v>-9332</v>
      </c>
      <c r="I21" s="101">
        <v>-4507</v>
      </c>
      <c r="J21" s="101">
        <v>-57</v>
      </c>
      <c r="K21" s="101">
        <v>1406</v>
      </c>
      <c r="L21" s="101">
        <v>-1125</v>
      </c>
      <c r="M21" s="101">
        <v>-6078</v>
      </c>
      <c r="N21" s="101">
        <v>-14478</v>
      </c>
      <c r="O21" s="101">
        <v>-4603</v>
      </c>
      <c r="P21" s="101">
        <v>-3769</v>
      </c>
      <c r="Q21" s="101">
        <v>-2292</v>
      </c>
      <c r="R21" s="101">
        <v>-116</v>
      </c>
      <c r="S21" s="101">
        <v>-460</v>
      </c>
      <c r="T21" s="101">
        <v>-2051</v>
      </c>
      <c r="U21" s="101">
        <v>-6</v>
      </c>
      <c r="V21" s="40">
        <v>-70945</v>
      </c>
    </row>
    <row r="22" spans="1:22" ht="15.75" customHeight="1">
      <c r="A22" s="126" t="s">
        <v>203</v>
      </c>
      <c r="B22" s="77" t="s">
        <v>217</v>
      </c>
      <c r="C22" s="101">
        <v>25902</v>
      </c>
      <c r="D22" s="101">
        <v>-2893</v>
      </c>
      <c r="E22" s="101">
        <v>2962</v>
      </c>
      <c r="F22" s="101">
        <v>1594</v>
      </c>
      <c r="G22" s="101">
        <v>-660</v>
      </c>
      <c r="H22" s="101">
        <v>944</v>
      </c>
      <c r="I22" s="101">
        <v>3465</v>
      </c>
      <c r="J22" s="101">
        <v>-819</v>
      </c>
      <c r="K22" s="101">
        <v>500</v>
      </c>
      <c r="L22" s="101">
        <v>0</v>
      </c>
      <c r="M22" s="101">
        <v>3617</v>
      </c>
      <c r="N22" s="101">
        <v>15144</v>
      </c>
      <c r="O22" s="101">
        <v>-276</v>
      </c>
      <c r="P22" s="101">
        <v>-530</v>
      </c>
      <c r="Q22" s="101">
        <v>1828</v>
      </c>
      <c r="R22" s="101">
        <v>200</v>
      </c>
      <c r="S22" s="101">
        <v>-1.3784100000000035</v>
      </c>
      <c r="T22" s="101">
        <v>1186</v>
      </c>
      <c r="U22" s="101">
        <v>4</v>
      </c>
      <c r="V22" s="40">
        <v>52166.62159</v>
      </c>
    </row>
    <row r="23" spans="1:22" ht="15.75" customHeight="1">
      <c r="A23" s="127"/>
      <c r="B23" s="78" t="s">
        <v>218</v>
      </c>
      <c r="C23" s="40">
        <v>-118980</v>
      </c>
      <c r="D23" s="40">
        <v>-100595</v>
      </c>
      <c r="E23" s="40">
        <v>-60408</v>
      </c>
      <c r="F23" s="40">
        <v>-52078</v>
      </c>
      <c r="G23" s="101">
        <v>-64437</v>
      </c>
      <c r="H23" s="40">
        <v>-66169</v>
      </c>
      <c r="I23" s="40">
        <v>-12922</v>
      </c>
      <c r="J23" s="40">
        <v>-30296</v>
      </c>
      <c r="K23" s="40">
        <v>-15330</v>
      </c>
      <c r="L23" s="40">
        <v>-4156</v>
      </c>
      <c r="M23" s="40">
        <v>-18805</v>
      </c>
      <c r="N23" s="40">
        <v>-31784</v>
      </c>
      <c r="O23" s="40">
        <v>-10109</v>
      </c>
      <c r="P23" s="40">
        <v>-15182</v>
      </c>
      <c r="Q23" s="40">
        <v>-8123</v>
      </c>
      <c r="R23" s="40">
        <v>-218</v>
      </c>
      <c r="S23" s="40">
        <v>-1026.37841</v>
      </c>
      <c r="T23" s="40">
        <v>-2520</v>
      </c>
      <c r="U23" s="40">
        <v>-14</v>
      </c>
      <c r="V23" s="40">
        <v>-613152.37841</v>
      </c>
    </row>
    <row r="24" spans="1:22" ht="26.25" customHeight="1">
      <c r="A24" s="129" t="s">
        <v>9</v>
      </c>
      <c r="B24" s="77" t="s">
        <v>219</v>
      </c>
      <c r="C24" s="40">
        <v>0</v>
      </c>
      <c r="D24" s="40">
        <v>0</v>
      </c>
      <c r="E24" s="40">
        <v>0</v>
      </c>
      <c r="F24" s="40">
        <v>0</v>
      </c>
      <c r="G24" s="101"/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</row>
    <row r="25" spans="1:22" ht="15.75" customHeight="1">
      <c r="A25" s="126" t="s">
        <v>4</v>
      </c>
      <c r="B25" s="77" t="s">
        <v>220</v>
      </c>
      <c r="C25" s="40">
        <v>-5693</v>
      </c>
      <c r="D25" s="40">
        <v>-3300</v>
      </c>
      <c r="E25" s="40">
        <v>-8031</v>
      </c>
      <c r="F25" s="40">
        <v>0</v>
      </c>
      <c r="G25" s="101">
        <v>-2406</v>
      </c>
      <c r="H25" s="40">
        <v>-3264</v>
      </c>
      <c r="I25" s="40">
        <v>-3287</v>
      </c>
      <c r="J25" s="40">
        <v>70</v>
      </c>
      <c r="K25" s="40">
        <v>-362</v>
      </c>
      <c r="L25" s="40">
        <v>1531</v>
      </c>
      <c r="M25" s="40">
        <v>-1785</v>
      </c>
      <c r="N25" s="40">
        <v>-2289</v>
      </c>
      <c r="O25" s="40">
        <v>-406</v>
      </c>
      <c r="P25" s="40">
        <v>-1621</v>
      </c>
      <c r="Q25" s="40">
        <v>-1</v>
      </c>
      <c r="R25" s="40">
        <v>0</v>
      </c>
      <c r="S25" s="40">
        <v>-6</v>
      </c>
      <c r="T25" s="40">
        <v>-70</v>
      </c>
      <c r="U25" s="40">
        <v>0</v>
      </c>
      <c r="V25" s="40">
        <v>-30920</v>
      </c>
    </row>
    <row r="26" spans="1:22" ht="17.25" customHeight="1">
      <c r="A26" s="126" t="s">
        <v>162</v>
      </c>
      <c r="B26" s="77" t="s">
        <v>221</v>
      </c>
      <c r="C26" s="40">
        <v>2916</v>
      </c>
      <c r="D26" s="40">
        <v>0</v>
      </c>
      <c r="E26" s="40">
        <v>750</v>
      </c>
      <c r="F26" s="40">
        <v>0</v>
      </c>
      <c r="G26" s="101">
        <v>0</v>
      </c>
      <c r="H26" s="40">
        <v>0</v>
      </c>
      <c r="I26" s="40">
        <v>1637</v>
      </c>
      <c r="J26" s="40">
        <v>0</v>
      </c>
      <c r="K26" s="40">
        <v>0</v>
      </c>
      <c r="L26" s="40">
        <v>0</v>
      </c>
      <c r="M26" s="40">
        <v>0</v>
      </c>
      <c r="N26" s="40">
        <v>999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6302</v>
      </c>
    </row>
    <row r="27" spans="1:22" ht="15.75" customHeight="1">
      <c r="A27" s="129"/>
      <c r="B27" s="78" t="s">
        <v>222</v>
      </c>
      <c r="C27" s="40">
        <v>-2777</v>
      </c>
      <c r="D27" s="40">
        <v>-3300</v>
      </c>
      <c r="E27" s="40">
        <v>-7281</v>
      </c>
      <c r="F27" s="40">
        <v>0</v>
      </c>
      <c r="G27" s="101">
        <v>-2406</v>
      </c>
      <c r="H27" s="40">
        <v>-3264</v>
      </c>
      <c r="I27" s="40">
        <v>-1650</v>
      </c>
      <c r="J27" s="40">
        <v>70</v>
      </c>
      <c r="K27" s="40">
        <v>-362</v>
      </c>
      <c r="L27" s="40">
        <v>1531</v>
      </c>
      <c r="M27" s="40">
        <v>-1785</v>
      </c>
      <c r="N27" s="40">
        <v>-1290</v>
      </c>
      <c r="O27" s="40">
        <v>-406</v>
      </c>
      <c r="P27" s="40">
        <v>-1621</v>
      </c>
      <c r="Q27" s="40">
        <v>-1</v>
      </c>
      <c r="R27" s="40">
        <v>0</v>
      </c>
      <c r="S27" s="40">
        <v>-6</v>
      </c>
      <c r="T27" s="40">
        <v>-70</v>
      </c>
      <c r="U27" s="40">
        <v>0</v>
      </c>
      <c r="V27" s="40">
        <v>-24618</v>
      </c>
    </row>
    <row r="28" spans="1:22" ht="15.75" customHeight="1">
      <c r="A28" s="129" t="s">
        <v>10</v>
      </c>
      <c r="B28" s="77" t="s">
        <v>223</v>
      </c>
      <c r="C28" s="40">
        <v>0</v>
      </c>
      <c r="D28" s="40">
        <v>-562</v>
      </c>
      <c r="E28" s="40">
        <v>-271</v>
      </c>
      <c r="F28" s="40">
        <v>-159</v>
      </c>
      <c r="G28" s="101">
        <v>0</v>
      </c>
      <c r="H28" s="40">
        <v>0</v>
      </c>
      <c r="I28" s="40">
        <v>0</v>
      </c>
      <c r="J28" s="40">
        <v>0</v>
      </c>
      <c r="K28" s="40">
        <v>-9</v>
      </c>
      <c r="L28" s="40">
        <v>0</v>
      </c>
      <c r="M28" s="40">
        <v>-179</v>
      </c>
      <c r="N28" s="40">
        <v>0</v>
      </c>
      <c r="O28" s="40">
        <v>0</v>
      </c>
      <c r="P28" s="40">
        <v>-6</v>
      </c>
      <c r="Q28" s="40">
        <v>0</v>
      </c>
      <c r="R28" s="40">
        <v>0</v>
      </c>
      <c r="S28" s="40">
        <v>0</v>
      </c>
      <c r="T28" s="40">
        <v>-60</v>
      </c>
      <c r="U28" s="40">
        <v>0</v>
      </c>
      <c r="V28" s="40">
        <v>-1246</v>
      </c>
    </row>
    <row r="29" spans="1:22" ht="15.75" customHeight="1">
      <c r="A29" s="129" t="s">
        <v>11</v>
      </c>
      <c r="B29" s="77" t="s">
        <v>224</v>
      </c>
      <c r="C29" s="40">
        <v>0</v>
      </c>
      <c r="D29" s="40">
        <v>0</v>
      </c>
      <c r="E29" s="40">
        <v>0</v>
      </c>
      <c r="F29" s="40">
        <v>0</v>
      </c>
      <c r="G29" s="101"/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</row>
    <row r="30" spans="1:22" ht="15.75" customHeight="1">
      <c r="A30" s="126" t="s">
        <v>4</v>
      </c>
      <c r="B30" s="77" t="s">
        <v>225</v>
      </c>
      <c r="C30" s="40">
        <v>-37223</v>
      </c>
      <c r="D30" s="40">
        <v>-53363</v>
      </c>
      <c r="E30" s="40">
        <v>-34973</v>
      </c>
      <c r="F30" s="40">
        <v>-25724</v>
      </c>
      <c r="G30" s="101">
        <v>-33910</v>
      </c>
      <c r="H30" s="40">
        <v>-35332</v>
      </c>
      <c r="I30" s="40">
        <v>-18611</v>
      </c>
      <c r="J30" s="40">
        <v>-15910</v>
      </c>
      <c r="K30" s="40">
        <v>-11622</v>
      </c>
      <c r="L30" s="40">
        <v>-9179</v>
      </c>
      <c r="M30" s="40">
        <v>-11553</v>
      </c>
      <c r="N30" s="40">
        <v>-12878</v>
      </c>
      <c r="O30" s="40">
        <v>-10838</v>
      </c>
      <c r="P30" s="40">
        <v>-8803</v>
      </c>
      <c r="Q30" s="40">
        <v>-5218</v>
      </c>
      <c r="R30" s="40">
        <v>-2304</v>
      </c>
      <c r="S30" s="40">
        <v>-1341</v>
      </c>
      <c r="T30" s="40">
        <v>-628</v>
      </c>
      <c r="U30" s="40">
        <v>-41</v>
      </c>
      <c r="V30" s="40">
        <v>-329451</v>
      </c>
    </row>
    <row r="31" spans="1:22" ht="15.75" customHeight="1">
      <c r="A31" s="126" t="s">
        <v>162</v>
      </c>
      <c r="B31" s="77" t="s">
        <v>226</v>
      </c>
      <c r="C31" s="40">
        <v>-6197</v>
      </c>
      <c r="D31" s="40">
        <v>0</v>
      </c>
      <c r="E31" s="40">
        <v>0</v>
      </c>
      <c r="F31" s="40">
        <v>0</v>
      </c>
      <c r="G31" s="101">
        <v>0</v>
      </c>
      <c r="H31" s="40">
        <v>6040</v>
      </c>
      <c r="I31" s="40">
        <v>0</v>
      </c>
      <c r="J31" s="40">
        <v>0</v>
      </c>
      <c r="K31" s="40">
        <v>-214</v>
      </c>
      <c r="L31" s="40">
        <v>0</v>
      </c>
      <c r="M31" s="40">
        <v>0</v>
      </c>
      <c r="N31" s="40">
        <v>-1637</v>
      </c>
      <c r="O31" s="40">
        <v>0</v>
      </c>
      <c r="P31" s="40">
        <v>0</v>
      </c>
      <c r="Q31" s="40">
        <v>0</v>
      </c>
      <c r="R31" s="40">
        <v>39</v>
      </c>
      <c r="S31" s="40">
        <v>0</v>
      </c>
      <c r="T31" s="40">
        <v>0</v>
      </c>
      <c r="U31" s="40">
        <v>0</v>
      </c>
      <c r="V31" s="40">
        <v>-1969</v>
      </c>
    </row>
    <row r="32" spans="1:22" ht="15.75" customHeight="1">
      <c r="A32" s="126" t="s">
        <v>203</v>
      </c>
      <c r="B32" s="77" t="s">
        <v>227</v>
      </c>
      <c r="C32" s="40">
        <v>-19763</v>
      </c>
      <c r="D32" s="40">
        <v>-6657</v>
      </c>
      <c r="E32" s="40">
        <v>-21863</v>
      </c>
      <c r="F32" s="40">
        <v>-13554</v>
      </c>
      <c r="G32" s="101">
        <v>-27904</v>
      </c>
      <c r="H32" s="40">
        <v>-10964</v>
      </c>
      <c r="I32" s="40">
        <v>-13398</v>
      </c>
      <c r="J32" s="40">
        <v>-8739</v>
      </c>
      <c r="K32" s="40">
        <v>-10703</v>
      </c>
      <c r="L32" s="40">
        <v>-6037</v>
      </c>
      <c r="M32" s="40">
        <v>-7562</v>
      </c>
      <c r="N32" s="40">
        <v>-7047</v>
      </c>
      <c r="O32" s="40">
        <v>-1832</v>
      </c>
      <c r="P32" s="40">
        <v>-3849</v>
      </c>
      <c r="Q32" s="40">
        <v>-4311</v>
      </c>
      <c r="R32" s="40">
        <v>-1242</v>
      </c>
      <c r="S32" s="40">
        <v>-3343</v>
      </c>
      <c r="T32" s="40">
        <v>-695</v>
      </c>
      <c r="U32" s="40">
        <v>-245</v>
      </c>
      <c r="V32" s="40">
        <v>-169708</v>
      </c>
    </row>
    <row r="33" spans="1:22" ht="15.75" customHeight="1">
      <c r="A33" s="126" t="s">
        <v>206</v>
      </c>
      <c r="B33" s="77" t="s">
        <v>228</v>
      </c>
      <c r="C33" s="40">
        <v>7722</v>
      </c>
      <c r="D33" s="40">
        <v>259</v>
      </c>
      <c r="E33" s="40">
        <v>2276</v>
      </c>
      <c r="F33" s="40">
        <v>6377</v>
      </c>
      <c r="G33" s="101">
        <v>27</v>
      </c>
      <c r="H33" s="40">
        <v>0</v>
      </c>
      <c r="I33" s="40">
        <v>13521</v>
      </c>
      <c r="J33" s="40">
        <v>3112</v>
      </c>
      <c r="K33" s="40">
        <v>1750</v>
      </c>
      <c r="L33" s="40">
        <v>188</v>
      </c>
      <c r="M33" s="40">
        <v>1249</v>
      </c>
      <c r="N33" s="40">
        <v>1629</v>
      </c>
      <c r="O33" s="40">
        <v>1469</v>
      </c>
      <c r="P33" s="40">
        <v>746</v>
      </c>
      <c r="Q33" s="40">
        <v>0</v>
      </c>
      <c r="R33" s="40">
        <v>36</v>
      </c>
      <c r="S33" s="40">
        <v>0</v>
      </c>
      <c r="T33" s="40">
        <v>1033</v>
      </c>
      <c r="U33" s="40">
        <v>40</v>
      </c>
      <c r="V33" s="40">
        <v>41434</v>
      </c>
    </row>
    <row r="34" spans="1:22" ht="15.75" customHeight="1">
      <c r="A34" s="130"/>
      <c r="B34" s="78" t="s">
        <v>229</v>
      </c>
      <c r="C34" s="40">
        <v>-55461</v>
      </c>
      <c r="D34" s="40">
        <v>-59761</v>
      </c>
      <c r="E34" s="40">
        <v>-54560</v>
      </c>
      <c r="F34" s="40">
        <v>-32901</v>
      </c>
      <c r="G34" s="101">
        <v>-61787</v>
      </c>
      <c r="H34" s="40">
        <v>-40256</v>
      </c>
      <c r="I34" s="40">
        <v>-18488</v>
      </c>
      <c r="J34" s="40">
        <v>-21537</v>
      </c>
      <c r="K34" s="40">
        <v>-20789</v>
      </c>
      <c r="L34" s="40">
        <v>-15028</v>
      </c>
      <c r="M34" s="40">
        <v>-17866</v>
      </c>
      <c r="N34" s="40">
        <v>-19933</v>
      </c>
      <c r="O34" s="40">
        <v>-11201</v>
      </c>
      <c r="P34" s="40">
        <v>-11906</v>
      </c>
      <c r="Q34" s="40">
        <v>-9529</v>
      </c>
      <c r="R34" s="40">
        <v>-3471</v>
      </c>
      <c r="S34" s="40">
        <v>-4684</v>
      </c>
      <c r="T34" s="40">
        <v>-290</v>
      </c>
      <c r="U34" s="40">
        <v>-246</v>
      </c>
      <c r="V34" s="40">
        <v>-459694</v>
      </c>
    </row>
    <row r="35" spans="1:22" ht="15.75" customHeight="1">
      <c r="A35" s="129" t="s">
        <v>12</v>
      </c>
      <c r="B35" s="77" t="s">
        <v>230</v>
      </c>
      <c r="C35" s="40">
        <v>-14332</v>
      </c>
      <c r="D35" s="40">
        <v>-21506</v>
      </c>
      <c r="E35" s="40">
        <v>-10368</v>
      </c>
      <c r="F35" s="40">
        <v>-7299</v>
      </c>
      <c r="G35" s="101">
        <v>-15998</v>
      </c>
      <c r="H35" s="40">
        <v>-48898</v>
      </c>
      <c r="I35" s="40">
        <v>-8030</v>
      </c>
      <c r="J35" s="40">
        <v>-7859</v>
      </c>
      <c r="K35" s="40">
        <v>-3329</v>
      </c>
      <c r="L35" s="40">
        <v>-42</v>
      </c>
      <c r="M35" s="40">
        <v>-2687</v>
      </c>
      <c r="N35" s="40">
        <v>-6833</v>
      </c>
      <c r="O35" s="40">
        <v>-3692</v>
      </c>
      <c r="P35" s="40">
        <v>-5312</v>
      </c>
      <c r="Q35" s="40">
        <v>-1525</v>
      </c>
      <c r="R35" s="40">
        <v>-2</v>
      </c>
      <c r="S35" s="40">
        <v>-87</v>
      </c>
      <c r="T35" s="40">
        <v>-391</v>
      </c>
      <c r="U35" s="40">
        <v>-26</v>
      </c>
      <c r="V35" s="40">
        <v>-158216</v>
      </c>
    </row>
    <row r="36" spans="1:22" ht="30.75" customHeight="1">
      <c r="A36" s="129"/>
      <c r="B36" s="77" t="s">
        <v>294</v>
      </c>
      <c r="C36" s="40">
        <v>-8074</v>
      </c>
      <c r="D36" s="40">
        <v>-11891</v>
      </c>
      <c r="E36" s="40">
        <v>-6913</v>
      </c>
      <c r="F36" s="40">
        <v>-3686</v>
      </c>
      <c r="G36" s="101">
        <v>13001</v>
      </c>
      <c r="H36" s="40">
        <v>35104</v>
      </c>
      <c r="I36" s="40">
        <v>-3337</v>
      </c>
      <c r="J36" s="40">
        <v>-5581</v>
      </c>
      <c r="K36" s="40">
        <v>-1648</v>
      </c>
      <c r="L36" s="40">
        <v>16</v>
      </c>
      <c r="M36" s="40">
        <v>-1794</v>
      </c>
      <c r="N36" s="40">
        <v>-4376</v>
      </c>
      <c r="O36" s="40">
        <v>0</v>
      </c>
      <c r="P36" s="40">
        <v>-4302</v>
      </c>
      <c r="Q36" s="40">
        <v>-491</v>
      </c>
      <c r="R36" s="40">
        <v>0</v>
      </c>
      <c r="S36" s="40">
        <v>0</v>
      </c>
      <c r="T36" s="40">
        <v>-275</v>
      </c>
      <c r="U36" s="40">
        <v>-26</v>
      </c>
      <c r="V36" s="40">
        <v>-4273</v>
      </c>
    </row>
    <row r="37" spans="1:22" ht="15.75" customHeight="1">
      <c r="A37" s="129" t="s">
        <v>14</v>
      </c>
      <c r="B37" s="77" t="s">
        <v>231</v>
      </c>
      <c r="C37" s="40">
        <v>0</v>
      </c>
      <c r="D37" s="40">
        <v>0</v>
      </c>
      <c r="E37" s="40">
        <v>0</v>
      </c>
      <c r="F37" s="40">
        <v>0</v>
      </c>
      <c r="G37" s="101">
        <v>-1</v>
      </c>
      <c r="H37" s="40">
        <v>0</v>
      </c>
      <c r="I37" s="40">
        <v>-37</v>
      </c>
      <c r="J37" s="40">
        <v>0</v>
      </c>
      <c r="K37" s="40">
        <v>0</v>
      </c>
      <c r="L37" s="40">
        <v>0</v>
      </c>
      <c r="M37" s="40">
        <v>-4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-42</v>
      </c>
    </row>
    <row r="38" spans="1:22" ht="31.5" customHeight="1">
      <c r="A38" s="129" t="s">
        <v>15</v>
      </c>
      <c r="B38" s="77" t="s">
        <v>232</v>
      </c>
      <c r="C38" s="40">
        <v>-31430</v>
      </c>
      <c r="D38" s="40">
        <v>1449</v>
      </c>
      <c r="E38" s="40">
        <v>614</v>
      </c>
      <c r="F38" s="40">
        <v>9985</v>
      </c>
      <c r="G38" s="101">
        <v>5836</v>
      </c>
      <c r="H38" s="40">
        <v>-26936</v>
      </c>
      <c r="I38" s="40">
        <v>-4135</v>
      </c>
      <c r="J38" s="40">
        <v>-2714</v>
      </c>
      <c r="K38" s="40">
        <v>4393</v>
      </c>
      <c r="L38" s="40">
        <v>24646</v>
      </c>
      <c r="M38" s="40">
        <v>-1928</v>
      </c>
      <c r="N38" s="40">
        <v>-22079</v>
      </c>
      <c r="O38" s="40">
        <v>1832</v>
      </c>
      <c r="P38" s="40">
        <v>-6481</v>
      </c>
      <c r="Q38" s="40">
        <v>159</v>
      </c>
      <c r="R38" s="40">
        <v>1786</v>
      </c>
      <c r="S38" s="40">
        <v>-241.37841000000026</v>
      </c>
      <c r="T38" s="40">
        <v>2167</v>
      </c>
      <c r="U38" s="40">
        <v>-202</v>
      </c>
      <c r="V38" s="40">
        <v>-43279.37841</v>
      </c>
    </row>
    <row r="39" spans="1:22" ht="20.25" customHeight="1">
      <c r="A39" s="131" t="s">
        <v>2</v>
      </c>
      <c r="B39" s="76" t="s">
        <v>233</v>
      </c>
      <c r="C39" s="40">
        <v>0</v>
      </c>
      <c r="D39" s="40">
        <v>0</v>
      </c>
      <c r="E39" s="40">
        <v>0</v>
      </c>
      <c r="F39" s="40">
        <v>0</v>
      </c>
      <c r="G39" s="101"/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</row>
    <row r="40" spans="1:22" ht="15.75" customHeight="1">
      <c r="A40" s="129" t="s">
        <v>3</v>
      </c>
      <c r="B40" s="77" t="s">
        <v>234</v>
      </c>
      <c r="C40" s="40">
        <v>-31430</v>
      </c>
      <c r="D40" s="40">
        <v>1449</v>
      </c>
      <c r="E40" s="40">
        <v>614</v>
      </c>
      <c r="F40" s="40">
        <v>9985</v>
      </c>
      <c r="G40" s="101">
        <v>5836</v>
      </c>
      <c r="H40" s="40">
        <v>-26936</v>
      </c>
      <c r="I40" s="40">
        <v>-4135</v>
      </c>
      <c r="J40" s="40">
        <v>-2714</v>
      </c>
      <c r="K40" s="40">
        <v>4393</v>
      </c>
      <c r="L40" s="40">
        <v>24646</v>
      </c>
      <c r="M40" s="40">
        <v>-1928</v>
      </c>
      <c r="N40" s="40">
        <v>-22079</v>
      </c>
      <c r="O40" s="40">
        <v>1832</v>
      </c>
      <c r="P40" s="40">
        <v>-6481</v>
      </c>
      <c r="Q40" s="40">
        <v>159</v>
      </c>
      <c r="R40" s="40">
        <v>1786</v>
      </c>
      <c r="S40" s="40">
        <v>-241.37841000000026</v>
      </c>
      <c r="T40" s="40">
        <v>2167</v>
      </c>
      <c r="U40" s="40">
        <v>-202</v>
      </c>
      <c r="V40" s="40">
        <v>-43279.37841</v>
      </c>
    </row>
    <row r="41" spans="1:22" ht="15.75" customHeight="1">
      <c r="A41" s="129" t="s">
        <v>5</v>
      </c>
      <c r="B41" s="77" t="s">
        <v>235</v>
      </c>
      <c r="C41" s="40">
        <v>0</v>
      </c>
      <c r="D41" s="40">
        <v>0</v>
      </c>
      <c r="E41" s="40">
        <v>0</v>
      </c>
      <c r="F41" s="40">
        <v>0</v>
      </c>
      <c r="G41" s="101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</row>
    <row r="42" spans="1:22" ht="15.75" customHeight="1">
      <c r="A42" s="130" t="s">
        <v>6</v>
      </c>
      <c r="B42" s="77" t="s">
        <v>236</v>
      </c>
      <c r="C42" s="40">
        <v>0</v>
      </c>
      <c r="D42" s="40">
        <v>0</v>
      </c>
      <c r="E42" s="40">
        <v>0</v>
      </c>
      <c r="F42" s="40">
        <v>0</v>
      </c>
      <c r="G42" s="101"/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</row>
    <row r="43" spans="1:22" ht="15.75" customHeight="1">
      <c r="A43" s="126" t="s">
        <v>4</v>
      </c>
      <c r="B43" s="77" t="s">
        <v>237</v>
      </c>
      <c r="C43" s="40">
        <v>0</v>
      </c>
      <c r="D43" s="40">
        <v>0</v>
      </c>
      <c r="E43" s="40">
        <v>0</v>
      </c>
      <c r="F43" s="40">
        <v>0</v>
      </c>
      <c r="G43" s="101">
        <v>1</v>
      </c>
      <c r="H43" s="40">
        <v>279</v>
      </c>
      <c r="I43" s="40">
        <v>1006</v>
      </c>
      <c r="J43" s="40">
        <v>0</v>
      </c>
      <c r="K43" s="40">
        <v>0</v>
      </c>
      <c r="L43" s="40">
        <v>23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1309</v>
      </c>
    </row>
    <row r="44" spans="1:22" ht="15.75" customHeight="1">
      <c r="A44" s="127"/>
      <c r="B44" s="77" t="s">
        <v>238</v>
      </c>
      <c r="C44" s="40">
        <v>0</v>
      </c>
      <c r="D44" s="40">
        <v>0</v>
      </c>
      <c r="E44" s="40">
        <v>0</v>
      </c>
      <c r="F44" s="40">
        <v>0</v>
      </c>
      <c r="G44" s="101">
        <v>0</v>
      </c>
      <c r="H44" s="40">
        <v>0</v>
      </c>
      <c r="I44" s="40">
        <v>999</v>
      </c>
      <c r="J44" s="40">
        <v>0</v>
      </c>
      <c r="K44" s="40">
        <v>0</v>
      </c>
      <c r="L44" s="40">
        <v>23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1022</v>
      </c>
    </row>
    <row r="45" spans="1:22" ht="15.75" customHeight="1">
      <c r="A45" s="127" t="s">
        <v>162</v>
      </c>
      <c r="B45" s="77" t="s">
        <v>239</v>
      </c>
      <c r="C45" s="40">
        <v>0</v>
      </c>
      <c r="D45" s="40">
        <v>0</v>
      </c>
      <c r="E45" s="40">
        <v>0</v>
      </c>
      <c r="F45" s="40">
        <v>0</v>
      </c>
      <c r="G45" s="101">
        <v>2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2</v>
      </c>
    </row>
    <row r="46" spans="1:22" ht="15.75" customHeight="1">
      <c r="A46" s="127"/>
      <c r="B46" s="77" t="s">
        <v>238</v>
      </c>
      <c r="C46" s="40">
        <v>0</v>
      </c>
      <c r="D46" s="40">
        <v>0</v>
      </c>
      <c r="E46" s="40">
        <v>0</v>
      </c>
      <c r="F46" s="40">
        <v>0</v>
      </c>
      <c r="G46" s="101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</row>
    <row r="47" spans="1:22" ht="15.75" customHeight="1">
      <c r="A47" s="132" t="s">
        <v>240</v>
      </c>
      <c r="B47" s="77" t="s">
        <v>241</v>
      </c>
      <c r="C47" s="40">
        <v>110</v>
      </c>
      <c r="D47" s="40">
        <v>154</v>
      </c>
      <c r="E47" s="40">
        <v>0</v>
      </c>
      <c r="F47" s="40">
        <v>722</v>
      </c>
      <c r="G47" s="101">
        <v>0</v>
      </c>
      <c r="H47" s="40">
        <v>63</v>
      </c>
      <c r="I47" s="40">
        <v>0</v>
      </c>
      <c r="J47" s="40">
        <v>205</v>
      </c>
      <c r="K47" s="40">
        <v>120</v>
      </c>
      <c r="L47" s="40">
        <v>89</v>
      </c>
      <c r="M47" s="40">
        <v>0</v>
      </c>
      <c r="N47" s="40">
        <v>0</v>
      </c>
      <c r="O47" s="40">
        <v>87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1550</v>
      </c>
    </row>
    <row r="48" spans="1:22" ht="15.75" customHeight="1">
      <c r="A48" s="132" t="s">
        <v>242</v>
      </c>
      <c r="B48" s="77" t="s">
        <v>243</v>
      </c>
      <c r="C48" s="40">
        <v>5419</v>
      </c>
      <c r="D48" s="40">
        <v>17538</v>
      </c>
      <c r="E48" s="40">
        <v>426</v>
      </c>
      <c r="F48" s="40">
        <v>4145</v>
      </c>
      <c r="G48" s="101">
        <v>2786</v>
      </c>
      <c r="H48" s="40">
        <v>4211</v>
      </c>
      <c r="I48" s="40">
        <v>2810</v>
      </c>
      <c r="J48" s="40">
        <v>542</v>
      </c>
      <c r="K48" s="40">
        <v>1426</v>
      </c>
      <c r="L48" s="40">
        <v>2491</v>
      </c>
      <c r="M48" s="40">
        <v>2305</v>
      </c>
      <c r="N48" s="40">
        <v>2955</v>
      </c>
      <c r="O48" s="40">
        <v>780</v>
      </c>
      <c r="P48" s="40">
        <v>878</v>
      </c>
      <c r="Q48" s="40">
        <v>783</v>
      </c>
      <c r="R48" s="40">
        <v>671</v>
      </c>
      <c r="S48" s="40">
        <v>324</v>
      </c>
      <c r="T48" s="40">
        <v>770</v>
      </c>
      <c r="U48" s="40">
        <v>343</v>
      </c>
      <c r="V48" s="40">
        <v>51603</v>
      </c>
    </row>
    <row r="49" spans="1:22" ht="15.75" customHeight="1">
      <c r="A49" s="133"/>
      <c r="B49" s="80" t="s">
        <v>244</v>
      </c>
      <c r="C49" s="40">
        <v>5529</v>
      </c>
      <c r="D49" s="40">
        <v>17692</v>
      </c>
      <c r="E49" s="40">
        <v>426</v>
      </c>
      <c r="F49" s="40">
        <v>4867</v>
      </c>
      <c r="G49" s="101">
        <v>2788</v>
      </c>
      <c r="H49" s="40">
        <v>4274</v>
      </c>
      <c r="I49" s="40">
        <v>2810</v>
      </c>
      <c r="J49" s="40">
        <v>747</v>
      </c>
      <c r="K49" s="40">
        <v>1546</v>
      </c>
      <c r="L49" s="40">
        <v>2580</v>
      </c>
      <c r="M49" s="40">
        <v>2305</v>
      </c>
      <c r="N49" s="40">
        <v>2955</v>
      </c>
      <c r="O49" s="40">
        <v>867</v>
      </c>
      <c r="P49" s="40">
        <v>878</v>
      </c>
      <c r="Q49" s="40">
        <v>783</v>
      </c>
      <c r="R49" s="40">
        <v>671</v>
      </c>
      <c r="S49" s="40">
        <v>324</v>
      </c>
      <c r="T49" s="40">
        <v>770</v>
      </c>
      <c r="U49" s="40">
        <v>343</v>
      </c>
      <c r="V49" s="40">
        <v>53155</v>
      </c>
    </row>
    <row r="50" spans="1:22" ht="15.75" customHeight="1">
      <c r="A50" s="127" t="s">
        <v>203</v>
      </c>
      <c r="B50" s="77" t="s">
        <v>245</v>
      </c>
      <c r="C50" s="40">
        <v>398</v>
      </c>
      <c r="D50" s="40">
        <v>809</v>
      </c>
      <c r="E50" s="40">
        <v>11801</v>
      </c>
      <c r="F50" s="40">
        <v>480</v>
      </c>
      <c r="G50" s="101">
        <v>1769</v>
      </c>
      <c r="H50" s="40">
        <v>1582</v>
      </c>
      <c r="I50" s="40">
        <v>0</v>
      </c>
      <c r="J50" s="40">
        <v>839</v>
      </c>
      <c r="K50" s="40">
        <v>2349</v>
      </c>
      <c r="L50" s="40">
        <v>173</v>
      </c>
      <c r="M50" s="40">
        <v>268</v>
      </c>
      <c r="N50" s="40">
        <v>1456</v>
      </c>
      <c r="O50" s="40">
        <v>0</v>
      </c>
      <c r="P50" s="40">
        <v>52</v>
      </c>
      <c r="Q50" s="40">
        <v>158</v>
      </c>
      <c r="R50" s="40">
        <v>0</v>
      </c>
      <c r="S50" s="40">
        <v>0</v>
      </c>
      <c r="T50" s="40">
        <v>1187</v>
      </c>
      <c r="U50" s="40">
        <v>0</v>
      </c>
      <c r="V50" s="40">
        <v>23321</v>
      </c>
    </row>
    <row r="51" spans="1:22" ht="15.75" customHeight="1">
      <c r="A51" s="127" t="s">
        <v>206</v>
      </c>
      <c r="B51" s="77" t="s">
        <v>246</v>
      </c>
      <c r="C51" s="40">
        <v>454</v>
      </c>
      <c r="D51" s="40">
        <v>0</v>
      </c>
      <c r="E51" s="40">
        <v>566</v>
      </c>
      <c r="F51" s="40">
        <v>361</v>
      </c>
      <c r="G51" s="101">
        <v>164</v>
      </c>
      <c r="H51" s="40">
        <v>39</v>
      </c>
      <c r="I51" s="40">
        <v>0</v>
      </c>
      <c r="J51" s="40">
        <v>75</v>
      </c>
      <c r="K51" s="40">
        <v>0</v>
      </c>
      <c r="L51" s="40">
        <v>119</v>
      </c>
      <c r="M51" s="40">
        <v>376</v>
      </c>
      <c r="N51" s="40">
        <v>660</v>
      </c>
      <c r="O51" s="40">
        <v>0</v>
      </c>
      <c r="P51" s="40">
        <v>0</v>
      </c>
      <c r="Q51" s="40">
        <v>0</v>
      </c>
      <c r="R51" s="40">
        <v>0</v>
      </c>
      <c r="S51" s="40">
        <v>18</v>
      </c>
      <c r="T51" s="40">
        <v>0</v>
      </c>
      <c r="U51" s="40">
        <v>0</v>
      </c>
      <c r="V51" s="40">
        <v>2832</v>
      </c>
    </row>
    <row r="52" spans="1:22" ht="15.75" customHeight="1">
      <c r="A52" s="131"/>
      <c r="B52" s="78" t="s">
        <v>247</v>
      </c>
      <c r="C52" s="40">
        <v>6381</v>
      </c>
      <c r="D52" s="40">
        <v>18501</v>
      </c>
      <c r="E52" s="40">
        <v>12793</v>
      </c>
      <c r="F52" s="40">
        <v>5708</v>
      </c>
      <c r="G52" s="101">
        <v>4722</v>
      </c>
      <c r="H52" s="40">
        <v>6174</v>
      </c>
      <c r="I52" s="40">
        <v>3816</v>
      </c>
      <c r="J52" s="40">
        <v>1661</v>
      </c>
      <c r="K52" s="40">
        <v>3895</v>
      </c>
      <c r="L52" s="40">
        <v>2895</v>
      </c>
      <c r="M52" s="40">
        <v>2949</v>
      </c>
      <c r="N52" s="40">
        <v>5071</v>
      </c>
      <c r="O52" s="40">
        <v>867</v>
      </c>
      <c r="P52" s="40">
        <v>930</v>
      </c>
      <c r="Q52" s="40">
        <v>941</v>
      </c>
      <c r="R52" s="40">
        <v>671</v>
      </c>
      <c r="S52" s="40">
        <v>342</v>
      </c>
      <c r="T52" s="40">
        <v>1957</v>
      </c>
      <c r="U52" s="40">
        <v>343</v>
      </c>
      <c r="V52" s="40">
        <v>80617</v>
      </c>
    </row>
    <row r="53" spans="1:22" ht="30.75" customHeight="1">
      <c r="A53" s="130" t="s">
        <v>7</v>
      </c>
      <c r="B53" s="77" t="s">
        <v>248</v>
      </c>
      <c r="C53" s="40">
        <v>0</v>
      </c>
      <c r="D53" s="40">
        <v>0</v>
      </c>
      <c r="E53" s="40">
        <v>0</v>
      </c>
      <c r="F53" s="40">
        <v>0</v>
      </c>
      <c r="G53" s="101"/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</row>
    <row r="54" spans="1:22" ht="15.75" customHeight="1">
      <c r="A54" s="129" t="s">
        <v>9</v>
      </c>
      <c r="B54" s="77" t="s">
        <v>249</v>
      </c>
      <c r="C54" s="40">
        <v>0</v>
      </c>
      <c r="D54" s="40">
        <v>0</v>
      </c>
      <c r="E54" s="40">
        <v>0</v>
      </c>
      <c r="F54" s="40">
        <v>0</v>
      </c>
      <c r="G54" s="101"/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</row>
    <row r="55" spans="1:22" ht="15.75" customHeight="1">
      <c r="A55" s="126" t="s">
        <v>4</v>
      </c>
      <c r="B55" s="77" t="s">
        <v>250</v>
      </c>
      <c r="C55" s="40">
        <v>-287</v>
      </c>
      <c r="D55" s="40">
        <v>-59</v>
      </c>
      <c r="E55" s="40">
        <v>0</v>
      </c>
      <c r="F55" s="40">
        <v>-134</v>
      </c>
      <c r="G55" s="101">
        <v>-751</v>
      </c>
      <c r="H55" s="40">
        <v>-169</v>
      </c>
      <c r="I55" s="40">
        <v>-397</v>
      </c>
      <c r="J55" s="40">
        <v>-35</v>
      </c>
      <c r="K55" s="40">
        <v>-1</v>
      </c>
      <c r="L55" s="40">
        <v>-7</v>
      </c>
      <c r="M55" s="40">
        <v>-238</v>
      </c>
      <c r="N55" s="40">
        <v>-179</v>
      </c>
      <c r="O55" s="40">
        <v>-69</v>
      </c>
      <c r="P55" s="40">
        <v>0</v>
      </c>
      <c r="Q55" s="40">
        <v>0</v>
      </c>
      <c r="R55" s="40">
        <v>-80</v>
      </c>
      <c r="S55" s="40">
        <v>-37</v>
      </c>
      <c r="T55" s="40">
        <v>-27</v>
      </c>
      <c r="U55" s="40">
        <v>-2</v>
      </c>
      <c r="V55" s="40">
        <v>-2472</v>
      </c>
    </row>
    <row r="56" spans="1:22" ht="15.75" customHeight="1">
      <c r="A56" s="126" t="s">
        <v>162</v>
      </c>
      <c r="B56" s="77" t="s">
        <v>251</v>
      </c>
      <c r="C56" s="40">
        <v>-550</v>
      </c>
      <c r="D56" s="40">
        <v>-392</v>
      </c>
      <c r="E56" s="40">
        <v>-6549</v>
      </c>
      <c r="F56" s="40">
        <v>-976</v>
      </c>
      <c r="G56" s="101">
        <v>-1013</v>
      </c>
      <c r="H56" s="40">
        <v>-2119</v>
      </c>
      <c r="I56" s="40">
        <v>-1186</v>
      </c>
      <c r="J56" s="40">
        <v>-828</v>
      </c>
      <c r="K56" s="40">
        <v>13</v>
      </c>
      <c r="L56" s="40">
        <v>-751</v>
      </c>
      <c r="M56" s="40">
        <v>-183</v>
      </c>
      <c r="N56" s="40">
        <v>-1436</v>
      </c>
      <c r="O56" s="40">
        <v>0</v>
      </c>
      <c r="P56" s="40">
        <v>-8</v>
      </c>
      <c r="Q56" s="40">
        <v>-130</v>
      </c>
      <c r="R56" s="40">
        <v>0</v>
      </c>
      <c r="S56" s="40">
        <v>0</v>
      </c>
      <c r="T56" s="40">
        <v>-298</v>
      </c>
      <c r="U56" s="40">
        <v>0</v>
      </c>
      <c r="V56" s="40">
        <v>-16406</v>
      </c>
    </row>
    <row r="57" spans="1:22" ht="15.75" customHeight="1">
      <c r="A57" s="126" t="s">
        <v>203</v>
      </c>
      <c r="B57" s="77" t="s">
        <v>252</v>
      </c>
      <c r="C57" s="40">
        <v>-686</v>
      </c>
      <c r="D57" s="40">
        <v>-235</v>
      </c>
      <c r="E57" s="40">
        <v>-31</v>
      </c>
      <c r="F57" s="40">
        <v>-322</v>
      </c>
      <c r="G57" s="101">
        <v>-377</v>
      </c>
      <c r="H57" s="40">
        <v>-17</v>
      </c>
      <c r="I57" s="40">
        <v>-9</v>
      </c>
      <c r="J57" s="40">
        <v>-47</v>
      </c>
      <c r="K57" s="40">
        <v>0</v>
      </c>
      <c r="L57" s="40">
        <v>-13</v>
      </c>
      <c r="M57" s="40">
        <v>-178</v>
      </c>
      <c r="N57" s="40">
        <v>-617</v>
      </c>
      <c r="O57" s="40">
        <v>0</v>
      </c>
      <c r="P57" s="40">
        <v>0</v>
      </c>
      <c r="Q57" s="40">
        <v>0</v>
      </c>
      <c r="R57" s="40">
        <v>0</v>
      </c>
      <c r="S57" s="40">
        <v>-7</v>
      </c>
      <c r="T57" s="40">
        <v>0</v>
      </c>
      <c r="U57" s="40">
        <v>0</v>
      </c>
      <c r="V57" s="40">
        <v>-2539</v>
      </c>
    </row>
    <row r="58" spans="1:22" ht="15.75" customHeight="1">
      <c r="A58" s="126"/>
      <c r="B58" s="78" t="s">
        <v>253</v>
      </c>
      <c r="C58" s="40">
        <v>-1523</v>
      </c>
      <c r="D58" s="40">
        <v>-686</v>
      </c>
      <c r="E58" s="40">
        <v>-6580</v>
      </c>
      <c r="F58" s="40">
        <v>-1432</v>
      </c>
      <c r="G58" s="101">
        <v>-2141</v>
      </c>
      <c r="H58" s="40">
        <v>-2305</v>
      </c>
      <c r="I58" s="40">
        <v>-1592</v>
      </c>
      <c r="J58" s="40">
        <v>-910</v>
      </c>
      <c r="K58" s="40">
        <v>12</v>
      </c>
      <c r="L58" s="40">
        <v>-771</v>
      </c>
      <c r="M58" s="40">
        <v>-599</v>
      </c>
      <c r="N58" s="40">
        <v>-2232</v>
      </c>
      <c r="O58" s="40">
        <v>-69</v>
      </c>
      <c r="P58" s="40">
        <v>-8</v>
      </c>
      <c r="Q58" s="40">
        <v>-130</v>
      </c>
      <c r="R58" s="40">
        <v>-80</v>
      </c>
      <c r="S58" s="40">
        <v>-44</v>
      </c>
      <c r="T58" s="40">
        <v>-325</v>
      </c>
      <c r="U58" s="40">
        <v>-2</v>
      </c>
      <c r="V58" s="40">
        <v>-21417</v>
      </c>
    </row>
    <row r="59" spans="1:22" ht="30.75" customHeight="1">
      <c r="A59" s="130" t="s">
        <v>10</v>
      </c>
      <c r="B59" s="77" t="s">
        <v>254</v>
      </c>
      <c r="C59" s="40">
        <v>-4857</v>
      </c>
      <c r="D59" s="40">
        <v>-11436</v>
      </c>
      <c r="E59" s="40">
        <v>0</v>
      </c>
      <c r="F59" s="40">
        <v>-4039</v>
      </c>
      <c r="G59" s="101">
        <v>-4555</v>
      </c>
      <c r="H59" s="40">
        <v>0</v>
      </c>
      <c r="I59" s="40">
        <v>0</v>
      </c>
      <c r="J59" s="40">
        <v>0</v>
      </c>
      <c r="K59" s="40">
        <v>0</v>
      </c>
      <c r="L59" s="40">
        <v>-378</v>
      </c>
      <c r="M59" s="40">
        <v>0</v>
      </c>
      <c r="N59" s="40">
        <v>0</v>
      </c>
      <c r="O59" s="40">
        <v>-867</v>
      </c>
      <c r="P59" s="40">
        <v>-518</v>
      </c>
      <c r="Q59" s="40">
        <v>-700</v>
      </c>
      <c r="R59" s="40">
        <v>-208</v>
      </c>
      <c r="S59" s="40">
        <v>0</v>
      </c>
      <c r="T59" s="40">
        <v>-425</v>
      </c>
      <c r="U59" s="40">
        <v>0</v>
      </c>
      <c r="V59" s="40">
        <v>-27983</v>
      </c>
    </row>
    <row r="60" spans="1:22" ht="15.75" customHeight="1">
      <c r="A60" s="130" t="s">
        <v>11</v>
      </c>
      <c r="B60" s="77" t="s">
        <v>255</v>
      </c>
      <c r="C60" s="40">
        <v>2567</v>
      </c>
      <c r="D60" s="40">
        <v>0</v>
      </c>
      <c r="E60" s="40">
        <v>1256</v>
      </c>
      <c r="F60" s="40">
        <v>1918</v>
      </c>
      <c r="G60" s="101"/>
      <c r="H60" s="40">
        <v>376</v>
      </c>
      <c r="I60" s="40">
        <v>13</v>
      </c>
      <c r="J60" s="40">
        <v>11</v>
      </c>
      <c r="K60" s="40">
        <v>0</v>
      </c>
      <c r="L60" s="40">
        <v>892</v>
      </c>
      <c r="M60" s="40">
        <v>118</v>
      </c>
      <c r="N60" s="40">
        <v>132</v>
      </c>
      <c r="O60" s="40">
        <v>2437</v>
      </c>
      <c r="P60" s="40">
        <v>37</v>
      </c>
      <c r="Q60" s="40">
        <v>8</v>
      </c>
      <c r="R60" s="40">
        <v>0</v>
      </c>
      <c r="S60" s="40">
        <v>5</v>
      </c>
      <c r="T60" s="40">
        <v>84</v>
      </c>
      <c r="U60" s="40">
        <v>0</v>
      </c>
      <c r="V60" s="40">
        <v>9854</v>
      </c>
    </row>
    <row r="61" spans="1:22" ht="15.75" customHeight="1">
      <c r="A61" s="130" t="s">
        <v>12</v>
      </c>
      <c r="B61" s="77" t="s">
        <v>256</v>
      </c>
      <c r="C61" s="40">
        <v>-1768</v>
      </c>
      <c r="D61" s="40">
        <v>0</v>
      </c>
      <c r="E61" s="40">
        <v>-1166</v>
      </c>
      <c r="F61" s="40">
        <v>97</v>
      </c>
      <c r="G61" s="101">
        <v>0</v>
      </c>
      <c r="H61" s="40">
        <v>-2398</v>
      </c>
      <c r="I61" s="40">
        <v>-464</v>
      </c>
      <c r="J61" s="40">
        <v>-280</v>
      </c>
      <c r="K61" s="40">
        <v>0</v>
      </c>
      <c r="L61" s="40">
        <v>-495</v>
      </c>
      <c r="M61" s="40">
        <v>-332</v>
      </c>
      <c r="N61" s="40">
        <v>0</v>
      </c>
      <c r="O61" s="40">
        <v>-3134</v>
      </c>
      <c r="P61" s="40">
        <v>-7</v>
      </c>
      <c r="Q61" s="40">
        <v>-24</v>
      </c>
      <c r="R61" s="40">
        <v>-4</v>
      </c>
      <c r="S61" s="40">
        <v>-4</v>
      </c>
      <c r="T61" s="40">
        <v>-92</v>
      </c>
      <c r="U61" s="40">
        <v>-3</v>
      </c>
      <c r="V61" s="40">
        <v>-10074</v>
      </c>
    </row>
    <row r="62" spans="1:22" ht="15.75" customHeight="1">
      <c r="A62" s="130" t="s">
        <v>13</v>
      </c>
      <c r="B62" s="77" t="s">
        <v>257</v>
      </c>
      <c r="C62" s="40">
        <v>-30630</v>
      </c>
      <c r="D62" s="40">
        <v>7828</v>
      </c>
      <c r="E62" s="40">
        <v>6917</v>
      </c>
      <c r="F62" s="40">
        <v>12237</v>
      </c>
      <c r="G62" s="101">
        <v>3862</v>
      </c>
      <c r="H62" s="40">
        <v>-25089</v>
      </c>
      <c r="I62" s="40">
        <v>-2362</v>
      </c>
      <c r="J62" s="40">
        <v>-2232</v>
      </c>
      <c r="K62" s="40">
        <v>8300</v>
      </c>
      <c r="L62" s="40">
        <v>26789</v>
      </c>
      <c r="M62" s="40">
        <v>208</v>
      </c>
      <c r="N62" s="40">
        <v>-19108</v>
      </c>
      <c r="O62" s="40">
        <v>1066</v>
      </c>
      <c r="P62" s="40">
        <v>-6047</v>
      </c>
      <c r="Q62" s="40">
        <v>254</v>
      </c>
      <c r="R62" s="40">
        <v>2165</v>
      </c>
      <c r="S62" s="40">
        <v>57.62158999999974</v>
      </c>
      <c r="T62" s="40">
        <v>3366</v>
      </c>
      <c r="U62" s="40">
        <v>136</v>
      </c>
      <c r="V62" s="40">
        <v>-12282.378410000001</v>
      </c>
    </row>
    <row r="63" spans="1:22" ht="15.75" customHeight="1">
      <c r="A63" s="130" t="s">
        <v>14</v>
      </c>
      <c r="B63" s="77" t="s">
        <v>258</v>
      </c>
      <c r="C63" s="40">
        <v>0</v>
      </c>
      <c r="D63" s="40">
        <v>38</v>
      </c>
      <c r="E63" s="40">
        <v>0</v>
      </c>
      <c r="F63" s="40">
        <v>0</v>
      </c>
      <c r="G63" s="101">
        <v>0</v>
      </c>
      <c r="H63" s="40">
        <v>0</v>
      </c>
      <c r="I63" s="40">
        <v>0</v>
      </c>
      <c r="J63" s="40">
        <v>87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125</v>
      </c>
    </row>
    <row r="64" spans="1:22" ht="15.75" customHeight="1">
      <c r="A64" s="130" t="s">
        <v>15</v>
      </c>
      <c r="B64" s="77" t="s">
        <v>259</v>
      </c>
      <c r="C64" s="40">
        <v>0</v>
      </c>
      <c r="D64" s="40">
        <v>-6</v>
      </c>
      <c r="E64" s="40">
        <v>0</v>
      </c>
      <c r="F64" s="40">
        <v>0</v>
      </c>
      <c r="G64" s="101">
        <v>0</v>
      </c>
      <c r="H64" s="40">
        <v>0</v>
      </c>
      <c r="I64" s="40">
        <v>0</v>
      </c>
      <c r="J64" s="40">
        <v>-200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-206</v>
      </c>
    </row>
    <row r="65" spans="1:22" ht="15.75" customHeight="1">
      <c r="A65" s="130" t="s">
        <v>16</v>
      </c>
      <c r="B65" s="77" t="s">
        <v>260</v>
      </c>
      <c r="C65" s="40">
        <v>0</v>
      </c>
      <c r="D65" s="40">
        <v>32</v>
      </c>
      <c r="E65" s="40">
        <v>0</v>
      </c>
      <c r="F65" s="40">
        <v>0</v>
      </c>
      <c r="G65" s="101">
        <v>0</v>
      </c>
      <c r="H65" s="40">
        <v>0</v>
      </c>
      <c r="I65" s="40">
        <v>0</v>
      </c>
      <c r="J65" s="40">
        <v>-113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-81</v>
      </c>
    </row>
    <row r="66" spans="1:22" ht="15.75" customHeight="1">
      <c r="A66" s="130">
        <v>13</v>
      </c>
      <c r="B66" s="77" t="s">
        <v>261</v>
      </c>
      <c r="C66" s="40">
        <v>0</v>
      </c>
      <c r="D66" s="40">
        <v>0</v>
      </c>
      <c r="E66" s="40">
        <v>-698</v>
      </c>
      <c r="F66" s="40">
        <v>-1069</v>
      </c>
      <c r="G66" s="101">
        <v>-377</v>
      </c>
      <c r="H66" s="40">
        <v>0</v>
      </c>
      <c r="I66" s="40">
        <v>0</v>
      </c>
      <c r="J66" s="40">
        <v>191</v>
      </c>
      <c r="K66" s="40">
        <v>0</v>
      </c>
      <c r="L66" s="40">
        <v>-2867</v>
      </c>
      <c r="M66" s="40">
        <v>0</v>
      </c>
      <c r="N66" s="40">
        <v>0</v>
      </c>
      <c r="O66" s="40">
        <v>-70</v>
      </c>
      <c r="P66" s="40">
        <v>0</v>
      </c>
      <c r="Q66" s="40">
        <v>-27</v>
      </c>
      <c r="R66" s="40">
        <v>-223</v>
      </c>
      <c r="S66" s="40">
        <v>0</v>
      </c>
      <c r="T66" s="40">
        <v>-198</v>
      </c>
      <c r="U66" s="40">
        <v>0</v>
      </c>
      <c r="V66" s="40">
        <v>-5338</v>
      </c>
    </row>
    <row r="67" spans="1:22" ht="15.75" customHeight="1">
      <c r="A67" s="130">
        <v>14</v>
      </c>
      <c r="B67" s="77" t="s">
        <v>262</v>
      </c>
      <c r="C67" s="40">
        <v>23</v>
      </c>
      <c r="D67" s="40">
        <v>20</v>
      </c>
      <c r="E67" s="40">
        <v>499</v>
      </c>
      <c r="F67" s="40">
        <v>0</v>
      </c>
      <c r="G67" s="101"/>
      <c r="H67" s="40">
        <v>20</v>
      </c>
      <c r="I67" s="40">
        <v>245</v>
      </c>
      <c r="J67" s="40">
        <v>0</v>
      </c>
      <c r="K67" s="40">
        <v>-9</v>
      </c>
      <c r="L67" s="40">
        <v>0</v>
      </c>
      <c r="M67" s="40">
        <v>14</v>
      </c>
      <c r="N67" s="40">
        <v>-28</v>
      </c>
      <c r="O67" s="40">
        <v>-38</v>
      </c>
      <c r="P67" s="40">
        <v>578</v>
      </c>
      <c r="Q67" s="40">
        <v>0</v>
      </c>
      <c r="R67" s="40">
        <v>0</v>
      </c>
      <c r="S67" s="40">
        <v>0</v>
      </c>
      <c r="T67" s="40">
        <v>0</v>
      </c>
      <c r="U67" s="40">
        <v>-8</v>
      </c>
      <c r="V67" s="40">
        <v>1316</v>
      </c>
    </row>
    <row r="68" spans="1:22" ht="15.75" customHeight="1">
      <c r="A68" s="88">
        <v>15</v>
      </c>
      <c r="B68" s="77" t="s">
        <v>263</v>
      </c>
      <c r="C68" s="40">
        <v>-30607</v>
      </c>
      <c r="D68" s="40">
        <v>7880</v>
      </c>
      <c r="E68" s="40">
        <v>6718</v>
      </c>
      <c r="F68" s="40">
        <v>11168</v>
      </c>
      <c r="G68" s="101">
        <v>3485</v>
      </c>
      <c r="H68" s="40">
        <v>-25069</v>
      </c>
      <c r="I68" s="40">
        <v>-2117</v>
      </c>
      <c r="J68" s="40">
        <v>-2154</v>
      </c>
      <c r="K68" s="40">
        <v>8291</v>
      </c>
      <c r="L68" s="40">
        <v>23922</v>
      </c>
      <c r="M68" s="40">
        <v>222</v>
      </c>
      <c r="N68" s="40">
        <v>-19136</v>
      </c>
      <c r="O68" s="40">
        <v>958</v>
      </c>
      <c r="P68" s="40">
        <v>-5469</v>
      </c>
      <c r="Q68" s="40">
        <v>227</v>
      </c>
      <c r="R68" s="40">
        <v>1942</v>
      </c>
      <c r="S68" s="40">
        <v>57.62158999999974</v>
      </c>
      <c r="T68" s="40">
        <v>3168</v>
      </c>
      <c r="U68" s="40">
        <v>128</v>
      </c>
      <c r="V68" s="40">
        <v>-16385.37841</v>
      </c>
    </row>
    <row r="69" spans="1:2" ht="15.75" customHeight="1">
      <c r="A69" s="37"/>
      <c r="B69" s="37"/>
    </row>
    <row r="70" spans="1:7" ht="15.75" customHeight="1">
      <c r="A70" s="12" t="s">
        <v>74</v>
      </c>
      <c r="B70" s="44"/>
      <c r="G70" s="41"/>
    </row>
    <row r="71" spans="1:2" ht="15.75" customHeight="1">
      <c r="A71" s="142" t="s">
        <v>305</v>
      </c>
      <c r="B71" s="45"/>
    </row>
  </sheetData>
  <sheetProtection/>
  <mergeCells count="2">
    <mergeCell ref="A3:B3"/>
    <mergeCell ref="A2:V2"/>
  </mergeCells>
  <printOptions horizontalCentered="1"/>
  <pageMargins left="0.31496062992125984" right="0.2755905511811024" top="0.4330708661417323" bottom="0.15748031496062992" header="0.2755905511811024" footer="0.15748031496062992"/>
  <pageSetup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46.8515625" style="2" customWidth="1"/>
    <col min="2" max="2" width="17.8515625" style="2" customWidth="1"/>
    <col min="3" max="3" width="17.7109375" style="2" customWidth="1"/>
    <col min="4" max="4" width="17.8515625" style="2" customWidth="1"/>
    <col min="5" max="16384" width="9.140625" style="2" customWidth="1"/>
  </cols>
  <sheetData>
    <row r="1" ht="21.75" customHeight="1"/>
    <row r="2" spans="1:4" ht="21.75" customHeight="1">
      <c r="A2" s="176" t="s">
        <v>296</v>
      </c>
      <c r="B2" s="176"/>
      <c r="C2" s="176"/>
      <c r="D2" s="176"/>
    </row>
    <row r="3" ht="21.75" customHeight="1"/>
    <row r="4" spans="1:4" ht="75" customHeight="1">
      <c r="A4" s="134" t="s">
        <v>30</v>
      </c>
      <c r="B4" s="38" t="s">
        <v>264</v>
      </c>
      <c r="C4" s="38" t="s">
        <v>265</v>
      </c>
      <c r="D4" s="38" t="s">
        <v>266</v>
      </c>
    </row>
    <row r="5" spans="1:4" ht="16.5" customHeight="1">
      <c r="A5" s="102" t="s">
        <v>31</v>
      </c>
      <c r="B5" s="89">
        <v>0.25</v>
      </c>
      <c r="C5" s="89">
        <v>0.4657</v>
      </c>
      <c r="D5" s="89">
        <v>0.7157</v>
      </c>
    </row>
    <row r="6" spans="1:4" ht="16.5" customHeight="1">
      <c r="A6" s="102" t="s">
        <v>32</v>
      </c>
      <c r="B6" s="89">
        <v>0.5227</v>
      </c>
      <c r="C6" s="89">
        <v>0.4239</v>
      </c>
      <c r="D6" s="89">
        <v>0.9466000000000001</v>
      </c>
    </row>
    <row r="7" spans="1:4" ht="17.25" customHeight="1">
      <c r="A7" s="102" t="s">
        <v>33</v>
      </c>
      <c r="B7" s="89">
        <v>0.6226</v>
      </c>
      <c r="C7" s="89">
        <v>0.4136</v>
      </c>
      <c r="D7" s="89">
        <v>1.0362</v>
      </c>
    </row>
    <row r="8" spans="1:4" ht="16.5" customHeight="1">
      <c r="A8" s="102" t="s">
        <v>34</v>
      </c>
      <c r="B8" s="89">
        <v>0.0217</v>
      </c>
      <c r="C8" s="89">
        <v>0.3621</v>
      </c>
      <c r="D8" s="89">
        <v>0.3838</v>
      </c>
    </row>
    <row r="9" spans="1:4" ht="16.5" customHeight="1">
      <c r="A9" s="102" t="s">
        <v>35</v>
      </c>
      <c r="B9" s="89">
        <v>0.1289</v>
      </c>
      <c r="C9" s="89">
        <v>0.1229</v>
      </c>
      <c r="D9" s="89">
        <v>0.25179999999999997</v>
      </c>
    </row>
    <row r="10" spans="1:4" ht="16.5" customHeight="1">
      <c r="A10" s="102" t="s">
        <v>36</v>
      </c>
      <c r="B10" s="89">
        <v>0.3174</v>
      </c>
      <c r="C10" s="89">
        <v>0.3653</v>
      </c>
      <c r="D10" s="89">
        <v>0.6827000000000001</v>
      </c>
    </row>
    <row r="11" spans="1:4" ht="16.5" customHeight="1">
      <c r="A11" s="102" t="s">
        <v>37</v>
      </c>
      <c r="B11" s="89">
        <v>0.4885</v>
      </c>
      <c r="C11" s="89">
        <v>0.4765</v>
      </c>
      <c r="D11" s="89">
        <v>0.965</v>
      </c>
    </row>
    <row r="12" spans="1:4" ht="16.5" customHeight="1">
      <c r="A12" s="102" t="s">
        <v>38</v>
      </c>
      <c r="B12" s="89">
        <v>0.2405</v>
      </c>
      <c r="C12" s="89">
        <v>0.3359</v>
      </c>
      <c r="D12" s="89">
        <v>0.5764</v>
      </c>
    </row>
    <row r="13" spans="1:4" ht="16.5" customHeight="1">
      <c r="A13" s="102" t="s">
        <v>39</v>
      </c>
      <c r="B13" s="89">
        <v>0.4722</v>
      </c>
      <c r="C13" s="89">
        <v>0.4533</v>
      </c>
      <c r="D13" s="89">
        <v>0.9255</v>
      </c>
    </row>
    <row r="14" spans="1:4" ht="17.25" customHeight="1">
      <c r="A14" s="103" t="s">
        <v>40</v>
      </c>
      <c r="B14" s="89">
        <v>0.683</v>
      </c>
      <c r="C14" s="89">
        <v>0.3706</v>
      </c>
      <c r="D14" s="89">
        <v>1.0536</v>
      </c>
    </row>
    <row r="15" spans="1:4" ht="17.25" customHeight="1">
      <c r="A15" s="103" t="s">
        <v>282</v>
      </c>
      <c r="B15" s="89">
        <v>0.0077</v>
      </c>
      <c r="C15" s="89">
        <v>0.1054</v>
      </c>
      <c r="D15" s="89">
        <v>0.11309999999999999</v>
      </c>
    </row>
    <row r="16" spans="1:4" ht="17.25" customHeight="1">
      <c r="A16" s="103" t="s">
        <v>46</v>
      </c>
      <c r="B16" s="89">
        <v>-0.9113</v>
      </c>
      <c r="C16" s="89">
        <v>0.3053</v>
      </c>
      <c r="D16" s="89">
        <v>-0.606</v>
      </c>
    </row>
    <row r="17" spans="1:4" ht="16.5" customHeight="1">
      <c r="A17" s="103" t="s">
        <v>47</v>
      </c>
      <c r="B17" s="89">
        <v>0.4419</v>
      </c>
      <c r="C17" s="89">
        <v>0.3088</v>
      </c>
      <c r="D17" s="89">
        <v>0.7507</v>
      </c>
    </row>
    <row r="18" spans="1:4" ht="16.5" customHeight="1">
      <c r="A18" s="103" t="s">
        <v>48</v>
      </c>
      <c r="B18" s="89">
        <v>1.5381</v>
      </c>
      <c r="C18" s="89">
        <v>0.2847</v>
      </c>
      <c r="D18" s="89">
        <v>1.8228</v>
      </c>
    </row>
    <row r="19" spans="1:4" ht="16.5" customHeight="1">
      <c r="A19" s="103" t="s">
        <v>49</v>
      </c>
      <c r="B19" s="89">
        <v>1.0004</v>
      </c>
      <c r="C19" s="89">
        <v>0.28517</v>
      </c>
      <c r="D19" s="89">
        <v>1.2855699999999999</v>
      </c>
    </row>
    <row r="20" spans="1:4" ht="16.5" customHeight="1">
      <c r="A20" s="103" t="s">
        <v>50</v>
      </c>
      <c r="B20" s="89">
        <v>1.0715</v>
      </c>
      <c r="C20" s="89">
        <v>0.5492</v>
      </c>
      <c r="D20" s="89">
        <v>1.6206999999999998</v>
      </c>
    </row>
    <row r="21" spans="1:4" ht="16.5" customHeight="1">
      <c r="A21" s="103" t="s">
        <v>51</v>
      </c>
      <c r="B21" s="89">
        <v>0.2081</v>
      </c>
      <c r="C21" s="89">
        <v>0.4122</v>
      </c>
      <c r="D21" s="89">
        <v>0.6203000000000001</v>
      </c>
    </row>
    <row r="22" spans="1:4" ht="16.5" customHeight="1">
      <c r="A22" s="103" t="s">
        <v>52</v>
      </c>
      <c r="B22" s="89">
        <v>0.2707</v>
      </c>
      <c r="C22" s="89">
        <v>0.6328</v>
      </c>
      <c r="D22" s="89">
        <v>0.9035</v>
      </c>
    </row>
    <row r="23" spans="1:4" ht="16.5" customHeight="1">
      <c r="A23" s="106" t="s">
        <v>53</v>
      </c>
      <c r="B23" s="90">
        <v>0.5613</v>
      </c>
      <c r="C23" s="90">
        <v>0.3838</v>
      </c>
      <c r="D23" s="90">
        <v>0.9451</v>
      </c>
    </row>
    <row r="25" ht="14.25">
      <c r="A25" s="135" t="s">
        <v>267</v>
      </c>
    </row>
  </sheetData>
  <mergeCells count="1">
    <mergeCell ref="A2:D2"/>
  </mergeCells>
  <printOptions/>
  <pageMargins left="0.75" right="0.75" top="1" bottom="1" header="0.5" footer="0.5"/>
  <pageSetup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00390625" style="51" customWidth="1"/>
    <col min="2" max="2" width="48.57421875" style="51" customWidth="1"/>
    <col min="3" max="4" width="21.421875" style="51" customWidth="1"/>
    <col min="5" max="5" width="20.28125" style="51" customWidth="1"/>
    <col min="6" max="6" width="17.57421875" style="51" customWidth="1"/>
    <col min="7" max="7" width="15.7109375" style="51" customWidth="1"/>
    <col min="8" max="16384" width="9.140625" style="51" customWidth="1"/>
  </cols>
  <sheetData>
    <row r="1" ht="23.25" customHeight="1"/>
    <row r="2" spans="2:7" ht="23.25" customHeight="1">
      <c r="B2" s="177" t="s">
        <v>297</v>
      </c>
      <c r="C2" s="177"/>
      <c r="D2" s="177"/>
      <c r="E2" s="177"/>
      <c r="F2" s="177"/>
      <c r="G2" s="177"/>
    </row>
    <row r="3" spans="2:7" ht="23.25" customHeight="1">
      <c r="B3" s="52"/>
      <c r="C3" s="52"/>
      <c r="D3" s="52"/>
      <c r="E3" s="52"/>
      <c r="F3" s="52"/>
      <c r="G3" s="52"/>
    </row>
    <row r="4" spans="1:7" ht="101.25" customHeight="1">
      <c r="A4" s="180" t="s">
        <v>26</v>
      </c>
      <c r="B4" s="180" t="s">
        <v>271</v>
      </c>
      <c r="C4" s="93" t="s">
        <v>269</v>
      </c>
      <c r="D4" s="93" t="s">
        <v>268</v>
      </c>
      <c r="E4" s="93" t="s">
        <v>270</v>
      </c>
      <c r="F4" s="182" t="s">
        <v>272</v>
      </c>
      <c r="G4" s="182" t="s">
        <v>273</v>
      </c>
    </row>
    <row r="5" spans="1:7" ht="15.75">
      <c r="A5" s="181"/>
      <c r="B5" s="181"/>
      <c r="C5" s="94" t="s">
        <v>27</v>
      </c>
      <c r="D5" s="94" t="s">
        <v>28</v>
      </c>
      <c r="E5" s="94" t="s">
        <v>29</v>
      </c>
      <c r="F5" s="183"/>
      <c r="G5" s="183"/>
    </row>
    <row r="6" spans="1:7" ht="17.25" customHeight="1">
      <c r="A6" s="91">
        <v>1</v>
      </c>
      <c r="B6" s="92" t="s">
        <v>59</v>
      </c>
      <c r="C6" s="53">
        <v>34038.83167</v>
      </c>
      <c r="D6" s="53">
        <v>24530.0150701478</v>
      </c>
      <c r="E6" s="53">
        <v>8176.6716900492665</v>
      </c>
      <c r="F6" s="95">
        <v>1.3876400635164756</v>
      </c>
      <c r="G6" s="95">
        <v>4.1629201905494275</v>
      </c>
    </row>
    <row r="7" spans="1:7" ht="17.25" customHeight="1">
      <c r="A7" s="91">
        <v>2</v>
      </c>
      <c r="B7" s="92" t="s">
        <v>60</v>
      </c>
      <c r="C7" s="53">
        <v>44177</v>
      </c>
      <c r="D7" s="53">
        <v>23509.755964693424</v>
      </c>
      <c r="E7" s="53">
        <v>7836.585321564475</v>
      </c>
      <c r="F7" s="95">
        <v>1.8790922401042491</v>
      </c>
      <c r="G7" s="95">
        <v>5.637276720312747</v>
      </c>
    </row>
    <row r="8" spans="1:7" ht="17.25" customHeight="1">
      <c r="A8" s="91">
        <v>3</v>
      </c>
      <c r="B8" s="92" t="s">
        <v>56</v>
      </c>
      <c r="C8" s="53">
        <v>16413.1116220715</v>
      </c>
      <c r="D8" s="53">
        <v>33365.092</v>
      </c>
      <c r="E8" s="53">
        <v>11121.697333333332</v>
      </c>
      <c r="F8" s="95">
        <v>0.4919246625206819</v>
      </c>
      <c r="G8" s="95">
        <v>1.4757739875620457</v>
      </c>
    </row>
    <row r="9" spans="1:7" ht="17.25" customHeight="1">
      <c r="A9" s="91">
        <v>4</v>
      </c>
      <c r="B9" s="92" t="s">
        <v>301</v>
      </c>
      <c r="C9" s="53">
        <v>28504.99298</v>
      </c>
      <c r="D9" s="53">
        <v>21178.8508950428</v>
      </c>
      <c r="E9" s="53">
        <v>7059.6169650142665</v>
      </c>
      <c r="F9" s="95">
        <v>1.3459178272354702</v>
      </c>
      <c r="G9" s="95">
        <v>4.037753481706411</v>
      </c>
    </row>
    <row r="10" spans="1:7" ht="17.25" customHeight="1">
      <c r="A10" s="91">
        <v>5</v>
      </c>
      <c r="B10" s="92" t="s">
        <v>302</v>
      </c>
      <c r="C10" s="53">
        <v>-6106.19694</v>
      </c>
      <c r="D10" s="53">
        <v>6949.91492079342</v>
      </c>
      <c r="E10" s="53">
        <v>7000</v>
      </c>
      <c r="F10" s="95">
        <v>-0.8786002432534672</v>
      </c>
      <c r="G10" s="95">
        <v>-0.8723138485714286</v>
      </c>
    </row>
    <row r="11" spans="1:7" ht="17.25" customHeight="1">
      <c r="A11" s="91">
        <v>6</v>
      </c>
      <c r="B11" s="92" t="s">
        <v>70</v>
      </c>
      <c r="C11" s="53">
        <v>12878.5</v>
      </c>
      <c r="D11" s="53">
        <v>515.190000862595</v>
      </c>
      <c r="E11" s="53">
        <v>7000</v>
      </c>
      <c r="F11" s="95">
        <v>24.997573668815814</v>
      </c>
      <c r="G11" s="95">
        <v>1.8397857142857144</v>
      </c>
    </row>
    <row r="12" spans="1:7" ht="17.25" customHeight="1">
      <c r="A12" s="91">
        <v>7</v>
      </c>
      <c r="B12" s="92" t="s">
        <v>64</v>
      </c>
      <c r="C12" s="53">
        <v>10182.28077</v>
      </c>
      <c r="D12" s="53">
        <v>7091.677</v>
      </c>
      <c r="E12" s="53">
        <v>7000</v>
      </c>
      <c r="F12" s="95">
        <v>1.435807182137596</v>
      </c>
      <c r="G12" s="95">
        <v>1.4546115385714284</v>
      </c>
    </row>
    <row r="13" spans="1:7" ht="17.25" customHeight="1">
      <c r="A13" s="91">
        <v>8</v>
      </c>
      <c r="B13" s="92" t="s">
        <v>57</v>
      </c>
      <c r="C13" s="53">
        <v>136010.56</v>
      </c>
      <c r="D13" s="53">
        <v>29978.83047493736</v>
      </c>
      <c r="E13" s="53">
        <v>9992.943491645787</v>
      </c>
      <c r="F13" s="95">
        <v>4.5368867912878175</v>
      </c>
      <c r="G13" s="95">
        <v>13.610660373863453</v>
      </c>
    </row>
    <row r="14" spans="1:7" ht="17.25" customHeight="1">
      <c r="A14" s="91">
        <v>9</v>
      </c>
      <c r="B14" s="92" t="s">
        <v>62</v>
      </c>
      <c r="C14" s="53">
        <v>11327.51006</v>
      </c>
      <c r="D14" s="53">
        <v>8660.773</v>
      </c>
      <c r="E14" s="53">
        <v>7000</v>
      </c>
      <c r="F14" s="95">
        <v>1.3079098205206396</v>
      </c>
      <c r="G14" s="95">
        <v>1.618215722857143</v>
      </c>
    </row>
    <row r="15" spans="1:7" ht="17.25" customHeight="1">
      <c r="A15" s="91">
        <v>10</v>
      </c>
      <c r="B15" s="92" t="s">
        <v>63</v>
      </c>
      <c r="C15" s="53">
        <v>31086.33929</v>
      </c>
      <c r="D15" s="53">
        <v>12114.3550653</v>
      </c>
      <c r="E15" s="53">
        <v>7000</v>
      </c>
      <c r="F15" s="95">
        <v>2.56607463809962</v>
      </c>
      <c r="G15" s="95">
        <v>4.440905612857143</v>
      </c>
    </row>
    <row r="16" spans="1:7" ht="17.25" customHeight="1">
      <c r="A16" s="91">
        <v>11</v>
      </c>
      <c r="B16" s="92" t="s">
        <v>303</v>
      </c>
      <c r="C16" s="53">
        <v>7354.52009</v>
      </c>
      <c r="D16" s="53">
        <v>4331.35763698428</v>
      </c>
      <c r="E16" s="53">
        <v>7000</v>
      </c>
      <c r="F16" s="95">
        <v>1.6979710996851798</v>
      </c>
      <c r="G16" s="95">
        <v>1.050645727142857</v>
      </c>
    </row>
    <row r="17" spans="1:7" ht="17.25" customHeight="1">
      <c r="A17" s="91">
        <v>12</v>
      </c>
      <c r="B17" s="92" t="s">
        <v>300</v>
      </c>
      <c r="C17" s="53">
        <v>25712.551</v>
      </c>
      <c r="D17" s="53">
        <v>25151.393</v>
      </c>
      <c r="E17" s="53">
        <v>8383.79766666667</v>
      </c>
      <c r="F17" s="95">
        <v>1.022311209562031</v>
      </c>
      <c r="G17" s="95">
        <v>3.066933628686092</v>
      </c>
    </row>
    <row r="18" spans="1:7" ht="17.25" customHeight="1">
      <c r="A18" s="91">
        <v>13</v>
      </c>
      <c r="B18" s="92" t="s">
        <v>299</v>
      </c>
      <c r="C18" s="53">
        <v>8197.53467</v>
      </c>
      <c r="D18" s="53">
        <v>7776.17952160307</v>
      </c>
      <c r="E18" s="53">
        <v>7000</v>
      </c>
      <c r="F18" s="95">
        <v>1.054185367920887</v>
      </c>
      <c r="G18" s="95">
        <v>1.1710763814285714</v>
      </c>
    </row>
    <row r="19" spans="1:7" ht="17.25" customHeight="1">
      <c r="A19" s="91">
        <v>14</v>
      </c>
      <c r="B19" s="92" t="s">
        <v>279</v>
      </c>
      <c r="C19" s="53">
        <v>9008.592</v>
      </c>
      <c r="D19" s="53">
        <v>5590.32777068109</v>
      </c>
      <c r="E19" s="53">
        <v>7000</v>
      </c>
      <c r="F19" s="95">
        <v>1.611460431219483</v>
      </c>
      <c r="G19" s="95">
        <v>1.2869417142857145</v>
      </c>
    </row>
    <row r="20" spans="1:7" ht="17.25" customHeight="1">
      <c r="A20" s="91">
        <v>15</v>
      </c>
      <c r="B20" s="92" t="s">
        <v>65</v>
      </c>
      <c r="C20" s="53">
        <v>22124.59236</v>
      </c>
      <c r="D20" s="53">
        <v>10918.5656409649</v>
      </c>
      <c r="E20" s="53">
        <v>7000</v>
      </c>
      <c r="F20" s="95">
        <v>2.026327732737319</v>
      </c>
      <c r="G20" s="95">
        <v>3.160656051428571</v>
      </c>
    </row>
    <row r="21" spans="1:7" ht="17.25" customHeight="1">
      <c r="A21" s="91">
        <v>16</v>
      </c>
      <c r="B21" s="92" t="s">
        <v>278</v>
      </c>
      <c r="C21" s="53">
        <v>7777.98</v>
      </c>
      <c r="D21" s="53">
        <v>2760.953</v>
      </c>
      <c r="E21" s="53">
        <v>7000</v>
      </c>
      <c r="F21" s="95">
        <v>2.817135967182346</v>
      </c>
      <c r="G21" s="95">
        <v>1.11114</v>
      </c>
    </row>
    <row r="22" spans="1:7" ht="17.25" customHeight="1">
      <c r="A22" s="91">
        <v>17</v>
      </c>
      <c r="B22" s="92" t="s">
        <v>69</v>
      </c>
      <c r="C22" s="53">
        <v>7994.74891</v>
      </c>
      <c r="D22" s="53">
        <v>1200.44916762406</v>
      </c>
      <c r="E22" s="53">
        <v>7000</v>
      </c>
      <c r="F22" s="95">
        <v>6.659797953647034</v>
      </c>
      <c r="G22" s="95">
        <v>1.142106987142857</v>
      </c>
    </row>
    <row r="23" spans="1:7" ht="17.25" customHeight="1">
      <c r="A23" s="91">
        <v>18</v>
      </c>
      <c r="B23" s="92" t="s">
        <v>298</v>
      </c>
      <c r="C23" s="53">
        <v>9327.969</v>
      </c>
      <c r="D23" s="53">
        <v>1040.80437315493</v>
      </c>
      <c r="E23" s="53">
        <v>7000</v>
      </c>
      <c r="F23" s="95">
        <v>8.962269222336822</v>
      </c>
      <c r="G23" s="95">
        <v>1.3325669999999998</v>
      </c>
    </row>
    <row r="24" spans="1:7" ht="17.25" customHeight="1">
      <c r="A24" s="91">
        <v>19</v>
      </c>
      <c r="B24" s="92" t="s">
        <v>71</v>
      </c>
      <c r="C24" s="53">
        <v>7746.463772</v>
      </c>
      <c r="D24" s="53">
        <v>13.9249386</v>
      </c>
      <c r="E24" s="53">
        <v>7000</v>
      </c>
      <c r="F24" s="95">
        <v>556.301467067151</v>
      </c>
      <c r="G24" s="95">
        <v>1.1066376817142858</v>
      </c>
    </row>
    <row r="25" spans="1:7" ht="17.25" customHeight="1">
      <c r="A25" s="178" t="s">
        <v>53</v>
      </c>
      <c r="B25" s="179"/>
      <c r="C25" s="140">
        <v>423757.8812540715</v>
      </c>
      <c r="D25" s="140">
        <v>226678.40944138975</v>
      </c>
      <c r="E25" s="140">
        <v>143571.3124682738</v>
      </c>
      <c r="F25" s="141">
        <v>1.8694232163457933</v>
      </c>
      <c r="G25" s="141">
        <v>2.951549818475839</v>
      </c>
    </row>
    <row r="26" ht="15.75">
      <c r="D26" s="54"/>
    </row>
    <row r="27" spans="1:4" ht="15.75">
      <c r="A27" s="136" t="s">
        <v>267</v>
      </c>
      <c r="D27" s="54"/>
    </row>
  </sheetData>
  <mergeCells count="6">
    <mergeCell ref="B2:G2"/>
    <mergeCell ref="A25:B25"/>
    <mergeCell ref="B4:B5"/>
    <mergeCell ref="A4:A5"/>
    <mergeCell ref="F4:F5"/>
    <mergeCell ref="G4:G5"/>
  </mergeCells>
  <printOptions horizontalCentered="1"/>
  <pageMargins left="0.7480314960629921" right="0.7480314960629921" top="0.36" bottom="0.41" header="0.17" footer="0.28"/>
  <pageSetup horizontalDpi="600" verticalDpi="600" orientation="landscape" paperSize="9" scale="83" r:id="rId1"/>
  <colBreaks count="1" manualBreakCount="1">
    <brk id="9" max="30" man="1"/>
  </colBreaks>
  <ignoredErrors>
    <ignoredError sqref="C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U24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57421875" style="2" customWidth="1"/>
    <col min="2" max="19" width="12.7109375" style="2" customWidth="1"/>
    <col min="20" max="20" width="11.57421875" style="2" customWidth="1"/>
    <col min="21" max="16384" width="9.140625" style="2" customWidth="1"/>
  </cols>
  <sheetData>
    <row r="1" ht="23.25" customHeight="1"/>
    <row r="2" spans="1:20" s="17" customFormat="1" ht="23.25" customHeight="1">
      <c r="A2" s="165" t="s">
        <v>281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19" s="17" customFormat="1" ht="23.25" customHeight="1">
      <c r="A3" s="50"/>
      <c r="B3" s="50"/>
      <c r="C3" s="50"/>
      <c r="F3" s="50"/>
      <c r="G3" s="50"/>
      <c r="I3" s="50"/>
      <c r="K3" s="50"/>
      <c r="L3" s="50"/>
      <c r="N3" s="50"/>
      <c r="P3" s="50"/>
      <c r="Q3" s="50"/>
      <c r="R3" s="50"/>
      <c r="S3" s="50"/>
    </row>
    <row r="4" spans="1:20" s="23" customFormat="1" ht="66.75" customHeight="1">
      <c r="A4" s="55" t="s">
        <v>30</v>
      </c>
      <c r="B4" s="61" t="s">
        <v>56</v>
      </c>
      <c r="C4" s="47" t="s">
        <v>57</v>
      </c>
      <c r="D4" s="47" t="s">
        <v>59</v>
      </c>
      <c r="E4" s="47" t="s">
        <v>60</v>
      </c>
      <c r="F4" s="47" t="s">
        <v>61</v>
      </c>
      <c r="G4" s="47" t="s">
        <v>58</v>
      </c>
      <c r="H4" s="47" t="s">
        <v>64</v>
      </c>
      <c r="I4" s="47" t="s">
        <v>62</v>
      </c>
      <c r="J4" s="47" t="s">
        <v>65</v>
      </c>
      <c r="K4" s="47" t="s">
        <v>63</v>
      </c>
      <c r="L4" s="47" t="s">
        <v>67</v>
      </c>
      <c r="M4" s="47" t="s">
        <v>66</v>
      </c>
      <c r="N4" s="47" t="s">
        <v>279</v>
      </c>
      <c r="O4" s="47" t="s">
        <v>68</v>
      </c>
      <c r="P4" s="47" t="s">
        <v>278</v>
      </c>
      <c r="Q4" s="47" t="s">
        <v>280</v>
      </c>
      <c r="R4" s="47" t="s">
        <v>69</v>
      </c>
      <c r="S4" s="47" t="s">
        <v>70</v>
      </c>
      <c r="T4" s="47" t="s">
        <v>71</v>
      </c>
    </row>
    <row r="5" spans="1:21" ht="17.25" customHeight="1">
      <c r="A5" s="102" t="s">
        <v>31</v>
      </c>
      <c r="B5" s="63">
        <v>0.1375440294467592</v>
      </c>
      <c r="C5" s="63">
        <v>0.028008499995672544</v>
      </c>
      <c r="D5" s="63">
        <v>0.13046817897157278</v>
      </c>
      <c r="E5" s="63">
        <v>0.139140637237415</v>
      </c>
      <c r="F5" s="63">
        <v>0.0235090456375999</v>
      </c>
      <c r="G5" s="63">
        <v>0.04091994274856702</v>
      </c>
      <c r="H5" s="63">
        <v>0.01251075045196789</v>
      </c>
      <c r="I5" s="63">
        <v>0.06088775904035515</v>
      </c>
      <c r="J5" s="63">
        <v>0.029625807862381583</v>
      </c>
      <c r="K5" s="63">
        <v>0.02569546319087621</v>
      </c>
      <c r="L5" s="63">
        <v>0.11652049349798542</v>
      </c>
      <c r="M5" s="63">
        <v>0.03132003149546335</v>
      </c>
      <c r="N5" s="63">
        <v>0.08165400743363944</v>
      </c>
      <c r="O5" s="63">
        <v>0.037033316380438545</v>
      </c>
      <c r="P5" s="63">
        <v>0.017558259869945917</v>
      </c>
      <c r="Q5" s="63">
        <v>0.08759847226134948</v>
      </c>
      <c r="R5" s="63">
        <v>5.304478010578013E-06</v>
      </c>
      <c r="S5" s="63">
        <v>0</v>
      </c>
      <c r="T5" s="63">
        <v>0</v>
      </c>
      <c r="U5" s="62"/>
    </row>
    <row r="6" spans="1:21" ht="17.25" customHeight="1">
      <c r="A6" s="102" t="s">
        <v>32</v>
      </c>
      <c r="B6" s="63">
        <v>0</v>
      </c>
      <c r="C6" s="63">
        <v>3.0454166023322405E-07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0.10807848525850865</v>
      </c>
      <c r="J6" s="63">
        <v>0</v>
      </c>
      <c r="K6" s="63">
        <v>0</v>
      </c>
      <c r="L6" s="63">
        <v>0</v>
      </c>
      <c r="M6" s="63">
        <v>0</v>
      </c>
      <c r="N6" s="63">
        <v>0.4613197069212878</v>
      </c>
      <c r="O6" s="63">
        <v>0</v>
      </c>
      <c r="P6" s="63">
        <v>0.4306015032785432</v>
      </c>
      <c r="Q6" s="63">
        <v>0</v>
      </c>
      <c r="R6" s="63">
        <v>0</v>
      </c>
      <c r="S6" s="63">
        <v>0</v>
      </c>
      <c r="T6" s="63">
        <v>0</v>
      </c>
      <c r="U6" s="62"/>
    </row>
    <row r="7" spans="1:21" ht="17.25" customHeight="1">
      <c r="A7" s="102" t="s">
        <v>33</v>
      </c>
      <c r="B7" s="63">
        <v>0.13547596551037572</v>
      </c>
      <c r="C7" s="63">
        <v>0.1538817272729394</v>
      </c>
      <c r="D7" s="63">
        <v>0.15934280786193028</v>
      </c>
      <c r="E7" s="63">
        <v>0.09897413363434401</v>
      </c>
      <c r="F7" s="63">
        <v>0.16391292709458938</v>
      </c>
      <c r="G7" s="63">
        <v>0.057196618064102416</v>
      </c>
      <c r="H7" s="63">
        <v>0.05678500805521302</v>
      </c>
      <c r="I7" s="63">
        <v>0.05307843160212653</v>
      </c>
      <c r="J7" s="63">
        <v>0.02736543058458526</v>
      </c>
      <c r="K7" s="63">
        <v>0.0019809120754320565</v>
      </c>
      <c r="L7" s="63">
        <v>0.027591786391124723</v>
      </c>
      <c r="M7" s="63">
        <v>0.020829649187712913</v>
      </c>
      <c r="N7" s="63">
        <v>0.012347989932439232</v>
      </c>
      <c r="O7" s="63">
        <v>0.01983988156807429</v>
      </c>
      <c r="P7" s="63">
        <v>0.011396731165010693</v>
      </c>
      <c r="Q7" s="63">
        <v>0</v>
      </c>
      <c r="R7" s="63">
        <v>0</v>
      </c>
      <c r="S7" s="63">
        <v>0</v>
      </c>
      <c r="T7" s="63">
        <v>0</v>
      </c>
      <c r="U7" s="62"/>
    </row>
    <row r="8" spans="1:21" ht="16.5" customHeight="1">
      <c r="A8" s="102" t="s">
        <v>34</v>
      </c>
      <c r="B8" s="63">
        <v>0</v>
      </c>
      <c r="C8" s="63">
        <v>0.9622497235860965</v>
      </c>
      <c r="D8" s="63">
        <v>0</v>
      </c>
      <c r="E8" s="63">
        <v>0.006153171583702797</v>
      </c>
      <c r="F8" s="63">
        <v>0</v>
      </c>
      <c r="G8" s="63">
        <v>0</v>
      </c>
      <c r="H8" s="63">
        <v>0.031597104830200805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2"/>
    </row>
    <row r="9" spans="1:21" ht="16.5" customHeight="1">
      <c r="A9" s="102" t="s">
        <v>35</v>
      </c>
      <c r="B9" s="63">
        <v>0.2913593618206478</v>
      </c>
      <c r="C9" s="63">
        <v>0.07840052033020167</v>
      </c>
      <c r="D9" s="63">
        <v>0.3291386262713211</v>
      </c>
      <c r="E9" s="63">
        <v>0.28858273982155014</v>
      </c>
      <c r="F9" s="63">
        <v>0</v>
      </c>
      <c r="G9" s="63">
        <v>0</v>
      </c>
      <c r="H9" s="63">
        <v>0.004261542053294206</v>
      </c>
      <c r="I9" s="63">
        <v>0.008257209702984955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2"/>
    </row>
    <row r="10" spans="1:21" ht="16.5" customHeight="1">
      <c r="A10" s="102" t="s">
        <v>36</v>
      </c>
      <c r="B10" s="63">
        <v>0.39225944638020926</v>
      </c>
      <c r="C10" s="63">
        <v>0.05358049734814043</v>
      </c>
      <c r="D10" s="63">
        <v>0.05174798204044916</v>
      </c>
      <c r="E10" s="63">
        <v>0.3396319879427033</v>
      </c>
      <c r="F10" s="63">
        <v>0.05986599634453843</v>
      </c>
      <c r="G10" s="63">
        <v>0.0013906557064452022</v>
      </c>
      <c r="H10" s="63">
        <v>0.010761622993194954</v>
      </c>
      <c r="I10" s="63">
        <v>0.0646699966226983</v>
      </c>
      <c r="J10" s="63">
        <v>0.0010830363752570835</v>
      </c>
      <c r="K10" s="63">
        <v>0</v>
      </c>
      <c r="L10" s="63">
        <v>0.025008778246363845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2"/>
    </row>
    <row r="11" spans="1:21" ht="16.5" customHeight="1">
      <c r="A11" s="102" t="s">
        <v>37</v>
      </c>
      <c r="B11" s="63">
        <v>0.30842703402032146</v>
      </c>
      <c r="C11" s="63">
        <v>0.21741683447501794</v>
      </c>
      <c r="D11" s="63">
        <v>0.039232741685064486</v>
      </c>
      <c r="E11" s="63">
        <v>0.13756290428355275</v>
      </c>
      <c r="F11" s="63">
        <v>0.00971897906649315</v>
      </c>
      <c r="G11" s="63">
        <v>0.0015772334436075055</v>
      </c>
      <c r="H11" s="63">
        <v>0.04197892239066289</v>
      </c>
      <c r="I11" s="63">
        <v>0.09545414751882356</v>
      </c>
      <c r="J11" s="63">
        <v>0.024394097575487758</v>
      </c>
      <c r="K11" s="63">
        <v>0.0010780227778223524</v>
      </c>
      <c r="L11" s="63">
        <v>0.05069067713792121</v>
      </c>
      <c r="M11" s="63">
        <v>0.0027443978994785892</v>
      </c>
      <c r="N11" s="63">
        <v>0.0020502205454158524</v>
      </c>
      <c r="O11" s="63">
        <v>0.06699147621214341</v>
      </c>
      <c r="P11" s="63">
        <v>0.0006823109681870782</v>
      </c>
      <c r="Q11" s="63">
        <v>0</v>
      </c>
      <c r="R11" s="63">
        <v>0</v>
      </c>
      <c r="S11" s="63">
        <v>0</v>
      </c>
      <c r="T11" s="63">
        <v>0</v>
      </c>
      <c r="U11" s="62"/>
    </row>
    <row r="12" spans="1:21" ht="16.5" customHeight="1">
      <c r="A12" s="102" t="s">
        <v>38</v>
      </c>
      <c r="B12" s="63">
        <v>0.11730166182324955</v>
      </c>
      <c r="C12" s="63">
        <v>0.1109818836183049</v>
      </c>
      <c r="D12" s="63">
        <v>0.050919352605834765</v>
      </c>
      <c r="E12" s="63">
        <v>0.19723263073910774</v>
      </c>
      <c r="F12" s="63">
        <v>0.000544271639069582</v>
      </c>
      <c r="G12" s="63">
        <v>0.00873684292227605</v>
      </c>
      <c r="H12" s="63">
        <v>0.0033403670570987796</v>
      </c>
      <c r="I12" s="63">
        <v>0.03888914487766248</v>
      </c>
      <c r="J12" s="63">
        <v>0.053191403822764965</v>
      </c>
      <c r="K12" s="63">
        <v>0.24115588730519588</v>
      </c>
      <c r="L12" s="63">
        <v>0.0818011335037622</v>
      </c>
      <c r="M12" s="63">
        <v>0.004814251604893993</v>
      </c>
      <c r="N12" s="63">
        <v>0.02136574857161863</v>
      </c>
      <c r="O12" s="63">
        <v>0.014080793271391955</v>
      </c>
      <c r="P12" s="63">
        <v>0.014820934031240365</v>
      </c>
      <c r="Q12" s="63">
        <v>0.01276702830268914</v>
      </c>
      <c r="R12" s="63">
        <v>0.027597339604994844</v>
      </c>
      <c r="S12" s="63">
        <v>0</v>
      </c>
      <c r="T12" s="63">
        <v>0.0004593246988440404</v>
      </c>
      <c r="U12" s="62"/>
    </row>
    <row r="13" spans="1:21" ht="16.5" customHeight="1">
      <c r="A13" s="102" t="s">
        <v>39</v>
      </c>
      <c r="B13" s="63">
        <v>0.09701316462472974</v>
      </c>
      <c r="C13" s="63">
        <v>0.036372728322092235</v>
      </c>
      <c r="D13" s="63">
        <v>0.024443548978802253</v>
      </c>
      <c r="E13" s="63">
        <v>0.16733572911177427</v>
      </c>
      <c r="F13" s="63">
        <v>0.045600719427105287</v>
      </c>
      <c r="G13" s="63">
        <v>0.01818533383893673</v>
      </c>
      <c r="H13" s="63">
        <v>0.2670657407911368</v>
      </c>
      <c r="I13" s="63">
        <v>0.03548680489912077</v>
      </c>
      <c r="J13" s="63">
        <v>0.16713148518321083</v>
      </c>
      <c r="K13" s="63">
        <v>0.006478599187021262</v>
      </c>
      <c r="L13" s="63">
        <v>0.011542159436940584</v>
      </c>
      <c r="M13" s="63">
        <v>0.00718252275220058</v>
      </c>
      <c r="N13" s="63">
        <v>0.02122198598090165</v>
      </c>
      <c r="O13" s="63">
        <v>0.08721342873388756</v>
      </c>
      <c r="P13" s="63">
        <v>0.006546015184559682</v>
      </c>
      <c r="Q13" s="63">
        <v>0</v>
      </c>
      <c r="R13" s="63">
        <v>0</v>
      </c>
      <c r="S13" s="63">
        <v>0</v>
      </c>
      <c r="T13" s="63">
        <v>0.001180033547579831</v>
      </c>
      <c r="U13" s="62"/>
    </row>
    <row r="14" spans="1:21" ht="17.25" customHeight="1">
      <c r="A14" s="103" t="s">
        <v>40</v>
      </c>
      <c r="B14" s="63">
        <v>0.11888999705174987</v>
      </c>
      <c r="C14" s="63">
        <v>0.12015550075987133</v>
      </c>
      <c r="D14" s="63">
        <v>0.08517405633794814</v>
      </c>
      <c r="E14" s="63">
        <v>0.02789403416474006</v>
      </c>
      <c r="F14" s="63">
        <v>0.10135481488755885</v>
      </c>
      <c r="G14" s="63">
        <v>0.2116033013175522</v>
      </c>
      <c r="H14" s="63">
        <v>0.05097618589647124</v>
      </c>
      <c r="I14" s="63">
        <v>0.06005823295519177</v>
      </c>
      <c r="J14" s="63">
        <v>0.03487263981025108</v>
      </c>
      <c r="K14" s="63">
        <v>0.0012857001267560144</v>
      </c>
      <c r="L14" s="63">
        <v>0.027977216183402192</v>
      </c>
      <c r="M14" s="63">
        <v>0.06519632612514237</v>
      </c>
      <c r="N14" s="63">
        <v>0.04067470350894828</v>
      </c>
      <c r="O14" s="63">
        <v>0.02696440308750826</v>
      </c>
      <c r="P14" s="63">
        <v>0.026888618730509774</v>
      </c>
      <c r="Q14" s="63">
        <v>0</v>
      </c>
      <c r="R14" s="63">
        <v>3.4269056398621016E-05</v>
      </c>
      <c r="S14" s="63">
        <v>0</v>
      </c>
      <c r="T14" s="63">
        <v>0</v>
      </c>
      <c r="U14" s="62"/>
    </row>
    <row r="15" spans="1:21" ht="17.25" customHeight="1">
      <c r="A15" s="103" t="s">
        <v>282</v>
      </c>
      <c r="B15" s="63">
        <v>0.044914805191826675</v>
      </c>
      <c r="C15" s="63">
        <v>0.004222877320562015</v>
      </c>
      <c r="D15" s="63">
        <v>0.58687329472491</v>
      </c>
      <c r="E15" s="63">
        <v>0.361716100445187</v>
      </c>
      <c r="F15" s="63">
        <v>0</v>
      </c>
      <c r="G15" s="63">
        <v>0</v>
      </c>
      <c r="H15" s="63">
        <v>0.002272922317514387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2"/>
    </row>
    <row r="16" spans="1:21" ht="17.25" customHeight="1">
      <c r="A16" s="103" t="s">
        <v>46</v>
      </c>
      <c r="B16" s="63">
        <v>0.2956462774350107</v>
      </c>
      <c r="C16" s="63">
        <v>0.02911719872971695</v>
      </c>
      <c r="D16" s="63">
        <v>0.013349466423421117</v>
      </c>
      <c r="E16" s="63">
        <v>0.6585113155458344</v>
      </c>
      <c r="F16" s="63">
        <v>0.000641053470920151</v>
      </c>
      <c r="G16" s="63">
        <v>0.0018716467074259306</v>
      </c>
      <c r="H16" s="63">
        <v>0.0008630416876707727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2"/>
    </row>
    <row r="17" spans="1:21" ht="16.5" customHeight="1">
      <c r="A17" s="103" t="s">
        <v>47</v>
      </c>
      <c r="B17" s="63">
        <v>0.32600251552910003</v>
      </c>
      <c r="C17" s="63">
        <v>0.11749332981476016</v>
      </c>
      <c r="D17" s="63">
        <v>0.08403986608856157</v>
      </c>
      <c r="E17" s="63">
        <v>0.19160396241504177</v>
      </c>
      <c r="F17" s="63">
        <v>0.013649377979458152</v>
      </c>
      <c r="G17" s="63">
        <v>0.02022683409966755</v>
      </c>
      <c r="H17" s="63">
        <v>0.048609850091004596</v>
      </c>
      <c r="I17" s="63">
        <v>0.045793042390378874</v>
      </c>
      <c r="J17" s="63">
        <v>0.04247840070861231</v>
      </c>
      <c r="K17" s="63">
        <v>0.010239051191477921</v>
      </c>
      <c r="L17" s="63">
        <v>0.02857944648091418</v>
      </c>
      <c r="M17" s="63">
        <v>0.0031537842466538755</v>
      </c>
      <c r="N17" s="63">
        <v>0.03819043949795621</v>
      </c>
      <c r="O17" s="63">
        <v>0.027487016008029663</v>
      </c>
      <c r="P17" s="63">
        <v>0.0020313100486699523</v>
      </c>
      <c r="Q17" s="63">
        <v>0</v>
      </c>
      <c r="R17" s="63">
        <v>0</v>
      </c>
      <c r="S17" s="63">
        <v>0</v>
      </c>
      <c r="T17" s="63">
        <v>0.0004217734097132939</v>
      </c>
      <c r="U17" s="62"/>
    </row>
    <row r="18" spans="1:21" ht="16.5" customHeight="1">
      <c r="A18" s="103" t="s">
        <v>48</v>
      </c>
      <c r="B18" s="63">
        <v>0</v>
      </c>
      <c r="C18" s="63">
        <v>0.10315374857911075</v>
      </c>
      <c r="D18" s="63">
        <v>0.14280074998046477</v>
      </c>
      <c r="E18" s="63">
        <v>0</v>
      </c>
      <c r="F18" s="63">
        <v>0.0007550461057338622</v>
      </c>
      <c r="G18" s="63">
        <v>0</v>
      </c>
      <c r="H18" s="63">
        <v>0.02466708216517798</v>
      </c>
      <c r="I18" s="63">
        <v>0.031508659589088744</v>
      </c>
      <c r="J18" s="63">
        <v>0</v>
      </c>
      <c r="K18" s="63">
        <v>0</v>
      </c>
      <c r="L18" s="63">
        <v>0.0020550473612564743</v>
      </c>
      <c r="M18" s="63">
        <v>0</v>
      </c>
      <c r="N18" s="63">
        <v>0</v>
      </c>
      <c r="O18" s="63">
        <v>0.02588723791799457</v>
      </c>
      <c r="P18" s="63">
        <v>0</v>
      </c>
      <c r="Q18" s="63">
        <v>0</v>
      </c>
      <c r="R18" s="63">
        <v>0</v>
      </c>
      <c r="S18" s="63">
        <v>0.6691724283011727</v>
      </c>
      <c r="T18" s="63">
        <v>0</v>
      </c>
      <c r="U18" s="62"/>
    </row>
    <row r="19" spans="1:21" ht="16.5" customHeight="1">
      <c r="A19" s="103" t="s">
        <v>49</v>
      </c>
      <c r="B19" s="63">
        <v>0</v>
      </c>
      <c r="C19" s="63">
        <v>0.02699530156505505</v>
      </c>
      <c r="D19" s="63">
        <v>0.11283363663872217</v>
      </c>
      <c r="E19" s="63">
        <v>0.7901037168889746</v>
      </c>
      <c r="F19" s="63">
        <v>0</v>
      </c>
      <c r="G19" s="63">
        <v>0.028275896537695126</v>
      </c>
      <c r="H19" s="63">
        <v>0.0018462177872336154</v>
      </c>
      <c r="I19" s="63">
        <v>0.039825227737197114</v>
      </c>
      <c r="J19" s="63">
        <v>0</v>
      </c>
      <c r="K19" s="63">
        <v>0</v>
      </c>
      <c r="L19" s="63">
        <v>0.00012000284512218952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2"/>
    </row>
    <row r="20" spans="1:21" ht="16.5" customHeight="1">
      <c r="A20" s="103" t="s">
        <v>50</v>
      </c>
      <c r="B20" s="63">
        <v>0.018344036910416833</v>
      </c>
      <c r="C20" s="63">
        <v>0.17231256275437598</v>
      </c>
      <c r="D20" s="63">
        <v>0.28202560393057635</v>
      </c>
      <c r="E20" s="63">
        <v>0.09563930111087797</v>
      </c>
      <c r="F20" s="63">
        <v>0.08409059911631175</v>
      </c>
      <c r="G20" s="63">
        <v>0.00014042181178655836</v>
      </c>
      <c r="H20" s="63">
        <v>0.0006508314310332059</v>
      </c>
      <c r="I20" s="63">
        <v>0.04887890779963828</v>
      </c>
      <c r="J20" s="63">
        <v>0</v>
      </c>
      <c r="K20" s="63">
        <v>0</v>
      </c>
      <c r="L20" s="63">
        <v>0.05983885349634749</v>
      </c>
      <c r="M20" s="63">
        <v>0</v>
      </c>
      <c r="N20" s="63">
        <v>0.01453493946060628</v>
      </c>
      <c r="O20" s="63">
        <v>0</v>
      </c>
      <c r="P20" s="63">
        <v>0.007915718543885019</v>
      </c>
      <c r="Q20" s="63">
        <v>0.2038190056510343</v>
      </c>
      <c r="R20" s="63">
        <v>0.01180921798311006</v>
      </c>
      <c r="S20" s="63">
        <v>0</v>
      </c>
      <c r="T20" s="63">
        <v>0</v>
      </c>
      <c r="U20" s="62"/>
    </row>
    <row r="21" spans="1:21" ht="16.5" customHeight="1">
      <c r="A21" s="103" t="s">
        <v>51</v>
      </c>
      <c r="B21" s="63">
        <v>0</v>
      </c>
      <c r="C21" s="63">
        <v>0</v>
      </c>
      <c r="D21" s="63">
        <v>0</v>
      </c>
      <c r="E21" s="63">
        <v>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2"/>
    </row>
    <row r="22" spans="1:21" ht="16.5" customHeight="1">
      <c r="A22" s="103" t="s">
        <v>52</v>
      </c>
      <c r="B22" s="63">
        <v>0.03775760708618976</v>
      </c>
      <c r="C22" s="63">
        <v>0.16385795926451152</v>
      </c>
      <c r="D22" s="63">
        <v>0.20812182728629303</v>
      </c>
      <c r="E22" s="63">
        <v>0.23394286431938277</v>
      </c>
      <c r="F22" s="63">
        <v>0.03222825443256506</v>
      </c>
      <c r="G22" s="63">
        <v>0.01922199376797838</v>
      </c>
      <c r="H22" s="63">
        <v>0.005415353144983097</v>
      </c>
      <c r="I22" s="63">
        <v>0.08919537708424172</v>
      </c>
      <c r="J22" s="63">
        <v>0.07797328754065294</v>
      </c>
      <c r="K22" s="63">
        <v>0</v>
      </c>
      <c r="L22" s="63">
        <v>0.021678581765222686</v>
      </c>
      <c r="M22" s="63">
        <v>0.009524637361894583</v>
      </c>
      <c r="N22" s="63">
        <v>0.012453404711960294</v>
      </c>
      <c r="O22" s="63">
        <v>0.03464756897185902</v>
      </c>
      <c r="P22" s="63">
        <v>0.030169001643850266</v>
      </c>
      <c r="Q22" s="63">
        <v>0</v>
      </c>
      <c r="R22" s="63">
        <v>0.023812281618414782</v>
      </c>
      <c r="S22" s="63">
        <v>0</v>
      </c>
      <c r="T22" s="63">
        <v>0</v>
      </c>
      <c r="U22" s="62"/>
    </row>
    <row r="23" spans="1:19" ht="12.7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7" ht="15.75">
      <c r="A24" s="12" t="s">
        <v>74</v>
      </c>
      <c r="B24" s="27"/>
      <c r="F24" s="27"/>
      <c r="G24" s="27"/>
    </row>
  </sheetData>
  <mergeCells count="1">
    <mergeCell ref="A2:T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9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8515625" style="2" customWidth="1"/>
    <col min="2" max="19" width="12.7109375" style="2" customWidth="1"/>
    <col min="20" max="20" width="14.28125" style="2" customWidth="1"/>
    <col min="21" max="16384" width="9.140625" style="2" customWidth="1"/>
  </cols>
  <sheetData>
    <row r="1" ht="23.25" customHeight="1"/>
    <row r="2" spans="1:20" s="17" customFormat="1" ht="22.5" customHeight="1">
      <c r="A2" s="166" t="s">
        <v>283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s="17" customFormat="1" ht="23.25" customHeight="1">
      <c r="A3" s="50"/>
      <c r="B3" s="50"/>
      <c r="C3" s="50"/>
      <c r="F3" s="50"/>
      <c r="G3" s="50"/>
      <c r="I3" s="50"/>
      <c r="K3" s="50"/>
      <c r="M3" s="50"/>
      <c r="N3" s="50"/>
      <c r="P3" s="50"/>
      <c r="Q3" s="50"/>
      <c r="R3" s="50"/>
      <c r="S3" s="50"/>
      <c r="T3" s="50"/>
    </row>
    <row r="4" spans="1:20" s="28" customFormat="1" ht="81" customHeight="1">
      <c r="A4" s="55" t="s">
        <v>30</v>
      </c>
      <c r="B4" s="61" t="s">
        <v>56</v>
      </c>
      <c r="C4" s="47" t="s">
        <v>57</v>
      </c>
      <c r="D4" s="47" t="s">
        <v>59</v>
      </c>
      <c r="E4" s="47" t="s">
        <v>60</v>
      </c>
      <c r="F4" s="47" t="s">
        <v>61</v>
      </c>
      <c r="G4" s="47" t="s">
        <v>58</v>
      </c>
      <c r="H4" s="47" t="s">
        <v>64</v>
      </c>
      <c r="I4" s="47" t="s">
        <v>62</v>
      </c>
      <c r="J4" s="47" t="s">
        <v>65</v>
      </c>
      <c r="K4" s="47" t="s">
        <v>63</v>
      </c>
      <c r="L4" s="47" t="s">
        <v>67</v>
      </c>
      <c r="M4" s="47" t="s">
        <v>66</v>
      </c>
      <c r="N4" s="47" t="s">
        <v>279</v>
      </c>
      <c r="O4" s="47" t="s">
        <v>68</v>
      </c>
      <c r="P4" s="47" t="s">
        <v>278</v>
      </c>
      <c r="Q4" s="47" t="s">
        <v>280</v>
      </c>
      <c r="R4" s="47" t="s">
        <v>69</v>
      </c>
      <c r="S4" s="47" t="s">
        <v>70</v>
      </c>
      <c r="T4" s="47" t="s">
        <v>71</v>
      </c>
    </row>
    <row r="5" spans="1:20" ht="17.25" customHeight="1">
      <c r="A5" s="102" t="s">
        <v>31</v>
      </c>
      <c r="B5" s="63">
        <v>0.018231304260799504</v>
      </c>
      <c r="C5" s="63">
        <v>0.003887291576962514</v>
      </c>
      <c r="D5" s="63">
        <v>0.02012096258870407</v>
      </c>
      <c r="E5" s="63">
        <v>0.023515388754243582</v>
      </c>
      <c r="F5" s="63">
        <v>0.0041450943561323495</v>
      </c>
      <c r="G5" s="63">
        <v>0.007247591721871995</v>
      </c>
      <c r="H5" s="63">
        <v>0.004163027480094648</v>
      </c>
      <c r="I5" s="63">
        <v>0.020285034465704378</v>
      </c>
      <c r="J5" s="63">
        <v>0.013107078347770555</v>
      </c>
      <c r="K5" s="63">
        <v>0.011886220292166008</v>
      </c>
      <c r="L5" s="63">
        <v>0.05599415005489564</v>
      </c>
      <c r="M5" s="63">
        <v>0.016986131336256736</v>
      </c>
      <c r="N5" s="63">
        <v>0.056274896571434245</v>
      </c>
      <c r="O5" s="63">
        <v>0.026064798791499103</v>
      </c>
      <c r="P5" s="63">
        <v>0.018363630762961693</v>
      </c>
      <c r="Q5" s="63">
        <v>0.31074747560341304</v>
      </c>
      <c r="R5" s="63">
        <v>2.130176669326397E-05</v>
      </c>
      <c r="S5" s="63">
        <v>0</v>
      </c>
      <c r="T5" s="63">
        <v>0</v>
      </c>
    </row>
    <row r="6" spans="1:20" ht="17.25" customHeight="1">
      <c r="A6" s="102" t="s">
        <v>32</v>
      </c>
      <c r="B6" s="63">
        <v>0</v>
      </c>
      <c r="C6" s="63">
        <v>5.7959924575185235E-11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4.9375197184479954E-05</v>
      </c>
      <c r="J6" s="63">
        <v>0</v>
      </c>
      <c r="K6" s="63">
        <v>0</v>
      </c>
      <c r="L6" s="63">
        <v>0</v>
      </c>
      <c r="M6" s="63">
        <v>0</v>
      </c>
      <c r="N6" s="63">
        <v>0.00043597646222139335</v>
      </c>
      <c r="O6" s="63">
        <v>0</v>
      </c>
      <c r="P6" s="63">
        <v>0.0006175561556477677</v>
      </c>
      <c r="Q6" s="63">
        <v>0</v>
      </c>
      <c r="R6" s="63">
        <v>0</v>
      </c>
      <c r="S6" s="63">
        <v>0</v>
      </c>
      <c r="T6" s="63">
        <v>0</v>
      </c>
    </row>
    <row r="7" spans="1:20" ht="17.25" customHeight="1">
      <c r="A7" s="102" t="s">
        <v>33</v>
      </c>
      <c r="B7" s="63">
        <v>0.3721344000300699</v>
      </c>
      <c r="C7" s="63">
        <v>0.4425943711932347</v>
      </c>
      <c r="D7" s="63">
        <v>0.5092583820832348</v>
      </c>
      <c r="E7" s="63">
        <v>0.3466422148786164</v>
      </c>
      <c r="F7" s="63">
        <v>0.5989274181605758</v>
      </c>
      <c r="G7" s="63">
        <v>0.20993778975571936</v>
      </c>
      <c r="H7" s="63">
        <v>0.3915806069565665</v>
      </c>
      <c r="I7" s="63">
        <v>0.36645901379641865</v>
      </c>
      <c r="J7" s="63">
        <v>0.25089935611848785</v>
      </c>
      <c r="K7" s="63">
        <v>0.01898952453419057</v>
      </c>
      <c r="L7" s="63">
        <v>0.27477785432536644</v>
      </c>
      <c r="M7" s="63">
        <v>0.23410776050989301</v>
      </c>
      <c r="N7" s="63">
        <v>0.17635794738206179</v>
      </c>
      <c r="O7" s="63">
        <v>0.2893759365397623</v>
      </c>
      <c r="P7" s="63">
        <v>0.24701251101003804</v>
      </c>
      <c r="Q7" s="63">
        <v>0</v>
      </c>
      <c r="R7" s="63">
        <v>0</v>
      </c>
      <c r="S7" s="63">
        <v>0</v>
      </c>
      <c r="T7" s="63">
        <v>0</v>
      </c>
    </row>
    <row r="8" spans="1:20" ht="16.5" customHeight="1">
      <c r="A8" s="102" t="s">
        <v>34</v>
      </c>
      <c r="B8" s="63">
        <v>0</v>
      </c>
      <c r="C8" s="63">
        <v>0.0022946247199428973</v>
      </c>
      <c r="D8" s="63">
        <v>0</v>
      </c>
      <c r="E8" s="63">
        <v>1.7867500661502826E-05</v>
      </c>
      <c r="F8" s="63">
        <v>0</v>
      </c>
      <c r="G8" s="63">
        <v>0</v>
      </c>
      <c r="H8" s="63">
        <v>0.0001806507685467335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</row>
    <row r="9" spans="1:20" ht="16.5" customHeight="1">
      <c r="A9" s="102" t="s">
        <v>35</v>
      </c>
      <c r="B9" s="63">
        <v>0.02348397028982382</v>
      </c>
      <c r="C9" s="63">
        <v>0.006616720059083536</v>
      </c>
      <c r="D9" s="63">
        <v>0.030866654035804502</v>
      </c>
      <c r="E9" s="63">
        <v>0.02965753668990001</v>
      </c>
      <c r="F9" s="63">
        <v>0</v>
      </c>
      <c r="G9" s="63">
        <v>0</v>
      </c>
      <c r="H9" s="63">
        <v>0.0008623017031254195</v>
      </c>
      <c r="I9" s="63">
        <v>0.0016728061755617069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</row>
    <row r="10" spans="1:20" ht="16.5" customHeight="1">
      <c r="A10" s="102" t="s">
        <v>36</v>
      </c>
      <c r="B10" s="63">
        <v>0.018367724027284593</v>
      </c>
      <c r="C10" s="63">
        <v>0.0026270597212962542</v>
      </c>
      <c r="D10" s="63">
        <v>0.0028193144043435507</v>
      </c>
      <c r="E10" s="63">
        <v>0.020277420183780686</v>
      </c>
      <c r="F10" s="63">
        <v>0.003728941544612081</v>
      </c>
      <c r="G10" s="63">
        <v>8.701302431273634E-05</v>
      </c>
      <c r="H10" s="63">
        <v>0.0012650556434938792</v>
      </c>
      <c r="I10" s="63">
        <v>0.00761122457939074</v>
      </c>
      <c r="J10" s="63">
        <v>0.0001692718245427618</v>
      </c>
      <c r="K10" s="63">
        <v>0</v>
      </c>
      <c r="L10" s="63">
        <v>0.004245596882766775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</row>
    <row r="11" spans="1:20" ht="16.5" customHeight="1">
      <c r="A11" s="102" t="s">
        <v>37</v>
      </c>
      <c r="B11" s="63">
        <v>0.02333194952994666</v>
      </c>
      <c r="C11" s="63">
        <v>0.017221581442251086</v>
      </c>
      <c r="D11" s="63">
        <v>0.003453149703432694</v>
      </c>
      <c r="E11" s="63">
        <v>0.013268508470339918</v>
      </c>
      <c r="F11" s="63">
        <v>0.0009780085771156934</v>
      </c>
      <c r="G11" s="63">
        <v>0.0001594326537794145</v>
      </c>
      <c r="H11" s="63">
        <v>0.00797222958567107</v>
      </c>
      <c r="I11" s="63">
        <v>0.018149437015177895</v>
      </c>
      <c r="J11" s="63">
        <v>0.006159465756567729</v>
      </c>
      <c r="K11" s="63">
        <v>0.0002846019401617832</v>
      </c>
      <c r="L11" s="63">
        <v>0.013902439988630062</v>
      </c>
      <c r="M11" s="63">
        <v>0.0008494580977843497</v>
      </c>
      <c r="N11" s="63">
        <v>0.0008064183057156865</v>
      </c>
      <c r="O11" s="63">
        <v>0.02690939378998841</v>
      </c>
      <c r="P11" s="63">
        <v>0.00040726963081045447</v>
      </c>
      <c r="Q11" s="63">
        <v>0</v>
      </c>
      <c r="R11" s="63">
        <v>0</v>
      </c>
      <c r="S11" s="63">
        <v>0</v>
      </c>
      <c r="T11" s="63">
        <v>0</v>
      </c>
    </row>
    <row r="12" spans="1:20" ht="16.5" customHeight="1">
      <c r="A12" s="102" t="s">
        <v>38</v>
      </c>
      <c r="B12" s="63">
        <v>0.13150442409874352</v>
      </c>
      <c r="C12" s="63">
        <v>0.1302775435476351</v>
      </c>
      <c r="D12" s="63">
        <v>0.06641821951049512</v>
      </c>
      <c r="E12" s="63">
        <v>0.2819273085331986</v>
      </c>
      <c r="F12" s="63">
        <v>0.0008116622162332995</v>
      </c>
      <c r="G12" s="63">
        <v>0.01308800443580031</v>
      </c>
      <c r="H12" s="63">
        <v>0.009401135476236836</v>
      </c>
      <c r="I12" s="63">
        <v>0.10958077215213671</v>
      </c>
      <c r="J12" s="63">
        <v>0.1990386185870392</v>
      </c>
      <c r="K12" s="63">
        <v>0.943507585084508</v>
      </c>
      <c r="L12" s="63">
        <v>0.33247566710344095</v>
      </c>
      <c r="M12" s="63">
        <v>0.022083162813994382</v>
      </c>
      <c r="N12" s="63">
        <v>0.12454190884183464</v>
      </c>
      <c r="O12" s="63">
        <v>0.08382027795632854</v>
      </c>
      <c r="P12" s="63">
        <v>0.13110306848245706</v>
      </c>
      <c r="Q12" s="63">
        <v>0.38305496985508786</v>
      </c>
      <c r="R12" s="63">
        <v>0.9373469945935742</v>
      </c>
      <c r="S12" s="63">
        <v>0</v>
      </c>
      <c r="T12" s="63">
        <v>0.5307621110169858</v>
      </c>
    </row>
    <row r="13" spans="1:20" ht="16.5" customHeight="1">
      <c r="A13" s="102" t="s">
        <v>39</v>
      </c>
      <c r="B13" s="63">
        <v>0.031618582439644355</v>
      </c>
      <c r="C13" s="63">
        <v>0.012412774707601128</v>
      </c>
      <c r="D13" s="63">
        <v>0.009269240322324257</v>
      </c>
      <c r="E13" s="63">
        <v>0.06953806198655708</v>
      </c>
      <c r="F13" s="63">
        <v>0.0197700079506108</v>
      </c>
      <c r="G13" s="63">
        <v>0.007919827246749847</v>
      </c>
      <c r="H13" s="63">
        <v>0.21851428027649905</v>
      </c>
      <c r="I13" s="63">
        <v>0.029070224529589725</v>
      </c>
      <c r="J13" s="63">
        <v>0.18181499302434176</v>
      </c>
      <c r="K13" s="63">
        <v>0.0073689254688912255</v>
      </c>
      <c r="L13" s="63">
        <v>0.01363839103442902</v>
      </c>
      <c r="M13" s="63">
        <v>0.00957822479831865</v>
      </c>
      <c r="N13" s="63">
        <v>0.035963251685602486</v>
      </c>
      <c r="O13" s="63">
        <v>0.15093183763248386</v>
      </c>
      <c r="P13" s="63">
        <v>0.01683409661424264</v>
      </c>
      <c r="Q13" s="63">
        <v>0</v>
      </c>
      <c r="R13" s="63">
        <v>0</v>
      </c>
      <c r="S13" s="63">
        <v>0</v>
      </c>
      <c r="T13" s="63">
        <v>0.3964149207512669</v>
      </c>
    </row>
    <row r="14" spans="1:20" ht="17.25" customHeight="1">
      <c r="A14" s="103" t="s">
        <v>40</v>
      </c>
      <c r="B14" s="63">
        <v>0.31736404447241956</v>
      </c>
      <c r="C14" s="63">
        <v>0.33584379932475616</v>
      </c>
      <c r="D14" s="63">
        <v>0.26453789501643177</v>
      </c>
      <c r="E14" s="63">
        <v>0.09493927551938024</v>
      </c>
      <c r="F14" s="63">
        <v>0.3598986492394493</v>
      </c>
      <c r="G14" s="63">
        <v>0.7547750782479267</v>
      </c>
      <c r="H14" s="63">
        <v>0.34160928318164135</v>
      </c>
      <c r="I14" s="63">
        <v>0.40295330280007097</v>
      </c>
      <c r="J14" s="63">
        <v>0.31071121383935124</v>
      </c>
      <c r="K14" s="63">
        <v>0.011977423918671723</v>
      </c>
      <c r="L14" s="63">
        <v>0.2707579705087797</v>
      </c>
      <c r="M14" s="63">
        <v>0.7120849730751615</v>
      </c>
      <c r="N14" s="63">
        <v>0.5645442746502051</v>
      </c>
      <c r="O14" s="63">
        <v>0.3821985120840706</v>
      </c>
      <c r="P14" s="63">
        <v>0.5663461889120671</v>
      </c>
      <c r="Q14" s="63">
        <v>0</v>
      </c>
      <c r="R14" s="63">
        <v>0.0027714785812513565</v>
      </c>
      <c r="S14" s="63">
        <v>0</v>
      </c>
      <c r="T14" s="63">
        <v>0</v>
      </c>
    </row>
    <row r="15" spans="1:20" ht="17.25" customHeight="1">
      <c r="A15" s="103" t="s">
        <v>282</v>
      </c>
      <c r="B15" s="63">
        <v>0.002285457021395706</v>
      </c>
      <c r="C15" s="63">
        <v>0.0002249952108076573</v>
      </c>
      <c r="D15" s="63">
        <v>0.0347452981713886</v>
      </c>
      <c r="E15" s="63">
        <v>0.023467863715057158</v>
      </c>
      <c r="F15" s="63">
        <v>0</v>
      </c>
      <c r="G15" s="63">
        <v>0</v>
      </c>
      <c r="H15" s="63">
        <v>0.00029034747369349615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</row>
    <row r="16" spans="1:20" ht="17.25" customHeight="1">
      <c r="A16" s="103" t="s">
        <v>46</v>
      </c>
      <c r="B16" s="63">
        <v>0.0039573970980510504</v>
      </c>
      <c r="C16" s="63">
        <v>0.00040810139308663845</v>
      </c>
      <c r="D16" s="63">
        <v>0.0002079070806453196</v>
      </c>
      <c r="E16" s="63">
        <v>0.011238869720357222</v>
      </c>
      <c r="F16" s="63">
        <v>1.1414447578804432E-05</v>
      </c>
      <c r="G16" s="63">
        <v>3.3476789190704245E-05</v>
      </c>
      <c r="H16" s="63">
        <v>2.9001396458233294E-05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</row>
    <row r="17" spans="1:20" ht="16.5" customHeight="1">
      <c r="A17" s="103" t="s">
        <v>47</v>
      </c>
      <c r="B17" s="63">
        <v>0.05460925053840608</v>
      </c>
      <c r="C17" s="63">
        <v>0.02060818516749222</v>
      </c>
      <c r="D17" s="63">
        <v>0.016379429600756997</v>
      </c>
      <c r="E17" s="63">
        <v>0.04092342087707938</v>
      </c>
      <c r="F17" s="63">
        <v>0.0030414560947487354</v>
      </c>
      <c r="G17" s="63">
        <v>0.004527473160487232</v>
      </c>
      <c r="H17" s="63">
        <v>0.02044181563916493</v>
      </c>
      <c r="I17" s="63">
        <v>0.01928033284013686</v>
      </c>
      <c r="J17" s="63">
        <v>0.023750519863163764</v>
      </c>
      <c r="K17" s="63">
        <v>0.005985718761410553</v>
      </c>
      <c r="L17" s="63">
        <v>0.017356550805325416</v>
      </c>
      <c r="M17" s="63">
        <v>0.002161591063903726</v>
      </c>
      <c r="N17" s="63">
        <v>0.03326297787638191</v>
      </c>
      <c r="O17" s="63">
        <v>0.024448861248521716</v>
      </c>
      <c r="P17" s="63">
        <v>0.0026848656924257836</v>
      </c>
      <c r="Q17" s="63">
        <v>0</v>
      </c>
      <c r="R17" s="63">
        <v>0</v>
      </c>
      <c r="S17" s="63">
        <v>0</v>
      </c>
      <c r="T17" s="63">
        <v>0.07282296823174741</v>
      </c>
    </row>
    <row r="18" spans="1:20" ht="16.5" customHeight="1">
      <c r="A18" s="103" t="s">
        <v>48</v>
      </c>
      <c r="B18" s="63">
        <v>0</v>
      </c>
      <c r="C18" s="63">
        <v>0.0047985715915692265</v>
      </c>
      <c r="D18" s="63">
        <v>0.007381495144366534</v>
      </c>
      <c r="E18" s="63">
        <v>0</v>
      </c>
      <c r="F18" s="63">
        <v>4.462133824083168E-05</v>
      </c>
      <c r="G18" s="63">
        <v>0</v>
      </c>
      <c r="H18" s="63">
        <v>0.0027511444504111694</v>
      </c>
      <c r="I18" s="63">
        <v>0.003518401402463125</v>
      </c>
      <c r="J18" s="63">
        <v>0</v>
      </c>
      <c r="K18" s="63">
        <v>0</v>
      </c>
      <c r="L18" s="63">
        <v>0.0003310029572662159</v>
      </c>
      <c r="M18" s="63">
        <v>0</v>
      </c>
      <c r="N18" s="63">
        <v>0</v>
      </c>
      <c r="O18" s="63">
        <v>0.0061068490284702385</v>
      </c>
      <c r="P18" s="63">
        <v>0</v>
      </c>
      <c r="Q18" s="63">
        <v>0</v>
      </c>
      <c r="R18" s="63">
        <v>0</v>
      </c>
      <c r="S18" s="63">
        <v>1</v>
      </c>
      <c r="T18" s="63">
        <v>0</v>
      </c>
    </row>
    <row r="19" spans="1:20" ht="16.5" customHeight="1">
      <c r="A19" s="103" t="s">
        <v>49</v>
      </c>
      <c r="B19" s="63">
        <v>0</v>
      </c>
      <c r="C19" s="63">
        <v>0.0005967156229178485</v>
      </c>
      <c r="D19" s="63">
        <v>0.0027714349986333407</v>
      </c>
      <c r="E19" s="63">
        <v>0.021266902410985156</v>
      </c>
      <c r="F19" s="63">
        <v>0</v>
      </c>
      <c r="G19" s="63">
        <v>0.0007976218550503697</v>
      </c>
      <c r="H19" s="63">
        <v>9.784323548750389E-05</v>
      </c>
      <c r="I19" s="63">
        <v>0.002113128882976328</v>
      </c>
      <c r="J19" s="63">
        <v>0</v>
      </c>
      <c r="K19" s="63">
        <v>0</v>
      </c>
      <c r="L19" s="63">
        <v>9.184464561096337E-06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</row>
    <row r="20" spans="1:20" ht="16.5" customHeight="1">
      <c r="A20" s="103" t="s">
        <v>50</v>
      </c>
      <c r="B20" s="63">
        <v>0.0010297146072420188</v>
      </c>
      <c r="C20" s="63">
        <v>0.010127917857827039</v>
      </c>
      <c r="D20" s="63">
        <v>0.018419534601628162</v>
      </c>
      <c r="E20" s="63">
        <v>0.006845111563455607</v>
      </c>
      <c r="F20" s="63">
        <v>0.006279033942319057</v>
      </c>
      <c r="G20" s="63">
        <v>1.0532688424119055E-05</v>
      </c>
      <c r="H20" s="63">
        <v>9.171500556988009E-05</v>
      </c>
      <c r="I20" s="63">
        <v>0.006896253459361502</v>
      </c>
      <c r="J20" s="63">
        <v>0</v>
      </c>
      <c r="K20" s="63">
        <v>0</v>
      </c>
      <c r="L20" s="63">
        <v>0.0121778204774009</v>
      </c>
      <c r="M20" s="63">
        <v>0</v>
      </c>
      <c r="N20" s="63">
        <v>0.004242251294035299</v>
      </c>
      <c r="O20" s="63">
        <v>0</v>
      </c>
      <c r="P20" s="63">
        <v>0.003506011895087381</v>
      </c>
      <c r="Q20" s="63">
        <v>0.3061975545414991</v>
      </c>
      <c r="R20" s="63">
        <v>0.020083531032634085</v>
      </c>
      <c r="S20" s="63">
        <v>0</v>
      </c>
      <c r="T20" s="63">
        <v>0</v>
      </c>
    </row>
    <row r="21" spans="1:20" ht="16.5" customHeight="1">
      <c r="A21" s="103" t="s">
        <v>51</v>
      </c>
      <c r="B21" s="63">
        <v>0</v>
      </c>
      <c r="C21" s="63">
        <v>0</v>
      </c>
      <c r="D21" s="63">
        <v>0</v>
      </c>
      <c r="E21" s="63">
        <v>2.8158463971084623E-05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</row>
    <row r="22" spans="1:20" ht="16.5" customHeight="1">
      <c r="A22" s="103" t="s">
        <v>52</v>
      </c>
      <c r="B22" s="63">
        <v>0.0020817815861733278</v>
      </c>
      <c r="C22" s="63">
        <v>0.00945974680557607</v>
      </c>
      <c r="D22" s="63">
        <v>0.013351082737810415</v>
      </c>
      <c r="E22" s="63">
        <v>0.01644609073241689</v>
      </c>
      <c r="F22" s="63">
        <v>0.0023636921323836107</v>
      </c>
      <c r="G22" s="63">
        <v>0.001416158420687277</v>
      </c>
      <c r="H22" s="63">
        <v>0.0007495617273392927</v>
      </c>
      <c r="I22" s="63">
        <v>0.012360692703826993</v>
      </c>
      <c r="J22" s="63">
        <v>0.014349482638735436</v>
      </c>
      <c r="K22" s="63">
        <v>0</v>
      </c>
      <c r="L22" s="63">
        <v>0.004333371397137853</v>
      </c>
      <c r="M22" s="63">
        <v>0.002148698304687866</v>
      </c>
      <c r="N22" s="63">
        <v>0.003570096930507545</v>
      </c>
      <c r="O22" s="63">
        <v>0.010143532928875194</v>
      </c>
      <c r="P22" s="63">
        <v>0.013124800844262232</v>
      </c>
      <c r="Q22" s="63">
        <v>0</v>
      </c>
      <c r="R22" s="63">
        <v>0.039776694025847256</v>
      </c>
      <c r="S22" s="63">
        <v>0</v>
      </c>
      <c r="T22" s="63">
        <v>0</v>
      </c>
    </row>
    <row r="23" spans="1:20" ht="15.75">
      <c r="A23" s="2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9"/>
    </row>
    <row r="24" spans="1:20" ht="16.5">
      <c r="A24" s="12" t="s">
        <v>74</v>
      </c>
      <c r="T24" s="30"/>
    </row>
    <row r="25" ht="15.75">
      <c r="T25" s="30"/>
    </row>
    <row r="26" ht="15.75">
      <c r="T26" s="30"/>
    </row>
    <row r="27" ht="15.75">
      <c r="T27" s="30"/>
    </row>
    <row r="28" ht="15.75">
      <c r="T28" s="30"/>
    </row>
    <row r="29" ht="15.75">
      <c r="T29" s="30"/>
    </row>
    <row r="30" ht="15.75">
      <c r="T30" s="30"/>
    </row>
    <row r="31" ht="15.75">
      <c r="T31" s="30"/>
    </row>
    <row r="32" ht="15.75">
      <c r="T32" s="30"/>
    </row>
    <row r="33" ht="15.75">
      <c r="T33" s="30"/>
    </row>
    <row r="34" ht="15.75">
      <c r="T34" s="30"/>
    </row>
    <row r="35" ht="15.75">
      <c r="T35" s="30"/>
    </row>
    <row r="36" ht="15.75">
      <c r="T36" s="30"/>
    </row>
    <row r="37" ht="15.75">
      <c r="T37" s="30"/>
    </row>
    <row r="38" ht="15.75">
      <c r="T38" s="30"/>
    </row>
    <row r="39" ht="15.75">
      <c r="T39" s="30"/>
    </row>
    <row r="40" ht="15.75">
      <c r="T40" s="30"/>
    </row>
    <row r="41" ht="15.75">
      <c r="T41" s="30"/>
    </row>
    <row r="42" ht="15.75">
      <c r="T42" s="30"/>
    </row>
    <row r="43" ht="15.75">
      <c r="T43" s="30"/>
    </row>
    <row r="44" ht="15.75">
      <c r="T44" s="30"/>
    </row>
    <row r="45" ht="15.75">
      <c r="T45" s="30"/>
    </row>
    <row r="46" ht="15.75">
      <c r="T46" s="30"/>
    </row>
    <row r="47" ht="15.75">
      <c r="T47" s="30"/>
    </row>
    <row r="48" ht="15.75">
      <c r="T48" s="30"/>
    </row>
    <row r="49" ht="15.75">
      <c r="T49" s="30"/>
    </row>
    <row r="50" ht="15.75">
      <c r="T50" s="30"/>
    </row>
    <row r="51" ht="15.75">
      <c r="T51" s="30"/>
    </row>
    <row r="52" ht="15.75">
      <c r="T52" s="30"/>
    </row>
    <row r="53" ht="15.75">
      <c r="T53" s="30"/>
    </row>
    <row r="54" ht="15.75">
      <c r="T54" s="30"/>
    </row>
    <row r="55" ht="15.75">
      <c r="T55" s="30"/>
    </row>
    <row r="56" ht="15.75">
      <c r="T56" s="30"/>
    </row>
    <row r="57" ht="15.75">
      <c r="T57" s="30"/>
    </row>
    <row r="58" ht="15.75">
      <c r="T58" s="30"/>
    </row>
    <row r="59" ht="15.75">
      <c r="T59" s="30"/>
    </row>
    <row r="60" ht="15.75">
      <c r="T60" s="30"/>
    </row>
    <row r="61" ht="15.75">
      <c r="T61" s="30"/>
    </row>
    <row r="62" ht="15.75">
      <c r="T62" s="30"/>
    </row>
    <row r="63" ht="15.75">
      <c r="T63" s="30"/>
    </row>
    <row r="64" ht="15.75">
      <c r="T64" s="30"/>
    </row>
    <row r="65" ht="15.75">
      <c r="T65" s="30"/>
    </row>
    <row r="66" ht="15.75">
      <c r="T66" s="30"/>
    </row>
    <row r="67" ht="15.75">
      <c r="T67" s="30"/>
    </row>
    <row r="68" ht="15.75">
      <c r="T68" s="30"/>
    </row>
    <row r="69" ht="15.75">
      <c r="T69" s="30"/>
    </row>
    <row r="70" ht="15.75">
      <c r="T70" s="30"/>
    </row>
    <row r="71" ht="15.75">
      <c r="T71" s="30"/>
    </row>
    <row r="72" ht="15.75">
      <c r="T72" s="30"/>
    </row>
    <row r="73" ht="15.75">
      <c r="T73" s="30"/>
    </row>
    <row r="74" ht="15.75">
      <c r="T74" s="30"/>
    </row>
    <row r="75" ht="15.75">
      <c r="T75" s="30"/>
    </row>
    <row r="76" ht="15.75">
      <c r="T76" s="30"/>
    </row>
    <row r="77" ht="15.75">
      <c r="T77" s="30"/>
    </row>
    <row r="78" ht="15.75">
      <c r="T78" s="30"/>
    </row>
    <row r="79" ht="15.75">
      <c r="T79" s="30"/>
    </row>
    <row r="80" ht="15.75">
      <c r="T80" s="30"/>
    </row>
    <row r="81" ht="15.75">
      <c r="T81" s="30"/>
    </row>
    <row r="82" ht="15.75">
      <c r="T82" s="30"/>
    </row>
    <row r="83" ht="15.75">
      <c r="T83" s="30"/>
    </row>
    <row r="84" ht="15.75">
      <c r="T84" s="30"/>
    </row>
    <row r="85" ht="15.75">
      <c r="T85" s="30"/>
    </row>
    <row r="86" ht="15.75">
      <c r="T86" s="30"/>
    </row>
    <row r="87" ht="15.75">
      <c r="T87" s="30"/>
    </row>
    <row r="88" ht="15.75">
      <c r="T88" s="30"/>
    </row>
    <row r="89" ht="15.75">
      <c r="T89" s="30"/>
    </row>
    <row r="90" ht="15.75">
      <c r="T90" s="30"/>
    </row>
    <row r="91" ht="15.75">
      <c r="T91" s="30"/>
    </row>
    <row r="92" ht="15.75">
      <c r="T92" s="30"/>
    </row>
    <row r="93" ht="15.75">
      <c r="T93" s="30"/>
    </row>
    <row r="94" ht="15.75">
      <c r="T94" s="30"/>
    </row>
    <row r="95" ht="15.75">
      <c r="T95" s="30"/>
    </row>
    <row r="96" ht="15.75">
      <c r="T96" s="30"/>
    </row>
    <row r="97" ht="15.75">
      <c r="T97" s="30"/>
    </row>
    <row r="98" ht="15.75">
      <c r="T98" s="30"/>
    </row>
    <row r="99" ht="15.75">
      <c r="T99" s="30"/>
    </row>
    <row r="100" ht="15.75">
      <c r="T100" s="30"/>
    </row>
    <row r="101" ht="15.75">
      <c r="T101" s="30"/>
    </row>
    <row r="102" ht="15.75">
      <c r="T102" s="30"/>
    </row>
    <row r="103" ht="15.75">
      <c r="T103" s="30"/>
    </row>
    <row r="104" ht="15.75">
      <c r="T104" s="30"/>
    </row>
    <row r="105" ht="15.75">
      <c r="T105" s="30"/>
    </row>
    <row r="106" ht="15.75">
      <c r="T106" s="30"/>
    </row>
    <row r="107" ht="15.75">
      <c r="T107" s="30"/>
    </row>
    <row r="108" ht="15.75">
      <c r="T108" s="30"/>
    </row>
    <row r="109" ht="15.75">
      <c r="T109" s="30"/>
    </row>
    <row r="110" ht="15.75">
      <c r="T110" s="30"/>
    </row>
    <row r="111" ht="15.75">
      <c r="T111" s="30"/>
    </row>
    <row r="112" ht="15.75">
      <c r="T112" s="30"/>
    </row>
    <row r="113" ht="15.75">
      <c r="T113" s="30"/>
    </row>
    <row r="114" ht="15.75">
      <c r="T114" s="30"/>
    </row>
    <row r="115" ht="15.75">
      <c r="T115" s="30"/>
    </row>
    <row r="116" ht="15.75">
      <c r="T116" s="30"/>
    </row>
    <row r="117" ht="15.75">
      <c r="T117" s="30"/>
    </row>
    <row r="118" ht="15.75">
      <c r="T118" s="30"/>
    </row>
    <row r="119" ht="15.75">
      <c r="T119" s="30"/>
    </row>
    <row r="120" ht="15.75">
      <c r="T120" s="30"/>
    </row>
    <row r="121" ht="15.75">
      <c r="T121" s="30"/>
    </row>
    <row r="122" ht="15.75">
      <c r="T122" s="30"/>
    </row>
    <row r="123" ht="15.75">
      <c r="T123" s="30"/>
    </row>
    <row r="124" ht="15.75">
      <c r="T124" s="30"/>
    </row>
    <row r="125" ht="15.75">
      <c r="T125" s="30"/>
    </row>
    <row r="126" ht="15.75">
      <c r="T126" s="30"/>
    </row>
    <row r="127" ht="15.75">
      <c r="T127" s="30"/>
    </row>
    <row r="128" ht="15.75">
      <c r="T128" s="30"/>
    </row>
    <row r="129" ht="15.75">
      <c r="T129" s="30"/>
    </row>
    <row r="130" ht="15.75">
      <c r="T130" s="30"/>
    </row>
    <row r="131" ht="15.75">
      <c r="T131" s="30"/>
    </row>
    <row r="132" ht="15.75">
      <c r="T132" s="30"/>
    </row>
    <row r="133" ht="15.75">
      <c r="T133" s="30"/>
    </row>
    <row r="134" ht="15.75">
      <c r="T134" s="30"/>
    </row>
    <row r="135" ht="15.75">
      <c r="T135" s="30"/>
    </row>
    <row r="136" ht="15.75">
      <c r="T136" s="30"/>
    </row>
    <row r="137" ht="15.75">
      <c r="T137" s="30"/>
    </row>
    <row r="138" ht="15.75">
      <c r="T138" s="30"/>
    </row>
    <row r="139" ht="15.75">
      <c r="T139" s="30"/>
    </row>
    <row r="140" ht="15.75">
      <c r="T140" s="30"/>
    </row>
    <row r="141" ht="15.75">
      <c r="T141" s="30"/>
    </row>
    <row r="142" ht="15.75">
      <c r="T142" s="30"/>
    </row>
    <row r="143" ht="15.75">
      <c r="T143" s="30"/>
    </row>
    <row r="144" ht="15.75">
      <c r="T144" s="30"/>
    </row>
    <row r="145" ht="15.75">
      <c r="T145" s="30"/>
    </row>
    <row r="146" ht="15.75">
      <c r="T146" s="30"/>
    </row>
    <row r="147" ht="15.75">
      <c r="T147" s="30"/>
    </row>
    <row r="148" ht="15.75">
      <c r="T148" s="30"/>
    </row>
    <row r="149" ht="15.75">
      <c r="T149" s="30"/>
    </row>
    <row r="150" ht="15.75">
      <c r="T150" s="30"/>
    </row>
    <row r="151" ht="15.75">
      <c r="T151" s="30"/>
    </row>
    <row r="152" ht="15.75">
      <c r="T152" s="30"/>
    </row>
    <row r="153" ht="15.75">
      <c r="T153" s="30"/>
    </row>
    <row r="154" ht="15.75">
      <c r="T154" s="30"/>
    </row>
    <row r="155" ht="15.75">
      <c r="T155" s="30"/>
    </row>
    <row r="156" ht="15.75">
      <c r="T156" s="30"/>
    </row>
    <row r="157" ht="15.75">
      <c r="T157" s="30"/>
    </row>
    <row r="158" ht="15.75">
      <c r="T158" s="30"/>
    </row>
    <row r="159" ht="15.75">
      <c r="T159" s="30"/>
    </row>
    <row r="160" ht="15.75">
      <c r="T160" s="30"/>
    </row>
    <row r="161" ht="15.75">
      <c r="T161" s="30"/>
    </row>
    <row r="162" ht="15.75">
      <c r="T162" s="30"/>
    </row>
    <row r="163" ht="15.75">
      <c r="T163" s="30"/>
    </row>
    <row r="164" ht="15.75">
      <c r="T164" s="30"/>
    </row>
    <row r="165" ht="15.75">
      <c r="T165" s="30"/>
    </row>
    <row r="166" ht="15.75">
      <c r="T166" s="30"/>
    </row>
    <row r="167" ht="15.75">
      <c r="T167" s="30"/>
    </row>
    <row r="168" ht="15.75">
      <c r="T168" s="30"/>
    </row>
    <row r="169" ht="15.75">
      <c r="T169" s="30"/>
    </row>
    <row r="170" ht="15.75">
      <c r="T170" s="30"/>
    </row>
    <row r="171" ht="15.75">
      <c r="T171" s="30"/>
    </row>
    <row r="172" ht="15.75">
      <c r="T172" s="30"/>
    </row>
    <row r="173" ht="15.75">
      <c r="T173" s="30"/>
    </row>
    <row r="174" ht="15.75">
      <c r="T174" s="30"/>
    </row>
    <row r="175" ht="15.75">
      <c r="T175" s="30"/>
    </row>
    <row r="176" ht="15.75">
      <c r="T176" s="30"/>
    </row>
    <row r="177" ht="15.75">
      <c r="T177" s="30"/>
    </row>
    <row r="178" ht="15.75">
      <c r="T178" s="30"/>
    </row>
    <row r="179" ht="15.75">
      <c r="T179" s="30"/>
    </row>
    <row r="180" ht="15.75">
      <c r="T180" s="30"/>
    </row>
    <row r="181" ht="15.75">
      <c r="T181" s="30"/>
    </row>
    <row r="182" ht="15.75">
      <c r="T182" s="30"/>
    </row>
    <row r="183" ht="15.75">
      <c r="T183" s="30"/>
    </row>
    <row r="184" ht="15.75">
      <c r="T184" s="30"/>
    </row>
    <row r="185" ht="15.75">
      <c r="T185" s="30"/>
    </row>
    <row r="186" ht="15.75">
      <c r="T186" s="30"/>
    </row>
    <row r="187" ht="15.75">
      <c r="T187" s="30"/>
    </row>
    <row r="188" ht="15.75">
      <c r="T188" s="30"/>
    </row>
    <row r="189" ht="15.75">
      <c r="T189" s="30"/>
    </row>
    <row r="190" ht="15.75">
      <c r="T190" s="30"/>
    </row>
    <row r="191" ht="15.75">
      <c r="T191" s="30"/>
    </row>
    <row r="192" ht="15.75">
      <c r="T192" s="30"/>
    </row>
    <row r="193" ht="15.75">
      <c r="T193" s="30"/>
    </row>
    <row r="194" ht="15.75">
      <c r="T194" s="30"/>
    </row>
    <row r="195" ht="15.75">
      <c r="T195" s="30"/>
    </row>
    <row r="196" ht="15.75">
      <c r="T196" s="30"/>
    </row>
  </sheetData>
  <mergeCells count="1">
    <mergeCell ref="A2:T2"/>
  </mergeCells>
  <printOptions horizontalCentered="1"/>
  <pageMargins left="0" right="0" top="0.6299212598425197" bottom="0" header="0" footer="0"/>
  <pageSetup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36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6.00390625" style="9" customWidth="1"/>
    <col min="2" max="5" width="12.7109375" style="2" customWidth="1"/>
    <col min="6" max="9" width="12.57421875" style="2" customWidth="1"/>
    <col min="10" max="39" width="12.7109375" style="2" customWidth="1"/>
    <col min="40" max="40" width="12.28125" style="10" customWidth="1"/>
    <col min="41" max="41" width="12.57421875" style="10" customWidth="1"/>
    <col min="42" max="42" width="12.421875" style="2" customWidth="1"/>
    <col min="43" max="43" width="12.7109375" style="2" customWidth="1"/>
    <col min="44" max="16384" width="9.140625" style="2" customWidth="1"/>
  </cols>
  <sheetData>
    <row r="1" ht="23.25" customHeight="1"/>
    <row r="2" spans="1:43" ht="23.25" customHeight="1">
      <c r="A2" s="169" t="s">
        <v>284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49"/>
      <c r="AQ2" s="149"/>
    </row>
    <row r="3" spans="1:41" ht="23.25" customHeight="1">
      <c r="A3" s="65"/>
      <c r="B3" s="65"/>
      <c r="C3" s="65"/>
      <c r="D3" s="65"/>
      <c r="E3" s="65"/>
      <c r="J3" s="65"/>
      <c r="K3" s="65"/>
      <c r="L3" s="65"/>
      <c r="M3" s="65"/>
      <c r="N3" s="65"/>
      <c r="O3" s="65"/>
      <c r="R3" s="65"/>
      <c r="S3" s="65"/>
      <c r="V3" s="65"/>
      <c r="W3" s="65"/>
      <c r="X3" s="65"/>
      <c r="Y3" s="65"/>
      <c r="AD3" s="64"/>
      <c r="AE3" s="64"/>
      <c r="AF3" s="65"/>
      <c r="AG3" s="65"/>
      <c r="AH3" s="65"/>
      <c r="AI3" s="65"/>
      <c r="AJ3" s="65"/>
      <c r="AK3" s="65"/>
      <c r="AL3" s="65"/>
      <c r="AM3" s="65"/>
      <c r="AN3" s="65"/>
      <c r="AO3" s="19" t="s">
        <v>73</v>
      </c>
    </row>
    <row r="4" spans="1:41" s="10" customFormat="1" ht="36" customHeight="1">
      <c r="A4" s="161" t="s">
        <v>30</v>
      </c>
      <c r="B4" s="154" t="s">
        <v>56</v>
      </c>
      <c r="C4" s="156"/>
      <c r="D4" s="154" t="s">
        <v>57</v>
      </c>
      <c r="E4" s="155"/>
      <c r="F4" s="154" t="s">
        <v>59</v>
      </c>
      <c r="G4" s="156"/>
      <c r="H4" s="154" t="s">
        <v>60</v>
      </c>
      <c r="I4" s="156"/>
      <c r="J4" s="157" t="s">
        <v>61</v>
      </c>
      <c r="K4" s="158"/>
      <c r="L4" s="170" t="s">
        <v>58</v>
      </c>
      <c r="M4" s="171"/>
      <c r="N4" s="144" t="s">
        <v>64</v>
      </c>
      <c r="O4" s="145"/>
      <c r="P4" s="170" t="s">
        <v>62</v>
      </c>
      <c r="Q4" s="171"/>
      <c r="R4" s="144" t="s">
        <v>65</v>
      </c>
      <c r="S4" s="145"/>
      <c r="T4" s="170" t="s">
        <v>63</v>
      </c>
      <c r="U4" s="171"/>
      <c r="V4" s="170" t="s">
        <v>67</v>
      </c>
      <c r="W4" s="171"/>
      <c r="X4" s="170" t="s">
        <v>66</v>
      </c>
      <c r="Y4" s="171"/>
      <c r="Z4" s="170" t="s">
        <v>279</v>
      </c>
      <c r="AA4" s="171"/>
      <c r="AB4" s="170" t="s">
        <v>68</v>
      </c>
      <c r="AC4" s="171"/>
      <c r="AD4" s="170" t="s">
        <v>278</v>
      </c>
      <c r="AE4" s="171"/>
      <c r="AF4" s="144" t="s">
        <v>280</v>
      </c>
      <c r="AG4" s="145"/>
      <c r="AH4" s="170" t="s">
        <v>69</v>
      </c>
      <c r="AI4" s="171"/>
      <c r="AJ4" s="170" t="s">
        <v>70</v>
      </c>
      <c r="AK4" s="171"/>
      <c r="AL4" s="170" t="s">
        <v>71</v>
      </c>
      <c r="AM4" s="171"/>
      <c r="AN4" s="160" t="s">
        <v>72</v>
      </c>
      <c r="AO4" s="160"/>
    </row>
    <row r="5" spans="1:41" s="10" customFormat="1" ht="40.5" customHeight="1">
      <c r="A5" s="162"/>
      <c r="B5" s="99" t="s">
        <v>54</v>
      </c>
      <c r="C5" s="107" t="s">
        <v>55</v>
      </c>
      <c r="D5" s="99" t="s">
        <v>54</v>
      </c>
      <c r="E5" s="107" t="s">
        <v>55</v>
      </c>
      <c r="F5" s="99" t="s">
        <v>54</v>
      </c>
      <c r="G5" s="107" t="s">
        <v>55</v>
      </c>
      <c r="H5" s="99" t="s">
        <v>54</v>
      </c>
      <c r="I5" s="107" t="s">
        <v>55</v>
      </c>
      <c r="J5" s="99" t="s">
        <v>54</v>
      </c>
      <c r="K5" s="107" t="s">
        <v>55</v>
      </c>
      <c r="L5" s="99" t="s">
        <v>54</v>
      </c>
      <c r="M5" s="107" t="s">
        <v>55</v>
      </c>
      <c r="N5" s="99" t="s">
        <v>54</v>
      </c>
      <c r="O5" s="107" t="s">
        <v>55</v>
      </c>
      <c r="P5" s="99" t="s">
        <v>54</v>
      </c>
      <c r="Q5" s="107" t="s">
        <v>55</v>
      </c>
      <c r="R5" s="99" t="s">
        <v>54</v>
      </c>
      <c r="S5" s="107" t="s">
        <v>55</v>
      </c>
      <c r="T5" s="99" t="s">
        <v>54</v>
      </c>
      <c r="U5" s="107" t="s">
        <v>55</v>
      </c>
      <c r="V5" s="99" t="s">
        <v>54</v>
      </c>
      <c r="W5" s="107" t="s">
        <v>55</v>
      </c>
      <c r="X5" s="99" t="s">
        <v>54</v>
      </c>
      <c r="Y5" s="107" t="s">
        <v>55</v>
      </c>
      <c r="Z5" s="99" t="s">
        <v>54</v>
      </c>
      <c r="AA5" s="107" t="s">
        <v>55</v>
      </c>
      <c r="AB5" s="99" t="s">
        <v>54</v>
      </c>
      <c r="AC5" s="107" t="s">
        <v>55</v>
      </c>
      <c r="AD5" s="99" t="s">
        <v>54</v>
      </c>
      <c r="AE5" s="107" t="s">
        <v>55</v>
      </c>
      <c r="AF5" s="99" t="s">
        <v>54</v>
      </c>
      <c r="AG5" s="107" t="s">
        <v>55</v>
      </c>
      <c r="AH5" s="99" t="s">
        <v>54</v>
      </c>
      <c r="AI5" s="107" t="s">
        <v>55</v>
      </c>
      <c r="AJ5" s="99" t="s">
        <v>54</v>
      </c>
      <c r="AK5" s="107" t="s">
        <v>55</v>
      </c>
      <c r="AL5" s="99" t="s">
        <v>54</v>
      </c>
      <c r="AM5" s="107" t="s">
        <v>55</v>
      </c>
      <c r="AN5" s="99" t="s">
        <v>54</v>
      </c>
      <c r="AO5" s="107" t="s">
        <v>55</v>
      </c>
    </row>
    <row r="6" spans="1:41" ht="17.25" customHeight="1">
      <c r="A6" s="102" t="s">
        <v>31</v>
      </c>
      <c r="B6" s="66">
        <v>558940.83</v>
      </c>
      <c r="C6" s="66">
        <v>0</v>
      </c>
      <c r="D6" s="66">
        <v>32728.13472502347</v>
      </c>
      <c r="E6" s="66">
        <v>0</v>
      </c>
      <c r="F6" s="66">
        <v>1142567.04</v>
      </c>
      <c r="G6" s="66">
        <v>397913.95</v>
      </c>
      <c r="H6" s="66">
        <v>838637.31</v>
      </c>
      <c r="I6" s="66">
        <v>47959.1</v>
      </c>
      <c r="J6" s="66">
        <v>87613.83</v>
      </c>
      <c r="K6" s="66">
        <v>0</v>
      </c>
      <c r="L6" s="66">
        <v>53411</v>
      </c>
      <c r="M6" s="66">
        <v>0</v>
      </c>
      <c r="N6" s="66">
        <v>86420.71</v>
      </c>
      <c r="O6" s="66">
        <v>0</v>
      </c>
      <c r="P6" s="66">
        <v>354031.77</v>
      </c>
      <c r="Q6" s="66">
        <v>0</v>
      </c>
      <c r="R6" s="66">
        <v>11244.89</v>
      </c>
      <c r="S6" s="66">
        <v>0</v>
      </c>
      <c r="T6" s="66">
        <v>353133.81</v>
      </c>
      <c r="U6" s="66">
        <v>0</v>
      </c>
      <c r="V6" s="66">
        <v>352569.88</v>
      </c>
      <c r="W6" s="66">
        <v>0</v>
      </c>
      <c r="X6" s="66">
        <v>37859.82</v>
      </c>
      <c r="Y6" s="66">
        <v>0</v>
      </c>
      <c r="Z6" s="66">
        <v>239701.78</v>
      </c>
      <c r="AA6" s="66">
        <v>0</v>
      </c>
      <c r="AB6" s="66">
        <v>234039.17</v>
      </c>
      <c r="AC6" s="66">
        <v>0</v>
      </c>
      <c r="AD6" s="66">
        <v>31868.22</v>
      </c>
      <c r="AE6" s="66">
        <v>0</v>
      </c>
      <c r="AF6" s="66">
        <v>135140</v>
      </c>
      <c r="AG6" s="66">
        <v>135140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4549908.194725024</v>
      </c>
      <c r="AO6" s="59">
        <v>581013.05</v>
      </c>
    </row>
    <row r="7" spans="1:41" ht="17.25" customHeight="1">
      <c r="A7" s="102" t="s">
        <v>32</v>
      </c>
      <c r="B7" s="66">
        <v>0</v>
      </c>
      <c r="C7" s="66">
        <v>0</v>
      </c>
      <c r="D7" s="66">
        <v>408.1731741185306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419.23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6945.18</v>
      </c>
      <c r="AA7" s="66">
        <v>0</v>
      </c>
      <c r="AB7" s="66">
        <v>0</v>
      </c>
      <c r="AC7" s="66">
        <v>0</v>
      </c>
      <c r="AD7" s="66">
        <v>8539.27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>
        <v>16311.853174118532</v>
      </c>
      <c r="AO7" s="59">
        <v>0</v>
      </c>
    </row>
    <row r="8" spans="1:41" ht="17.25" customHeight="1">
      <c r="A8" s="102" t="s">
        <v>33</v>
      </c>
      <c r="B8" s="66">
        <v>56551351.194575354</v>
      </c>
      <c r="C8" s="66">
        <v>0</v>
      </c>
      <c r="D8" s="66">
        <v>49210235.36346628</v>
      </c>
      <c r="E8" s="66">
        <v>0</v>
      </c>
      <c r="F8" s="66">
        <v>42576139.00999999</v>
      </c>
      <c r="G8" s="66">
        <v>0</v>
      </c>
      <c r="H8" s="66">
        <v>35960342.20999998</v>
      </c>
      <c r="I8" s="66">
        <v>138477.44</v>
      </c>
      <c r="J8" s="66">
        <v>50406059.90000136</v>
      </c>
      <c r="K8" s="66">
        <v>0</v>
      </c>
      <c r="L8" s="66">
        <v>19928580</v>
      </c>
      <c r="M8" s="66">
        <v>86817</v>
      </c>
      <c r="N8" s="66">
        <v>17927158.250000004</v>
      </c>
      <c r="O8" s="66">
        <v>0</v>
      </c>
      <c r="P8" s="66">
        <v>17897491.160000023</v>
      </c>
      <c r="Q8" s="66">
        <v>0</v>
      </c>
      <c r="R8" s="66">
        <v>8920220.339999998</v>
      </c>
      <c r="S8" s="66">
        <v>0</v>
      </c>
      <c r="T8" s="66">
        <v>454437.26000000094</v>
      </c>
      <c r="U8" s="66">
        <v>0</v>
      </c>
      <c r="V8" s="66">
        <v>7165939.09000001</v>
      </c>
      <c r="W8" s="66">
        <v>0</v>
      </c>
      <c r="X8" s="66">
        <v>8665330.96</v>
      </c>
      <c r="Y8" s="66">
        <v>0</v>
      </c>
      <c r="Z8" s="66">
        <v>2366213.44</v>
      </c>
      <c r="AA8" s="66">
        <v>0</v>
      </c>
      <c r="AB8" s="66">
        <v>6560003.300000001</v>
      </c>
      <c r="AC8" s="66">
        <v>0</v>
      </c>
      <c r="AD8" s="66">
        <v>3431815.35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328021316.828043</v>
      </c>
      <c r="AO8" s="59">
        <v>225294.44</v>
      </c>
    </row>
    <row r="9" spans="1:41" ht="16.5" customHeight="1">
      <c r="A9" s="102" t="s">
        <v>34</v>
      </c>
      <c r="B9" s="66">
        <v>0</v>
      </c>
      <c r="C9" s="66">
        <v>0</v>
      </c>
      <c r="D9" s="66">
        <v>21151.419801507283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21151.419801507283</v>
      </c>
      <c r="AO9" s="59">
        <v>0</v>
      </c>
    </row>
    <row r="10" spans="1:41" ht="16.5" customHeight="1">
      <c r="A10" s="102" t="s">
        <v>35</v>
      </c>
      <c r="B10" s="66">
        <v>50526.4</v>
      </c>
      <c r="C10" s="66">
        <v>0</v>
      </c>
      <c r="D10" s="66">
        <v>41076.6</v>
      </c>
      <c r="E10" s="66">
        <v>0</v>
      </c>
      <c r="F10" s="66">
        <v>140773.23</v>
      </c>
      <c r="G10" s="66">
        <v>140773.23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12620</v>
      </c>
      <c r="O10" s="66">
        <v>0</v>
      </c>
      <c r="P10" s="66">
        <v>2722.72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247718.95</v>
      </c>
      <c r="AO10" s="59">
        <v>140773.23</v>
      </c>
    </row>
    <row r="11" spans="1:41" ht="16.5" customHeight="1">
      <c r="A11" s="102" t="s">
        <v>36</v>
      </c>
      <c r="B11" s="66">
        <v>1928868.7080022001</v>
      </c>
      <c r="C11" s="66">
        <v>0</v>
      </c>
      <c r="D11" s="66">
        <v>7490779.338685006</v>
      </c>
      <c r="E11" s="66">
        <v>0</v>
      </c>
      <c r="F11" s="66">
        <v>80997.27</v>
      </c>
      <c r="G11" s="66">
        <v>0</v>
      </c>
      <c r="H11" s="66">
        <v>1127749.42</v>
      </c>
      <c r="I11" s="66">
        <v>49542.04</v>
      </c>
      <c r="J11" s="66">
        <v>4313.59</v>
      </c>
      <c r="K11" s="66">
        <v>0</v>
      </c>
      <c r="L11" s="66">
        <v>0</v>
      </c>
      <c r="M11" s="66">
        <v>0</v>
      </c>
      <c r="N11" s="66">
        <v>2041.76</v>
      </c>
      <c r="O11" s="66">
        <v>0</v>
      </c>
      <c r="P11" s="66">
        <v>101135.1</v>
      </c>
      <c r="Q11" s="66">
        <v>21285.160981899997</v>
      </c>
      <c r="R11" s="66">
        <v>2405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10738290.186687205</v>
      </c>
      <c r="AO11" s="59">
        <v>70827.2009819</v>
      </c>
    </row>
    <row r="12" spans="1:41" ht="16.5" customHeight="1">
      <c r="A12" s="102" t="s">
        <v>37</v>
      </c>
      <c r="B12" s="66">
        <v>3859625.7092209</v>
      </c>
      <c r="C12" s="66">
        <v>0</v>
      </c>
      <c r="D12" s="66">
        <v>2133937.910430789</v>
      </c>
      <c r="E12" s="66">
        <v>0</v>
      </c>
      <c r="F12" s="66">
        <v>8921.7</v>
      </c>
      <c r="G12" s="66">
        <v>0</v>
      </c>
      <c r="H12" s="66">
        <v>279322.84</v>
      </c>
      <c r="I12" s="66">
        <v>0</v>
      </c>
      <c r="J12" s="66">
        <v>7751.58</v>
      </c>
      <c r="K12" s="66">
        <v>0</v>
      </c>
      <c r="L12" s="66">
        <v>1942</v>
      </c>
      <c r="M12" s="66">
        <v>0</v>
      </c>
      <c r="N12" s="66">
        <v>322972.55</v>
      </c>
      <c r="O12" s="66">
        <v>0</v>
      </c>
      <c r="P12" s="66">
        <v>193436.4</v>
      </c>
      <c r="Q12" s="66">
        <v>4962.5665756</v>
      </c>
      <c r="R12" s="66">
        <v>6604.52</v>
      </c>
      <c r="S12" s="66">
        <v>0</v>
      </c>
      <c r="T12" s="66">
        <v>-387.6</v>
      </c>
      <c r="U12" s="66">
        <v>0</v>
      </c>
      <c r="V12" s="66">
        <v>7202.46</v>
      </c>
      <c r="W12" s="66">
        <v>0</v>
      </c>
      <c r="X12" s="66">
        <v>3203.03</v>
      </c>
      <c r="Y12" s="66">
        <v>0</v>
      </c>
      <c r="Z12" s="66">
        <v>0</v>
      </c>
      <c r="AA12" s="66">
        <v>0</v>
      </c>
      <c r="AB12" s="66">
        <v>474841.21</v>
      </c>
      <c r="AC12" s="66">
        <v>0</v>
      </c>
      <c r="AD12" s="66">
        <v>4295.22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7303669.529651689</v>
      </c>
      <c r="AO12" s="59">
        <v>4962.5665756</v>
      </c>
    </row>
    <row r="13" spans="1:41" ht="16.5" customHeight="1">
      <c r="A13" s="102" t="s">
        <v>38</v>
      </c>
      <c r="B13" s="66">
        <v>5918401.8954838</v>
      </c>
      <c r="C13" s="66">
        <v>0</v>
      </c>
      <c r="D13" s="66">
        <v>11057792.059209978</v>
      </c>
      <c r="E13" s="66">
        <v>0</v>
      </c>
      <c r="F13" s="66">
        <v>1768618.04</v>
      </c>
      <c r="G13" s="66">
        <v>109146.95</v>
      </c>
      <c r="H13" s="66">
        <v>7205580.83</v>
      </c>
      <c r="I13" s="66">
        <v>0</v>
      </c>
      <c r="J13" s="66">
        <v>15870.36</v>
      </c>
      <c r="K13" s="66">
        <v>0</v>
      </c>
      <c r="L13" s="66">
        <v>3456227</v>
      </c>
      <c r="M13" s="66">
        <v>0</v>
      </c>
      <c r="N13" s="66">
        <v>237242.58</v>
      </c>
      <c r="O13" s="66">
        <v>0</v>
      </c>
      <c r="P13" s="66">
        <v>1714489.6991575363</v>
      </c>
      <c r="Q13" s="66">
        <v>242882.205971</v>
      </c>
      <c r="R13" s="66">
        <v>1793970.73</v>
      </c>
      <c r="S13" s="66">
        <v>0</v>
      </c>
      <c r="T13" s="66">
        <v>1919168.58</v>
      </c>
      <c r="U13" s="66">
        <v>0</v>
      </c>
      <c r="V13" s="66">
        <v>1375734.42</v>
      </c>
      <c r="W13" s="66">
        <v>0</v>
      </c>
      <c r="X13" s="66">
        <v>201540.97</v>
      </c>
      <c r="Y13" s="66">
        <v>0</v>
      </c>
      <c r="Z13" s="66">
        <v>474598.03</v>
      </c>
      <c r="AA13" s="66">
        <v>0</v>
      </c>
      <c r="AB13" s="66">
        <v>419294.04</v>
      </c>
      <c r="AC13" s="66">
        <v>0</v>
      </c>
      <c r="AD13" s="66">
        <v>1161178.21</v>
      </c>
      <c r="AE13" s="66">
        <v>0</v>
      </c>
      <c r="AF13" s="66">
        <v>131716</v>
      </c>
      <c r="AG13" s="66">
        <v>0</v>
      </c>
      <c r="AH13" s="66">
        <v>241661.21825333184</v>
      </c>
      <c r="AI13" s="66">
        <v>0</v>
      </c>
      <c r="AJ13" s="66">
        <v>0</v>
      </c>
      <c r="AK13" s="66">
        <v>0</v>
      </c>
      <c r="AL13" s="66">
        <v>7796.77</v>
      </c>
      <c r="AM13" s="66">
        <v>0</v>
      </c>
      <c r="AN13" s="66">
        <v>39100881.43210465</v>
      </c>
      <c r="AO13" s="59">
        <v>352029.155971</v>
      </c>
    </row>
    <row r="14" spans="1:41" ht="16.5" customHeight="1">
      <c r="A14" s="102" t="s">
        <v>39</v>
      </c>
      <c r="B14" s="66">
        <v>6488628.126451502</v>
      </c>
      <c r="C14" s="66">
        <v>0</v>
      </c>
      <c r="D14" s="66">
        <v>498064.1937214263</v>
      </c>
      <c r="E14" s="66">
        <v>0</v>
      </c>
      <c r="F14" s="66">
        <v>937921.97</v>
      </c>
      <c r="G14" s="66">
        <v>0</v>
      </c>
      <c r="H14" s="66">
        <v>4803837.55</v>
      </c>
      <c r="I14" s="66">
        <v>0</v>
      </c>
      <c r="J14" s="66">
        <v>208592</v>
      </c>
      <c r="K14" s="66">
        <v>0</v>
      </c>
      <c r="L14" s="66">
        <v>72673</v>
      </c>
      <c r="M14" s="66">
        <v>0</v>
      </c>
      <c r="N14" s="66">
        <v>3100113.31</v>
      </c>
      <c r="O14" s="66">
        <v>0</v>
      </c>
      <c r="P14" s="66">
        <v>117356.62084246383</v>
      </c>
      <c r="Q14" s="66">
        <v>0</v>
      </c>
      <c r="R14" s="66">
        <v>1545951.73</v>
      </c>
      <c r="S14" s="66">
        <v>0</v>
      </c>
      <c r="T14" s="66">
        <v>84576</v>
      </c>
      <c r="U14" s="66">
        <v>0</v>
      </c>
      <c r="V14" s="66">
        <v>184844.82</v>
      </c>
      <c r="W14" s="66">
        <v>0</v>
      </c>
      <c r="X14" s="66">
        <v>23935.27</v>
      </c>
      <c r="Y14" s="66">
        <v>0</v>
      </c>
      <c r="Z14" s="66">
        <v>186173.38</v>
      </c>
      <c r="AA14" s="66">
        <v>0</v>
      </c>
      <c r="AB14" s="66">
        <v>347542.63</v>
      </c>
      <c r="AC14" s="66">
        <v>0</v>
      </c>
      <c r="AD14" s="66">
        <v>40778.48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21969.5</v>
      </c>
      <c r="AM14" s="66">
        <v>0</v>
      </c>
      <c r="AN14" s="66">
        <v>18662958.58101539</v>
      </c>
      <c r="AO14" s="59">
        <v>0</v>
      </c>
    </row>
    <row r="15" spans="1:41" ht="18" customHeight="1">
      <c r="A15" s="103" t="s">
        <v>40</v>
      </c>
      <c r="B15" s="66">
        <v>40898676.61562984</v>
      </c>
      <c r="C15" s="66">
        <v>0</v>
      </c>
      <c r="D15" s="66">
        <v>46581879.22536768</v>
      </c>
      <c r="E15" s="66">
        <v>0</v>
      </c>
      <c r="F15" s="66">
        <v>12714198.07</v>
      </c>
      <c r="G15" s="66">
        <v>0</v>
      </c>
      <c r="H15" s="66">
        <v>10621065.200000001</v>
      </c>
      <c r="I15" s="66">
        <v>411175.15</v>
      </c>
      <c r="J15" s="66">
        <v>7789409.728989709</v>
      </c>
      <c r="K15" s="66">
        <v>0</v>
      </c>
      <c r="L15" s="66">
        <v>33836554</v>
      </c>
      <c r="M15" s="66">
        <v>0</v>
      </c>
      <c r="N15" s="66">
        <v>14901849.998</v>
      </c>
      <c r="O15" s="66">
        <v>0</v>
      </c>
      <c r="P15" s="66">
        <v>16108860.009999998</v>
      </c>
      <c r="Q15" s="66">
        <v>0</v>
      </c>
      <c r="R15" s="66">
        <v>6597762.019999998</v>
      </c>
      <c r="S15" s="66">
        <v>0</v>
      </c>
      <c r="T15" s="66">
        <v>203159.01</v>
      </c>
      <c r="U15" s="66">
        <v>0</v>
      </c>
      <c r="V15" s="66">
        <v>7359478.98</v>
      </c>
      <c r="W15" s="66">
        <v>0</v>
      </c>
      <c r="X15" s="66">
        <v>26253256.990000002</v>
      </c>
      <c r="Y15" s="66">
        <v>0</v>
      </c>
      <c r="Z15" s="66">
        <v>3525014.67</v>
      </c>
      <c r="AA15" s="66">
        <v>0</v>
      </c>
      <c r="AB15" s="66">
        <v>3906346.73</v>
      </c>
      <c r="AC15" s="66">
        <v>0</v>
      </c>
      <c r="AD15" s="66">
        <v>3728934.17</v>
      </c>
      <c r="AE15" s="66">
        <v>0</v>
      </c>
      <c r="AF15" s="66">
        <v>0</v>
      </c>
      <c r="AG15" s="66">
        <v>0</v>
      </c>
      <c r="AH15" s="66">
        <v>168748.60768172136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235195194.0256689</v>
      </c>
      <c r="AO15" s="59">
        <v>411175.15</v>
      </c>
    </row>
    <row r="16" spans="1:41" s="27" customFormat="1" ht="16.5" customHeight="1">
      <c r="A16" s="102" t="s">
        <v>41</v>
      </c>
      <c r="B16" s="60">
        <v>35630639.5729397</v>
      </c>
      <c r="C16" s="66">
        <v>0</v>
      </c>
      <c r="D16" s="60">
        <v>43037064.843795165</v>
      </c>
      <c r="E16" s="66">
        <v>0</v>
      </c>
      <c r="F16" s="60">
        <v>12172673.450000001</v>
      </c>
      <c r="G16" s="66">
        <v>0</v>
      </c>
      <c r="H16" s="60">
        <v>9337697.67</v>
      </c>
      <c r="I16" s="60">
        <v>0</v>
      </c>
      <c r="J16" s="60">
        <v>7729705.187307908</v>
      </c>
      <c r="K16" s="60">
        <v>0</v>
      </c>
      <c r="L16" s="60">
        <v>33836554</v>
      </c>
      <c r="M16" s="66">
        <v>0</v>
      </c>
      <c r="N16" s="60">
        <v>12853247.527999999</v>
      </c>
      <c r="O16" s="60">
        <v>0</v>
      </c>
      <c r="P16" s="60">
        <v>15740810.009787735</v>
      </c>
      <c r="Q16" s="66">
        <v>0</v>
      </c>
      <c r="R16" s="60">
        <v>6266105.889999999</v>
      </c>
      <c r="S16" s="66">
        <v>0</v>
      </c>
      <c r="T16" s="60">
        <v>203159.01</v>
      </c>
      <c r="U16" s="66">
        <v>0</v>
      </c>
      <c r="V16" s="60">
        <v>7359478.98</v>
      </c>
      <c r="W16" s="66">
        <v>0</v>
      </c>
      <c r="X16" s="60">
        <v>26232214.380000003</v>
      </c>
      <c r="Y16" s="66">
        <v>0</v>
      </c>
      <c r="Z16" s="60">
        <v>3508587.77</v>
      </c>
      <c r="AA16" s="66">
        <v>0</v>
      </c>
      <c r="AB16" s="60">
        <v>3645155.31</v>
      </c>
      <c r="AC16" s="66">
        <v>0</v>
      </c>
      <c r="AD16" s="60">
        <v>3694712.13</v>
      </c>
      <c r="AE16" s="66">
        <v>0</v>
      </c>
      <c r="AF16" s="60">
        <v>0</v>
      </c>
      <c r="AG16" s="66">
        <v>0</v>
      </c>
      <c r="AH16" s="60">
        <v>168748.60768172136</v>
      </c>
      <c r="AI16" s="66">
        <v>0</v>
      </c>
      <c r="AJ16" s="60">
        <v>0</v>
      </c>
      <c r="AK16" s="66">
        <v>0</v>
      </c>
      <c r="AL16" s="60">
        <v>0</v>
      </c>
      <c r="AM16" s="66">
        <v>0</v>
      </c>
      <c r="AN16" s="66">
        <v>221416554.3395122</v>
      </c>
      <c r="AO16" s="59">
        <v>0</v>
      </c>
    </row>
    <row r="17" spans="1:41" s="27" customFormat="1" ht="16.5" customHeight="1">
      <c r="A17" s="104" t="s">
        <v>42</v>
      </c>
      <c r="B17" s="60">
        <v>5268037.04269014</v>
      </c>
      <c r="C17" s="66">
        <v>0</v>
      </c>
      <c r="D17" s="60">
        <v>3543977.3215725133</v>
      </c>
      <c r="E17" s="66">
        <v>0</v>
      </c>
      <c r="F17" s="60">
        <v>374201.59</v>
      </c>
      <c r="G17" s="66">
        <v>0</v>
      </c>
      <c r="H17" s="60">
        <v>1139144.07</v>
      </c>
      <c r="I17" s="60">
        <v>0</v>
      </c>
      <c r="J17" s="60">
        <v>2157.8</v>
      </c>
      <c r="K17" s="60">
        <v>0</v>
      </c>
      <c r="L17" s="60">
        <v>0</v>
      </c>
      <c r="M17" s="66">
        <v>0</v>
      </c>
      <c r="N17" s="60">
        <v>1857748.39</v>
      </c>
      <c r="O17" s="60">
        <v>0</v>
      </c>
      <c r="P17" s="60">
        <v>362747.07100000005</v>
      </c>
      <c r="Q17" s="66">
        <v>0</v>
      </c>
      <c r="R17" s="60">
        <v>262980.72</v>
      </c>
      <c r="S17" s="66">
        <v>0</v>
      </c>
      <c r="T17" s="60">
        <v>0</v>
      </c>
      <c r="U17" s="66">
        <v>0</v>
      </c>
      <c r="V17" s="60">
        <v>0</v>
      </c>
      <c r="W17" s="66">
        <v>0</v>
      </c>
      <c r="X17" s="60">
        <v>20758.48</v>
      </c>
      <c r="Y17" s="66">
        <v>0</v>
      </c>
      <c r="Z17" s="60">
        <v>0</v>
      </c>
      <c r="AA17" s="66">
        <v>0</v>
      </c>
      <c r="AB17" s="60">
        <v>81998.92</v>
      </c>
      <c r="AC17" s="66">
        <v>0</v>
      </c>
      <c r="AD17" s="60">
        <v>2208.12</v>
      </c>
      <c r="AE17" s="66">
        <v>0</v>
      </c>
      <c r="AF17" s="60">
        <v>0</v>
      </c>
      <c r="AG17" s="66">
        <v>0</v>
      </c>
      <c r="AH17" s="60">
        <v>0</v>
      </c>
      <c r="AI17" s="66">
        <v>0</v>
      </c>
      <c r="AJ17" s="60">
        <v>0</v>
      </c>
      <c r="AK17" s="66">
        <v>0</v>
      </c>
      <c r="AL17" s="60">
        <v>0</v>
      </c>
      <c r="AM17" s="66">
        <v>0</v>
      </c>
      <c r="AN17" s="66">
        <v>12915959.525262656</v>
      </c>
      <c r="AO17" s="59">
        <v>0</v>
      </c>
    </row>
    <row r="18" spans="1:41" s="27" customFormat="1" ht="16.5" customHeight="1">
      <c r="A18" s="105" t="s">
        <v>43</v>
      </c>
      <c r="B18" s="60">
        <v>0</v>
      </c>
      <c r="C18" s="66">
        <v>0</v>
      </c>
      <c r="D18" s="60">
        <v>837.06</v>
      </c>
      <c r="E18" s="66">
        <v>0</v>
      </c>
      <c r="F18" s="60">
        <v>14797.23</v>
      </c>
      <c r="G18" s="66">
        <v>0</v>
      </c>
      <c r="H18" s="60">
        <v>0</v>
      </c>
      <c r="I18" s="60">
        <v>0</v>
      </c>
      <c r="J18" s="60">
        <v>54491.761681799995</v>
      </c>
      <c r="K18" s="60">
        <v>0</v>
      </c>
      <c r="L18" s="60">
        <v>0</v>
      </c>
      <c r="M18" s="66">
        <v>0</v>
      </c>
      <c r="N18" s="60">
        <v>0</v>
      </c>
      <c r="O18" s="60">
        <v>0</v>
      </c>
      <c r="P18" s="60">
        <v>5302.929212263403</v>
      </c>
      <c r="Q18" s="66">
        <v>0</v>
      </c>
      <c r="R18" s="60">
        <v>10001.82</v>
      </c>
      <c r="S18" s="66">
        <v>0</v>
      </c>
      <c r="T18" s="60">
        <v>0</v>
      </c>
      <c r="U18" s="66">
        <v>0</v>
      </c>
      <c r="V18" s="60">
        <v>0</v>
      </c>
      <c r="W18" s="66">
        <v>0</v>
      </c>
      <c r="X18" s="60">
        <v>0</v>
      </c>
      <c r="Y18" s="66">
        <v>0</v>
      </c>
      <c r="Z18" s="60">
        <v>16426.9</v>
      </c>
      <c r="AA18" s="66">
        <v>0</v>
      </c>
      <c r="AB18" s="60">
        <v>0</v>
      </c>
      <c r="AC18" s="66">
        <v>0</v>
      </c>
      <c r="AD18" s="60">
        <v>32009.95</v>
      </c>
      <c r="AE18" s="66">
        <v>0</v>
      </c>
      <c r="AF18" s="60">
        <v>0</v>
      </c>
      <c r="AG18" s="66">
        <v>0</v>
      </c>
      <c r="AH18" s="60">
        <v>0</v>
      </c>
      <c r="AI18" s="66">
        <v>0</v>
      </c>
      <c r="AJ18" s="60">
        <v>0</v>
      </c>
      <c r="AK18" s="66">
        <v>0</v>
      </c>
      <c r="AL18" s="60">
        <v>0</v>
      </c>
      <c r="AM18" s="66">
        <v>0</v>
      </c>
      <c r="AN18" s="66">
        <v>133867.6508940634</v>
      </c>
      <c r="AO18" s="59">
        <v>0</v>
      </c>
    </row>
    <row r="19" spans="1:41" s="27" customFormat="1" ht="17.25" customHeight="1">
      <c r="A19" s="102" t="s">
        <v>44</v>
      </c>
      <c r="B19" s="60">
        <v>0</v>
      </c>
      <c r="C19" s="66">
        <v>0</v>
      </c>
      <c r="D19" s="60">
        <v>0</v>
      </c>
      <c r="E19" s="66">
        <v>0</v>
      </c>
      <c r="F19" s="60">
        <v>152525.8</v>
      </c>
      <c r="G19" s="66">
        <v>0</v>
      </c>
      <c r="H19" s="60">
        <v>144223.46</v>
      </c>
      <c r="I19" s="60">
        <v>0</v>
      </c>
      <c r="J19" s="60">
        <v>3054.98</v>
      </c>
      <c r="K19" s="60">
        <v>0</v>
      </c>
      <c r="L19" s="60">
        <v>0</v>
      </c>
      <c r="M19" s="66">
        <v>0</v>
      </c>
      <c r="N19" s="60">
        <v>190854.08</v>
      </c>
      <c r="O19" s="60">
        <v>0</v>
      </c>
      <c r="P19" s="60">
        <v>2721.2336122635024</v>
      </c>
      <c r="Q19" s="66">
        <v>0</v>
      </c>
      <c r="R19" s="60">
        <v>58673.59</v>
      </c>
      <c r="S19" s="66">
        <v>0</v>
      </c>
      <c r="T19" s="60">
        <v>0</v>
      </c>
      <c r="U19" s="66">
        <v>0</v>
      </c>
      <c r="V19" s="60">
        <v>0</v>
      </c>
      <c r="W19" s="66">
        <v>0</v>
      </c>
      <c r="X19" s="60">
        <v>284.13</v>
      </c>
      <c r="Y19" s="66">
        <v>0</v>
      </c>
      <c r="Z19" s="60">
        <v>0</v>
      </c>
      <c r="AA19" s="66">
        <v>0</v>
      </c>
      <c r="AB19" s="60">
        <v>179192.5</v>
      </c>
      <c r="AC19" s="66">
        <v>0</v>
      </c>
      <c r="AD19" s="60">
        <v>3.97</v>
      </c>
      <c r="AE19" s="66">
        <v>0</v>
      </c>
      <c r="AF19" s="60">
        <v>0</v>
      </c>
      <c r="AG19" s="66">
        <v>0</v>
      </c>
      <c r="AH19" s="60">
        <v>0</v>
      </c>
      <c r="AI19" s="66">
        <v>0</v>
      </c>
      <c r="AJ19" s="60">
        <v>0</v>
      </c>
      <c r="AK19" s="66">
        <v>0</v>
      </c>
      <c r="AL19" s="60">
        <v>0</v>
      </c>
      <c r="AM19" s="66">
        <v>0</v>
      </c>
      <c r="AN19" s="66">
        <v>731533.7436122635</v>
      </c>
      <c r="AO19" s="59">
        <v>0</v>
      </c>
    </row>
    <row r="20" spans="1:41" ht="17.25" customHeight="1">
      <c r="A20" s="103" t="s">
        <v>282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849.27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849.27</v>
      </c>
      <c r="AO20" s="59">
        <v>0</v>
      </c>
    </row>
    <row r="21" spans="1:41" ht="17.25" customHeight="1">
      <c r="A21" s="103" t="s">
        <v>46</v>
      </c>
      <c r="B21" s="66">
        <v>10237.22</v>
      </c>
      <c r="C21" s="66">
        <v>0</v>
      </c>
      <c r="D21" s="66">
        <v>521.9071401651928</v>
      </c>
      <c r="E21" s="66">
        <v>0</v>
      </c>
      <c r="F21" s="66">
        <v>14200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2024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26983.12714016519</v>
      </c>
      <c r="AO21" s="59">
        <v>0</v>
      </c>
    </row>
    <row r="22" spans="1:41" ht="16.5" customHeight="1">
      <c r="A22" s="103" t="s">
        <v>47</v>
      </c>
      <c r="B22" s="66">
        <v>5589420.6597079</v>
      </c>
      <c r="C22" s="66">
        <v>0</v>
      </c>
      <c r="D22" s="66">
        <v>492484.3725133013</v>
      </c>
      <c r="E22" s="66">
        <v>0</v>
      </c>
      <c r="F22" s="66">
        <v>402622.58</v>
      </c>
      <c r="G22" s="66">
        <v>0</v>
      </c>
      <c r="H22" s="66">
        <v>402011.28</v>
      </c>
      <c r="I22" s="66">
        <v>0</v>
      </c>
      <c r="J22" s="66">
        <v>7826.03</v>
      </c>
      <c r="K22" s="66">
        <v>0</v>
      </c>
      <c r="L22" s="66">
        <v>76185</v>
      </c>
      <c r="M22" s="66">
        <v>0</v>
      </c>
      <c r="N22" s="66">
        <v>254125.72</v>
      </c>
      <c r="O22" s="66">
        <v>0</v>
      </c>
      <c r="P22" s="66">
        <v>375827.84</v>
      </c>
      <c r="Q22" s="66">
        <v>0</v>
      </c>
      <c r="R22" s="66">
        <v>108218.39</v>
      </c>
      <c r="S22" s="66">
        <v>0</v>
      </c>
      <c r="T22" s="66">
        <v>16501.5</v>
      </c>
      <c r="U22" s="66">
        <v>0</v>
      </c>
      <c r="V22" s="66">
        <v>110915.18</v>
      </c>
      <c r="W22" s="66">
        <v>0</v>
      </c>
      <c r="X22" s="66">
        <v>2210.23</v>
      </c>
      <c r="Y22" s="66">
        <v>0</v>
      </c>
      <c r="Z22" s="66">
        <v>22487.17</v>
      </c>
      <c r="AA22" s="66">
        <v>0</v>
      </c>
      <c r="AB22" s="66">
        <v>77035.53</v>
      </c>
      <c r="AC22" s="66">
        <v>0</v>
      </c>
      <c r="AD22" s="66">
        <v>2246.76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7940118.242221202</v>
      </c>
      <c r="AO22" s="59">
        <v>0</v>
      </c>
    </row>
    <row r="23" spans="1:41" ht="16.5" customHeight="1">
      <c r="A23" s="103" t="s">
        <v>48</v>
      </c>
      <c r="B23" s="66">
        <v>0</v>
      </c>
      <c r="C23" s="66">
        <v>0</v>
      </c>
      <c r="D23" s="66">
        <v>1297245.020547387</v>
      </c>
      <c r="E23" s="66">
        <v>0</v>
      </c>
      <c r="F23" s="66">
        <v>4011960.58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87333</v>
      </c>
      <c r="M23" s="66">
        <v>0</v>
      </c>
      <c r="N23" s="66">
        <v>0</v>
      </c>
      <c r="O23" s="66">
        <v>0</v>
      </c>
      <c r="P23" s="66">
        <v>279382.93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2525750.01</v>
      </c>
      <c r="AK23" s="66">
        <v>0</v>
      </c>
      <c r="AL23" s="66">
        <v>0</v>
      </c>
      <c r="AM23" s="66">
        <v>0</v>
      </c>
      <c r="AN23" s="66">
        <v>8201671.540547387</v>
      </c>
      <c r="AO23" s="59">
        <v>0</v>
      </c>
    </row>
    <row r="24" spans="1:41" ht="16.5" customHeight="1">
      <c r="A24" s="103" t="s">
        <v>49</v>
      </c>
      <c r="B24" s="66">
        <v>0</v>
      </c>
      <c r="C24" s="66">
        <v>0</v>
      </c>
      <c r="D24" s="66">
        <v>58176.95</v>
      </c>
      <c r="E24" s="66">
        <v>0</v>
      </c>
      <c r="F24" s="66">
        <v>0</v>
      </c>
      <c r="G24" s="66">
        <v>0</v>
      </c>
      <c r="H24" s="66">
        <v>471965.5</v>
      </c>
      <c r="I24" s="66">
        <v>0</v>
      </c>
      <c r="J24" s="66">
        <v>0</v>
      </c>
      <c r="K24" s="66">
        <v>0</v>
      </c>
      <c r="L24" s="66">
        <v>7440</v>
      </c>
      <c r="M24" s="66">
        <v>0</v>
      </c>
      <c r="N24" s="66">
        <v>41856</v>
      </c>
      <c r="O24" s="66">
        <v>0</v>
      </c>
      <c r="P24" s="66">
        <v>-8515.45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570923</v>
      </c>
      <c r="AO24" s="59">
        <v>0</v>
      </c>
    </row>
    <row r="25" spans="1:41" ht="16.5" customHeight="1">
      <c r="A25" s="103" t="s">
        <v>50</v>
      </c>
      <c r="B25" s="66">
        <v>172779.75</v>
      </c>
      <c r="C25" s="66">
        <v>0</v>
      </c>
      <c r="D25" s="66">
        <v>1825553.4246848202</v>
      </c>
      <c r="E25" s="66">
        <v>0</v>
      </c>
      <c r="F25" s="66">
        <v>263035.25</v>
      </c>
      <c r="G25" s="66">
        <v>0</v>
      </c>
      <c r="H25" s="66">
        <v>5790459.32</v>
      </c>
      <c r="I25" s="66">
        <v>0</v>
      </c>
      <c r="J25" s="66">
        <v>4294210.61</v>
      </c>
      <c r="K25" s="66">
        <v>0</v>
      </c>
      <c r="L25" s="66">
        <v>455990</v>
      </c>
      <c r="M25" s="66">
        <v>0</v>
      </c>
      <c r="N25" s="66">
        <v>0</v>
      </c>
      <c r="O25" s="66">
        <v>0</v>
      </c>
      <c r="P25" s="66">
        <v>1195767.84</v>
      </c>
      <c r="Q25" s="66">
        <v>0</v>
      </c>
      <c r="R25" s="66">
        <v>277987.99</v>
      </c>
      <c r="S25" s="66">
        <v>0</v>
      </c>
      <c r="T25" s="66">
        <v>0</v>
      </c>
      <c r="U25" s="66">
        <v>0</v>
      </c>
      <c r="V25" s="66">
        <v>135021.6</v>
      </c>
      <c r="W25" s="66">
        <v>0</v>
      </c>
      <c r="X25" s="66">
        <v>0</v>
      </c>
      <c r="Y25" s="66">
        <v>0</v>
      </c>
      <c r="Z25" s="66">
        <v>-2046</v>
      </c>
      <c r="AA25" s="66">
        <v>0</v>
      </c>
      <c r="AB25" s="66">
        <v>0</v>
      </c>
      <c r="AC25" s="66">
        <v>0</v>
      </c>
      <c r="AD25" s="66">
        <v>261050.05</v>
      </c>
      <c r="AE25" s="66">
        <v>0</v>
      </c>
      <c r="AF25" s="66">
        <v>35850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14705659.83468482</v>
      </c>
      <c r="AO25" s="59">
        <v>0</v>
      </c>
    </row>
    <row r="26" spans="1:41" ht="16.5" customHeight="1">
      <c r="A26" s="103" t="s">
        <v>51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140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140</v>
      </c>
      <c r="AO26" s="59">
        <v>0</v>
      </c>
    </row>
    <row r="27" spans="1:41" ht="16.5" customHeight="1">
      <c r="A27" s="103" t="s">
        <v>52</v>
      </c>
      <c r="B27" s="66">
        <v>156422.78</v>
      </c>
      <c r="C27" s="66">
        <v>0</v>
      </c>
      <c r="D27" s="66">
        <v>286826.60686464375</v>
      </c>
      <c r="E27" s="66">
        <v>0</v>
      </c>
      <c r="F27" s="66">
        <v>838350.22</v>
      </c>
      <c r="G27" s="66">
        <v>0</v>
      </c>
      <c r="H27" s="66">
        <v>756030.13</v>
      </c>
      <c r="I27" s="66">
        <v>0</v>
      </c>
      <c r="J27" s="66">
        <v>99798.65</v>
      </c>
      <c r="K27" s="66">
        <v>0</v>
      </c>
      <c r="L27" s="66">
        <v>54749</v>
      </c>
      <c r="M27" s="66">
        <v>0</v>
      </c>
      <c r="N27" s="66">
        <v>1413.59</v>
      </c>
      <c r="O27" s="66">
        <v>0</v>
      </c>
      <c r="P27" s="66">
        <v>172575.29</v>
      </c>
      <c r="Q27" s="66">
        <v>0</v>
      </c>
      <c r="R27" s="66">
        <v>42017.74</v>
      </c>
      <c r="S27" s="66">
        <v>0</v>
      </c>
      <c r="T27" s="66">
        <v>0</v>
      </c>
      <c r="U27" s="66">
        <v>0</v>
      </c>
      <c r="V27" s="66">
        <v>79173.24</v>
      </c>
      <c r="W27" s="66">
        <v>0</v>
      </c>
      <c r="X27" s="66">
        <v>2470.17</v>
      </c>
      <c r="Y27" s="66">
        <v>0</v>
      </c>
      <c r="Z27" s="66">
        <v>23169.45</v>
      </c>
      <c r="AA27" s="66">
        <v>0</v>
      </c>
      <c r="AB27" s="66">
        <v>115020.72</v>
      </c>
      <c r="AC27" s="66">
        <v>0</v>
      </c>
      <c r="AD27" s="66">
        <v>20228.95</v>
      </c>
      <c r="AE27" s="66">
        <v>0</v>
      </c>
      <c r="AF27" s="66">
        <v>0</v>
      </c>
      <c r="AG27" s="66">
        <v>0</v>
      </c>
      <c r="AH27" s="66">
        <v>89989.64406494681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2738236.1809295914</v>
      </c>
      <c r="AO27" s="59">
        <v>0</v>
      </c>
    </row>
    <row r="28" spans="1:41" ht="16.5" customHeight="1">
      <c r="A28" s="137" t="s">
        <v>53</v>
      </c>
      <c r="B28" s="66">
        <v>122183879.88907151</v>
      </c>
      <c r="C28" s="66">
        <v>0</v>
      </c>
      <c r="D28" s="66">
        <v>121028860.70033209</v>
      </c>
      <c r="E28" s="66">
        <v>0</v>
      </c>
      <c r="F28" s="66">
        <v>64900304.959999986</v>
      </c>
      <c r="G28" s="66">
        <v>647834.13</v>
      </c>
      <c r="H28" s="66">
        <v>68257141.58999997</v>
      </c>
      <c r="I28" s="66">
        <v>647153.73</v>
      </c>
      <c r="J28" s="66">
        <v>62921446.27899107</v>
      </c>
      <c r="K28" s="66">
        <v>0</v>
      </c>
      <c r="L28" s="66">
        <v>58033108</v>
      </c>
      <c r="M28" s="66">
        <v>86817</v>
      </c>
      <c r="N28" s="66">
        <v>36888663.73800001</v>
      </c>
      <c r="O28" s="66">
        <v>0</v>
      </c>
      <c r="P28" s="66">
        <v>38504981.16000003</v>
      </c>
      <c r="Q28" s="66">
        <v>269129.93352849997</v>
      </c>
      <c r="R28" s="66">
        <v>19306383.349999998</v>
      </c>
      <c r="S28" s="66">
        <v>0</v>
      </c>
      <c r="T28" s="66">
        <v>3030588.56</v>
      </c>
      <c r="U28" s="66">
        <v>0</v>
      </c>
      <c r="V28" s="66">
        <v>16770879.67000001</v>
      </c>
      <c r="W28" s="66">
        <v>0</v>
      </c>
      <c r="X28" s="66">
        <v>35189807.440000005</v>
      </c>
      <c r="Y28" s="66">
        <v>0</v>
      </c>
      <c r="Z28" s="66">
        <v>6842257.1</v>
      </c>
      <c r="AA28" s="66">
        <v>0</v>
      </c>
      <c r="AB28" s="66">
        <v>12134123.33</v>
      </c>
      <c r="AC28" s="66">
        <v>0</v>
      </c>
      <c r="AD28" s="66">
        <v>8690934.68</v>
      </c>
      <c r="AE28" s="66">
        <v>0</v>
      </c>
      <c r="AF28" s="66">
        <v>302706</v>
      </c>
      <c r="AG28" s="66">
        <v>135140</v>
      </c>
      <c r="AH28" s="66">
        <v>500399.47</v>
      </c>
      <c r="AI28" s="66">
        <v>0</v>
      </c>
      <c r="AJ28" s="66">
        <v>2525750.01</v>
      </c>
      <c r="AK28" s="66">
        <v>0</v>
      </c>
      <c r="AL28" s="66">
        <v>29766.27</v>
      </c>
      <c r="AM28" s="66">
        <v>0</v>
      </c>
      <c r="AN28" s="66">
        <v>678041982.1963946</v>
      </c>
      <c r="AO28" s="59">
        <v>1786074.7935285</v>
      </c>
    </row>
    <row r="29" spans="1:41" ht="16.5" customHeight="1">
      <c r="A29" s="137" t="s">
        <v>275</v>
      </c>
      <c r="B29" s="167">
        <v>122183879.88907151</v>
      </c>
      <c r="C29" s="168"/>
      <c r="D29" s="167">
        <v>121028860.70033209</v>
      </c>
      <c r="E29" s="168"/>
      <c r="F29" s="167">
        <v>64252470.82999998</v>
      </c>
      <c r="G29" s="168"/>
      <c r="H29" s="167">
        <v>67609987.85999997</v>
      </c>
      <c r="I29" s="168"/>
      <c r="J29" s="167">
        <v>62921446.27899107</v>
      </c>
      <c r="K29" s="168"/>
      <c r="L29" s="167">
        <v>57946291</v>
      </c>
      <c r="M29" s="168"/>
      <c r="N29" s="167">
        <v>36888663.73800001</v>
      </c>
      <c r="O29" s="168"/>
      <c r="P29" s="167">
        <v>38235851.226471536</v>
      </c>
      <c r="Q29" s="168"/>
      <c r="R29" s="167">
        <v>19306383.349999998</v>
      </c>
      <c r="S29" s="168"/>
      <c r="T29" s="167">
        <v>3030588.56</v>
      </c>
      <c r="U29" s="168"/>
      <c r="V29" s="167">
        <v>16770879.67000001</v>
      </c>
      <c r="W29" s="168"/>
      <c r="X29" s="167">
        <v>35189807.440000005</v>
      </c>
      <c r="Y29" s="168"/>
      <c r="Z29" s="167">
        <v>6842257.1</v>
      </c>
      <c r="AA29" s="168"/>
      <c r="AB29" s="167">
        <v>12134123.33</v>
      </c>
      <c r="AC29" s="168"/>
      <c r="AD29" s="167">
        <v>8690934.68</v>
      </c>
      <c r="AE29" s="168"/>
      <c r="AF29" s="167">
        <v>167566</v>
      </c>
      <c r="AG29" s="168"/>
      <c r="AH29" s="167">
        <v>500399.47</v>
      </c>
      <c r="AI29" s="168"/>
      <c r="AJ29" s="167">
        <v>2525750.01</v>
      </c>
      <c r="AK29" s="168"/>
      <c r="AL29" s="167">
        <v>29766.27</v>
      </c>
      <c r="AM29" s="168"/>
      <c r="AN29" s="167">
        <v>676255907.402866</v>
      </c>
      <c r="AO29" s="168"/>
    </row>
    <row r="30" spans="40:41" ht="16.5" customHeight="1">
      <c r="AN30" s="2"/>
      <c r="AO30" s="2"/>
    </row>
    <row r="31" ht="16.5" customHeight="1">
      <c r="A31" s="12" t="s">
        <v>74</v>
      </c>
    </row>
    <row r="32" spans="2:4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5" spans="1:42" ht="12" customHeight="1">
      <c r="A35" s="2"/>
      <c r="B35" s="109" t="s">
        <v>75</v>
      </c>
      <c r="C35" s="110" t="s">
        <v>76</v>
      </c>
      <c r="D35" s="109" t="s">
        <v>77</v>
      </c>
      <c r="E35" s="109" t="s">
        <v>78</v>
      </c>
      <c r="F35" s="109" t="s">
        <v>84</v>
      </c>
      <c r="G35" s="109" t="s">
        <v>79</v>
      </c>
      <c r="H35" s="109" t="s">
        <v>80</v>
      </c>
      <c r="I35" s="109" t="s">
        <v>81</v>
      </c>
      <c r="J35" s="109" t="s">
        <v>82</v>
      </c>
      <c r="K35" s="111" t="s">
        <v>83</v>
      </c>
      <c r="O35" s="100"/>
      <c r="P35" s="71"/>
      <c r="Q35" s="100"/>
      <c r="R35" s="71"/>
      <c r="S35" s="100"/>
      <c r="T35" s="71"/>
      <c r="U35" s="100"/>
      <c r="W35" s="9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1" ht="12.75">
      <c r="A36" s="2"/>
      <c r="B36" s="58">
        <f>(AN6+AN7)/AN28</f>
        <v>0.00673442082908745</v>
      </c>
      <c r="C36" s="58">
        <f>(AN8+AN15)/AN28</f>
        <v>0.8306513838999668</v>
      </c>
      <c r="D36" s="58">
        <f>AN9/AN28</f>
        <v>3.119485276264322E-05</v>
      </c>
      <c r="E36" s="58">
        <f>(AN10+AN20)/AN28</f>
        <v>0.00036659709358232974</v>
      </c>
      <c r="F36" s="58">
        <f>(AN11+AN21)/AN28</f>
        <v>0.015877001124554573</v>
      </c>
      <c r="G36" s="58">
        <f>AN12/AN28</f>
        <v>0.01077170694651203</v>
      </c>
      <c r="H36" s="58">
        <f>(AN13+AN14)/AN28</f>
        <v>0.08519212899768316</v>
      </c>
      <c r="I36" s="58">
        <f>AN22/AN28</f>
        <v>0.011710363739573503</v>
      </c>
      <c r="J36" s="58">
        <f>(AN23+AN24+AN25+AN26)/AN28</f>
        <v>0.03462675614742643</v>
      </c>
      <c r="K36" s="58">
        <f>AN27/AN28</f>
        <v>0.00403844636885104</v>
      </c>
      <c r="O36" s="58"/>
      <c r="Q36" s="58"/>
      <c r="S36" s="58"/>
      <c r="U36" s="58"/>
      <c r="W36" s="58"/>
      <c r="AN36" s="2"/>
      <c r="AO36" s="2"/>
    </row>
  </sheetData>
  <mergeCells count="42">
    <mergeCell ref="AN29:AO29"/>
    <mergeCell ref="AF29:AG29"/>
    <mergeCell ref="AH29:AI29"/>
    <mergeCell ref="AJ29:AK29"/>
    <mergeCell ref="AL29:AM29"/>
    <mergeCell ref="X29:Y29"/>
    <mergeCell ref="Z29:AA29"/>
    <mergeCell ref="AB29:AC29"/>
    <mergeCell ref="AD29:AE29"/>
    <mergeCell ref="P29:Q29"/>
    <mergeCell ref="R29:S29"/>
    <mergeCell ref="T29:U29"/>
    <mergeCell ref="V29:W29"/>
    <mergeCell ref="AB4:AC4"/>
    <mergeCell ref="R4:S4"/>
    <mergeCell ref="H4:I4"/>
    <mergeCell ref="B29:C29"/>
    <mergeCell ref="D29:E29"/>
    <mergeCell ref="F29:G29"/>
    <mergeCell ref="J29:K29"/>
    <mergeCell ref="H29:I29"/>
    <mergeCell ref="F4:G4"/>
    <mergeCell ref="J4:K4"/>
    <mergeCell ref="AL4:AM4"/>
    <mergeCell ref="AJ4:AK4"/>
    <mergeCell ref="AH4:AI4"/>
    <mergeCell ref="AF4:AG4"/>
    <mergeCell ref="Z4:AA4"/>
    <mergeCell ref="N4:O4"/>
    <mergeCell ref="L4:M4"/>
    <mergeCell ref="V4:W4"/>
    <mergeCell ref="T4:U4"/>
    <mergeCell ref="N29:O29"/>
    <mergeCell ref="L29:M29"/>
    <mergeCell ref="A2:AO2"/>
    <mergeCell ref="AN4:AO4"/>
    <mergeCell ref="A4:A5"/>
    <mergeCell ref="D4:E4"/>
    <mergeCell ref="B4:C4"/>
    <mergeCell ref="P4:Q4"/>
    <mergeCell ref="AD4:AE4"/>
    <mergeCell ref="X4:Y4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39" r:id="rId2"/>
  <colBreaks count="1" manualBreakCount="1">
    <brk id="25" max="3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6.140625" style="2" customWidth="1"/>
    <col min="2" max="20" width="12.7109375" style="2" customWidth="1"/>
    <col min="21" max="16384" width="9.140625" style="2" customWidth="1"/>
  </cols>
  <sheetData>
    <row r="1" ht="23.25" customHeight="1"/>
    <row r="2" spans="1:20" s="17" customFormat="1" ht="23.25" customHeight="1">
      <c r="A2" s="166" t="s">
        <v>285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s="17" customFormat="1" ht="23.25" customHeight="1">
      <c r="A3" s="50"/>
      <c r="B3" s="50"/>
      <c r="C3" s="50"/>
      <c r="F3" s="50"/>
      <c r="G3" s="50"/>
      <c r="H3" s="50"/>
      <c r="K3" s="50"/>
      <c r="L3" s="50"/>
      <c r="N3" s="50"/>
      <c r="P3" s="50"/>
      <c r="Q3" s="50"/>
      <c r="R3" s="50"/>
      <c r="S3" s="50"/>
      <c r="T3" s="50"/>
    </row>
    <row r="4" spans="1:20" s="23" customFormat="1" ht="81" customHeight="1">
      <c r="A4" s="55" t="s">
        <v>30</v>
      </c>
      <c r="B4" s="61" t="s">
        <v>56</v>
      </c>
      <c r="C4" s="47" t="s">
        <v>57</v>
      </c>
      <c r="D4" s="47" t="s">
        <v>59</v>
      </c>
      <c r="E4" s="47" t="s">
        <v>60</v>
      </c>
      <c r="F4" s="47" t="s">
        <v>61</v>
      </c>
      <c r="G4" s="47" t="s">
        <v>58</v>
      </c>
      <c r="H4" s="47" t="s">
        <v>64</v>
      </c>
      <c r="I4" s="47" t="s">
        <v>62</v>
      </c>
      <c r="J4" s="47" t="s">
        <v>65</v>
      </c>
      <c r="K4" s="47" t="s">
        <v>63</v>
      </c>
      <c r="L4" s="47" t="s">
        <v>67</v>
      </c>
      <c r="M4" s="47" t="s">
        <v>66</v>
      </c>
      <c r="N4" s="47" t="s">
        <v>279</v>
      </c>
      <c r="O4" s="47" t="s">
        <v>68</v>
      </c>
      <c r="P4" s="47" t="s">
        <v>278</v>
      </c>
      <c r="Q4" s="47" t="s">
        <v>280</v>
      </c>
      <c r="R4" s="47" t="s">
        <v>69</v>
      </c>
      <c r="S4" s="47" t="s">
        <v>70</v>
      </c>
      <c r="T4" s="47" t="s">
        <v>71</v>
      </c>
    </row>
    <row r="5" spans="1:20" ht="17.25" customHeight="1">
      <c r="A5" s="102" t="s">
        <v>31</v>
      </c>
      <c r="B5" s="67">
        <v>0.12284661713570681</v>
      </c>
      <c r="C5" s="67">
        <v>0.007193141778765366</v>
      </c>
      <c r="D5" s="67">
        <v>0.25111870198274444</v>
      </c>
      <c r="E5" s="67">
        <v>0.18431961132145075</v>
      </c>
      <c r="F5" s="67">
        <v>0.019256175344719236</v>
      </c>
      <c r="G5" s="67">
        <v>0.011738918174639769</v>
      </c>
      <c r="H5" s="67">
        <v>0.01899394587789543</v>
      </c>
      <c r="I5" s="67">
        <v>0.07781075020600413</v>
      </c>
      <c r="J5" s="67">
        <v>0.0024714542620962905</v>
      </c>
      <c r="K5" s="67">
        <v>0.07761339237776464</v>
      </c>
      <c r="L5" s="67">
        <v>0.07748944921762488</v>
      </c>
      <c r="M5" s="67">
        <v>0.008321007453269743</v>
      </c>
      <c r="N5" s="67">
        <v>0.05268277286954941</v>
      </c>
      <c r="O5" s="67">
        <v>0.05143821808785843</v>
      </c>
      <c r="P5" s="67">
        <v>0.007004145718137062</v>
      </c>
      <c r="Q5" s="67">
        <v>0.029701698191773575</v>
      </c>
      <c r="R5" s="67">
        <v>0</v>
      </c>
      <c r="S5" s="67">
        <v>0</v>
      </c>
      <c r="T5" s="67">
        <v>0</v>
      </c>
    </row>
    <row r="6" spans="1:20" ht="17.25" customHeight="1">
      <c r="A6" s="102" t="s">
        <v>32</v>
      </c>
      <c r="B6" s="67">
        <v>0</v>
      </c>
      <c r="C6" s="67">
        <v>0.025023102510888538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0.025700942469564288</v>
      </c>
      <c r="J6" s="67">
        <v>0</v>
      </c>
      <c r="K6" s="67">
        <v>0</v>
      </c>
      <c r="L6" s="67">
        <v>0</v>
      </c>
      <c r="M6" s="67">
        <v>0</v>
      </c>
      <c r="N6" s="67">
        <v>0.42577504382026216</v>
      </c>
      <c r="O6" s="67">
        <v>0</v>
      </c>
      <c r="P6" s="67">
        <v>0.523500911199285</v>
      </c>
      <c r="Q6" s="67">
        <v>0</v>
      </c>
      <c r="R6" s="67">
        <v>0</v>
      </c>
      <c r="S6" s="67">
        <v>0</v>
      </c>
      <c r="T6" s="67">
        <v>0</v>
      </c>
    </row>
    <row r="7" spans="1:20" ht="16.5" customHeight="1">
      <c r="A7" s="102" t="s">
        <v>33</v>
      </c>
      <c r="B7" s="67">
        <v>0.1724014516538905</v>
      </c>
      <c r="C7" s="67">
        <v>0.15002145543261605</v>
      </c>
      <c r="D7" s="67">
        <v>0.12979686631865903</v>
      </c>
      <c r="E7" s="67">
        <v>0.10962806490058478</v>
      </c>
      <c r="F7" s="67">
        <v>0.15366702501967422</v>
      </c>
      <c r="G7" s="67">
        <v>0.060753917436552035</v>
      </c>
      <c r="H7" s="67">
        <v>0.054652418395716246</v>
      </c>
      <c r="I7" s="67">
        <v>0.05456197582848659</v>
      </c>
      <c r="J7" s="67">
        <v>0.02719402637078066</v>
      </c>
      <c r="K7" s="67">
        <v>0.001385389414305133</v>
      </c>
      <c r="L7" s="67">
        <v>0.02184595549854638</v>
      </c>
      <c r="M7" s="67">
        <v>0.026416975103305818</v>
      </c>
      <c r="N7" s="67">
        <v>0.007213596551837601</v>
      </c>
      <c r="O7" s="67">
        <v>0.01999871033820317</v>
      </c>
      <c r="P7" s="67">
        <v>0.01046217173684186</v>
      </c>
      <c r="Q7" s="67">
        <v>0</v>
      </c>
      <c r="R7" s="67">
        <v>0</v>
      </c>
      <c r="S7" s="67">
        <v>0</v>
      </c>
      <c r="T7" s="67">
        <v>0</v>
      </c>
    </row>
    <row r="8" spans="1:20" ht="16.5" customHeight="1">
      <c r="A8" s="102" t="s">
        <v>34</v>
      </c>
      <c r="B8" s="67">
        <v>0</v>
      </c>
      <c r="C8" s="67">
        <v>1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</row>
    <row r="9" spans="1:20" ht="16.5" customHeight="1">
      <c r="A9" s="102" t="s">
        <v>35</v>
      </c>
      <c r="B9" s="67">
        <v>0.20396663234685922</v>
      </c>
      <c r="C9" s="67">
        <v>0.1658193690874275</v>
      </c>
      <c r="D9" s="67">
        <v>0.5682780021471914</v>
      </c>
      <c r="E9" s="67">
        <v>0</v>
      </c>
      <c r="F9" s="67">
        <v>0</v>
      </c>
      <c r="G9" s="67">
        <v>0</v>
      </c>
      <c r="H9" s="67">
        <v>0.05094483082541727</v>
      </c>
      <c r="I9" s="67">
        <v>0.010991165593104604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</row>
    <row r="10" spans="1:20" ht="16.5" customHeight="1">
      <c r="A10" s="102" t="s">
        <v>36</v>
      </c>
      <c r="B10" s="67">
        <v>0.1796253104049577</v>
      </c>
      <c r="C10" s="67">
        <v>0.6975765423038855</v>
      </c>
      <c r="D10" s="67">
        <v>0.007542846076223231</v>
      </c>
      <c r="E10" s="67">
        <v>0.1050213209360022</v>
      </c>
      <c r="F10" s="67">
        <v>0.00040170175372498067</v>
      </c>
      <c r="G10" s="67">
        <v>0</v>
      </c>
      <c r="H10" s="67">
        <v>0.000190138277556633</v>
      </c>
      <c r="I10" s="67">
        <v>0.009418175355829204</v>
      </c>
      <c r="J10" s="67">
        <v>0.00022396489182063627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spans="1:20" ht="16.5" customHeight="1">
      <c r="A11" s="102" t="s">
        <v>37</v>
      </c>
      <c r="B11" s="67">
        <v>0.5284502117122714</v>
      </c>
      <c r="C11" s="67">
        <v>0.2921733933562238</v>
      </c>
      <c r="D11" s="67">
        <v>0.0012215366486366033</v>
      </c>
      <c r="E11" s="67">
        <v>0.03824417833610838</v>
      </c>
      <c r="F11" s="67">
        <v>0.0010613267712250491</v>
      </c>
      <c r="G11" s="67">
        <v>0.000265893739046626</v>
      </c>
      <c r="H11" s="67">
        <v>0.044220586472154155</v>
      </c>
      <c r="I11" s="67">
        <v>0.0264848237197316</v>
      </c>
      <c r="J11" s="67">
        <v>0.0009042742108178283</v>
      </c>
      <c r="K11" s="67">
        <v>-5.3069213828255534E-05</v>
      </c>
      <c r="L11" s="67">
        <v>0.000986142646618827</v>
      </c>
      <c r="M11" s="67">
        <v>0.00043855078423198486</v>
      </c>
      <c r="N11" s="67">
        <v>0</v>
      </c>
      <c r="O11" s="67">
        <v>0.0650140601340495</v>
      </c>
      <c r="P11" s="67">
        <v>0.0005880906827125896</v>
      </c>
      <c r="Q11" s="67">
        <v>0</v>
      </c>
      <c r="R11" s="67">
        <v>0</v>
      </c>
      <c r="S11" s="67">
        <v>0</v>
      </c>
      <c r="T11" s="67">
        <v>0</v>
      </c>
    </row>
    <row r="12" spans="1:20" ht="16.5" customHeight="1">
      <c r="A12" s="102" t="s">
        <v>38</v>
      </c>
      <c r="B12" s="67">
        <v>0.15136236521318838</v>
      </c>
      <c r="C12" s="67">
        <v>0.28280160585154307</v>
      </c>
      <c r="D12" s="67">
        <v>0.0452321782840383</v>
      </c>
      <c r="E12" s="67">
        <v>0.1842818004630376</v>
      </c>
      <c r="F12" s="67">
        <v>0.00040588241028677394</v>
      </c>
      <c r="G12" s="67">
        <v>0.08839255979437302</v>
      </c>
      <c r="H12" s="67">
        <v>0.006067448387626543</v>
      </c>
      <c r="I12" s="67">
        <v>0.043847852947627323</v>
      </c>
      <c r="J12" s="67">
        <v>0.04588057006119101</v>
      </c>
      <c r="K12" s="67">
        <v>0.04908248892886144</v>
      </c>
      <c r="L12" s="67">
        <v>0.03518423037058246</v>
      </c>
      <c r="M12" s="67">
        <v>0.00515438431611724</v>
      </c>
      <c r="N12" s="67">
        <v>0.012137783410946864</v>
      </c>
      <c r="O12" s="67">
        <v>0.010723390998948921</v>
      </c>
      <c r="P12" s="67">
        <v>0.029696982969969286</v>
      </c>
      <c r="Q12" s="67">
        <v>0.0033686197133103923</v>
      </c>
      <c r="R12" s="67">
        <v>0.006180454491107982</v>
      </c>
      <c r="S12" s="67">
        <v>0</v>
      </c>
      <c r="T12" s="67">
        <v>0.00019940138724336504</v>
      </c>
    </row>
    <row r="13" spans="1:20" ht="16.5" customHeight="1">
      <c r="A13" s="102" t="s">
        <v>39</v>
      </c>
      <c r="B13" s="67">
        <v>0.3476741427831255</v>
      </c>
      <c r="C13" s="67">
        <v>0.026687311744241587</v>
      </c>
      <c r="D13" s="67">
        <v>0.050255803008322955</v>
      </c>
      <c r="E13" s="67">
        <v>0.2573995719460381</v>
      </c>
      <c r="F13" s="67">
        <v>0.011176791669686662</v>
      </c>
      <c r="G13" s="67">
        <v>0.0038939699557563987</v>
      </c>
      <c r="H13" s="67">
        <v>0.16611049617575335</v>
      </c>
      <c r="I13" s="67">
        <v>0.006288210967892468</v>
      </c>
      <c r="J13" s="67">
        <v>0.08283529769886516</v>
      </c>
      <c r="K13" s="67">
        <v>0.004531757364881774</v>
      </c>
      <c r="L13" s="67">
        <v>0.009904368548941141</v>
      </c>
      <c r="M13" s="67">
        <v>0.0012825013727645407</v>
      </c>
      <c r="N13" s="67">
        <v>0.009975555547199363</v>
      </c>
      <c r="O13" s="67">
        <v>0.01862205440211031</v>
      </c>
      <c r="P13" s="67">
        <v>0.0021849954723406656</v>
      </c>
      <c r="Q13" s="67">
        <v>0</v>
      </c>
      <c r="R13" s="67">
        <v>0</v>
      </c>
      <c r="S13" s="67">
        <v>0</v>
      </c>
      <c r="T13" s="67">
        <v>0.0011771713420801427</v>
      </c>
    </row>
    <row r="14" spans="1:20" ht="17.25" customHeight="1">
      <c r="A14" s="103" t="s">
        <v>40</v>
      </c>
      <c r="B14" s="67">
        <v>0.17389248443217004</v>
      </c>
      <c r="C14" s="67">
        <v>0.1980562545860686</v>
      </c>
      <c r="D14" s="67">
        <v>0.05405806918236769</v>
      </c>
      <c r="E14" s="67">
        <v>0.04515851288543265</v>
      </c>
      <c r="F14" s="67">
        <v>0.03311891538115181</v>
      </c>
      <c r="G14" s="67">
        <v>0.14386583935174765</v>
      </c>
      <c r="H14" s="67">
        <v>0.06335950043423776</v>
      </c>
      <c r="I14" s="67">
        <v>0.068491450587387</v>
      </c>
      <c r="J14" s="67">
        <v>0.02805228247682615</v>
      </c>
      <c r="K14" s="67">
        <v>0.0008637889513075148</v>
      </c>
      <c r="L14" s="67">
        <v>0.031290941171173745</v>
      </c>
      <c r="M14" s="67">
        <v>0.11162327146504004</v>
      </c>
      <c r="N14" s="67">
        <v>0.014987613520773237</v>
      </c>
      <c r="O14" s="67">
        <v>0.016608956429499434</v>
      </c>
      <c r="P14" s="67">
        <v>0.015854635914001835</v>
      </c>
      <c r="Q14" s="67">
        <v>0</v>
      </c>
      <c r="R14" s="67">
        <v>0.0007174832308151006</v>
      </c>
      <c r="S14" s="67">
        <v>0</v>
      </c>
      <c r="T14" s="67">
        <v>0</v>
      </c>
    </row>
    <row r="15" spans="1:20" ht="17.25" customHeight="1">
      <c r="A15" s="103" t="s">
        <v>282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1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</row>
    <row r="16" spans="1:20" ht="17.25" customHeight="1">
      <c r="A16" s="103" t="s">
        <v>46</v>
      </c>
      <c r="B16" s="67">
        <v>0.37939338709046777</v>
      </c>
      <c r="C16" s="67">
        <v>0.01934198128534622</v>
      </c>
      <c r="D16" s="67">
        <v>0.5262547934580524</v>
      </c>
      <c r="E16" s="67">
        <v>0</v>
      </c>
      <c r="F16" s="67">
        <v>0</v>
      </c>
      <c r="G16" s="67">
        <v>0.07500983816613366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spans="1:20" ht="16.5" customHeight="1">
      <c r="A17" s="103" t="s">
        <v>47</v>
      </c>
      <c r="B17" s="67">
        <v>0.7039467787754622</v>
      </c>
      <c r="C17" s="67">
        <v>0.062024815939709696</v>
      </c>
      <c r="D17" s="67">
        <v>0.05070737836863355</v>
      </c>
      <c r="E17" s="67">
        <v>0.050630389590714676</v>
      </c>
      <c r="F17" s="67">
        <v>0.0009856314177269373</v>
      </c>
      <c r="G17" s="67">
        <v>0.009594945273596793</v>
      </c>
      <c r="H17" s="67">
        <v>0.03200528156478811</v>
      </c>
      <c r="I17" s="67">
        <v>0.0473327762301515</v>
      </c>
      <c r="J17" s="67">
        <v>0.013629317183786238</v>
      </c>
      <c r="K17" s="67">
        <v>0.0020782436100578523</v>
      </c>
      <c r="L17" s="67">
        <v>0.013968958221580856</v>
      </c>
      <c r="M17" s="67">
        <v>0.0002783623533774607</v>
      </c>
      <c r="N17" s="67">
        <v>0.0028320951041289964</v>
      </c>
      <c r="O17" s="67">
        <v>0.009702063325753416</v>
      </c>
      <c r="P17" s="67">
        <v>0.00028296304053168387</v>
      </c>
      <c r="Q17" s="67">
        <v>0</v>
      </c>
      <c r="R17" s="67">
        <v>0</v>
      </c>
      <c r="S17" s="67">
        <v>0</v>
      </c>
      <c r="T17" s="67">
        <v>0</v>
      </c>
    </row>
    <row r="18" spans="1:20" ht="16.5" customHeight="1">
      <c r="A18" s="103" t="s">
        <v>48</v>
      </c>
      <c r="B18" s="67">
        <v>0</v>
      </c>
      <c r="C18" s="67">
        <v>0.15816837020771593</v>
      </c>
      <c r="D18" s="67">
        <v>0.48916377108808706</v>
      </c>
      <c r="E18" s="67">
        <v>0</v>
      </c>
      <c r="F18" s="67">
        <v>0</v>
      </c>
      <c r="G18" s="67">
        <v>0.010648195257301332</v>
      </c>
      <c r="H18" s="67">
        <v>0</v>
      </c>
      <c r="I18" s="67">
        <v>0.03406414517074817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0.30795551827614753</v>
      </c>
      <c r="T18" s="67">
        <v>0</v>
      </c>
    </row>
    <row r="19" spans="1:20" ht="16.5" customHeight="1">
      <c r="A19" s="103" t="s">
        <v>49</v>
      </c>
      <c r="B19" s="67">
        <v>0</v>
      </c>
      <c r="C19" s="67">
        <v>0.1018998183642978</v>
      </c>
      <c r="D19" s="67">
        <v>0</v>
      </c>
      <c r="E19" s="67">
        <v>0.8266710221868798</v>
      </c>
      <c r="F19" s="67">
        <v>0</v>
      </c>
      <c r="G19" s="67">
        <v>0.013031529645854169</v>
      </c>
      <c r="H19" s="67">
        <v>0.0733128635560312</v>
      </c>
      <c r="I19" s="67">
        <v>-0.014915233753063023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</row>
    <row r="20" spans="1:20" ht="16.5" customHeight="1">
      <c r="A20" s="103" t="s">
        <v>50</v>
      </c>
      <c r="B20" s="67">
        <v>0.011749200779993637</v>
      </c>
      <c r="C20" s="67">
        <v>0.12413951126348398</v>
      </c>
      <c r="D20" s="67">
        <v>0.01788666764748659</v>
      </c>
      <c r="E20" s="67">
        <v>0.39375719179513474</v>
      </c>
      <c r="F20" s="67">
        <v>0.2920107399650072</v>
      </c>
      <c r="G20" s="67">
        <v>0.031007789186344458</v>
      </c>
      <c r="H20" s="67">
        <v>0</v>
      </c>
      <c r="I20" s="67">
        <v>0.08131344349334518</v>
      </c>
      <c r="J20" s="67">
        <v>0.018903469352958686</v>
      </c>
      <c r="K20" s="67">
        <v>0</v>
      </c>
      <c r="L20" s="67">
        <v>0.009181607729123286</v>
      </c>
      <c r="M20" s="67">
        <v>0</v>
      </c>
      <c r="N20" s="67">
        <v>-0.00013913010521121244</v>
      </c>
      <c r="O20" s="67">
        <v>0</v>
      </c>
      <c r="P20" s="67">
        <v>0.01775167200483493</v>
      </c>
      <c r="Q20" s="67">
        <v>0.002437836887498517</v>
      </c>
      <c r="R20" s="67">
        <v>0</v>
      </c>
      <c r="S20" s="67">
        <v>0</v>
      </c>
      <c r="T20" s="67">
        <v>0</v>
      </c>
    </row>
    <row r="21" spans="1:20" ht="16.5" customHeight="1">
      <c r="A21" s="103" t="s">
        <v>51</v>
      </c>
      <c r="B21" s="67">
        <v>0</v>
      </c>
      <c r="C21" s="67">
        <v>0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</row>
    <row r="22" spans="1:20" ht="16.5" customHeight="1">
      <c r="A22" s="103" t="s">
        <v>52</v>
      </c>
      <c r="B22" s="67">
        <v>0.0571253791361769</v>
      </c>
      <c r="C22" s="67">
        <v>0.10474867320147317</v>
      </c>
      <c r="D22" s="67">
        <v>0.30616432060852844</v>
      </c>
      <c r="E22" s="67">
        <v>0.27610113958224697</v>
      </c>
      <c r="F22" s="67">
        <v>0.036446326542263346</v>
      </c>
      <c r="G22" s="67">
        <v>0.01999425775661671</v>
      </c>
      <c r="H22" s="67">
        <v>0.0005162410787809058</v>
      </c>
      <c r="I22" s="67">
        <v>0.06302425305819062</v>
      </c>
      <c r="J22" s="67">
        <v>0.015344819520183094</v>
      </c>
      <c r="K22" s="67">
        <v>0</v>
      </c>
      <c r="L22" s="67">
        <v>0.028913955834562757</v>
      </c>
      <c r="M22" s="67">
        <v>0.0009021026079501342</v>
      </c>
      <c r="N22" s="67">
        <v>0.008461450535700068</v>
      </c>
      <c r="O22" s="67">
        <v>0.04200540508560227</v>
      </c>
      <c r="P22" s="67">
        <v>0.007387584073603383</v>
      </c>
      <c r="Q22" s="67">
        <v>0</v>
      </c>
      <c r="R22" s="67">
        <v>0.03286409137812087</v>
      </c>
      <c r="S22" s="67">
        <v>0</v>
      </c>
      <c r="T22" s="67">
        <v>0</v>
      </c>
    </row>
    <row r="23" ht="16.5" customHeight="1"/>
    <row r="24" ht="16.5" customHeight="1">
      <c r="A24" s="12" t="s">
        <v>74</v>
      </c>
    </row>
  </sheetData>
  <mergeCells count="1">
    <mergeCell ref="A2:T2"/>
  </mergeCells>
  <printOptions horizontalCentered="1"/>
  <pageMargins left="0" right="0" top="0.5118110236220472" bottom="0" header="0" footer="0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140625" style="2" customWidth="1"/>
    <col min="2" max="20" width="12.7109375" style="2" customWidth="1"/>
    <col min="21" max="16384" width="9.140625" style="2" customWidth="1"/>
  </cols>
  <sheetData>
    <row r="1" ht="23.25" customHeight="1"/>
    <row r="2" spans="1:20" s="17" customFormat="1" ht="22.5" customHeight="1">
      <c r="A2" s="166" t="s">
        <v>286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s="17" customFormat="1" ht="23.25" customHeight="1">
      <c r="A3" s="50"/>
      <c r="B3" s="50"/>
      <c r="C3" s="50"/>
      <c r="F3" s="50"/>
      <c r="G3" s="50"/>
      <c r="I3" s="50"/>
      <c r="K3" s="50"/>
      <c r="M3" s="50"/>
      <c r="N3" s="50"/>
      <c r="P3" s="50"/>
      <c r="Q3" s="50"/>
      <c r="R3" s="50"/>
      <c r="S3" s="50"/>
      <c r="T3" s="50"/>
    </row>
    <row r="4" spans="1:20" s="23" customFormat="1" ht="81" customHeight="1">
      <c r="A4" s="55" t="s">
        <v>30</v>
      </c>
      <c r="B4" s="61" t="s">
        <v>56</v>
      </c>
      <c r="C4" s="47" t="s">
        <v>57</v>
      </c>
      <c r="D4" s="47" t="s">
        <v>59</v>
      </c>
      <c r="E4" s="47" t="s">
        <v>60</v>
      </c>
      <c r="F4" s="47" t="s">
        <v>61</v>
      </c>
      <c r="G4" s="47" t="s">
        <v>58</v>
      </c>
      <c r="H4" s="47" t="s">
        <v>64</v>
      </c>
      <c r="I4" s="47" t="s">
        <v>62</v>
      </c>
      <c r="J4" s="47" t="s">
        <v>65</v>
      </c>
      <c r="K4" s="47" t="s">
        <v>63</v>
      </c>
      <c r="L4" s="47" t="s">
        <v>67</v>
      </c>
      <c r="M4" s="47" t="s">
        <v>66</v>
      </c>
      <c r="N4" s="47" t="s">
        <v>279</v>
      </c>
      <c r="O4" s="47" t="s">
        <v>68</v>
      </c>
      <c r="P4" s="47" t="s">
        <v>278</v>
      </c>
      <c r="Q4" s="47" t="s">
        <v>280</v>
      </c>
      <c r="R4" s="47" t="s">
        <v>69</v>
      </c>
      <c r="S4" s="47" t="s">
        <v>70</v>
      </c>
      <c r="T4" s="47" t="s">
        <v>71</v>
      </c>
    </row>
    <row r="5" spans="1:20" ht="17.25" customHeight="1">
      <c r="A5" s="102" t="s">
        <v>31</v>
      </c>
      <c r="B5" s="67">
        <v>0.004574587339241903</v>
      </c>
      <c r="C5" s="67">
        <v>0.0002704159531506989</v>
      </c>
      <c r="D5" s="67">
        <v>0.017604956412827312</v>
      </c>
      <c r="E5" s="67">
        <v>0.01228644051691237</v>
      </c>
      <c r="F5" s="67">
        <v>0.0013924319160040272</v>
      </c>
      <c r="G5" s="67">
        <v>0.0009203539469228497</v>
      </c>
      <c r="H5" s="67">
        <v>0.0023427443892735994</v>
      </c>
      <c r="I5" s="67">
        <v>0.009194440805694442</v>
      </c>
      <c r="J5" s="67">
        <v>0.000582444147935144</v>
      </c>
      <c r="K5" s="67">
        <v>0.11652317792686442</v>
      </c>
      <c r="L5" s="67">
        <v>0.021022742213736234</v>
      </c>
      <c r="M5" s="67">
        <v>0.0010758745998980662</v>
      </c>
      <c r="N5" s="67">
        <v>0.035032559650528185</v>
      </c>
      <c r="O5" s="67">
        <v>0.019287686768550423</v>
      </c>
      <c r="P5" s="67">
        <v>0.0036668346010397127</v>
      </c>
      <c r="Q5" s="67">
        <v>0.446439779852398</v>
      </c>
      <c r="R5" s="67">
        <v>0</v>
      </c>
      <c r="S5" s="67">
        <v>0</v>
      </c>
      <c r="T5" s="67">
        <v>0</v>
      </c>
    </row>
    <row r="6" spans="1:20" ht="17.25" customHeight="1">
      <c r="A6" s="102" t="s">
        <v>32</v>
      </c>
      <c r="B6" s="67">
        <v>0</v>
      </c>
      <c r="C6" s="67">
        <v>3.372527608345987E-06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1.0887682252277193E-05</v>
      </c>
      <c r="J6" s="67">
        <v>0</v>
      </c>
      <c r="K6" s="67">
        <v>0</v>
      </c>
      <c r="L6" s="67">
        <v>0</v>
      </c>
      <c r="M6" s="67">
        <v>0</v>
      </c>
      <c r="N6" s="67">
        <v>0.0010150422438817742</v>
      </c>
      <c r="O6" s="67">
        <v>0</v>
      </c>
      <c r="P6" s="67">
        <v>0.0009825490944778336</v>
      </c>
      <c r="Q6" s="67">
        <v>0</v>
      </c>
      <c r="R6" s="67">
        <v>0</v>
      </c>
      <c r="S6" s="67">
        <v>0</v>
      </c>
      <c r="T6" s="67">
        <v>0</v>
      </c>
    </row>
    <row r="7" spans="1:20" ht="18" customHeight="1">
      <c r="A7" s="102" t="s">
        <v>33</v>
      </c>
      <c r="B7" s="67">
        <v>0.46283807034051694</v>
      </c>
      <c r="C7" s="67">
        <v>0.4065991787306914</v>
      </c>
      <c r="D7" s="67">
        <v>0.656023712619547</v>
      </c>
      <c r="E7" s="67">
        <v>0.5268363334931734</v>
      </c>
      <c r="F7" s="67">
        <v>0.8010950618729104</v>
      </c>
      <c r="G7" s="67">
        <v>0.3434001845980746</v>
      </c>
      <c r="H7" s="67">
        <v>0.48598014764987957</v>
      </c>
      <c r="I7" s="67">
        <v>0.4648097628104386</v>
      </c>
      <c r="J7" s="67">
        <v>0.462034767376563</v>
      </c>
      <c r="K7" s="67">
        <v>0.14995016677552586</v>
      </c>
      <c r="L7" s="67">
        <v>0.42728462853493276</v>
      </c>
      <c r="M7" s="67">
        <v>0.24624547817645004</v>
      </c>
      <c r="N7" s="67">
        <v>0.3458235207209621</v>
      </c>
      <c r="O7" s="67">
        <v>0.5406244127897785</v>
      </c>
      <c r="P7" s="67">
        <v>0.3948729885057657</v>
      </c>
      <c r="Q7" s="67">
        <v>0</v>
      </c>
      <c r="R7" s="67">
        <v>0</v>
      </c>
      <c r="S7" s="67">
        <v>0</v>
      </c>
      <c r="T7" s="67">
        <v>0</v>
      </c>
    </row>
    <row r="8" spans="1:20" ht="17.25" customHeight="1">
      <c r="A8" s="102" t="s">
        <v>34</v>
      </c>
      <c r="B8" s="67">
        <v>0</v>
      </c>
      <c r="C8" s="67">
        <v>0.00017476343806853043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</row>
    <row r="9" spans="1:20" ht="17.25" customHeight="1">
      <c r="A9" s="102" t="s">
        <v>35</v>
      </c>
      <c r="B9" s="67">
        <v>0.000413527545907627</v>
      </c>
      <c r="C9" s="67">
        <v>0.0003393950811592436</v>
      </c>
      <c r="D9" s="67">
        <v>0.0021690688524000435</v>
      </c>
      <c r="E9" s="67">
        <v>0</v>
      </c>
      <c r="F9" s="67">
        <v>0</v>
      </c>
      <c r="G9" s="67">
        <v>0</v>
      </c>
      <c r="H9" s="67">
        <v>0.00034211052180238766</v>
      </c>
      <c r="I9" s="67">
        <v>7.071085137494967E-05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</row>
    <row r="10" spans="1:20" ht="17.25" customHeight="1">
      <c r="A10" s="102" t="s">
        <v>36</v>
      </c>
      <c r="B10" s="67">
        <v>0.015786605481454545</v>
      </c>
      <c r="C10" s="67">
        <v>0.06189250477398282</v>
      </c>
      <c r="D10" s="67">
        <v>0.001248026030847175</v>
      </c>
      <c r="E10" s="67">
        <v>0.016522072177795694</v>
      </c>
      <c r="F10" s="67">
        <v>6.855516290699552E-05</v>
      </c>
      <c r="G10" s="67">
        <v>0</v>
      </c>
      <c r="H10" s="67">
        <v>5.534925348615238E-05</v>
      </c>
      <c r="I10" s="67">
        <v>0.0026265458897318395</v>
      </c>
      <c r="J10" s="67">
        <v>0.00012457019817748517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spans="1:20" ht="17.25" customHeight="1">
      <c r="A11" s="102" t="s">
        <v>37</v>
      </c>
      <c r="B11" s="67">
        <v>0.0315886654829179</v>
      </c>
      <c r="C11" s="67">
        <v>0.01763164503146425</v>
      </c>
      <c r="D11" s="67">
        <v>0.0001374677669927547</v>
      </c>
      <c r="E11" s="67">
        <v>0.004092214140431018</v>
      </c>
      <c r="F11" s="67">
        <v>0.00012319456176563103</v>
      </c>
      <c r="G11" s="67">
        <v>3.346365664234285E-05</v>
      </c>
      <c r="H11" s="67">
        <v>0.008755333407951484</v>
      </c>
      <c r="I11" s="67">
        <v>0.0050236721113097625</v>
      </c>
      <c r="J11" s="67">
        <v>0.00034208996476805175</v>
      </c>
      <c r="K11" s="67">
        <v>-0.0001278959490297818</v>
      </c>
      <c r="L11" s="67">
        <v>0.0004294622668412477</v>
      </c>
      <c r="M11" s="67">
        <v>9.10215267719578E-05</v>
      </c>
      <c r="N11" s="67">
        <v>0</v>
      </c>
      <c r="O11" s="67">
        <v>0.039132716644309895</v>
      </c>
      <c r="P11" s="67">
        <v>0.0004942184193242608</v>
      </c>
      <c r="Q11" s="67">
        <v>0</v>
      </c>
      <c r="R11" s="67">
        <v>0</v>
      </c>
      <c r="S11" s="67">
        <v>0</v>
      </c>
      <c r="T11" s="67">
        <v>0</v>
      </c>
    </row>
    <row r="12" spans="1:20" ht="17.25" customHeight="1">
      <c r="A12" s="102" t="s">
        <v>38</v>
      </c>
      <c r="B12" s="67">
        <v>0.04843848387247981</v>
      </c>
      <c r="C12" s="67">
        <v>0.09136491903851852</v>
      </c>
      <c r="D12" s="67">
        <v>0.02725130553839543</v>
      </c>
      <c r="E12" s="67">
        <v>0.10556522969100797</v>
      </c>
      <c r="F12" s="67">
        <v>0.0002522249715880891</v>
      </c>
      <c r="G12" s="67">
        <v>0.059556124410913854</v>
      </c>
      <c r="H12" s="67">
        <v>0.0064313140124837315</v>
      </c>
      <c r="I12" s="67">
        <v>0.04452643911272945</v>
      </c>
      <c r="J12" s="67">
        <v>0.09292111823730052</v>
      </c>
      <c r="K12" s="67">
        <v>0.6332659620413795</v>
      </c>
      <c r="L12" s="67">
        <v>0.082031142496415</v>
      </c>
      <c r="M12" s="67">
        <v>0.005727254130152182</v>
      </c>
      <c r="N12" s="67">
        <v>0.06936278819455645</v>
      </c>
      <c r="O12" s="67">
        <v>0.03455495123931627</v>
      </c>
      <c r="P12" s="67">
        <v>0.13360797805466879</v>
      </c>
      <c r="Q12" s="67">
        <v>0.43512847449340286</v>
      </c>
      <c r="R12" s="67">
        <v>0.4829365991401467</v>
      </c>
      <c r="S12" s="67">
        <v>0</v>
      </c>
      <c r="T12" s="67">
        <v>0.26193305375513964</v>
      </c>
    </row>
    <row r="13" spans="1:20" ht="17.25" customHeight="1">
      <c r="A13" s="102" t="s">
        <v>39</v>
      </c>
      <c r="B13" s="67">
        <v>0.05310543528608199</v>
      </c>
      <c r="C13" s="67">
        <v>0.00411525144365884</v>
      </c>
      <c r="D13" s="67">
        <v>0.014451734403683766</v>
      </c>
      <c r="E13" s="67">
        <v>0.07037853385152283</v>
      </c>
      <c r="F13" s="67">
        <v>0.0033151176957235177</v>
      </c>
      <c r="G13" s="67">
        <v>0.0012522679295411854</v>
      </c>
      <c r="H13" s="67">
        <v>0.08403972917041419</v>
      </c>
      <c r="I13" s="67">
        <v>0.0030478295874191183</v>
      </c>
      <c r="J13" s="67">
        <v>0.08007464173759919</v>
      </c>
      <c r="K13" s="67">
        <v>0.02790745042606508</v>
      </c>
      <c r="L13" s="67">
        <v>0.011021772479272694</v>
      </c>
      <c r="M13" s="67">
        <v>0.0006801762141157087</v>
      </c>
      <c r="N13" s="67">
        <v>0.02720935172108631</v>
      </c>
      <c r="O13" s="67">
        <v>0.028641758497768625</v>
      </c>
      <c r="P13" s="67">
        <v>0.004692070703723204</v>
      </c>
      <c r="Q13" s="67">
        <v>0</v>
      </c>
      <c r="R13" s="67">
        <v>0</v>
      </c>
      <c r="S13" s="67">
        <v>0</v>
      </c>
      <c r="T13" s="67">
        <v>0.7380669462448604</v>
      </c>
    </row>
    <row r="14" spans="1:20" ht="17.25" customHeight="1">
      <c r="A14" s="103" t="s">
        <v>40</v>
      </c>
      <c r="B14" s="67">
        <v>0.3347305442646034</v>
      </c>
      <c r="C14" s="67">
        <v>0.38488240702112025</v>
      </c>
      <c r="D14" s="67">
        <v>0.19590351813964732</v>
      </c>
      <c r="E14" s="67">
        <v>0.15560372076225418</v>
      </c>
      <c r="F14" s="67">
        <v>0.12379578330815523</v>
      </c>
      <c r="G14" s="67">
        <v>0.5830560375983999</v>
      </c>
      <c r="H14" s="67">
        <v>0.4039682788143177</v>
      </c>
      <c r="I14" s="67">
        <v>0.4183578208508331</v>
      </c>
      <c r="J14" s="67">
        <v>0.3417399261369167</v>
      </c>
      <c r="K14" s="67">
        <v>0.06703615683152975</v>
      </c>
      <c r="L14" s="67">
        <v>0.43882486338297105</v>
      </c>
      <c r="M14" s="67">
        <v>0.7460471909305793</v>
      </c>
      <c r="N14" s="67">
        <v>0.5151830190654485</v>
      </c>
      <c r="O14" s="67">
        <v>0.32193069278784064</v>
      </c>
      <c r="P14" s="67">
        <v>0.4290601997712863</v>
      </c>
      <c r="Q14" s="67">
        <v>0</v>
      </c>
      <c r="R14" s="67">
        <v>0.3372277905924268</v>
      </c>
      <c r="S14" s="67">
        <v>0</v>
      </c>
      <c r="T14" s="67">
        <v>0</v>
      </c>
    </row>
    <row r="15" spans="1:20" ht="17.25" customHeight="1">
      <c r="A15" s="103" t="s">
        <v>282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2.302252003574594E-05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</row>
    <row r="16" spans="1:20" ht="17.25" customHeight="1">
      <c r="A16" s="103" t="s">
        <v>46</v>
      </c>
      <c r="B16" s="67">
        <v>8.378535703150188E-05</v>
      </c>
      <c r="C16" s="67">
        <v>4.312253599225699E-06</v>
      </c>
      <c r="D16" s="67">
        <v>0.00021879712289105404</v>
      </c>
      <c r="E16" s="67">
        <v>0</v>
      </c>
      <c r="F16" s="67">
        <v>0</v>
      </c>
      <c r="G16" s="67">
        <v>3.487664317409986E-05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spans="1:20" ht="16.5" customHeight="1">
      <c r="A17" s="103" t="s">
        <v>47</v>
      </c>
      <c r="B17" s="67">
        <v>0.0457459745490357</v>
      </c>
      <c r="C17" s="67">
        <v>0.004069148215256644</v>
      </c>
      <c r="D17" s="67">
        <v>0.006203708599646003</v>
      </c>
      <c r="E17" s="67">
        <v>0.005889658878696684</v>
      </c>
      <c r="F17" s="67">
        <v>0.0001243777831377192</v>
      </c>
      <c r="G17" s="67">
        <v>0.0013127851088037539</v>
      </c>
      <c r="H17" s="67">
        <v>0.006888992287845282</v>
      </c>
      <c r="I17" s="67">
        <v>0.009760499256922626</v>
      </c>
      <c r="J17" s="67">
        <v>0.005605316544178121</v>
      </c>
      <c r="K17" s="67">
        <v>0.005444981947664975</v>
      </c>
      <c r="L17" s="67">
        <v>0.00661355767750255</v>
      </c>
      <c r="M17" s="67">
        <v>6.280881200525261E-05</v>
      </c>
      <c r="N17" s="67">
        <v>0.003286513451825714</v>
      </c>
      <c r="O17" s="67">
        <v>0.006348668783474447</v>
      </c>
      <c r="P17" s="67">
        <v>0.000258517648875023</v>
      </c>
      <c r="Q17" s="67">
        <v>0</v>
      </c>
      <c r="R17" s="67">
        <v>0</v>
      </c>
      <c r="S17" s="67">
        <v>0</v>
      </c>
      <c r="T17" s="67">
        <v>0</v>
      </c>
    </row>
    <row r="18" spans="1:20" ht="16.5" customHeight="1">
      <c r="A18" s="103" t="s">
        <v>48</v>
      </c>
      <c r="B18" s="67">
        <v>0</v>
      </c>
      <c r="C18" s="67">
        <v>0.010718476676066301</v>
      </c>
      <c r="D18" s="67">
        <v>0.061817283947628476</v>
      </c>
      <c r="E18" s="67">
        <v>0</v>
      </c>
      <c r="F18" s="67">
        <v>0</v>
      </c>
      <c r="G18" s="67">
        <v>0.0015048823509504264</v>
      </c>
      <c r="H18" s="67">
        <v>0</v>
      </c>
      <c r="I18" s="67">
        <v>0.007255760724543093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1</v>
      </c>
      <c r="T18" s="67">
        <v>0</v>
      </c>
    </row>
    <row r="19" spans="1:20" ht="16.5" customHeight="1">
      <c r="A19" s="103" t="s">
        <v>49</v>
      </c>
      <c r="B19" s="67">
        <v>0</v>
      </c>
      <c r="C19" s="67">
        <v>0.00048068658717730425</v>
      </c>
      <c r="D19" s="67">
        <v>0</v>
      </c>
      <c r="E19" s="67">
        <v>0.006914521894792404</v>
      </c>
      <c r="F19" s="67">
        <v>0</v>
      </c>
      <c r="G19" s="67">
        <v>0.00012820268044234337</v>
      </c>
      <c r="H19" s="67">
        <v>0.0011346575277781884</v>
      </c>
      <c r="I19" s="67">
        <v>-0.0002211519066745076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</row>
    <row r="20" spans="1:20" ht="16.5" customHeight="1">
      <c r="A20" s="103" t="s">
        <v>50</v>
      </c>
      <c r="B20" s="67">
        <v>0.001414096116090466</v>
      </c>
      <c r="C20" s="67">
        <v>0.015083620668006595</v>
      </c>
      <c r="D20" s="67">
        <v>0.00405291238865698</v>
      </c>
      <c r="E20" s="67">
        <v>0.08483301798340077</v>
      </c>
      <c r="F20" s="67">
        <v>0.0682471695097352</v>
      </c>
      <c r="G20" s="67">
        <v>0.007857411324583891</v>
      </c>
      <c r="H20" s="67">
        <v>0</v>
      </c>
      <c r="I20" s="67">
        <v>0.03105488702958241</v>
      </c>
      <c r="J20" s="67">
        <v>0.014398760501147929</v>
      </c>
      <c r="K20" s="67">
        <v>0</v>
      </c>
      <c r="L20" s="67">
        <v>0.008050955147065338</v>
      </c>
      <c r="M20" s="67">
        <v>0</v>
      </c>
      <c r="N20" s="67">
        <v>-0.0002990241334252114</v>
      </c>
      <c r="O20" s="67">
        <v>0</v>
      </c>
      <c r="P20" s="67">
        <v>0.030037051204715764</v>
      </c>
      <c r="Q20" s="67">
        <v>0.11843174565419913</v>
      </c>
      <c r="R20" s="67">
        <v>0</v>
      </c>
      <c r="S20" s="67">
        <v>0</v>
      </c>
      <c r="T20" s="67">
        <v>0</v>
      </c>
    </row>
    <row r="21" spans="1:20" ht="16.5" customHeight="1">
      <c r="A21" s="103" t="s">
        <v>51</v>
      </c>
      <c r="B21" s="67">
        <v>0</v>
      </c>
      <c r="C21" s="67">
        <v>0</v>
      </c>
      <c r="D21" s="67">
        <v>0</v>
      </c>
      <c r="E21" s="67">
        <v>2.0510674302908507E-06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</row>
    <row r="22" spans="1:20" ht="16.5" customHeight="1">
      <c r="A22" s="103" t="s">
        <v>52</v>
      </c>
      <c r="B22" s="67">
        <v>0.0012802243646380632</v>
      </c>
      <c r="C22" s="67">
        <v>0.00236990256047132</v>
      </c>
      <c r="D22" s="67">
        <v>0.012917508176836772</v>
      </c>
      <c r="E22" s="67">
        <v>0.011076205542582556</v>
      </c>
      <c r="F22" s="67">
        <v>0.001586083218073166</v>
      </c>
      <c r="G22" s="67">
        <v>0.0009434097515507872</v>
      </c>
      <c r="H22" s="67">
        <v>3.832044473174621E-05</v>
      </c>
      <c r="I22" s="67">
        <v>0.004481895193842496</v>
      </c>
      <c r="J22" s="67">
        <v>0.0021763651554137405</v>
      </c>
      <c r="K22" s="67">
        <v>0</v>
      </c>
      <c r="L22" s="67">
        <v>0.0047208758012632</v>
      </c>
      <c r="M22" s="67">
        <v>7.019561002746992E-05</v>
      </c>
      <c r="N22" s="67">
        <v>0.003386229085136249</v>
      </c>
      <c r="O22" s="67">
        <v>0.009479112488961326</v>
      </c>
      <c r="P22" s="67">
        <v>0.0023275919961234827</v>
      </c>
      <c r="Q22" s="67">
        <v>0</v>
      </c>
      <c r="R22" s="67">
        <v>0.1798356102674266</v>
      </c>
      <c r="S22" s="67">
        <v>0</v>
      </c>
      <c r="T22" s="67">
        <v>0</v>
      </c>
    </row>
    <row r="23" ht="16.5" customHeight="1">
      <c r="I23" s="68"/>
    </row>
    <row r="24" ht="16.5" customHeight="1">
      <c r="A24" s="12" t="s">
        <v>74</v>
      </c>
    </row>
  </sheetData>
  <mergeCells count="1">
    <mergeCell ref="A2:T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421875" style="2" customWidth="1"/>
    <col min="2" max="15" width="12.7109375" style="2" customWidth="1"/>
    <col min="16" max="16" width="11.8515625" style="2" customWidth="1"/>
    <col min="17" max="17" width="12.8515625" style="2" customWidth="1"/>
    <col min="18" max="18" width="11.8515625" style="2" customWidth="1"/>
    <col min="19" max="19" width="13.00390625" style="2" customWidth="1"/>
    <col min="20" max="20" width="12.28125" style="2" customWidth="1"/>
    <col min="21" max="21" width="11.57421875" style="2" customWidth="1"/>
    <col min="22" max="22" width="13.57421875" style="2" customWidth="1"/>
    <col min="23" max="23" width="11.8515625" style="2" customWidth="1"/>
    <col min="24" max="24" width="13.140625" style="2" customWidth="1"/>
    <col min="25" max="25" width="11.7109375" style="2" customWidth="1"/>
    <col min="26" max="16384" width="9.140625" style="2" customWidth="1"/>
  </cols>
  <sheetData>
    <row r="1" ht="22.5" customHeight="1">
      <c r="A1" s="16"/>
    </row>
    <row r="2" spans="1:25" s="17" customFormat="1" ht="23.25" customHeight="1">
      <c r="A2" s="166" t="s">
        <v>287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22.5" customHeight="1">
      <c r="A3" s="22"/>
      <c r="B3" s="18"/>
      <c r="D3" s="18"/>
      <c r="G3" s="19"/>
      <c r="M3" s="18"/>
      <c r="Y3" s="16" t="s">
        <v>73</v>
      </c>
    </row>
    <row r="4" spans="1:25" ht="84.75" customHeight="1">
      <c r="A4" s="55" t="s">
        <v>30</v>
      </c>
      <c r="B4" s="38">
        <v>1999</v>
      </c>
      <c r="C4" s="107" t="s">
        <v>85</v>
      </c>
      <c r="D4" s="38">
        <v>2000</v>
      </c>
      <c r="E4" s="107" t="s">
        <v>85</v>
      </c>
      <c r="F4" s="38">
        <v>2001</v>
      </c>
      <c r="G4" s="107" t="s">
        <v>85</v>
      </c>
      <c r="H4" s="38">
        <v>2002</v>
      </c>
      <c r="I4" s="107" t="s">
        <v>85</v>
      </c>
      <c r="J4" s="38">
        <v>2003</v>
      </c>
      <c r="K4" s="107" t="s">
        <v>85</v>
      </c>
      <c r="L4" s="38">
        <v>2004</v>
      </c>
      <c r="M4" s="107" t="s">
        <v>85</v>
      </c>
      <c r="N4" s="38">
        <v>2005</v>
      </c>
      <c r="O4" s="107" t="s">
        <v>85</v>
      </c>
      <c r="P4" s="38">
        <v>2006</v>
      </c>
      <c r="Q4" s="107" t="s">
        <v>85</v>
      </c>
      <c r="R4" s="38">
        <v>2007</v>
      </c>
      <c r="S4" s="107" t="s">
        <v>85</v>
      </c>
      <c r="T4" s="38">
        <v>2008</v>
      </c>
      <c r="U4" s="107" t="s">
        <v>85</v>
      </c>
      <c r="V4" s="38">
        <v>2009</v>
      </c>
      <c r="W4" s="107" t="s">
        <v>85</v>
      </c>
      <c r="X4" s="38">
        <v>2010</v>
      </c>
      <c r="Y4" s="107" t="s">
        <v>85</v>
      </c>
    </row>
    <row r="5" spans="1:25" ht="17.25" customHeight="1">
      <c r="A5" s="102" t="s">
        <v>31</v>
      </c>
      <c r="B5" s="20">
        <v>180984</v>
      </c>
      <c r="C5" s="69">
        <v>0.01734185943965672</v>
      </c>
      <c r="D5" s="20">
        <v>256941</v>
      </c>
      <c r="E5" s="69">
        <v>0.024650076410995078</v>
      </c>
      <c r="F5" s="20">
        <v>480382</v>
      </c>
      <c r="G5" s="69">
        <v>0.04267097541467776</v>
      </c>
      <c r="H5" s="21">
        <v>722189.68</v>
      </c>
      <c r="I5" s="69">
        <v>0.07558182468455434</v>
      </c>
      <c r="J5" s="21">
        <v>1423532.73</v>
      </c>
      <c r="K5" s="69">
        <v>0.1209350609311413</v>
      </c>
      <c r="L5" s="31">
        <v>1448336.24</v>
      </c>
      <c r="M5" s="63">
        <v>0.10328438774381707</v>
      </c>
      <c r="N5" s="31">
        <v>6389378.58</v>
      </c>
      <c r="O5" s="63">
        <v>0.30459235718552924</v>
      </c>
      <c r="P5" s="31">
        <v>2646952.13962128</v>
      </c>
      <c r="Q5" s="63">
        <v>0.14387966809445732</v>
      </c>
      <c r="R5" s="31">
        <v>2282202.3584999996</v>
      </c>
      <c r="S5" s="63">
        <v>0.10465097566445837</v>
      </c>
      <c r="T5" s="31">
        <v>2683671.95</v>
      </c>
      <c r="U5" s="70">
        <v>0.09826439126856694</v>
      </c>
      <c r="V5" s="31">
        <v>1419449.7185946393</v>
      </c>
      <c r="W5" s="70">
        <v>0.05723751793925677</v>
      </c>
      <c r="X5" s="31">
        <v>784599.2407700001</v>
      </c>
      <c r="Y5" s="70">
        <v>0.03274778927475537</v>
      </c>
    </row>
    <row r="6" spans="1:25" ht="17.25" customHeight="1">
      <c r="A6" s="102" t="s">
        <v>32</v>
      </c>
      <c r="B6" s="20">
        <v>128312</v>
      </c>
      <c r="C6" s="69">
        <v>0.18907988231578057</v>
      </c>
      <c r="D6" s="20">
        <v>239398</v>
      </c>
      <c r="E6" s="69">
        <v>0.3125419280000519</v>
      </c>
      <c r="F6" s="20">
        <v>531884</v>
      </c>
      <c r="G6" s="69">
        <v>0.2771080234683744</v>
      </c>
      <c r="H6" s="21">
        <v>5635</v>
      </c>
      <c r="I6" s="69">
        <v>0.009860719049582776</v>
      </c>
      <c r="J6" s="21">
        <v>7765</v>
      </c>
      <c r="K6" s="69">
        <v>0.14500702439049898</v>
      </c>
      <c r="L6" s="31">
        <v>0</v>
      </c>
      <c r="M6" s="63">
        <v>0</v>
      </c>
      <c r="N6" s="31">
        <v>0</v>
      </c>
      <c r="O6" s="63">
        <v>0</v>
      </c>
      <c r="P6" s="31">
        <v>0</v>
      </c>
      <c r="Q6" s="63">
        <v>0</v>
      </c>
      <c r="R6" s="31">
        <v>0</v>
      </c>
      <c r="S6" s="63">
        <v>0</v>
      </c>
      <c r="T6" s="31">
        <v>0</v>
      </c>
      <c r="U6" s="70">
        <v>0</v>
      </c>
      <c r="V6" s="31">
        <v>0</v>
      </c>
      <c r="W6" s="70">
        <v>0</v>
      </c>
      <c r="X6" s="31">
        <v>0</v>
      </c>
      <c r="Y6" s="70">
        <v>0</v>
      </c>
    </row>
    <row r="7" spans="1:25" ht="17.25" customHeight="1">
      <c r="A7" s="102" t="s">
        <v>33</v>
      </c>
      <c r="B7" s="20">
        <v>20671919</v>
      </c>
      <c r="C7" s="69">
        <v>0.24722491164780938</v>
      </c>
      <c r="D7" s="20">
        <v>28901092</v>
      </c>
      <c r="E7" s="69">
        <v>0.2806401349729093</v>
      </c>
      <c r="F7" s="20">
        <v>36089840</v>
      </c>
      <c r="G7" s="69">
        <v>0.29229912654969475</v>
      </c>
      <c r="H7" s="21">
        <v>41123134.806554005</v>
      </c>
      <c r="I7" s="69">
        <v>0.2676956532114167</v>
      </c>
      <c r="J7" s="21">
        <v>72588109.0918319</v>
      </c>
      <c r="K7" s="69">
        <v>0.34825128292546453</v>
      </c>
      <c r="L7" s="31">
        <v>90469406.9349999</v>
      </c>
      <c r="M7" s="63">
        <v>0.3309396270023978</v>
      </c>
      <c r="N7" s="31">
        <v>57963218.99912325</v>
      </c>
      <c r="O7" s="63">
        <v>0.1648863934569348</v>
      </c>
      <c r="P7" s="31">
        <v>17583825.00396596</v>
      </c>
      <c r="Q7" s="63">
        <v>0.042879361493938235</v>
      </c>
      <c r="R7" s="31">
        <v>52851613.42212622</v>
      </c>
      <c r="S7" s="63">
        <v>0.094368595850291</v>
      </c>
      <c r="T7" s="31">
        <v>58953989.4345</v>
      </c>
      <c r="U7" s="70">
        <v>0.08540520628966151</v>
      </c>
      <c r="V7" s="31">
        <v>32989693.473836634</v>
      </c>
      <c r="W7" s="70">
        <v>0.054740383852230526</v>
      </c>
      <c r="X7" s="31">
        <v>28171776.99877213</v>
      </c>
      <c r="Y7" s="70">
        <v>0.05639325637455684</v>
      </c>
    </row>
    <row r="8" spans="1:25" ht="16.5" customHeight="1">
      <c r="A8" s="102" t="s">
        <v>34</v>
      </c>
      <c r="B8" s="20">
        <v>0</v>
      </c>
      <c r="C8" s="69">
        <v>0</v>
      </c>
      <c r="D8" s="20">
        <v>1406</v>
      </c>
      <c r="E8" s="69">
        <v>0.02987675308117297</v>
      </c>
      <c r="F8" s="20">
        <v>462686</v>
      </c>
      <c r="G8" s="69">
        <v>6.894028997219954</v>
      </c>
      <c r="H8" s="21">
        <v>0</v>
      </c>
      <c r="I8" s="69">
        <v>0</v>
      </c>
      <c r="J8" s="21">
        <v>0</v>
      </c>
      <c r="K8" s="69">
        <v>0</v>
      </c>
      <c r="L8" s="31">
        <v>2034307.58</v>
      </c>
      <c r="M8" s="63">
        <v>14.34881014224264</v>
      </c>
      <c r="N8" s="31">
        <v>206946.32</v>
      </c>
      <c r="O8" s="63">
        <v>0.20040250874509347</v>
      </c>
      <c r="P8" s="31">
        <v>644422.42</v>
      </c>
      <c r="Q8" s="63">
        <v>0.2010522309564619</v>
      </c>
      <c r="R8" s="31">
        <v>922910.24</v>
      </c>
      <c r="S8" s="63">
        <v>0.2406201095984939</v>
      </c>
      <c r="T8" s="31">
        <v>2005605.99</v>
      </c>
      <c r="U8" s="70">
        <v>0.26101841245660684</v>
      </c>
      <c r="V8" s="31">
        <v>557</v>
      </c>
      <c r="W8" s="70">
        <v>0.002018059641089723</v>
      </c>
      <c r="X8" s="31">
        <v>0</v>
      </c>
      <c r="Y8" s="70">
        <v>0</v>
      </c>
    </row>
    <row r="9" spans="1:25" ht="16.5" customHeight="1">
      <c r="A9" s="102" t="s">
        <v>35</v>
      </c>
      <c r="B9" s="20">
        <v>3972302</v>
      </c>
      <c r="C9" s="69">
        <v>1.4334137707688146</v>
      </c>
      <c r="D9" s="20">
        <v>3805302</v>
      </c>
      <c r="E9" s="69">
        <v>2.310861676342862</v>
      </c>
      <c r="F9" s="20">
        <v>3949357</v>
      </c>
      <c r="G9" s="69">
        <v>0.9452314186808383</v>
      </c>
      <c r="H9" s="21">
        <v>6909095.84</v>
      </c>
      <c r="I9" s="69">
        <v>0.9540436532366898</v>
      </c>
      <c r="J9" s="21">
        <v>7907361.27</v>
      </c>
      <c r="K9" s="69">
        <v>0.9604873975228665</v>
      </c>
      <c r="L9" s="31">
        <v>7102778.32</v>
      </c>
      <c r="M9" s="63">
        <v>0.9981855710887494</v>
      </c>
      <c r="N9" s="31">
        <v>8583430.33</v>
      </c>
      <c r="O9" s="63">
        <v>0.9181994062394376</v>
      </c>
      <c r="P9" s="31">
        <v>15243451.684108363</v>
      </c>
      <c r="Q9" s="63">
        <v>1.0103931992952975</v>
      </c>
      <c r="R9" s="31">
        <v>8369687.041792399</v>
      </c>
      <c r="S9" s="63">
        <v>0.9273381304913012</v>
      </c>
      <c r="T9" s="31">
        <v>6202128.26</v>
      </c>
      <c r="U9" s="70">
        <v>0.8829471476119551</v>
      </c>
      <c r="V9" s="31">
        <v>10881996.030000001</v>
      </c>
      <c r="W9" s="70">
        <v>0.9127883893189905</v>
      </c>
      <c r="X9" s="31">
        <v>12551534.83</v>
      </c>
      <c r="Y9" s="70">
        <v>0.8619872288436007</v>
      </c>
    </row>
    <row r="10" spans="1:25" ht="16.5" customHeight="1">
      <c r="A10" s="102" t="s">
        <v>36</v>
      </c>
      <c r="B10" s="20">
        <v>3472710</v>
      </c>
      <c r="C10" s="69">
        <v>0.6138162515383652</v>
      </c>
      <c r="D10" s="20">
        <v>3760843</v>
      </c>
      <c r="E10" s="69">
        <v>0.6345275147584801</v>
      </c>
      <c r="F10" s="20">
        <v>6517137</v>
      </c>
      <c r="G10" s="69">
        <v>0.884463663362091</v>
      </c>
      <c r="H10" s="21">
        <v>4129871.5719999988</v>
      </c>
      <c r="I10" s="69">
        <v>0.5107113842675641</v>
      </c>
      <c r="J10" s="21">
        <v>3580900.0719999988</v>
      </c>
      <c r="K10" s="69">
        <v>0.5401618995616355</v>
      </c>
      <c r="L10" s="31">
        <v>3934432.25434999</v>
      </c>
      <c r="M10" s="63">
        <v>0.6367873977561663</v>
      </c>
      <c r="N10" s="31">
        <v>6374925.858200001</v>
      </c>
      <c r="O10" s="63">
        <v>0.6008920790068928</v>
      </c>
      <c r="P10" s="31">
        <v>14578972.986145174</v>
      </c>
      <c r="Q10" s="63">
        <v>0.7954369719063035</v>
      </c>
      <c r="R10" s="31">
        <v>11368832.61266171</v>
      </c>
      <c r="S10" s="63">
        <v>0.6697650780549502</v>
      </c>
      <c r="T10" s="31">
        <v>15228078.92152762</v>
      </c>
      <c r="U10" s="70">
        <v>0.693603805759745</v>
      </c>
      <c r="V10" s="31">
        <v>5590036.085219961</v>
      </c>
      <c r="W10" s="70">
        <v>0.5466131499370392</v>
      </c>
      <c r="X10" s="31">
        <v>6224650.038598005</v>
      </c>
      <c r="Y10" s="70">
        <v>0.7358334832370507</v>
      </c>
    </row>
    <row r="11" spans="1:25" ht="16.5" customHeight="1">
      <c r="A11" s="102" t="s">
        <v>37</v>
      </c>
      <c r="B11" s="20">
        <v>2971246</v>
      </c>
      <c r="C11" s="69">
        <v>0.4008980511624967</v>
      </c>
      <c r="D11" s="20">
        <v>3992126</v>
      </c>
      <c r="E11" s="69">
        <v>0.38577845343963896</v>
      </c>
      <c r="F11" s="20">
        <v>4360645</v>
      </c>
      <c r="G11" s="69">
        <v>0.44455971563829266</v>
      </c>
      <c r="H11" s="21">
        <v>4871038.685</v>
      </c>
      <c r="I11" s="69">
        <v>0.5016811336711746</v>
      </c>
      <c r="J11" s="21">
        <v>4644171.792</v>
      </c>
      <c r="K11" s="69">
        <v>0.4358818447094231</v>
      </c>
      <c r="L11" s="31">
        <v>7003063.549229424</v>
      </c>
      <c r="M11" s="63">
        <v>0.4856005532008258</v>
      </c>
      <c r="N11" s="31">
        <v>6050759.53</v>
      </c>
      <c r="O11" s="63">
        <v>0.39635823461393704</v>
      </c>
      <c r="P11" s="31">
        <v>8679676.492968842</v>
      </c>
      <c r="Q11" s="63">
        <v>0.4897401036656001</v>
      </c>
      <c r="R11" s="31">
        <v>8412581.995643495</v>
      </c>
      <c r="S11" s="63">
        <v>0.4474052413360971</v>
      </c>
      <c r="T11" s="31">
        <v>6330521.716010259</v>
      </c>
      <c r="U11" s="70">
        <v>0.3475471888179342</v>
      </c>
      <c r="V11" s="31">
        <v>4878839.715363183</v>
      </c>
      <c r="W11" s="70">
        <v>0.38141075540012187</v>
      </c>
      <c r="X11" s="31">
        <v>5872840.818016521</v>
      </c>
      <c r="Y11" s="70">
        <v>0.4297305009120351</v>
      </c>
    </row>
    <row r="12" spans="1:25" ht="16.5" customHeight="1">
      <c r="A12" s="102" t="s">
        <v>38</v>
      </c>
      <c r="B12" s="20">
        <v>12540406</v>
      </c>
      <c r="C12" s="69">
        <v>0.26683889602232486</v>
      </c>
      <c r="D12" s="20">
        <v>17891078</v>
      </c>
      <c r="E12" s="69">
        <v>0.2672464212527965</v>
      </c>
      <c r="F12" s="20">
        <v>22547885</v>
      </c>
      <c r="G12" s="69">
        <v>0.29745893915138066</v>
      </c>
      <c r="H12" s="21">
        <v>34535103.03553508</v>
      </c>
      <c r="I12" s="69">
        <v>0.36701980830750214</v>
      </c>
      <c r="J12" s="21">
        <v>47750242.10817874</v>
      </c>
      <c r="K12" s="69">
        <v>0.40686339798594945</v>
      </c>
      <c r="L12" s="31">
        <v>58999847.458143875</v>
      </c>
      <c r="M12" s="63">
        <v>0.4143422960389129</v>
      </c>
      <c r="N12" s="31">
        <v>51090779.382133976</v>
      </c>
      <c r="O12" s="63">
        <v>0.3398668128273894</v>
      </c>
      <c r="P12" s="31">
        <v>74628544.88158076</v>
      </c>
      <c r="Q12" s="63">
        <v>0.4401787502336242</v>
      </c>
      <c r="R12" s="31">
        <v>75613879.80986214</v>
      </c>
      <c r="S12" s="63">
        <v>0.41573820496201125</v>
      </c>
      <c r="T12" s="31">
        <v>75029101.91493924</v>
      </c>
      <c r="U12" s="70">
        <v>0.3742596661450443</v>
      </c>
      <c r="V12" s="31">
        <v>72915127.27949513</v>
      </c>
      <c r="W12" s="70">
        <v>0.34007210743471755</v>
      </c>
      <c r="X12" s="31">
        <v>68282720.15825023</v>
      </c>
      <c r="Y12" s="70">
        <v>0.3371480963196426</v>
      </c>
    </row>
    <row r="13" spans="1:25" ht="16.5" customHeight="1">
      <c r="A13" s="102" t="s">
        <v>39</v>
      </c>
      <c r="B13" s="20">
        <v>4728384</v>
      </c>
      <c r="C13" s="69">
        <v>0.17672883080757482</v>
      </c>
      <c r="D13" s="20">
        <v>6556742</v>
      </c>
      <c r="E13" s="69">
        <v>0.3668628120114938</v>
      </c>
      <c r="F13" s="20">
        <v>8059180</v>
      </c>
      <c r="G13" s="69">
        <v>0.39452891997135886</v>
      </c>
      <c r="H13" s="21">
        <v>8773900.656034801</v>
      </c>
      <c r="I13" s="69">
        <v>0.42378795991997587</v>
      </c>
      <c r="J13" s="21">
        <v>11306223.956678377</v>
      </c>
      <c r="K13" s="69">
        <v>0.42405000149739</v>
      </c>
      <c r="L13" s="31">
        <v>25407891.37814389</v>
      </c>
      <c r="M13" s="63">
        <v>0.5538439577795268</v>
      </c>
      <c r="N13" s="31">
        <v>13684207.201866433</v>
      </c>
      <c r="O13" s="63">
        <v>0.3950047226578644</v>
      </c>
      <c r="P13" s="31">
        <v>27382424.147540733</v>
      </c>
      <c r="Q13" s="63">
        <v>0.4743297327373708</v>
      </c>
      <c r="R13" s="31">
        <v>29404824.45230281</v>
      </c>
      <c r="S13" s="63">
        <v>0.49403088912288246</v>
      </c>
      <c r="T13" s="31">
        <v>24809415.003739294</v>
      </c>
      <c r="U13" s="70">
        <v>0.4196455123509421</v>
      </c>
      <c r="V13" s="31">
        <v>26622784.900910556</v>
      </c>
      <c r="W13" s="70">
        <v>0.4191285101962647</v>
      </c>
      <c r="X13" s="31">
        <v>22883316.330036875</v>
      </c>
      <c r="Y13" s="70">
        <v>0.3882403072966076</v>
      </c>
    </row>
    <row r="14" spans="1:25" ht="15.75" customHeight="1">
      <c r="A14" s="103" t="s">
        <v>40</v>
      </c>
      <c r="B14" s="20">
        <v>22018215</v>
      </c>
      <c r="C14" s="69">
        <v>0.3043343293523584</v>
      </c>
      <c r="D14" s="20">
        <v>27901045</v>
      </c>
      <c r="E14" s="69">
        <v>0.3220649275987564</v>
      </c>
      <c r="F14" s="20">
        <v>19849376</v>
      </c>
      <c r="G14" s="69">
        <v>0.2914635845412517</v>
      </c>
      <c r="H14" s="21">
        <v>44423160.46879</v>
      </c>
      <c r="I14" s="69">
        <v>0.35846539400631083</v>
      </c>
      <c r="J14" s="21">
        <v>86350844.8780196</v>
      </c>
      <c r="K14" s="69">
        <v>0.5491872336949918</v>
      </c>
      <c r="L14" s="31">
        <v>95685117.33294661</v>
      </c>
      <c r="M14" s="63">
        <v>0.527092955212698</v>
      </c>
      <c r="N14" s="31">
        <v>55083153.286648</v>
      </c>
      <c r="O14" s="63">
        <v>0.21793968310077047</v>
      </c>
      <c r="P14" s="31">
        <v>37972834.89518107</v>
      </c>
      <c r="Q14" s="63">
        <v>0.14110605566902396</v>
      </c>
      <c r="R14" s="31">
        <v>30045830.485294007</v>
      </c>
      <c r="S14" s="63">
        <v>0.09703665151844323</v>
      </c>
      <c r="T14" s="31">
        <v>50914438.81375001</v>
      </c>
      <c r="U14" s="70">
        <v>0.13264370762640604</v>
      </c>
      <c r="V14" s="31">
        <v>20854933.76307057</v>
      </c>
      <c r="W14" s="70">
        <v>0.04734004814606018</v>
      </c>
      <c r="X14" s="31">
        <v>62081981.02540674</v>
      </c>
      <c r="Y14" s="70">
        <v>0.12768913029824544</v>
      </c>
    </row>
    <row r="15" spans="1:25" ht="15.75" customHeight="1">
      <c r="A15" s="103" t="s">
        <v>282</v>
      </c>
      <c r="B15" s="20">
        <v>904135</v>
      </c>
      <c r="C15" s="69">
        <v>0.2492187813242802</v>
      </c>
      <c r="D15" s="20">
        <v>1399253</v>
      </c>
      <c r="E15" s="69">
        <v>0.3116374497170962</v>
      </c>
      <c r="F15" s="20">
        <v>2037080</v>
      </c>
      <c r="G15" s="69">
        <v>0.959656087840331</v>
      </c>
      <c r="H15" s="21">
        <v>5517302.35</v>
      </c>
      <c r="I15" s="69">
        <v>0.8838306768377502</v>
      </c>
      <c r="J15" s="21">
        <v>4597165.29</v>
      </c>
      <c r="K15" s="69">
        <v>0.9802537216099054</v>
      </c>
      <c r="L15" s="31">
        <v>5128617.49</v>
      </c>
      <c r="M15" s="63">
        <v>1.0171254361078768</v>
      </c>
      <c r="N15" s="31">
        <v>12315072.149999987</v>
      </c>
      <c r="O15" s="63">
        <v>0.9297030310729903</v>
      </c>
      <c r="P15" s="31">
        <v>8127680.267066637</v>
      </c>
      <c r="Q15" s="63">
        <v>0.8647523091052155</v>
      </c>
      <c r="R15" s="31">
        <v>7445661.058884198</v>
      </c>
      <c r="S15" s="63">
        <v>0.8608051814816925</v>
      </c>
      <c r="T15" s="31">
        <v>7633960.94</v>
      </c>
      <c r="U15" s="70">
        <v>0.9741598204365939</v>
      </c>
      <c r="V15" s="31">
        <v>8799147.999999998</v>
      </c>
      <c r="W15" s="70">
        <v>0.972711182334147</v>
      </c>
      <c r="X15" s="31">
        <v>8811615.809999999</v>
      </c>
      <c r="Y15" s="70">
        <v>0.9585583530157753</v>
      </c>
    </row>
    <row r="16" spans="1:25" ht="15.75" customHeight="1">
      <c r="A16" s="103" t="s">
        <v>46</v>
      </c>
      <c r="B16" s="20">
        <v>241826</v>
      </c>
      <c r="C16" s="69">
        <v>0.9629828264226501</v>
      </c>
      <c r="D16" s="20">
        <v>327018</v>
      </c>
      <c r="E16" s="69">
        <v>0.8829992391233644</v>
      </c>
      <c r="F16" s="20">
        <v>484949</v>
      </c>
      <c r="G16" s="69">
        <v>0.9496826003218999</v>
      </c>
      <c r="H16" s="21">
        <v>453127.99</v>
      </c>
      <c r="I16" s="69">
        <v>0.9647207797664478</v>
      </c>
      <c r="J16" s="21">
        <v>626244.709999999</v>
      </c>
      <c r="K16" s="69">
        <v>0.8720891298912566</v>
      </c>
      <c r="L16" s="31">
        <v>1042787.88</v>
      </c>
      <c r="M16" s="63">
        <v>0.9424102813493402</v>
      </c>
      <c r="N16" s="31">
        <v>1301763.74</v>
      </c>
      <c r="O16" s="63">
        <v>0.8817090014823257</v>
      </c>
      <c r="P16" s="31">
        <v>1714936.23</v>
      </c>
      <c r="Q16" s="63">
        <v>0.7789916579609821</v>
      </c>
      <c r="R16" s="31">
        <v>1650719.1616300002</v>
      </c>
      <c r="S16" s="63">
        <v>0.7769052474636202</v>
      </c>
      <c r="T16" s="31">
        <v>1374477.48</v>
      </c>
      <c r="U16" s="70">
        <v>0.7127280917640071</v>
      </c>
      <c r="V16" s="31">
        <v>1327393.13</v>
      </c>
      <c r="W16" s="70">
        <v>0.49982668332884855</v>
      </c>
      <c r="X16" s="31">
        <v>1496953.59</v>
      </c>
      <c r="Y16" s="70">
        <v>0.6190385015229622</v>
      </c>
    </row>
    <row r="17" spans="1:25" ht="16.5" customHeight="1">
      <c r="A17" s="103" t="s">
        <v>47</v>
      </c>
      <c r="B17" s="20">
        <v>1393683</v>
      </c>
      <c r="C17" s="69">
        <v>0.3015503540395149</v>
      </c>
      <c r="D17" s="20">
        <v>1843659</v>
      </c>
      <c r="E17" s="69">
        <v>0.37419061619191096</v>
      </c>
      <c r="F17" s="20">
        <v>3766784</v>
      </c>
      <c r="G17" s="69">
        <v>0.3886652715008601</v>
      </c>
      <c r="H17" s="21">
        <v>5732956.52735</v>
      </c>
      <c r="I17" s="69">
        <v>0.4938028046699478</v>
      </c>
      <c r="J17" s="21">
        <v>10086324.7627668</v>
      </c>
      <c r="K17" s="69">
        <v>0.641911244372565</v>
      </c>
      <c r="L17" s="31">
        <v>11846649.47440647</v>
      </c>
      <c r="M17" s="63">
        <v>0.5500134205238175</v>
      </c>
      <c r="N17" s="31">
        <v>8823409.247705312</v>
      </c>
      <c r="O17" s="63">
        <v>0.3326421843367385</v>
      </c>
      <c r="P17" s="31">
        <v>12168406.543148242</v>
      </c>
      <c r="Q17" s="63">
        <v>0.3939429338507075</v>
      </c>
      <c r="R17" s="31">
        <v>10573704.524592489</v>
      </c>
      <c r="S17" s="63">
        <v>0.34372750472493097</v>
      </c>
      <c r="T17" s="31">
        <v>10439014.208</v>
      </c>
      <c r="U17" s="70">
        <v>0.3295892224795507</v>
      </c>
      <c r="V17" s="31">
        <v>11605506.226504052</v>
      </c>
      <c r="W17" s="70">
        <v>0.4101919258665507</v>
      </c>
      <c r="X17" s="31">
        <v>11653717.993773542</v>
      </c>
      <c r="Y17" s="70">
        <v>0.3849000464461195</v>
      </c>
    </row>
    <row r="18" spans="1:25" ht="16.5" customHeight="1">
      <c r="A18" s="103" t="s">
        <v>48</v>
      </c>
      <c r="B18" s="20">
        <v>35434</v>
      </c>
      <c r="C18" s="69">
        <v>0.3772289312467962</v>
      </c>
      <c r="D18" s="20">
        <v>0</v>
      </c>
      <c r="E18" s="69">
        <v>0</v>
      </c>
      <c r="F18" s="20">
        <v>16232</v>
      </c>
      <c r="G18" s="69">
        <v>0.018960331615172035</v>
      </c>
      <c r="H18" s="21">
        <v>0</v>
      </c>
      <c r="I18" s="69">
        <v>0</v>
      </c>
      <c r="J18" s="21">
        <v>100401.95</v>
      </c>
      <c r="K18" s="69">
        <v>0.06219896117114454</v>
      </c>
      <c r="L18" s="31">
        <v>450638.34</v>
      </c>
      <c r="M18" s="63">
        <v>0.1310644385601274</v>
      </c>
      <c r="N18" s="31">
        <v>820080.79</v>
      </c>
      <c r="O18" s="63">
        <v>0.18684735061041163</v>
      </c>
      <c r="P18" s="31">
        <v>1373892.51</v>
      </c>
      <c r="Q18" s="63">
        <v>0.22710558498209873</v>
      </c>
      <c r="R18" s="31">
        <v>1520189.67</v>
      </c>
      <c r="S18" s="63">
        <v>0.16295058871954504</v>
      </c>
      <c r="T18" s="31">
        <v>1542044.72</v>
      </c>
      <c r="U18" s="70">
        <v>0.05136137070780431</v>
      </c>
      <c r="V18" s="31">
        <v>1322294.1375564903</v>
      </c>
      <c r="W18" s="70">
        <v>0.11190733540729436</v>
      </c>
      <c r="X18" s="31">
        <v>2369417.84040145</v>
      </c>
      <c r="Y18" s="70">
        <v>0.29521777446393616</v>
      </c>
    </row>
    <row r="19" spans="1:25" ht="16.5" customHeight="1">
      <c r="A19" s="103" t="s">
        <v>49</v>
      </c>
      <c r="B19" s="20">
        <v>4018030</v>
      </c>
      <c r="C19" s="69">
        <v>0.9981810608770457</v>
      </c>
      <c r="D19" s="20">
        <v>4864073</v>
      </c>
      <c r="E19" s="69">
        <v>0.8644517673721274</v>
      </c>
      <c r="F19" s="20">
        <v>5487795</v>
      </c>
      <c r="G19" s="69">
        <v>0.9383045924756391</v>
      </c>
      <c r="H19" s="21">
        <v>6565806.34999999</v>
      </c>
      <c r="I19" s="69">
        <v>0.9177351712831854</v>
      </c>
      <c r="J19" s="21">
        <v>5766444.11</v>
      </c>
      <c r="K19" s="69">
        <v>0.8558837665659124</v>
      </c>
      <c r="L19" s="31">
        <v>4377171.57</v>
      </c>
      <c r="M19" s="63">
        <v>0.789478421863653</v>
      </c>
      <c r="N19" s="31">
        <v>4246764.38999999</v>
      </c>
      <c r="O19" s="63">
        <v>0.7823503072118633</v>
      </c>
      <c r="P19" s="31">
        <v>3194684.56</v>
      </c>
      <c r="Q19" s="63">
        <v>0.6727002402372907</v>
      </c>
      <c r="R19" s="31">
        <v>1742233.7053920003</v>
      </c>
      <c r="S19" s="63">
        <v>0.5172500536536365</v>
      </c>
      <c r="T19" s="31">
        <v>1449917.45</v>
      </c>
      <c r="U19" s="70">
        <v>0.41580283250691996</v>
      </c>
      <c r="V19" s="31">
        <v>1335937.67</v>
      </c>
      <c r="W19" s="70">
        <v>0.49059655407706165</v>
      </c>
      <c r="X19" s="31">
        <v>2516044.98</v>
      </c>
      <c r="Y19" s="70">
        <v>0.6597311455128314</v>
      </c>
    </row>
    <row r="20" spans="1:25" ht="16.5" customHeight="1">
      <c r="A20" s="103" t="s">
        <v>50</v>
      </c>
      <c r="B20" s="20">
        <v>850358</v>
      </c>
      <c r="C20" s="69">
        <v>0.11714603866665128</v>
      </c>
      <c r="D20" s="20">
        <v>731404</v>
      </c>
      <c r="E20" s="69">
        <v>0.03593047298339877</v>
      </c>
      <c r="F20" s="20">
        <v>722006</v>
      </c>
      <c r="G20" s="69">
        <v>0.08108768772703627</v>
      </c>
      <c r="H20" s="21">
        <v>1021532.28</v>
      </c>
      <c r="I20" s="69">
        <v>0.18324393258285054</v>
      </c>
      <c r="J20" s="21">
        <v>972806.76</v>
      </c>
      <c r="K20" s="69">
        <v>0.13188176568973267</v>
      </c>
      <c r="L20" s="31">
        <v>937574.14</v>
      </c>
      <c r="M20" s="63">
        <v>0.08544632236964168</v>
      </c>
      <c r="N20" s="31">
        <v>1450910.93</v>
      </c>
      <c r="O20" s="63">
        <v>0.08908738461069363</v>
      </c>
      <c r="P20" s="31">
        <v>1134964.28755</v>
      </c>
      <c r="Q20" s="63">
        <v>0.06582334153153777</v>
      </c>
      <c r="R20" s="31">
        <v>1058508.3060843</v>
      </c>
      <c r="S20" s="63">
        <v>0.045738200687550704</v>
      </c>
      <c r="T20" s="31">
        <v>1177391.8905497</v>
      </c>
      <c r="U20" s="70">
        <v>0.03794072257446654</v>
      </c>
      <c r="V20" s="31">
        <v>127533.06231977802</v>
      </c>
      <c r="W20" s="70">
        <v>0.01125606466113612</v>
      </c>
      <c r="X20" s="31">
        <v>446641.92</v>
      </c>
      <c r="Y20" s="70">
        <v>0.044039288974572335</v>
      </c>
    </row>
    <row r="21" spans="1:25" ht="16.5" customHeight="1">
      <c r="A21" s="103" t="s">
        <v>51</v>
      </c>
      <c r="B21" s="20">
        <v>0</v>
      </c>
      <c r="C21" s="69">
        <v>0</v>
      </c>
      <c r="D21" s="20">
        <v>0</v>
      </c>
      <c r="E21" s="69">
        <v>0</v>
      </c>
      <c r="F21" s="20">
        <v>0</v>
      </c>
      <c r="G21" s="69">
        <v>0</v>
      </c>
      <c r="H21" s="21">
        <v>0</v>
      </c>
      <c r="I21" s="69">
        <v>0</v>
      </c>
      <c r="J21" s="21">
        <v>0</v>
      </c>
      <c r="K21" s="69">
        <v>0</v>
      </c>
      <c r="L21" s="31">
        <v>0</v>
      </c>
      <c r="M21" s="63">
        <v>0</v>
      </c>
      <c r="N21" s="31">
        <v>0</v>
      </c>
      <c r="O21" s="63">
        <v>0</v>
      </c>
      <c r="P21" s="31">
        <v>0</v>
      </c>
      <c r="Q21" s="63">
        <v>0</v>
      </c>
      <c r="R21" s="31">
        <v>0</v>
      </c>
      <c r="S21" s="63">
        <v>0</v>
      </c>
      <c r="T21" s="31">
        <v>0</v>
      </c>
      <c r="U21" s="70">
        <v>0</v>
      </c>
      <c r="V21" s="31">
        <v>0</v>
      </c>
      <c r="W21" s="70">
        <v>0</v>
      </c>
      <c r="X21" s="31">
        <v>0</v>
      </c>
      <c r="Y21" s="70">
        <v>0</v>
      </c>
    </row>
    <row r="22" spans="1:25" ht="16.5" customHeight="1">
      <c r="A22" s="103" t="s">
        <v>52</v>
      </c>
      <c r="B22" s="20">
        <v>381196</v>
      </c>
      <c r="C22" s="69">
        <v>0.15431709310246283</v>
      </c>
      <c r="D22" s="20">
        <v>415337</v>
      </c>
      <c r="E22" s="69">
        <v>0.11182648617097761</v>
      </c>
      <c r="F22" s="20">
        <v>1075600</v>
      </c>
      <c r="G22" s="69">
        <v>0.15213925817203255</v>
      </c>
      <c r="H22" s="21">
        <v>1422509.96</v>
      </c>
      <c r="I22" s="69">
        <v>0.21345999646612032</v>
      </c>
      <c r="J22" s="21">
        <v>1303425.64</v>
      </c>
      <c r="K22" s="69">
        <v>0.1706547011191751</v>
      </c>
      <c r="L22" s="31">
        <v>1702469.43</v>
      </c>
      <c r="M22" s="63">
        <v>0.20736657478953818</v>
      </c>
      <c r="N22" s="31">
        <v>1324706.94</v>
      </c>
      <c r="O22" s="63">
        <v>0.1487642471946222</v>
      </c>
      <c r="P22" s="31">
        <v>1814338.7968021636</v>
      </c>
      <c r="Q22" s="63">
        <v>0.17470561429686896</v>
      </c>
      <c r="R22" s="31">
        <v>1274143.4715251997</v>
      </c>
      <c r="S22" s="63">
        <v>0.13198189172910638</v>
      </c>
      <c r="T22" s="31">
        <v>1135077.55</v>
      </c>
      <c r="U22" s="70">
        <v>0.10797341223276855</v>
      </c>
      <c r="V22" s="31">
        <v>1291254.558247804</v>
      </c>
      <c r="W22" s="70">
        <v>0.13185250049298913</v>
      </c>
      <c r="X22" s="31">
        <v>1222052.6791250804</v>
      </c>
      <c r="Y22" s="70">
        <v>0.1226890400303119</v>
      </c>
    </row>
    <row r="23" spans="1:25" ht="16.5" customHeight="1">
      <c r="A23" s="43" t="s">
        <v>53</v>
      </c>
      <c r="B23" s="20">
        <v>78509140</v>
      </c>
      <c r="C23" s="69">
        <v>0.2813101945845801</v>
      </c>
      <c r="D23" s="20">
        <v>102886717</v>
      </c>
      <c r="E23" s="69">
        <v>0.299570262477095</v>
      </c>
      <c r="F23" s="20">
        <v>132746832</v>
      </c>
      <c r="G23" s="69">
        <v>0.33959832431159054</v>
      </c>
      <c r="H23" s="21">
        <v>166206365.2012639</v>
      </c>
      <c r="I23" s="69">
        <v>0.35608520276725775</v>
      </c>
      <c r="J23" s="21">
        <v>259011964.1214754</v>
      </c>
      <c r="K23" s="69">
        <v>0.4378098387181547</v>
      </c>
      <c r="L23" s="20">
        <v>317571089.37222016</v>
      </c>
      <c r="M23" s="63">
        <v>0.4286084769853621</v>
      </c>
      <c r="N23" s="31">
        <v>235709507.67567694</v>
      </c>
      <c r="O23" s="63">
        <v>0.2554284859959189</v>
      </c>
      <c r="P23" s="31">
        <v>228890007.8456792</v>
      </c>
      <c r="Q23" s="63">
        <v>0.2159058751385148</v>
      </c>
      <c r="R23" s="31">
        <v>244537522.31629094</v>
      </c>
      <c r="S23" s="63">
        <v>0.19276444310212065</v>
      </c>
      <c r="T23" s="31">
        <v>266908836.2430161</v>
      </c>
      <c r="U23" s="70">
        <v>0.17417263187166518</v>
      </c>
      <c r="V23" s="31">
        <v>201962484.7511188</v>
      </c>
      <c r="W23" s="70">
        <v>0.13863054056286547</v>
      </c>
      <c r="X23" s="31">
        <v>235369864.25315055</v>
      </c>
      <c r="Y23" s="70">
        <v>0.17029241206785434</v>
      </c>
    </row>
    <row r="24" spans="2:16" ht="12.75">
      <c r="B24" s="1"/>
      <c r="C24" s="1"/>
      <c r="D24" s="1"/>
      <c r="E24" s="1"/>
      <c r="F24" s="1"/>
      <c r="G24" s="1"/>
      <c r="H24" s="1"/>
      <c r="I24" s="1"/>
      <c r="J24" s="1"/>
      <c r="K24" s="1"/>
      <c r="P24" s="1"/>
    </row>
    <row r="25" spans="1:16" ht="15.75">
      <c r="A25" s="12" t="s">
        <v>74</v>
      </c>
      <c r="P25" s="1"/>
    </row>
    <row r="27" ht="12.75">
      <c r="R27" s="1"/>
    </row>
  </sheetData>
  <mergeCells count="1">
    <mergeCell ref="A2:Y2"/>
  </mergeCells>
  <printOptions horizontalCentered="1"/>
  <pageMargins left="0" right="0" top="0.5905511811023623" bottom="0" header="0.3937007874015748" footer="0"/>
  <pageSetup horizontalDpi="300" verticalDpi="3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6.140625" style="2" customWidth="1"/>
    <col min="2" max="9" width="12.7109375" style="2" customWidth="1"/>
    <col min="10" max="11" width="12.00390625" style="2" customWidth="1"/>
    <col min="12" max="12" width="11.00390625" style="2" customWidth="1"/>
    <col min="13" max="13" width="12.421875" style="2" customWidth="1"/>
    <col min="14" max="16384" width="9.140625" style="2" customWidth="1"/>
  </cols>
  <sheetData>
    <row r="1" ht="23.25" customHeight="1">
      <c r="A1" s="16"/>
    </row>
    <row r="2" spans="1:13" s="17" customFormat="1" ht="23.25" customHeight="1">
      <c r="A2" s="165" t="s">
        <v>288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2.5" customHeight="1">
      <c r="A3" s="22"/>
      <c r="I3" s="19"/>
      <c r="M3" s="22" t="s">
        <v>73</v>
      </c>
    </row>
    <row r="4" spans="1:13" s="23" customFormat="1" ht="51" customHeight="1">
      <c r="A4" s="55" t="s">
        <v>30</v>
      </c>
      <c r="B4" s="38">
        <v>1999</v>
      </c>
      <c r="C4" s="38">
        <v>2000</v>
      </c>
      <c r="D4" s="38">
        <v>2001</v>
      </c>
      <c r="E4" s="38">
        <v>2002</v>
      </c>
      <c r="F4" s="38">
        <v>2003</v>
      </c>
      <c r="G4" s="38">
        <v>2004</v>
      </c>
      <c r="H4" s="38">
        <v>2005</v>
      </c>
      <c r="I4" s="38">
        <v>2006</v>
      </c>
      <c r="J4" s="38">
        <v>2007</v>
      </c>
      <c r="K4" s="38">
        <v>2008</v>
      </c>
      <c r="L4" s="38">
        <v>2009</v>
      </c>
      <c r="M4" s="38">
        <v>2010</v>
      </c>
    </row>
    <row r="5" spans="1:13" ht="17.25" customHeight="1">
      <c r="A5" s="102" t="s">
        <v>31</v>
      </c>
      <c r="B5" s="20">
        <v>1398</v>
      </c>
      <c r="C5" s="20">
        <v>65768</v>
      </c>
      <c r="D5" s="20">
        <v>83912</v>
      </c>
      <c r="E5" s="21">
        <v>23940.71</v>
      </c>
      <c r="F5" s="20">
        <v>388051.58</v>
      </c>
      <c r="G5" s="20">
        <v>286218.32</v>
      </c>
      <c r="H5" s="20">
        <v>432304.48</v>
      </c>
      <c r="I5" s="31">
        <v>214969.43</v>
      </c>
      <c r="J5" s="31">
        <v>296386.28</v>
      </c>
      <c r="K5" s="31">
        <v>953081.11</v>
      </c>
      <c r="L5" s="31">
        <v>508824.45</v>
      </c>
      <c r="M5" s="20">
        <v>494277.32</v>
      </c>
    </row>
    <row r="6" spans="1:13" ht="17.25" customHeight="1">
      <c r="A6" s="102" t="s">
        <v>32</v>
      </c>
      <c r="B6" s="20">
        <v>162</v>
      </c>
      <c r="C6" s="20">
        <v>259</v>
      </c>
      <c r="D6" s="20">
        <v>370</v>
      </c>
      <c r="E6" s="21">
        <v>1574</v>
      </c>
      <c r="F6" s="20">
        <v>5064</v>
      </c>
      <c r="G6" s="20">
        <v>0</v>
      </c>
      <c r="H6" s="20">
        <v>0</v>
      </c>
      <c r="I6" s="31">
        <v>0</v>
      </c>
      <c r="J6" s="31">
        <v>0</v>
      </c>
      <c r="K6" s="31">
        <v>0</v>
      </c>
      <c r="L6" s="31">
        <v>0</v>
      </c>
      <c r="M6" s="20">
        <v>0</v>
      </c>
    </row>
    <row r="7" spans="1:13" ht="17.25" customHeight="1">
      <c r="A7" s="102" t="s">
        <v>33</v>
      </c>
      <c r="B7" s="20">
        <v>14488178</v>
      </c>
      <c r="C7" s="20">
        <v>21187647</v>
      </c>
      <c r="D7" s="20">
        <v>30151839</v>
      </c>
      <c r="E7" s="21">
        <v>33602570.82779841</v>
      </c>
      <c r="F7" s="20">
        <v>43639552.6667612</v>
      </c>
      <c r="G7" s="20">
        <v>52318639.489999905</v>
      </c>
      <c r="H7" s="20">
        <v>39564107.6219999</v>
      </c>
      <c r="I7" s="31">
        <v>10862630.7483</v>
      </c>
      <c r="J7" s="31">
        <v>31914610.1646275</v>
      </c>
      <c r="K7" s="31">
        <v>37224826.995759994</v>
      </c>
      <c r="L7" s="31">
        <v>31836994.420500007</v>
      </c>
      <c r="M7" s="20">
        <v>20623945.4</v>
      </c>
    </row>
    <row r="8" spans="1:13" ht="17.25" customHeight="1">
      <c r="A8" s="102" t="s">
        <v>34</v>
      </c>
      <c r="B8" s="20">
        <v>1933</v>
      </c>
      <c r="C8" s="20">
        <v>0</v>
      </c>
      <c r="D8" s="20">
        <v>202524</v>
      </c>
      <c r="E8" s="21">
        <v>0</v>
      </c>
      <c r="F8" s="20">
        <v>0</v>
      </c>
      <c r="G8" s="20">
        <v>479891.96</v>
      </c>
      <c r="H8" s="20">
        <v>122950</v>
      </c>
      <c r="I8" s="31">
        <v>0</v>
      </c>
      <c r="J8" s="31">
        <v>0</v>
      </c>
      <c r="K8" s="31">
        <v>22365.93</v>
      </c>
      <c r="L8" s="31">
        <v>787710.53</v>
      </c>
      <c r="M8" s="20">
        <v>0</v>
      </c>
    </row>
    <row r="9" spans="1:13" ht="17.25" customHeight="1">
      <c r="A9" s="102" t="s">
        <v>35</v>
      </c>
      <c r="B9" s="20">
        <v>0</v>
      </c>
      <c r="C9" s="20">
        <v>0</v>
      </c>
      <c r="D9" s="20">
        <v>0</v>
      </c>
      <c r="E9" s="21">
        <v>426820.729999999</v>
      </c>
      <c r="F9" s="20">
        <v>22910</v>
      </c>
      <c r="G9" s="20">
        <v>177709.679999999</v>
      </c>
      <c r="H9" s="20">
        <v>184113.293</v>
      </c>
      <c r="I9" s="31">
        <v>361833.44</v>
      </c>
      <c r="J9" s="31">
        <v>128955.63</v>
      </c>
      <c r="K9" s="31">
        <v>945225.11</v>
      </c>
      <c r="L9" s="31">
        <v>2499488.96</v>
      </c>
      <c r="M9" s="20">
        <v>49768.42</v>
      </c>
    </row>
    <row r="10" spans="1:13" ht="17.25" customHeight="1">
      <c r="A10" s="102" t="s">
        <v>36</v>
      </c>
      <c r="B10" s="20">
        <v>1778301</v>
      </c>
      <c r="C10" s="20">
        <v>5521068</v>
      </c>
      <c r="D10" s="20">
        <v>13061731</v>
      </c>
      <c r="E10" s="21">
        <v>1945356.64</v>
      </c>
      <c r="F10" s="20">
        <v>649859.87</v>
      </c>
      <c r="G10" s="20">
        <v>1877447.54</v>
      </c>
      <c r="H10" s="20">
        <v>4787547.57</v>
      </c>
      <c r="I10" s="31">
        <v>3616170.3619292965</v>
      </c>
      <c r="J10" s="31">
        <v>4441331.278046945</v>
      </c>
      <c r="K10" s="31">
        <v>9565006.875286376</v>
      </c>
      <c r="L10" s="31">
        <v>4461752.1765986895</v>
      </c>
      <c r="M10" s="20">
        <v>7062142.2855302</v>
      </c>
    </row>
    <row r="11" spans="1:13" ht="17.25" customHeight="1">
      <c r="A11" s="102" t="s">
        <v>37</v>
      </c>
      <c r="B11" s="20">
        <v>1404648</v>
      </c>
      <c r="C11" s="20">
        <v>2831793</v>
      </c>
      <c r="D11" s="20">
        <v>1942551</v>
      </c>
      <c r="E11" s="21">
        <v>997512.95</v>
      </c>
      <c r="F11" s="20">
        <v>674681.379</v>
      </c>
      <c r="G11" s="20">
        <v>1626894.5029999998</v>
      </c>
      <c r="H11" s="20">
        <v>1587791.9669999997</v>
      </c>
      <c r="I11" s="31">
        <v>1400786.2800707037</v>
      </c>
      <c r="J11" s="31">
        <v>2361334.0608374435</v>
      </c>
      <c r="K11" s="31">
        <v>1294825.7529367546</v>
      </c>
      <c r="L11" s="31">
        <v>648752.7453829098</v>
      </c>
      <c r="M11" s="20">
        <v>4425969.2005316</v>
      </c>
    </row>
    <row r="12" spans="1:13" ht="17.25" customHeight="1">
      <c r="A12" s="102" t="s">
        <v>38</v>
      </c>
      <c r="B12" s="20">
        <v>3068058</v>
      </c>
      <c r="C12" s="20">
        <v>3133951</v>
      </c>
      <c r="D12" s="20">
        <v>3780911</v>
      </c>
      <c r="E12" s="21">
        <v>4299756.043483429</v>
      </c>
      <c r="F12" s="20">
        <v>5008070.498652883</v>
      </c>
      <c r="G12" s="20">
        <v>6948051.217496945</v>
      </c>
      <c r="H12" s="20">
        <v>10862369.971139934</v>
      </c>
      <c r="I12" s="31">
        <v>9337168.162339041</v>
      </c>
      <c r="J12" s="31">
        <v>11650956.04674763</v>
      </c>
      <c r="K12" s="31">
        <v>11567599.364441432</v>
      </c>
      <c r="L12" s="31">
        <v>5239425.792558532</v>
      </c>
      <c r="M12" s="20">
        <v>10979510.400005216</v>
      </c>
    </row>
    <row r="13" spans="1:13" ht="17.25" customHeight="1">
      <c r="A13" s="102" t="s">
        <v>39</v>
      </c>
      <c r="B13" s="20">
        <v>1487880</v>
      </c>
      <c r="C13" s="20">
        <v>1724757</v>
      </c>
      <c r="D13" s="20">
        <v>3050303</v>
      </c>
      <c r="E13" s="21">
        <v>1839905.1134834283</v>
      </c>
      <c r="F13" s="20">
        <v>1831967.3686528835</v>
      </c>
      <c r="G13" s="20">
        <v>886485.2274969447</v>
      </c>
      <c r="H13" s="20">
        <v>2629513.126441547</v>
      </c>
      <c r="I13" s="31">
        <v>3603298.3168209977</v>
      </c>
      <c r="J13" s="31">
        <v>1922068.4095501322</v>
      </c>
      <c r="K13" s="31">
        <v>2491521.103388478</v>
      </c>
      <c r="L13" s="31">
        <v>5707240.957292435</v>
      </c>
      <c r="M13" s="20">
        <v>9586924.08315439</v>
      </c>
    </row>
    <row r="14" spans="1:13" ht="17.25" customHeight="1">
      <c r="A14" s="103" t="s">
        <v>40</v>
      </c>
      <c r="B14" s="20">
        <v>11919891</v>
      </c>
      <c r="C14" s="20">
        <v>16769472</v>
      </c>
      <c r="D14" s="20">
        <v>10223546</v>
      </c>
      <c r="E14" s="21">
        <v>19390711.6206</v>
      </c>
      <c r="F14" s="20">
        <v>34049889.5972812</v>
      </c>
      <c r="G14" s="20">
        <v>39142288.135999985</v>
      </c>
      <c r="H14" s="20">
        <v>22906409.887</v>
      </c>
      <c r="I14" s="31">
        <v>12735584.088000001</v>
      </c>
      <c r="J14" s="31">
        <v>21218769.363500003</v>
      </c>
      <c r="K14" s="31">
        <v>26537438.713287372</v>
      </c>
      <c r="L14" s="31">
        <v>39931434.095000006</v>
      </c>
      <c r="M14" s="20">
        <v>27848125.245892115</v>
      </c>
    </row>
    <row r="15" spans="1:13" ht="17.25" customHeight="1">
      <c r="A15" s="103" t="s">
        <v>282</v>
      </c>
      <c r="B15" s="20">
        <v>0</v>
      </c>
      <c r="C15" s="20">
        <v>1000</v>
      </c>
      <c r="D15" s="20">
        <v>83515</v>
      </c>
      <c r="E15" s="21">
        <v>0</v>
      </c>
      <c r="F15" s="20">
        <v>2250</v>
      </c>
      <c r="G15" s="20">
        <v>0</v>
      </c>
      <c r="H15" s="20">
        <v>0</v>
      </c>
      <c r="I15" s="31">
        <v>11494</v>
      </c>
      <c r="J15" s="31">
        <v>0</v>
      </c>
      <c r="K15" s="31">
        <v>130914.6</v>
      </c>
      <c r="L15" s="31">
        <v>0</v>
      </c>
      <c r="M15" s="20">
        <v>0</v>
      </c>
    </row>
    <row r="16" spans="1:13" ht="17.25" customHeight="1">
      <c r="A16" s="103" t="s">
        <v>46</v>
      </c>
      <c r="B16" s="20">
        <v>0</v>
      </c>
      <c r="C16" s="20">
        <v>0</v>
      </c>
      <c r="D16" s="20">
        <v>94768</v>
      </c>
      <c r="E16" s="21">
        <v>4478.31</v>
      </c>
      <c r="F16" s="20">
        <v>329238.98</v>
      </c>
      <c r="G16" s="20">
        <v>0</v>
      </c>
      <c r="H16" s="20">
        <v>0</v>
      </c>
      <c r="I16" s="31">
        <v>0</v>
      </c>
      <c r="J16" s="31">
        <v>709933.93</v>
      </c>
      <c r="K16" s="31">
        <v>33888.94</v>
      </c>
      <c r="L16" s="31">
        <v>1499135.14</v>
      </c>
      <c r="M16" s="20">
        <v>7100</v>
      </c>
    </row>
    <row r="17" spans="1:13" ht="17.25" customHeight="1">
      <c r="A17" s="103" t="s">
        <v>47</v>
      </c>
      <c r="B17" s="20">
        <v>77469</v>
      </c>
      <c r="C17" s="20">
        <v>103866</v>
      </c>
      <c r="D17" s="20">
        <v>248634</v>
      </c>
      <c r="E17" s="21">
        <v>317321.912</v>
      </c>
      <c r="F17" s="20">
        <v>1784475.91</v>
      </c>
      <c r="G17" s="20">
        <v>5190447.21</v>
      </c>
      <c r="H17" s="20">
        <v>1029593.56</v>
      </c>
      <c r="I17" s="31">
        <v>264635.47</v>
      </c>
      <c r="J17" s="31">
        <v>704261.5713169001</v>
      </c>
      <c r="K17" s="31">
        <v>556384.58</v>
      </c>
      <c r="L17" s="31">
        <v>931740.7</v>
      </c>
      <c r="M17" s="20">
        <v>750486.594793</v>
      </c>
    </row>
    <row r="18" spans="1:13" ht="17.25" customHeight="1">
      <c r="A18" s="103" t="s">
        <v>48</v>
      </c>
      <c r="B18" s="20">
        <v>0</v>
      </c>
      <c r="C18" s="20">
        <v>3800</v>
      </c>
      <c r="D18" s="20">
        <v>0</v>
      </c>
      <c r="E18" s="21">
        <v>0</v>
      </c>
      <c r="F18" s="20">
        <v>0</v>
      </c>
      <c r="G18" s="20">
        <v>25315</v>
      </c>
      <c r="H18" s="20">
        <v>183455.18</v>
      </c>
      <c r="I18" s="31">
        <v>211926.9</v>
      </c>
      <c r="J18" s="31">
        <v>106389</v>
      </c>
      <c r="K18" s="31">
        <v>607046.6</v>
      </c>
      <c r="L18" s="31">
        <v>938039.094706</v>
      </c>
      <c r="M18" s="20">
        <v>1194146.58</v>
      </c>
    </row>
    <row r="19" spans="1:13" ht="17.25" customHeight="1">
      <c r="A19" s="103" t="s">
        <v>49</v>
      </c>
      <c r="B19" s="20">
        <v>0</v>
      </c>
      <c r="C19" s="20">
        <v>63928</v>
      </c>
      <c r="D19" s="20">
        <v>4234464</v>
      </c>
      <c r="E19" s="21">
        <v>2513262.72</v>
      </c>
      <c r="F19" s="20">
        <v>399210.12</v>
      </c>
      <c r="G19" s="20">
        <v>217170.519999999</v>
      </c>
      <c r="H19" s="20">
        <v>42952.98</v>
      </c>
      <c r="I19" s="31">
        <v>295377.21</v>
      </c>
      <c r="J19" s="31">
        <v>177451.92</v>
      </c>
      <c r="K19" s="31">
        <v>474360.08</v>
      </c>
      <c r="L19" s="31">
        <v>157722.88</v>
      </c>
      <c r="M19" s="20">
        <v>428203.98</v>
      </c>
    </row>
    <row r="20" spans="1:13" ht="17.25" customHeight="1">
      <c r="A20" s="103" t="s">
        <v>50</v>
      </c>
      <c r="B20" s="20">
        <v>0</v>
      </c>
      <c r="C20" s="20">
        <v>197189</v>
      </c>
      <c r="D20" s="20">
        <v>0</v>
      </c>
      <c r="E20" s="21">
        <v>10800</v>
      </c>
      <c r="F20" s="20">
        <v>31829.57</v>
      </c>
      <c r="G20" s="20">
        <v>13625.22</v>
      </c>
      <c r="H20" s="20">
        <v>154102.16</v>
      </c>
      <c r="I20" s="31">
        <v>152204.13</v>
      </c>
      <c r="J20" s="31">
        <v>36958.8819092</v>
      </c>
      <c r="K20" s="31">
        <v>23783.52</v>
      </c>
      <c r="L20" s="31">
        <v>146916.79</v>
      </c>
      <c r="M20" s="20">
        <v>345936.05</v>
      </c>
    </row>
    <row r="21" spans="1:13" ht="17.25" customHeight="1">
      <c r="A21" s="103" t="s">
        <v>51</v>
      </c>
      <c r="B21" s="20">
        <v>0</v>
      </c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31">
        <v>0</v>
      </c>
      <c r="J21" s="31">
        <v>0</v>
      </c>
      <c r="K21" s="31">
        <v>0</v>
      </c>
      <c r="L21" s="31">
        <v>0</v>
      </c>
      <c r="M21" s="20">
        <v>0</v>
      </c>
    </row>
    <row r="22" spans="1:13" ht="17.25" customHeight="1">
      <c r="A22" s="103" t="s">
        <v>52</v>
      </c>
      <c r="B22" s="20">
        <v>33005</v>
      </c>
      <c r="C22" s="20">
        <v>33300</v>
      </c>
      <c r="D22" s="20">
        <v>63136</v>
      </c>
      <c r="E22" s="21">
        <v>237768.08</v>
      </c>
      <c r="F22" s="20">
        <v>95006.85999999991</v>
      </c>
      <c r="G22" s="20">
        <v>199433.59</v>
      </c>
      <c r="H22" s="20">
        <v>196158.17</v>
      </c>
      <c r="I22" s="31">
        <v>225954.01</v>
      </c>
      <c r="J22" s="31">
        <v>192346.9940138</v>
      </c>
      <c r="K22" s="31">
        <v>190582.67</v>
      </c>
      <c r="L22" s="31">
        <v>376850.08499999996</v>
      </c>
      <c r="M22" s="20">
        <v>195378.4480007</v>
      </c>
    </row>
    <row r="23" spans="1:13" ht="17.25" customHeight="1">
      <c r="A23" s="43" t="s">
        <v>53</v>
      </c>
      <c r="B23" s="49">
        <v>34260923</v>
      </c>
      <c r="C23" s="49">
        <v>51637798</v>
      </c>
      <c r="D23" s="49">
        <v>73406617</v>
      </c>
      <c r="E23" s="49">
        <v>74409367.28336526</v>
      </c>
      <c r="F23" s="49">
        <v>88912058.40034816</v>
      </c>
      <c r="G23" s="49">
        <v>109389617.61399376</v>
      </c>
      <c r="H23" s="49">
        <v>84683369.96658139</v>
      </c>
      <c r="I23" s="49">
        <v>43294032.54746004</v>
      </c>
      <c r="J23" s="49">
        <v>75861753.53054957</v>
      </c>
      <c r="K23" s="49">
        <v>92618851.94510044</v>
      </c>
      <c r="L23" s="49">
        <v>95672028.8170386</v>
      </c>
      <c r="M23" s="49">
        <v>83991914.00790723</v>
      </c>
    </row>
    <row r="24" spans="2:6" ht="12.75">
      <c r="B24" s="1"/>
      <c r="C24" s="1"/>
      <c r="D24" s="1"/>
      <c r="E24" s="1"/>
      <c r="F24" s="1"/>
    </row>
    <row r="25" ht="15.75">
      <c r="A25" s="12" t="s">
        <v>74</v>
      </c>
    </row>
  </sheetData>
  <mergeCells count="1">
    <mergeCell ref="A2:M2"/>
  </mergeCells>
  <printOptions horizontalCentered="1"/>
  <pageMargins left="0" right="0" top="0.984251968503937" bottom="0" header="0.3937007874015748" footer="0"/>
  <pageSetup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181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" customWidth="1"/>
    <col min="2" max="2" width="43.7109375" style="2" customWidth="1"/>
    <col min="3" max="21" width="12.7109375" style="1" customWidth="1"/>
    <col min="22" max="22" width="12.57421875" style="1" customWidth="1"/>
    <col min="23" max="30" width="9.140625" style="1" customWidth="1"/>
    <col min="31" max="16384" width="9.140625" style="2" customWidth="1"/>
  </cols>
  <sheetData>
    <row r="1" ht="22.5" customHeight="1"/>
    <row r="2" spans="1:22" ht="22.5" customHeight="1">
      <c r="A2" s="146" t="s">
        <v>289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3:22" ht="23.25" customHeight="1">
      <c r="C3" s="2"/>
      <c r="D3" s="2"/>
      <c r="G3" s="2"/>
      <c r="H3" s="2"/>
      <c r="J3" s="2"/>
      <c r="L3" s="2"/>
      <c r="M3" s="2"/>
      <c r="O3" s="2"/>
      <c r="Q3" s="2"/>
      <c r="R3" s="2"/>
      <c r="S3" s="2"/>
      <c r="T3" s="2"/>
      <c r="U3" s="2"/>
      <c r="V3" s="125" t="s">
        <v>198</v>
      </c>
    </row>
    <row r="4" spans="1:30" s="4" customFormat="1" ht="72.75" customHeight="1">
      <c r="A4" s="172"/>
      <c r="B4" s="172"/>
      <c r="C4" s="61" t="s">
        <v>56</v>
      </c>
      <c r="D4" s="47" t="s">
        <v>57</v>
      </c>
      <c r="E4" s="47" t="s">
        <v>59</v>
      </c>
      <c r="F4" s="47" t="s">
        <v>60</v>
      </c>
      <c r="G4" s="47" t="s">
        <v>61</v>
      </c>
      <c r="H4" s="47" t="s">
        <v>58</v>
      </c>
      <c r="I4" s="47" t="s">
        <v>64</v>
      </c>
      <c r="J4" s="47" t="s">
        <v>62</v>
      </c>
      <c r="K4" s="47" t="s">
        <v>65</v>
      </c>
      <c r="L4" s="47" t="s">
        <v>63</v>
      </c>
      <c r="M4" s="47" t="s">
        <v>67</v>
      </c>
      <c r="N4" s="47" t="s">
        <v>66</v>
      </c>
      <c r="O4" s="47" t="s">
        <v>279</v>
      </c>
      <c r="P4" s="47" t="s">
        <v>68</v>
      </c>
      <c r="Q4" s="47" t="s">
        <v>278</v>
      </c>
      <c r="R4" s="47" t="s">
        <v>280</v>
      </c>
      <c r="S4" s="47" t="s">
        <v>69</v>
      </c>
      <c r="T4" s="47" t="s">
        <v>70</v>
      </c>
      <c r="U4" s="47" t="s">
        <v>71</v>
      </c>
      <c r="V4" s="48" t="s">
        <v>72</v>
      </c>
      <c r="W4" s="3"/>
      <c r="X4" s="3"/>
      <c r="Y4" s="3"/>
      <c r="Z4" s="3"/>
      <c r="AA4" s="3"/>
      <c r="AB4" s="3"/>
      <c r="AC4" s="3"/>
      <c r="AD4" s="3"/>
    </row>
    <row r="5" spans="1:30" s="6" customFormat="1" ht="23.25" customHeight="1">
      <c r="A5" s="173" t="s">
        <v>86</v>
      </c>
      <c r="B5" s="173"/>
      <c r="C5" s="32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5"/>
      <c r="X5" s="5"/>
      <c r="Y5" s="5"/>
      <c r="Z5" s="5"/>
      <c r="AA5" s="5"/>
      <c r="AB5" s="5"/>
      <c r="AC5" s="5"/>
      <c r="AD5" s="5"/>
    </row>
    <row r="6" spans="1:23" ht="16.5" customHeight="1">
      <c r="A6" s="112" t="s">
        <v>1</v>
      </c>
      <c r="B6" s="113" t="s">
        <v>87</v>
      </c>
      <c r="C6" s="74">
        <v>342</v>
      </c>
      <c r="D6" s="74">
        <v>651</v>
      </c>
      <c r="E6" s="74">
        <v>325</v>
      </c>
      <c r="F6" s="74">
        <v>127</v>
      </c>
      <c r="G6" s="74">
        <v>349</v>
      </c>
      <c r="H6" s="74">
        <v>428</v>
      </c>
      <c r="I6" s="74">
        <v>407</v>
      </c>
      <c r="J6" s="74">
        <v>146</v>
      </c>
      <c r="K6" s="74">
        <v>128</v>
      </c>
      <c r="L6" s="74">
        <v>92</v>
      </c>
      <c r="M6" s="74">
        <v>167</v>
      </c>
      <c r="N6" s="74">
        <v>671</v>
      </c>
      <c r="O6" s="74">
        <v>1057</v>
      </c>
      <c r="P6" s="74">
        <v>2605</v>
      </c>
      <c r="Q6" s="74">
        <v>96</v>
      </c>
      <c r="R6" s="74">
        <v>177</v>
      </c>
      <c r="S6" s="74">
        <v>557</v>
      </c>
      <c r="T6" s="74">
        <v>0</v>
      </c>
      <c r="U6" s="74">
        <v>99</v>
      </c>
      <c r="V6" s="74">
        <v>8424</v>
      </c>
      <c r="W6" s="7"/>
    </row>
    <row r="7" spans="1:23" ht="15.75">
      <c r="A7" s="114" t="s">
        <v>17</v>
      </c>
      <c r="B7" s="115" t="s">
        <v>88</v>
      </c>
      <c r="C7" s="74">
        <v>342</v>
      </c>
      <c r="D7" s="74">
        <v>368</v>
      </c>
      <c r="E7" s="74">
        <v>177</v>
      </c>
      <c r="F7" s="74">
        <v>127</v>
      </c>
      <c r="G7" s="74">
        <v>349</v>
      </c>
      <c r="H7" s="74">
        <v>428</v>
      </c>
      <c r="I7" s="74">
        <v>400</v>
      </c>
      <c r="J7" s="74">
        <v>146</v>
      </c>
      <c r="K7" s="74">
        <v>110</v>
      </c>
      <c r="L7" s="74">
        <v>39</v>
      </c>
      <c r="M7" s="74">
        <v>167</v>
      </c>
      <c r="N7" s="74">
        <v>671</v>
      </c>
      <c r="O7" s="74">
        <v>1026</v>
      </c>
      <c r="P7" s="74">
        <v>2605</v>
      </c>
      <c r="Q7" s="74">
        <v>96</v>
      </c>
      <c r="R7" s="74">
        <v>37</v>
      </c>
      <c r="S7" s="74">
        <v>547</v>
      </c>
      <c r="T7" s="74">
        <v>0</v>
      </c>
      <c r="U7" s="74">
        <v>0</v>
      </c>
      <c r="V7" s="74">
        <v>7635</v>
      </c>
      <c r="W7" s="7"/>
    </row>
    <row r="8" spans="1:23" ht="15.75">
      <c r="A8" s="114" t="s">
        <v>17</v>
      </c>
      <c r="B8" s="115" t="s">
        <v>89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"/>
    </row>
    <row r="9" spans="1:23" ht="15.75">
      <c r="A9" s="114" t="s">
        <v>17</v>
      </c>
      <c r="B9" s="115" t="s">
        <v>90</v>
      </c>
      <c r="C9" s="74">
        <v>0</v>
      </c>
      <c r="D9" s="74">
        <v>283</v>
      </c>
      <c r="E9" s="74">
        <v>148</v>
      </c>
      <c r="F9" s="74">
        <v>0</v>
      </c>
      <c r="G9" s="74">
        <v>0</v>
      </c>
      <c r="H9" s="74">
        <v>0</v>
      </c>
      <c r="I9" s="74">
        <v>7</v>
      </c>
      <c r="J9" s="74">
        <v>0</v>
      </c>
      <c r="K9" s="74">
        <v>18</v>
      </c>
      <c r="L9" s="74">
        <v>53</v>
      </c>
      <c r="M9" s="74">
        <v>0</v>
      </c>
      <c r="N9" s="74">
        <v>0</v>
      </c>
      <c r="O9" s="74">
        <v>31</v>
      </c>
      <c r="P9" s="74">
        <v>0</v>
      </c>
      <c r="Q9" s="74">
        <v>0</v>
      </c>
      <c r="R9" s="74">
        <v>140</v>
      </c>
      <c r="S9" s="74">
        <v>10</v>
      </c>
      <c r="T9" s="74">
        <v>0</v>
      </c>
      <c r="U9" s="74">
        <v>99</v>
      </c>
      <c r="V9" s="74">
        <v>789</v>
      </c>
      <c r="W9" s="7"/>
    </row>
    <row r="10" spans="1:23" ht="18" customHeight="1">
      <c r="A10" s="114" t="s">
        <v>91</v>
      </c>
      <c r="B10" s="116" t="s">
        <v>92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"/>
    </row>
    <row r="11" spans="1:23" ht="15.75">
      <c r="A11" s="114" t="s">
        <v>18</v>
      </c>
      <c r="B11" s="115" t="s">
        <v>93</v>
      </c>
      <c r="C11" s="74">
        <v>9081</v>
      </c>
      <c r="D11" s="74">
        <v>7135</v>
      </c>
      <c r="E11" s="74">
        <v>26253</v>
      </c>
      <c r="F11" s="74">
        <v>22865</v>
      </c>
      <c r="G11" s="74">
        <v>345</v>
      </c>
      <c r="H11" s="74">
        <v>20520</v>
      </c>
      <c r="I11" s="74">
        <v>6903</v>
      </c>
      <c r="J11" s="74">
        <v>5173</v>
      </c>
      <c r="K11" s="74">
        <v>217</v>
      </c>
      <c r="L11" s="74">
        <v>3920</v>
      </c>
      <c r="M11" s="74">
        <v>6029</v>
      </c>
      <c r="N11" s="74">
        <v>64</v>
      </c>
      <c r="O11" s="74">
        <v>2349</v>
      </c>
      <c r="P11" s="74">
        <v>6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110860</v>
      </c>
      <c r="W11" s="7"/>
    </row>
    <row r="12" spans="1:23" ht="45.75" customHeight="1">
      <c r="A12" s="114" t="s">
        <v>19</v>
      </c>
      <c r="B12" s="115" t="s">
        <v>94</v>
      </c>
      <c r="C12" s="74">
        <v>12581</v>
      </c>
      <c r="D12" s="74">
        <v>871</v>
      </c>
      <c r="E12" s="74">
        <v>410</v>
      </c>
      <c r="F12" s="74">
        <v>9860</v>
      </c>
      <c r="G12" s="74">
        <v>3</v>
      </c>
      <c r="H12" s="74">
        <v>7350</v>
      </c>
      <c r="I12" s="74">
        <v>6638</v>
      </c>
      <c r="J12" s="74">
        <v>0</v>
      </c>
      <c r="K12" s="74">
        <v>2</v>
      </c>
      <c r="L12" s="74">
        <v>6934</v>
      </c>
      <c r="M12" s="74">
        <v>0</v>
      </c>
      <c r="N12" s="74">
        <v>5</v>
      </c>
      <c r="O12" s="74">
        <v>4216</v>
      </c>
      <c r="P12" s="74">
        <v>0</v>
      </c>
      <c r="Q12" s="74">
        <v>5</v>
      </c>
      <c r="R12" s="74">
        <v>0</v>
      </c>
      <c r="S12" s="74">
        <v>0</v>
      </c>
      <c r="T12" s="74">
        <v>0</v>
      </c>
      <c r="U12" s="74">
        <v>0</v>
      </c>
      <c r="V12" s="74">
        <v>48875</v>
      </c>
      <c r="W12" s="7"/>
    </row>
    <row r="13" spans="1:23" ht="27" customHeight="1">
      <c r="A13" s="114" t="s">
        <v>3</v>
      </c>
      <c r="B13" s="115" t="s">
        <v>95</v>
      </c>
      <c r="C13" s="74">
        <v>12051</v>
      </c>
      <c r="D13" s="74">
        <v>871</v>
      </c>
      <c r="E13" s="74">
        <v>410</v>
      </c>
      <c r="F13" s="74">
        <v>6924</v>
      </c>
      <c r="G13" s="74">
        <v>0</v>
      </c>
      <c r="H13" s="74">
        <v>7350</v>
      </c>
      <c r="I13" s="74">
        <v>6638</v>
      </c>
      <c r="J13" s="74">
        <v>0</v>
      </c>
      <c r="K13" s="74">
        <v>0</v>
      </c>
      <c r="L13" s="74">
        <v>6934</v>
      </c>
      <c r="M13" s="74">
        <v>0</v>
      </c>
      <c r="N13" s="74">
        <v>5</v>
      </c>
      <c r="O13" s="74">
        <v>0</v>
      </c>
      <c r="P13" s="74">
        <v>0</v>
      </c>
      <c r="Q13" s="74">
        <v>5</v>
      </c>
      <c r="R13" s="74">
        <v>0</v>
      </c>
      <c r="S13" s="74">
        <v>0</v>
      </c>
      <c r="T13" s="74">
        <v>0</v>
      </c>
      <c r="U13" s="74">
        <v>0</v>
      </c>
      <c r="V13" s="74">
        <v>41188</v>
      </c>
      <c r="W13" s="7"/>
    </row>
    <row r="14" spans="1:22" ht="45.75" customHeight="1">
      <c r="A14" s="114" t="s">
        <v>5</v>
      </c>
      <c r="B14" s="115" t="s">
        <v>96</v>
      </c>
      <c r="C14" s="74">
        <v>437</v>
      </c>
      <c r="D14" s="74">
        <v>0</v>
      </c>
      <c r="E14" s="74">
        <v>0</v>
      </c>
      <c r="F14" s="74">
        <v>2936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3373</v>
      </c>
    </row>
    <row r="15" spans="1:22" ht="15">
      <c r="A15" s="114" t="s">
        <v>6</v>
      </c>
      <c r="B15" s="115" t="s">
        <v>97</v>
      </c>
      <c r="C15" s="74">
        <v>93</v>
      </c>
      <c r="D15" s="74">
        <v>0</v>
      </c>
      <c r="E15" s="74">
        <v>0</v>
      </c>
      <c r="F15" s="74">
        <v>0</v>
      </c>
      <c r="G15" s="74">
        <v>3</v>
      </c>
      <c r="H15" s="74">
        <v>0</v>
      </c>
      <c r="I15" s="74">
        <v>0</v>
      </c>
      <c r="J15" s="74">
        <v>0</v>
      </c>
      <c r="K15" s="74">
        <v>2</v>
      </c>
      <c r="L15" s="74">
        <v>0</v>
      </c>
      <c r="M15" s="74">
        <v>0</v>
      </c>
      <c r="N15" s="74">
        <v>0</v>
      </c>
      <c r="O15" s="74">
        <v>4216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4314</v>
      </c>
    </row>
    <row r="16" spans="1:22" ht="45.75" customHeight="1">
      <c r="A16" s="114" t="s">
        <v>7</v>
      </c>
      <c r="B16" s="115" t="s">
        <v>98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</row>
    <row r="17" spans="1:22" ht="15">
      <c r="A17" s="114" t="s">
        <v>20</v>
      </c>
      <c r="B17" s="115" t="s">
        <v>99</v>
      </c>
      <c r="C17" s="74">
        <v>92242</v>
      </c>
      <c r="D17" s="74">
        <v>300680</v>
      </c>
      <c r="E17" s="74">
        <v>84620</v>
      </c>
      <c r="F17" s="74">
        <v>87500</v>
      </c>
      <c r="G17" s="74">
        <v>62663</v>
      </c>
      <c r="H17" s="74">
        <v>59870</v>
      </c>
      <c r="I17" s="74">
        <v>33946</v>
      </c>
      <c r="J17" s="74">
        <v>18413</v>
      </c>
      <c r="K17" s="74">
        <v>66244</v>
      </c>
      <c r="L17" s="74">
        <v>54895</v>
      </c>
      <c r="M17" s="74">
        <v>37803</v>
      </c>
      <c r="N17" s="74">
        <v>43041</v>
      </c>
      <c r="O17" s="74">
        <v>13495</v>
      </c>
      <c r="P17" s="74">
        <v>17791</v>
      </c>
      <c r="Q17" s="74">
        <v>17964</v>
      </c>
      <c r="R17" s="74">
        <v>12577</v>
      </c>
      <c r="S17" s="74">
        <v>9840</v>
      </c>
      <c r="T17" s="74">
        <v>20682</v>
      </c>
      <c r="U17" s="74">
        <v>6686</v>
      </c>
      <c r="V17" s="74">
        <v>1040952</v>
      </c>
    </row>
    <row r="18" spans="1:22" ht="30">
      <c r="A18" s="114" t="s">
        <v>3</v>
      </c>
      <c r="B18" s="115" t="s">
        <v>100</v>
      </c>
      <c r="C18" s="74">
        <v>2276</v>
      </c>
      <c r="D18" s="74">
        <v>0</v>
      </c>
      <c r="E18" s="74">
        <v>48192</v>
      </c>
      <c r="F18" s="74">
        <v>2696</v>
      </c>
      <c r="G18" s="74">
        <v>15255</v>
      </c>
      <c r="H18" s="74">
        <v>48</v>
      </c>
      <c r="I18" s="74">
        <v>1752</v>
      </c>
      <c r="J18" s="74">
        <v>2126</v>
      </c>
      <c r="K18" s="74">
        <v>30</v>
      </c>
      <c r="L18" s="74">
        <v>0</v>
      </c>
      <c r="M18" s="74">
        <v>401</v>
      </c>
      <c r="N18" s="74">
        <v>174</v>
      </c>
      <c r="O18" s="74">
        <v>0</v>
      </c>
      <c r="P18" s="74">
        <v>0</v>
      </c>
      <c r="Q18" s="74">
        <v>0</v>
      </c>
      <c r="R18" s="74">
        <v>0</v>
      </c>
      <c r="S18" s="74">
        <v>4499</v>
      </c>
      <c r="T18" s="74">
        <v>1410</v>
      </c>
      <c r="U18" s="74">
        <v>152</v>
      </c>
      <c r="V18" s="74">
        <v>79011</v>
      </c>
    </row>
    <row r="19" spans="1:22" ht="15">
      <c r="A19" s="114" t="s">
        <v>5</v>
      </c>
      <c r="B19" s="115" t="s">
        <v>101</v>
      </c>
      <c r="C19" s="74">
        <v>28076</v>
      </c>
      <c r="D19" s="74">
        <v>123707</v>
      </c>
      <c r="E19" s="74">
        <v>11966</v>
      </c>
      <c r="F19" s="74">
        <v>72256</v>
      </c>
      <c r="G19" s="74">
        <v>12460</v>
      </c>
      <c r="H19" s="74">
        <v>17398</v>
      </c>
      <c r="I19" s="74">
        <v>17691</v>
      </c>
      <c r="J19" s="74">
        <v>6643</v>
      </c>
      <c r="K19" s="74">
        <v>37064</v>
      </c>
      <c r="L19" s="74">
        <v>29839</v>
      </c>
      <c r="M19" s="74">
        <v>12630</v>
      </c>
      <c r="N19" s="74">
        <v>16944</v>
      </c>
      <c r="O19" s="74">
        <v>8283</v>
      </c>
      <c r="P19" s="74">
        <v>5499</v>
      </c>
      <c r="Q19" s="74">
        <v>4534</v>
      </c>
      <c r="R19" s="74">
        <v>3090</v>
      </c>
      <c r="S19" s="74">
        <v>2910</v>
      </c>
      <c r="T19" s="74">
        <v>8107</v>
      </c>
      <c r="U19" s="74">
        <v>6534</v>
      </c>
      <c r="V19" s="74">
        <v>425631</v>
      </c>
    </row>
    <row r="20" spans="1:22" ht="31.5" customHeight="1">
      <c r="A20" s="114"/>
      <c r="B20" s="115" t="s">
        <v>102</v>
      </c>
      <c r="C20" s="74">
        <v>20945</v>
      </c>
      <c r="D20" s="74">
        <v>34924</v>
      </c>
      <c r="E20" s="74">
        <v>0</v>
      </c>
      <c r="F20" s="74">
        <v>63151</v>
      </c>
      <c r="G20" s="74">
        <v>8300</v>
      </c>
      <c r="H20" s="74">
        <v>17398</v>
      </c>
      <c r="I20" s="74">
        <v>13527</v>
      </c>
      <c r="J20" s="74">
        <v>1330</v>
      </c>
      <c r="K20" s="74">
        <v>36947</v>
      </c>
      <c r="L20" s="74">
        <v>29623</v>
      </c>
      <c r="M20" s="74">
        <v>7518</v>
      </c>
      <c r="N20" s="74">
        <v>13413</v>
      </c>
      <c r="O20" s="74">
        <v>7691</v>
      </c>
      <c r="P20" s="74">
        <v>5499</v>
      </c>
      <c r="Q20" s="74">
        <v>3437</v>
      </c>
      <c r="R20" s="74">
        <v>0</v>
      </c>
      <c r="S20" s="74">
        <v>915</v>
      </c>
      <c r="T20" s="74">
        <v>5722</v>
      </c>
      <c r="U20" s="74">
        <v>565</v>
      </c>
      <c r="V20" s="74">
        <v>270905</v>
      </c>
    </row>
    <row r="21" spans="1:22" ht="15">
      <c r="A21" s="114" t="s">
        <v>6</v>
      </c>
      <c r="B21" s="115" t="s">
        <v>103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</row>
    <row r="22" spans="1:22" ht="15">
      <c r="A22" s="114" t="s">
        <v>7</v>
      </c>
      <c r="B22" s="115" t="s">
        <v>104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</row>
    <row r="23" spans="1:22" ht="15">
      <c r="A23" s="114" t="s">
        <v>9</v>
      </c>
      <c r="B23" s="115" t="s">
        <v>105</v>
      </c>
      <c r="C23" s="74">
        <v>101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17760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17861</v>
      </c>
    </row>
    <row r="24" spans="1:22" ht="19.5" customHeight="1">
      <c r="A24" s="114" t="s">
        <v>10</v>
      </c>
      <c r="B24" s="115" t="s">
        <v>106</v>
      </c>
      <c r="C24" s="74">
        <v>61789</v>
      </c>
      <c r="D24" s="74">
        <v>176973</v>
      </c>
      <c r="E24" s="74">
        <v>24462</v>
      </c>
      <c r="F24" s="74">
        <v>12548</v>
      </c>
      <c r="G24" s="74">
        <v>34948</v>
      </c>
      <c r="H24" s="74">
        <v>42424</v>
      </c>
      <c r="I24" s="74">
        <v>14503</v>
      </c>
      <c r="J24" s="74">
        <v>9644</v>
      </c>
      <c r="K24" s="74">
        <v>29150</v>
      </c>
      <c r="L24" s="74">
        <v>7296</v>
      </c>
      <c r="M24" s="74">
        <v>24772</v>
      </c>
      <c r="N24" s="74">
        <v>25923</v>
      </c>
      <c r="O24" s="74">
        <v>5212</v>
      </c>
      <c r="P24" s="74">
        <v>12292</v>
      </c>
      <c r="Q24" s="74">
        <v>13430</v>
      </c>
      <c r="R24" s="74">
        <v>9487</v>
      </c>
      <c r="S24" s="74">
        <v>2431</v>
      </c>
      <c r="T24" s="74">
        <v>11165</v>
      </c>
      <c r="U24" s="74">
        <v>0</v>
      </c>
      <c r="V24" s="74">
        <v>518449</v>
      </c>
    </row>
    <row r="25" spans="1:22" ht="15">
      <c r="A25" s="114" t="s">
        <v>11</v>
      </c>
      <c r="B25" s="115" t="s">
        <v>90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</row>
    <row r="26" spans="1:30" ht="15">
      <c r="A26" s="114" t="s">
        <v>21</v>
      </c>
      <c r="B26" s="115" t="s">
        <v>107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AC26" s="2"/>
      <c r="AD26" s="2"/>
    </row>
    <row r="27" spans="1:30" ht="14.25">
      <c r="A27" s="114"/>
      <c r="B27" s="116" t="s">
        <v>108</v>
      </c>
      <c r="C27" s="74">
        <v>113904</v>
      </c>
      <c r="D27" s="74">
        <v>308686</v>
      </c>
      <c r="E27" s="74">
        <v>111283</v>
      </c>
      <c r="F27" s="74">
        <v>120225</v>
      </c>
      <c r="G27" s="74">
        <v>63011</v>
      </c>
      <c r="H27" s="74">
        <v>87740</v>
      </c>
      <c r="I27" s="74">
        <v>47487</v>
      </c>
      <c r="J27" s="74">
        <v>23586</v>
      </c>
      <c r="K27" s="74">
        <v>66463</v>
      </c>
      <c r="L27" s="74">
        <v>65749</v>
      </c>
      <c r="M27" s="74">
        <v>43832</v>
      </c>
      <c r="N27" s="74">
        <v>43110</v>
      </c>
      <c r="O27" s="74">
        <v>20060</v>
      </c>
      <c r="P27" s="74">
        <v>17797</v>
      </c>
      <c r="Q27" s="74">
        <v>17969</v>
      </c>
      <c r="R27" s="74">
        <v>12577</v>
      </c>
      <c r="S27" s="74">
        <v>9840</v>
      </c>
      <c r="T27" s="74">
        <v>20682</v>
      </c>
      <c r="U27" s="74">
        <v>6686</v>
      </c>
      <c r="V27" s="74">
        <v>1200687</v>
      </c>
      <c r="AC27" s="2"/>
      <c r="AD27" s="2"/>
    </row>
    <row r="28" spans="1:30" ht="29.25" customHeight="1">
      <c r="A28" s="114" t="s">
        <v>109</v>
      </c>
      <c r="B28" s="116" t="s">
        <v>110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AC28" s="2"/>
      <c r="AD28" s="2"/>
    </row>
    <row r="29" spans="1:30" ht="17.25" customHeight="1">
      <c r="A29" s="114" t="s">
        <v>111</v>
      </c>
      <c r="B29" s="116" t="s">
        <v>112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AC29" s="2"/>
      <c r="AD29" s="2"/>
    </row>
    <row r="30" spans="1:30" ht="15">
      <c r="A30" s="114" t="s">
        <v>18</v>
      </c>
      <c r="B30" s="115" t="s">
        <v>113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AC30" s="2"/>
      <c r="AD30" s="2"/>
    </row>
    <row r="31" spans="1:30" ht="30">
      <c r="A31" s="114" t="s">
        <v>3</v>
      </c>
      <c r="B31" s="115" t="s">
        <v>114</v>
      </c>
      <c r="C31" s="74">
        <v>32334</v>
      </c>
      <c r="D31" s="74">
        <v>39584</v>
      </c>
      <c r="E31" s="74">
        <v>41144</v>
      </c>
      <c r="F31" s="74">
        <v>32351</v>
      </c>
      <c r="G31" s="74">
        <v>39866</v>
      </c>
      <c r="H31" s="74">
        <v>25808</v>
      </c>
      <c r="I31" s="74">
        <v>15667</v>
      </c>
      <c r="J31" s="74">
        <v>25290</v>
      </c>
      <c r="K31" s="74">
        <v>6990</v>
      </c>
      <c r="L31" s="74">
        <v>11753</v>
      </c>
      <c r="M31" s="74">
        <v>11341</v>
      </c>
      <c r="N31" s="74">
        <v>2621</v>
      </c>
      <c r="O31" s="74">
        <v>11183</v>
      </c>
      <c r="P31" s="74">
        <v>9462</v>
      </c>
      <c r="Q31" s="74">
        <v>5197</v>
      </c>
      <c r="R31" s="74">
        <v>1296</v>
      </c>
      <c r="S31" s="74">
        <v>384.20225</v>
      </c>
      <c r="T31" s="74">
        <v>621</v>
      </c>
      <c r="U31" s="74">
        <v>12</v>
      </c>
      <c r="V31" s="74">
        <v>312904.20225</v>
      </c>
      <c r="AC31" s="2"/>
      <c r="AD31" s="2"/>
    </row>
    <row r="32" spans="1:30" ht="30">
      <c r="A32" s="114" t="s">
        <v>17</v>
      </c>
      <c r="B32" s="115" t="s">
        <v>115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AC32" s="2"/>
      <c r="AD32" s="2"/>
    </row>
    <row r="33" spans="1:30" ht="30">
      <c r="A33" s="114" t="s">
        <v>17</v>
      </c>
      <c r="B33" s="115" t="s">
        <v>116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AC33" s="2"/>
      <c r="AD33" s="2"/>
    </row>
    <row r="34" spans="1:30" ht="15">
      <c r="A34" s="114" t="s">
        <v>5</v>
      </c>
      <c r="B34" s="115" t="s">
        <v>117</v>
      </c>
      <c r="C34" s="74">
        <v>0</v>
      </c>
      <c r="D34" s="74">
        <v>0</v>
      </c>
      <c r="E34" s="74">
        <v>952</v>
      </c>
      <c r="F34" s="74">
        <v>0</v>
      </c>
      <c r="G34" s="74">
        <v>0</v>
      </c>
      <c r="H34" s="74">
        <v>14849</v>
      </c>
      <c r="I34" s="74">
        <v>196</v>
      </c>
      <c r="J34" s="74">
        <v>394</v>
      </c>
      <c r="K34" s="74">
        <v>0</v>
      </c>
      <c r="L34" s="74">
        <v>0</v>
      </c>
      <c r="M34" s="74">
        <v>2</v>
      </c>
      <c r="N34" s="74">
        <v>249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16642</v>
      </c>
      <c r="AC34" s="2"/>
      <c r="AD34" s="2"/>
    </row>
    <row r="35" spans="1:30" ht="30">
      <c r="A35" s="114" t="s">
        <v>17</v>
      </c>
      <c r="B35" s="115" t="s">
        <v>115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AC35" s="2"/>
      <c r="AD35" s="2"/>
    </row>
    <row r="36" spans="1:30" ht="30">
      <c r="A36" s="114" t="s">
        <v>17</v>
      </c>
      <c r="B36" s="115" t="s">
        <v>116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AC36" s="2"/>
      <c r="AD36" s="2"/>
    </row>
    <row r="37" spans="1:30" ht="14.25">
      <c r="A37" s="114" t="s">
        <v>22</v>
      </c>
      <c r="B37" s="116" t="s">
        <v>118</v>
      </c>
      <c r="C37" s="74">
        <v>32334</v>
      </c>
      <c r="D37" s="74">
        <v>39584</v>
      </c>
      <c r="E37" s="74">
        <v>42096</v>
      </c>
      <c r="F37" s="74">
        <v>32351</v>
      </c>
      <c r="G37" s="74">
        <v>39866</v>
      </c>
      <c r="H37" s="74">
        <v>40657</v>
      </c>
      <c r="I37" s="74">
        <v>15863</v>
      </c>
      <c r="J37" s="74">
        <v>25684</v>
      </c>
      <c r="K37" s="74">
        <v>6990</v>
      </c>
      <c r="L37" s="74">
        <v>11753</v>
      </c>
      <c r="M37" s="74">
        <v>11343</v>
      </c>
      <c r="N37" s="74">
        <v>2870</v>
      </c>
      <c r="O37" s="74">
        <v>11183</v>
      </c>
      <c r="P37" s="74">
        <v>9462</v>
      </c>
      <c r="Q37" s="74">
        <v>5197</v>
      </c>
      <c r="R37" s="74">
        <v>1296</v>
      </c>
      <c r="S37" s="74">
        <v>384.20225</v>
      </c>
      <c r="T37" s="74">
        <v>621</v>
      </c>
      <c r="U37" s="74">
        <v>12</v>
      </c>
      <c r="V37" s="74">
        <v>329546.20225</v>
      </c>
      <c r="AC37" s="2"/>
      <c r="AD37" s="2"/>
    </row>
    <row r="38" spans="1:30" ht="16.5" customHeight="1">
      <c r="A38" s="114" t="s">
        <v>19</v>
      </c>
      <c r="B38" s="115" t="s">
        <v>119</v>
      </c>
      <c r="C38" s="74">
        <v>1177</v>
      </c>
      <c r="D38" s="74">
        <v>327</v>
      </c>
      <c r="E38" s="74">
        <v>505</v>
      </c>
      <c r="F38" s="74">
        <v>269</v>
      </c>
      <c r="G38" s="74">
        <v>0</v>
      </c>
      <c r="H38" s="74">
        <v>60</v>
      </c>
      <c r="I38" s="74">
        <v>3231</v>
      </c>
      <c r="J38" s="74">
        <v>635</v>
      </c>
      <c r="K38" s="74">
        <v>3066</v>
      </c>
      <c r="L38" s="74">
        <v>0</v>
      </c>
      <c r="M38" s="74">
        <v>0</v>
      </c>
      <c r="N38" s="74">
        <v>462</v>
      </c>
      <c r="O38" s="74">
        <v>2242</v>
      </c>
      <c r="P38" s="74">
        <v>520</v>
      </c>
      <c r="Q38" s="74">
        <v>826</v>
      </c>
      <c r="R38" s="74">
        <v>222</v>
      </c>
      <c r="S38" s="74">
        <v>0</v>
      </c>
      <c r="T38" s="74">
        <v>0</v>
      </c>
      <c r="U38" s="74">
        <v>0</v>
      </c>
      <c r="V38" s="74">
        <v>13542</v>
      </c>
      <c r="AC38" s="2"/>
      <c r="AD38" s="2"/>
    </row>
    <row r="39" spans="1:30" ht="30">
      <c r="A39" s="114" t="s">
        <v>17</v>
      </c>
      <c r="B39" s="115" t="s">
        <v>115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AC39" s="2"/>
      <c r="AD39" s="2"/>
    </row>
    <row r="40" spans="1:30" ht="30">
      <c r="A40" s="114" t="s">
        <v>17</v>
      </c>
      <c r="B40" s="115" t="s">
        <v>116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AC40" s="2"/>
      <c r="AD40" s="2"/>
    </row>
    <row r="41" spans="1:30" ht="15">
      <c r="A41" s="114" t="s">
        <v>20</v>
      </c>
      <c r="B41" s="115" t="s">
        <v>120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5772</v>
      </c>
      <c r="J41" s="74">
        <v>0</v>
      </c>
      <c r="K41" s="74">
        <v>0</v>
      </c>
      <c r="L41" s="74">
        <v>565</v>
      </c>
      <c r="M41" s="74">
        <v>0</v>
      </c>
      <c r="N41" s="74">
        <v>0</v>
      </c>
      <c r="O41" s="74">
        <v>719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7056</v>
      </c>
      <c r="AC41" s="2"/>
      <c r="AD41" s="2"/>
    </row>
    <row r="42" spans="1:30" ht="30">
      <c r="A42" s="114" t="s">
        <v>3</v>
      </c>
      <c r="B42" s="115" t="s">
        <v>121</v>
      </c>
      <c r="C42" s="74">
        <v>13569</v>
      </c>
      <c r="D42" s="74">
        <v>6327</v>
      </c>
      <c r="E42" s="74">
        <v>345</v>
      </c>
      <c r="F42" s="74">
        <v>3257</v>
      </c>
      <c r="G42" s="74">
        <v>5172</v>
      </c>
      <c r="H42" s="74">
        <v>5666</v>
      </c>
      <c r="I42" s="74">
        <v>3487</v>
      </c>
      <c r="J42" s="74">
        <v>6583</v>
      </c>
      <c r="K42" s="74">
        <v>3133</v>
      </c>
      <c r="L42" s="74">
        <v>0</v>
      </c>
      <c r="M42" s="74">
        <v>290</v>
      </c>
      <c r="N42" s="74">
        <v>6455</v>
      </c>
      <c r="O42" s="74">
        <v>0</v>
      </c>
      <c r="P42" s="74">
        <v>1047</v>
      </c>
      <c r="Q42" s="74">
        <v>371</v>
      </c>
      <c r="R42" s="74">
        <v>0</v>
      </c>
      <c r="S42" s="74">
        <v>0</v>
      </c>
      <c r="T42" s="74">
        <v>0</v>
      </c>
      <c r="U42" s="74">
        <v>0</v>
      </c>
      <c r="V42" s="74">
        <v>55702</v>
      </c>
      <c r="AC42" s="2"/>
      <c r="AD42" s="2"/>
    </row>
    <row r="43" spans="1:30" ht="30">
      <c r="A43" s="114" t="s">
        <v>17</v>
      </c>
      <c r="B43" s="115" t="s">
        <v>115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AC43" s="2"/>
      <c r="AD43" s="2"/>
    </row>
    <row r="44" spans="1:30" ht="30">
      <c r="A44" s="114" t="s">
        <v>17</v>
      </c>
      <c r="B44" s="115" t="s">
        <v>116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AC44" s="2"/>
      <c r="AD44" s="2"/>
    </row>
    <row r="45" spans="1:22" ht="15">
      <c r="A45" s="114" t="s">
        <v>5</v>
      </c>
      <c r="B45" s="115" t="s">
        <v>122</v>
      </c>
      <c r="C45" s="74">
        <v>6030</v>
      </c>
      <c r="D45" s="74">
        <v>3961</v>
      </c>
      <c r="E45" s="74">
        <v>13621</v>
      </c>
      <c r="F45" s="74">
        <v>4638</v>
      </c>
      <c r="G45" s="74">
        <v>21993</v>
      </c>
      <c r="H45" s="74">
        <v>9116</v>
      </c>
      <c r="I45" s="74">
        <v>2285</v>
      </c>
      <c r="J45" s="74">
        <v>3820</v>
      </c>
      <c r="K45" s="74">
        <v>0</v>
      </c>
      <c r="L45" s="74">
        <v>0</v>
      </c>
      <c r="M45" s="74">
        <v>128</v>
      </c>
      <c r="N45" s="74">
        <v>11009</v>
      </c>
      <c r="O45" s="74">
        <v>719</v>
      </c>
      <c r="P45" s="74">
        <v>984</v>
      </c>
      <c r="Q45" s="74">
        <v>286</v>
      </c>
      <c r="R45" s="74">
        <v>3</v>
      </c>
      <c r="S45" s="74">
        <v>26</v>
      </c>
      <c r="T45" s="74">
        <v>236</v>
      </c>
      <c r="U45" s="74">
        <v>25</v>
      </c>
      <c r="V45" s="74">
        <v>78880</v>
      </c>
    </row>
    <row r="46" spans="1:22" ht="30">
      <c r="A46" s="114" t="s">
        <v>17</v>
      </c>
      <c r="B46" s="115" t="s">
        <v>115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387</v>
      </c>
      <c r="J46" s="74">
        <v>0</v>
      </c>
      <c r="K46" s="74">
        <v>0</v>
      </c>
      <c r="L46" s="74">
        <v>0</v>
      </c>
      <c r="M46" s="74">
        <v>0</v>
      </c>
      <c r="N46" s="74">
        <v>8877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9264</v>
      </c>
    </row>
    <row r="47" spans="1:22" ht="30">
      <c r="A47" s="114" t="s">
        <v>17</v>
      </c>
      <c r="B47" s="115" t="s">
        <v>116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</row>
    <row r="48" spans="1:22" ht="14.25">
      <c r="A48" s="114"/>
      <c r="B48" s="116" t="s">
        <v>123</v>
      </c>
      <c r="C48" s="74">
        <v>19599</v>
      </c>
      <c r="D48" s="74">
        <v>10288</v>
      </c>
      <c r="E48" s="74">
        <v>13966</v>
      </c>
      <c r="F48" s="74">
        <v>7895</v>
      </c>
      <c r="G48" s="74">
        <v>27165</v>
      </c>
      <c r="H48" s="74">
        <v>14782</v>
      </c>
      <c r="I48" s="74">
        <v>5772</v>
      </c>
      <c r="J48" s="74">
        <v>10403</v>
      </c>
      <c r="K48" s="74">
        <v>3133</v>
      </c>
      <c r="L48" s="74">
        <v>565</v>
      </c>
      <c r="M48" s="74">
        <v>418</v>
      </c>
      <c r="N48" s="74">
        <v>17464</v>
      </c>
      <c r="O48" s="74">
        <v>719</v>
      </c>
      <c r="P48" s="74">
        <v>2031</v>
      </c>
      <c r="Q48" s="74">
        <v>657</v>
      </c>
      <c r="R48" s="74">
        <v>3</v>
      </c>
      <c r="S48" s="74">
        <v>26</v>
      </c>
      <c r="T48" s="74">
        <v>236</v>
      </c>
      <c r="U48" s="74">
        <v>25</v>
      </c>
      <c r="V48" s="74">
        <v>135147</v>
      </c>
    </row>
    <row r="49" spans="1:22" ht="14.25">
      <c r="A49" s="114"/>
      <c r="B49" s="116" t="s">
        <v>124</v>
      </c>
      <c r="C49" s="74">
        <v>53110</v>
      </c>
      <c r="D49" s="74">
        <v>50199</v>
      </c>
      <c r="E49" s="74">
        <v>56567</v>
      </c>
      <c r="F49" s="74">
        <v>40515</v>
      </c>
      <c r="G49" s="74">
        <v>67031</v>
      </c>
      <c r="H49" s="74">
        <v>55499</v>
      </c>
      <c r="I49" s="74">
        <v>24866</v>
      </c>
      <c r="J49" s="74">
        <v>36722</v>
      </c>
      <c r="K49" s="74">
        <v>13189</v>
      </c>
      <c r="L49" s="74">
        <v>12318</v>
      </c>
      <c r="M49" s="74">
        <v>11761</v>
      </c>
      <c r="N49" s="74">
        <v>20796</v>
      </c>
      <c r="O49" s="74">
        <v>14144</v>
      </c>
      <c r="P49" s="74">
        <v>12013</v>
      </c>
      <c r="Q49" s="74">
        <v>6680</v>
      </c>
      <c r="R49" s="74">
        <v>1521</v>
      </c>
      <c r="S49" s="74">
        <v>410.20225</v>
      </c>
      <c r="T49" s="74">
        <v>857</v>
      </c>
      <c r="U49" s="74">
        <v>37</v>
      </c>
      <c r="V49" s="74">
        <v>478235.20225</v>
      </c>
    </row>
    <row r="50" spans="1:22" ht="17.25" customHeight="1">
      <c r="A50" s="114" t="s">
        <v>125</v>
      </c>
      <c r="B50" s="116" t="s">
        <v>126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15">
      <c r="A51" s="114" t="s">
        <v>18</v>
      </c>
      <c r="B51" s="115" t="s">
        <v>127</v>
      </c>
      <c r="C51" s="74">
        <v>23560</v>
      </c>
      <c r="D51" s="74">
        <v>5950</v>
      </c>
      <c r="E51" s="74">
        <v>1906</v>
      </c>
      <c r="F51" s="74">
        <v>5767</v>
      </c>
      <c r="G51" s="74">
        <v>1350</v>
      </c>
      <c r="H51" s="74">
        <v>1445</v>
      </c>
      <c r="I51" s="74">
        <v>1674</v>
      </c>
      <c r="J51" s="74">
        <v>795</v>
      </c>
      <c r="K51" s="74">
        <v>4321</v>
      </c>
      <c r="L51" s="74">
        <v>2277</v>
      </c>
      <c r="M51" s="74">
        <v>1307</v>
      </c>
      <c r="N51" s="74">
        <v>843</v>
      </c>
      <c r="O51" s="74">
        <v>4325</v>
      </c>
      <c r="P51" s="74">
        <v>1392</v>
      </c>
      <c r="Q51" s="74">
        <v>242</v>
      </c>
      <c r="R51" s="74">
        <v>19</v>
      </c>
      <c r="S51" s="74">
        <v>123</v>
      </c>
      <c r="T51" s="74">
        <v>1007</v>
      </c>
      <c r="U51" s="74">
        <v>8</v>
      </c>
      <c r="V51" s="74">
        <v>58311</v>
      </c>
    </row>
    <row r="52" spans="1:22" ht="15">
      <c r="A52" s="114" t="s">
        <v>3</v>
      </c>
      <c r="B52" s="115" t="s">
        <v>128</v>
      </c>
      <c r="C52" s="74">
        <v>1014</v>
      </c>
      <c r="D52" s="74">
        <v>1057</v>
      </c>
      <c r="E52" s="74">
        <v>0</v>
      </c>
      <c r="F52" s="74">
        <v>82</v>
      </c>
      <c r="G52" s="74">
        <v>84</v>
      </c>
      <c r="H52" s="74">
        <v>294</v>
      </c>
      <c r="I52" s="74">
        <v>576</v>
      </c>
      <c r="J52" s="74">
        <v>15</v>
      </c>
      <c r="K52" s="74">
        <v>4321</v>
      </c>
      <c r="L52" s="74">
        <v>14</v>
      </c>
      <c r="M52" s="74">
        <v>345</v>
      </c>
      <c r="N52" s="74">
        <v>0</v>
      </c>
      <c r="O52" s="74">
        <v>225</v>
      </c>
      <c r="P52" s="74">
        <v>326</v>
      </c>
      <c r="Q52" s="74">
        <v>242</v>
      </c>
      <c r="R52" s="74">
        <v>0</v>
      </c>
      <c r="S52" s="74">
        <v>16</v>
      </c>
      <c r="T52" s="74">
        <v>43</v>
      </c>
      <c r="U52" s="74">
        <v>0</v>
      </c>
      <c r="V52" s="74">
        <v>8654</v>
      </c>
    </row>
    <row r="53" spans="1:22" ht="15">
      <c r="A53" s="114" t="s">
        <v>5</v>
      </c>
      <c r="B53" s="115" t="s">
        <v>90</v>
      </c>
      <c r="C53" s="74">
        <v>22546</v>
      </c>
      <c r="D53" s="74">
        <v>4893</v>
      </c>
      <c r="E53" s="74">
        <v>1771</v>
      </c>
      <c r="F53" s="74">
        <v>5685</v>
      </c>
      <c r="G53" s="74">
        <v>1266</v>
      </c>
      <c r="H53" s="74">
        <v>1151</v>
      </c>
      <c r="I53" s="74">
        <v>1098</v>
      </c>
      <c r="J53" s="74">
        <v>780</v>
      </c>
      <c r="K53" s="74">
        <v>0</v>
      </c>
      <c r="L53" s="74">
        <v>2263</v>
      </c>
      <c r="M53" s="74">
        <v>962</v>
      </c>
      <c r="N53" s="74">
        <v>843</v>
      </c>
      <c r="O53" s="74">
        <v>4100</v>
      </c>
      <c r="P53" s="74">
        <v>1066</v>
      </c>
      <c r="Q53" s="74">
        <v>0</v>
      </c>
      <c r="R53" s="74">
        <v>19</v>
      </c>
      <c r="S53" s="74">
        <v>107</v>
      </c>
      <c r="T53" s="74">
        <v>964</v>
      </c>
      <c r="U53" s="74">
        <v>8</v>
      </c>
      <c r="V53" s="74">
        <v>49522</v>
      </c>
    </row>
    <row r="54" spans="1:22" ht="15">
      <c r="A54" s="114" t="s">
        <v>19</v>
      </c>
      <c r="B54" s="115" t="s">
        <v>129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</row>
    <row r="55" spans="1:22" ht="15">
      <c r="A55" s="114" t="s">
        <v>3</v>
      </c>
      <c r="B55" s="115" t="s">
        <v>130</v>
      </c>
      <c r="C55" s="74">
        <v>4755</v>
      </c>
      <c r="D55" s="74">
        <v>7208</v>
      </c>
      <c r="E55" s="74">
        <v>257</v>
      </c>
      <c r="F55" s="74">
        <v>3520</v>
      </c>
      <c r="G55" s="74">
        <v>1531</v>
      </c>
      <c r="H55" s="74">
        <v>1299</v>
      </c>
      <c r="I55" s="74">
        <v>1905</v>
      </c>
      <c r="J55" s="74">
        <v>448</v>
      </c>
      <c r="K55" s="74">
        <v>4905</v>
      </c>
      <c r="L55" s="74">
        <v>3173</v>
      </c>
      <c r="M55" s="74">
        <v>2901</v>
      </c>
      <c r="N55" s="74">
        <v>693</v>
      </c>
      <c r="O55" s="74">
        <v>298</v>
      </c>
      <c r="P55" s="74">
        <v>1158</v>
      </c>
      <c r="Q55" s="74">
        <v>89</v>
      </c>
      <c r="R55" s="74">
        <v>221</v>
      </c>
      <c r="S55" s="74">
        <v>2810</v>
      </c>
      <c r="T55" s="74">
        <v>1659</v>
      </c>
      <c r="U55" s="74">
        <v>1263</v>
      </c>
      <c r="V55" s="74">
        <v>40093</v>
      </c>
    </row>
    <row r="56" spans="1:22" ht="15">
      <c r="A56" s="114" t="s">
        <v>5</v>
      </c>
      <c r="B56" s="115" t="s">
        <v>131</v>
      </c>
      <c r="C56" s="74">
        <v>1341</v>
      </c>
      <c r="D56" s="74">
        <v>740</v>
      </c>
      <c r="E56" s="74">
        <v>4827</v>
      </c>
      <c r="F56" s="74">
        <v>82</v>
      </c>
      <c r="G56" s="74">
        <v>1405</v>
      </c>
      <c r="H56" s="74">
        <v>4172</v>
      </c>
      <c r="I56" s="74">
        <v>316</v>
      </c>
      <c r="J56" s="74">
        <v>1406</v>
      </c>
      <c r="K56" s="74">
        <v>164</v>
      </c>
      <c r="L56" s="74">
        <v>87</v>
      </c>
      <c r="M56" s="74">
        <v>488</v>
      </c>
      <c r="N56" s="74">
        <v>2254</v>
      </c>
      <c r="O56" s="74">
        <v>649</v>
      </c>
      <c r="P56" s="74">
        <v>36</v>
      </c>
      <c r="Q56" s="74">
        <v>111</v>
      </c>
      <c r="R56" s="74">
        <v>0</v>
      </c>
      <c r="S56" s="74">
        <v>5</v>
      </c>
      <c r="T56" s="74">
        <v>2</v>
      </c>
      <c r="U56" s="74">
        <v>2</v>
      </c>
      <c r="V56" s="74">
        <v>18087</v>
      </c>
    </row>
    <row r="57" spans="1:22" ht="15">
      <c r="A57" s="114" t="s">
        <v>6</v>
      </c>
      <c r="B57" s="115" t="s">
        <v>132</v>
      </c>
      <c r="C57" s="74">
        <v>0</v>
      </c>
      <c r="D57" s="74">
        <v>0</v>
      </c>
      <c r="E57" s="74">
        <v>0</v>
      </c>
      <c r="F57" s="74">
        <v>2500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2500</v>
      </c>
    </row>
    <row r="58" spans="1:22" ht="14.25">
      <c r="A58" s="114"/>
      <c r="B58" s="116" t="s">
        <v>133</v>
      </c>
      <c r="C58" s="74">
        <v>6096</v>
      </c>
      <c r="D58" s="74">
        <v>7948</v>
      </c>
      <c r="E58" s="74">
        <v>5084</v>
      </c>
      <c r="F58" s="74">
        <v>6102</v>
      </c>
      <c r="G58" s="74">
        <v>2936</v>
      </c>
      <c r="H58" s="74">
        <v>5471</v>
      </c>
      <c r="I58" s="74">
        <v>2221</v>
      </c>
      <c r="J58" s="74">
        <v>1854</v>
      </c>
      <c r="K58" s="74">
        <v>5069</v>
      </c>
      <c r="L58" s="74">
        <v>3260</v>
      </c>
      <c r="M58" s="74">
        <v>3389</v>
      </c>
      <c r="N58" s="74">
        <v>2947</v>
      </c>
      <c r="O58" s="74">
        <v>947</v>
      </c>
      <c r="P58" s="74">
        <v>1194</v>
      </c>
      <c r="Q58" s="74">
        <v>200</v>
      </c>
      <c r="R58" s="74">
        <v>221</v>
      </c>
      <c r="S58" s="74">
        <v>2815</v>
      </c>
      <c r="T58" s="74">
        <v>1661</v>
      </c>
      <c r="U58" s="74">
        <v>1265</v>
      </c>
      <c r="V58" s="74">
        <v>60680</v>
      </c>
    </row>
    <row r="59" spans="1:22" ht="15">
      <c r="A59" s="114" t="s">
        <v>20</v>
      </c>
      <c r="B59" s="115" t="s">
        <v>90</v>
      </c>
      <c r="C59" s="74">
        <v>0</v>
      </c>
      <c r="D59" s="74">
        <v>48</v>
      </c>
      <c r="E59" s="74">
        <v>0</v>
      </c>
      <c r="F59" s="74">
        <v>0</v>
      </c>
      <c r="G59" s="74">
        <v>2269</v>
      </c>
      <c r="H59" s="74">
        <v>297</v>
      </c>
      <c r="I59" s="74">
        <v>938</v>
      </c>
      <c r="J59" s="74">
        <v>1693</v>
      </c>
      <c r="K59" s="74">
        <v>726</v>
      </c>
      <c r="L59" s="74">
        <v>0</v>
      </c>
      <c r="M59" s="74">
        <v>347</v>
      </c>
      <c r="N59" s="74">
        <v>0</v>
      </c>
      <c r="O59" s="74">
        <v>202</v>
      </c>
      <c r="P59" s="74">
        <v>852</v>
      </c>
      <c r="Q59" s="74">
        <v>20</v>
      </c>
      <c r="R59" s="74">
        <v>0</v>
      </c>
      <c r="S59" s="74">
        <v>0</v>
      </c>
      <c r="T59" s="74">
        <v>0</v>
      </c>
      <c r="U59" s="74">
        <v>0</v>
      </c>
      <c r="V59" s="74">
        <v>7392</v>
      </c>
    </row>
    <row r="60" spans="1:22" ht="14.25">
      <c r="A60" s="114"/>
      <c r="B60" s="116" t="s">
        <v>134</v>
      </c>
      <c r="C60" s="74">
        <v>29656</v>
      </c>
      <c r="D60" s="74">
        <v>13946</v>
      </c>
      <c r="E60" s="74">
        <v>6990</v>
      </c>
      <c r="F60" s="74">
        <v>11869</v>
      </c>
      <c r="G60" s="74">
        <v>6555</v>
      </c>
      <c r="H60" s="74">
        <v>7213</v>
      </c>
      <c r="I60" s="74">
        <v>4833</v>
      </c>
      <c r="J60" s="74">
        <v>4342</v>
      </c>
      <c r="K60" s="74">
        <v>10116</v>
      </c>
      <c r="L60" s="74">
        <v>5537</v>
      </c>
      <c r="M60" s="74">
        <v>5043</v>
      </c>
      <c r="N60" s="74">
        <v>3790</v>
      </c>
      <c r="O60" s="74">
        <v>5474</v>
      </c>
      <c r="P60" s="74">
        <v>3438</v>
      </c>
      <c r="Q60" s="74">
        <v>462</v>
      </c>
      <c r="R60" s="74">
        <v>240</v>
      </c>
      <c r="S60" s="74">
        <v>2938</v>
      </c>
      <c r="T60" s="74">
        <v>2668</v>
      </c>
      <c r="U60" s="74">
        <v>1273</v>
      </c>
      <c r="V60" s="74">
        <v>126383</v>
      </c>
    </row>
    <row r="61" spans="1:22" ht="28.5">
      <c r="A61" s="114" t="s">
        <v>135</v>
      </c>
      <c r="B61" s="116" t="s">
        <v>136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ht="15">
      <c r="A62" s="114" t="s">
        <v>18</v>
      </c>
      <c r="B62" s="115" t="s">
        <v>137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2160</v>
      </c>
      <c r="L62" s="74">
        <v>0</v>
      </c>
      <c r="M62" s="74">
        <v>663</v>
      </c>
      <c r="N62" s="74">
        <v>0</v>
      </c>
      <c r="O62" s="74">
        <v>0</v>
      </c>
      <c r="P62" s="74">
        <v>0</v>
      </c>
      <c r="Q62" s="74">
        <v>0</v>
      </c>
      <c r="R62" s="74">
        <v>178</v>
      </c>
      <c r="S62" s="74">
        <v>69</v>
      </c>
      <c r="T62" s="74">
        <v>0</v>
      </c>
      <c r="U62" s="74">
        <v>0</v>
      </c>
      <c r="V62" s="74">
        <v>3070</v>
      </c>
    </row>
    <row r="63" spans="1:22" ht="15">
      <c r="A63" s="114" t="s">
        <v>19</v>
      </c>
      <c r="B63" s="115" t="s">
        <v>138</v>
      </c>
      <c r="C63" s="74">
        <v>15617</v>
      </c>
      <c r="D63" s="74">
        <v>0</v>
      </c>
      <c r="E63" s="74">
        <v>0</v>
      </c>
      <c r="F63" s="74">
        <v>0</v>
      </c>
      <c r="G63" s="74">
        <v>0</v>
      </c>
      <c r="H63" s="74">
        <v>17123</v>
      </c>
      <c r="I63" s="74">
        <v>0</v>
      </c>
      <c r="J63" s="74">
        <v>0</v>
      </c>
      <c r="K63" s="74">
        <v>5267</v>
      </c>
      <c r="L63" s="74">
        <v>0</v>
      </c>
      <c r="M63" s="74">
        <v>0</v>
      </c>
      <c r="N63" s="74">
        <v>5104</v>
      </c>
      <c r="O63" s="74">
        <v>0</v>
      </c>
      <c r="P63" s="74">
        <v>0</v>
      </c>
      <c r="Q63" s="74">
        <v>0</v>
      </c>
      <c r="R63" s="74">
        <v>1173</v>
      </c>
      <c r="S63" s="74">
        <v>0</v>
      </c>
      <c r="T63" s="74">
        <v>0</v>
      </c>
      <c r="U63" s="74">
        <v>0</v>
      </c>
      <c r="V63" s="74">
        <v>44284</v>
      </c>
    </row>
    <row r="64" spans="1:22" ht="12.75" customHeight="1">
      <c r="A64" s="114" t="s">
        <v>20</v>
      </c>
      <c r="B64" s="115" t="s">
        <v>139</v>
      </c>
      <c r="C64" s="74">
        <v>799</v>
      </c>
      <c r="D64" s="74">
        <v>104</v>
      </c>
      <c r="E64" s="74">
        <v>637</v>
      </c>
      <c r="F64" s="74">
        <v>169</v>
      </c>
      <c r="G64" s="74">
        <v>397</v>
      </c>
      <c r="H64" s="74">
        <v>504</v>
      </c>
      <c r="I64" s="74">
        <v>22</v>
      </c>
      <c r="J64" s="74">
        <v>0</v>
      </c>
      <c r="K64" s="74">
        <v>0</v>
      </c>
      <c r="L64" s="74">
        <v>84</v>
      </c>
      <c r="M64" s="74">
        <v>158</v>
      </c>
      <c r="N64" s="74">
        <v>234</v>
      </c>
      <c r="O64" s="74">
        <v>82</v>
      </c>
      <c r="P64" s="74">
        <v>28</v>
      </c>
      <c r="Q64" s="74">
        <v>0</v>
      </c>
      <c r="R64" s="74">
        <v>9</v>
      </c>
      <c r="S64" s="74">
        <v>34</v>
      </c>
      <c r="T64" s="74">
        <v>2</v>
      </c>
      <c r="U64" s="74">
        <v>0</v>
      </c>
      <c r="V64" s="74">
        <v>3263</v>
      </c>
    </row>
    <row r="65" spans="1:22" ht="14.25">
      <c r="A65" s="114"/>
      <c r="B65" s="116" t="s">
        <v>140</v>
      </c>
      <c r="C65" s="74">
        <v>16416</v>
      </c>
      <c r="D65" s="74">
        <v>104</v>
      </c>
      <c r="E65" s="74">
        <v>637</v>
      </c>
      <c r="F65" s="74">
        <v>169</v>
      </c>
      <c r="G65" s="74">
        <v>397</v>
      </c>
      <c r="H65" s="74">
        <v>17627</v>
      </c>
      <c r="I65" s="74">
        <v>22</v>
      </c>
      <c r="J65" s="74">
        <v>0</v>
      </c>
      <c r="K65" s="74">
        <v>7427</v>
      </c>
      <c r="L65" s="74">
        <v>84</v>
      </c>
      <c r="M65" s="74">
        <v>821</v>
      </c>
      <c r="N65" s="74">
        <v>5338</v>
      </c>
      <c r="O65" s="74">
        <v>82</v>
      </c>
      <c r="P65" s="74">
        <v>28</v>
      </c>
      <c r="Q65" s="74">
        <v>0</v>
      </c>
      <c r="R65" s="74">
        <v>1360</v>
      </c>
      <c r="S65" s="74">
        <v>103</v>
      </c>
      <c r="T65" s="74">
        <v>2</v>
      </c>
      <c r="U65" s="74">
        <v>0</v>
      </c>
      <c r="V65" s="74">
        <v>50617</v>
      </c>
    </row>
    <row r="66" spans="1:22" ht="17.25" customHeight="1">
      <c r="A66" s="114"/>
      <c r="B66" s="117" t="s">
        <v>141</v>
      </c>
      <c r="C66" s="74">
        <v>213428</v>
      </c>
      <c r="D66" s="74">
        <v>373586</v>
      </c>
      <c r="E66" s="74">
        <v>175802</v>
      </c>
      <c r="F66" s="74">
        <v>172905</v>
      </c>
      <c r="G66" s="74">
        <v>137343</v>
      </c>
      <c r="H66" s="74">
        <v>168507</v>
      </c>
      <c r="I66" s="74">
        <v>77615</v>
      </c>
      <c r="J66" s="74">
        <v>64796</v>
      </c>
      <c r="K66" s="74">
        <v>97323</v>
      </c>
      <c r="L66" s="74">
        <v>83780</v>
      </c>
      <c r="M66" s="74">
        <v>61624</v>
      </c>
      <c r="N66" s="74">
        <v>73705</v>
      </c>
      <c r="O66" s="74">
        <v>40817</v>
      </c>
      <c r="P66" s="74">
        <v>35881</v>
      </c>
      <c r="Q66" s="74">
        <v>25207</v>
      </c>
      <c r="R66" s="74">
        <v>15875</v>
      </c>
      <c r="S66" s="74">
        <v>13848.20225</v>
      </c>
      <c r="T66" s="74">
        <v>24209</v>
      </c>
      <c r="U66" s="74">
        <v>8095</v>
      </c>
      <c r="V66" s="74">
        <v>1864346.20225</v>
      </c>
    </row>
    <row r="67" spans="1:22" ht="17.25" customHeight="1">
      <c r="A67" s="114" t="s">
        <v>142</v>
      </c>
      <c r="B67" s="116" t="s">
        <v>143</v>
      </c>
      <c r="C67" s="74">
        <v>0</v>
      </c>
      <c r="D67" s="74">
        <v>2982</v>
      </c>
      <c r="E67" s="74">
        <v>8206</v>
      </c>
      <c r="F67" s="74">
        <v>0</v>
      </c>
      <c r="G67" s="74">
        <v>1494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2708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15390</v>
      </c>
    </row>
    <row r="68" spans="1:30" s="6" customFormat="1" ht="23.25" customHeight="1">
      <c r="A68" s="147" t="s">
        <v>144</v>
      </c>
      <c r="B68" s="148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3"/>
      <c r="W68" s="5"/>
      <c r="X68" s="5"/>
      <c r="Y68" s="5"/>
      <c r="Z68" s="5"/>
      <c r="AA68" s="5"/>
      <c r="AB68" s="5"/>
      <c r="AC68" s="5"/>
      <c r="AD68" s="5"/>
    </row>
    <row r="69" spans="1:22" ht="17.25" customHeight="1">
      <c r="A69" s="118" t="s">
        <v>145</v>
      </c>
      <c r="B69" s="119" t="s">
        <v>146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ht="27" customHeight="1">
      <c r="A70" s="114" t="s">
        <v>18</v>
      </c>
      <c r="B70" s="120" t="s">
        <v>147</v>
      </c>
      <c r="C70" s="74">
        <v>21478</v>
      </c>
      <c r="D70" s="74">
        <v>126700</v>
      </c>
      <c r="E70" s="74">
        <v>15019</v>
      </c>
      <c r="F70" s="74">
        <v>18030</v>
      </c>
      <c r="G70" s="74">
        <v>21000</v>
      </c>
      <c r="H70" s="74">
        <v>43300</v>
      </c>
      <c r="I70" s="74">
        <v>8440</v>
      </c>
      <c r="J70" s="74">
        <v>11754</v>
      </c>
      <c r="K70" s="74">
        <v>15000</v>
      </c>
      <c r="L70" s="74">
        <v>18000</v>
      </c>
      <c r="M70" s="74">
        <v>10110</v>
      </c>
      <c r="N70" s="74">
        <v>10076</v>
      </c>
      <c r="O70" s="74">
        <v>7067</v>
      </c>
      <c r="P70" s="74">
        <v>15263</v>
      </c>
      <c r="Q70" s="74">
        <v>7303</v>
      </c>
      <c r="R70" s="74">
        <v>7000</v>
      </c>
      <c r="S70" s="74">
        <v>7000.00001</v>
      </c>
      <c r="T70" s="74">
        <v>10000</v>
      </c>
      <c r="U70" s="74">
        <v>7000</v>
      </c>
      <c r="V70" s="74">
        <v>379540.00001</v>
      </c>
    </row>
    <row r="71" spans="1:22" ht="15">
      <c r="A71" s="121" t="s">
        <v>17</v>
      </c>
      <c r="B71" s="115" t="s">
        <v>148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</row>
    <row r="72" spans="1:22" ht="15">
      <c r="A72" s="121" t="s">
        <v>17</v>
      </c>
      <c r="B72" s="115" t="s">
        <v>149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-542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-542</v>
      </c>
    </row>
    <row r="73" spans="1:22" ht="15">
      <c r="A73" s="114" t="s">
        <v>19</v>
      </c>
      <c r="B73" s="115" t="s">
        <v>150</v>
      </c>
      <c r="C73" s="74">
        <v>7955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8612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640</v>
      </c>
      <c r="V73" s="74">
        <v>17207</v>
      </c>
    </row>
    <row r="74" spans="1:22" ht="15">
      <c r="A74" s="114" t="s">
        <v>20</v>
      </c>
      <c r="B74" s="115" t="s">
        <v>151</v>
      </c>
      <c r="C74" s="74">
        <v>18484</v>
      </c>
      <c r="D74" s="74">
        <v>980</v>
      </c>
      <c r="E74" s="74">
        <v>-18887</v>
      </c>
      <c r="F74" s="74">
        <v>1166</v>
      </c>
      <c r="G74" s="74">
        <v>0</v>
      </c>
      <c r="H74" s="74">
        <v>0</v>
      </c>
      <c r="I74" s="74">
        <v>1908</v>
      </c>
      <c r="J74" s="74">
        <v>694</v>
      </c>
      <c r="K74" s="74">
        <v>2657</v>
      </c>
      <c r="L74" s="74">
        <v>1889</v>
      </c>
      <c r="M74" s="74">
        <v>-27</v>
      </c>
      <c r="N74" s="74">
        <v>78</v>
      </c>
      <c r="O74" s="74">
        <v>2601</v>
      </c>
      <c r="P74" s="74">
        <v>115</v>
      </c>
      <c r="Q74" s="74">
        <v>0</v>
      </c>
      <c r="R74" s="74">
        <v>0</v>
      </c>
      <c r="S74" s="74">
        <v>-479</v>
      </c>
      <c r="T74" s="74">
        <v>0</v>
      </c>
      <c r="U74" s="74">
        <v>89</v>
      </c>
      <c r="V74" s="74">
        <v>11268</v>
      </c>
    </row>
    <row r="75" spans="1:22" ht="15">
      <c r="A75" s="114" t="s">
        <v>21</v>
      </c>
      <c r="B75" s="115" t="s">
        <v>152</v>
      </c>
      <c r="C75" s="74">
        <v>12869</v>
      </c>
      <c r="D75" s="74">
        <v>9833</v>
      </c>
      <c r="E75" s="74">
        <v>38282</v>
      </c>
      <c r="F75" s="74">
        <v>6165</v>
      </c>
      <c r="G75" s="74">
        <v>7853</v>
      </c>
      <c r="H75" s="74">
        <v>13698</v>
      </c>
      <c r="I75" s="74">
        <v>5450</v>
      </c>
      <c r="J75" s="74">
        <v>1309</v>
      </c>
      <c r="K75" s="74">
        <v>4594</v>
      </c>
      <c r="L75" s="74">
        <v>2027</v>
      </c>
      <c r="M75" s="74">
        <v>131</v>
      </c>
      <c r="N75" s="74">
        <v>5628</v>
      </c>
      <c r="O75" s="74">
        <v>398</v>
      </c>
      <c r="P75" s="74">
        <v>51</v>
      </c>
      <c r="Q75" s="74">
        <v>476</v>
      </c>
      <c r="R75" s="74">
        <v>858</v>
      </c>
      <c r="S75" s="74">
        <v>2031</v>
      </c>
      <c r="T75" s="74">
        <v>6197</v>
      </c>
      <c r="U75" s="74">
        <v>12</v>
      </c>
      <c r="V75" s="74">
        <v>117862</v>
      </c>
    </row>
    <row r="76" spans="1:22" ht="15">
      <c r="A76" s="114" t="s">
        <v>23</v>
      </c>
      <c r="B76" s="115" t="s">
        <v>153</v>
      </c>
      <c r="C76" s="74">
        <v>197</v>
      </c>
      <c r="D76" s="74">
        <v>0</v>
      </c>
      <c r="E76" s="74">
        <v>0</v>
      </c>
      <c r="F76" s="74">
        <v>18943</v>
      </c>
      <c r="G76" s="74">
        <v>0</v>
      </c>
      <c r="H76" s="74">
        <v>957</v>
      </c>
      <c r="I76" s="74">
        <v>0</v>
      </c>
      <c r="J76" s="74">
        <v>6035</v>
      </c>
      <c r="K76" s="74">
        <v>0</v>
      </c>
      <c r="L76" s="74">
        <v>9608</v>
      </c>
      <c r="M76" s="74">
        <v>0</v>
      </c>
      <c r="N76" s="74">
        <v>0</v>
      </c>
      <c r="O76" s="74">
        <v>0</v>
      </c>
      <c r="P76" s="74">
        <v>0</v>
      </c>
      <c r="Q76" s="74">
        <v>100</v>
      </c>
      <c r="R76" s="74">
        <v>1647</v>
      </c>
      <c r="S76" s="74">
        <v>0</v>
      </c>
      <c r="T76" s="74">
        <v>0</v>
      </c>
      <c r="U76" s="74">
        <v>105</v>
      </c>
      <c r="V76" s="74">
        <v>37592</v>
      </c>
    </row>
    <row r="77" spans="1:22" ht="15">
      <c r="A77" s="114" t="s">
        <v>24</v>
      </c>
      <c r="B77" s="115" t="s">
        <v>154</v>
      </c>
      <c r="C77" s="74">
        <v>-1570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-14776</v>
      </c>
      <c r="K77" s="74">
        <v>0</v>
      </c>
      <c r="L77" s="74">
        <v>0</v>
      </c>
      <c r="M77" s="74">
        <v>-1850</v>
      </c>
      <c r="N77" s="74">
        <v>-2085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-20281</v>
      </c>
    </row>
    <row r="78" spans="1:22" ht="17.25" customHeight="1">
      <c r="A78" s="114" t="s">
        <v>25</v>
      </c>
      <c r="B78" s="115" t="s">
        <v>155</v>
      </c>
      <c r="C78" s="74">
        <v>-30607</v>
      </c>
      <c r="D78" s="74">
        <v>7880</v>
      </c>
      <c r="E78" s="74">
        <v>6718</v>
      </c>
      <c r="F78" s="74">
        <v>11168</v>
      </c>
      <c r="G78" s="74">
        <v>3485</v>
      </c>
      <c r="H78" s="74">
        <v>-25069</v>
      </c>
      <c r="I78" s="74">
        <v>-2117</v>
      </c>
      <c r="J78" s="74">
        <v>-2154</v>
      </c>
      <c r="K78" s="74">
        <v>8291</v>
      </c>
      <c r="L78" s="74">
        <v>23922</v>
      </c>
      <c r="M78" s="74">
        <v>222</v>
      </c>
      <c r="N78" s="74">
        <v>-19136</v>
      </c>
      <c r="O78" s="74">
        <v>958</v>
      </c>
      <c r="P78" s="74">
        <v>-5469</v>
      </c>
      <c r="Q78" s="74">
        <v>227</v>
      </c>
      <c r="R78" s="74">
        <v>1942</v>
      </c>
      <c r="S78" s="74">
        <v>58</v>
      </c>
      <c r="T78" s="74">
        <v>3168</v>
      </c>
      <c r="U78" s="74">
        <v>128</v>
      </c>
      <c r="V78" s="74">
        <v>-16385</v>
      </c>
    </row>
    <row r="79" spans="1:22" ht="15">
      <c r="A79" s="121"/>
      <c r="B79" s="116" t="s">
        <v>156</v>
      </c>
      <c r="C79" s="74">
        <v>28806</v>
      </c>
      <c r="D79" s="74">
        <v>145393</v>
      </c>
      <c r="E79" s="74">
        <v>41132</v>
      </c>
      <c r="F79" s="74">
        <v>55472</v>
      </c>
      <c r="G79" s="74">
        <v>32338</v>
      </c>
      <c r="H79" s="74">
        <v>32886</v>
      </c>
      <c r="I79" s="74">
        <v>13681</v>
      </c>
      <c r="J79" s="74">
        <v>11474</v>
      </c>
      <c r="K79" s="74">
        <v>30542</v>
      </c>
      <c r="L79" s="74">
        <v>54904</v>
      </c>
      <c r="M79" s="74">
        <v>8586</v>
      </c>
      <c r="N79" s="74">
        <v>-5439</v>
      </c>
      <c r="O79" s="74">
        <v>11024</v>
      </c>
      <c r="P79" s="74">
        <v>9960</v>
      </c>
      <c r="Q79" s="74">
        <v>8106</v>
      </c>
      <c r="R79" s="74">
        <v>11447</v>
      </c>
      <c r="S79" s="74">
        <v>8610.00001</v>
      </c>
      <c r="T79" s="74">
        <v>19365</v>
      </c>
      <c r="U79" s="74">
        <v>7974</v>
      </c>
      <c r="V79" s="74">
        <v>526261.0000100001</v>
      </c>
    </row>
    <row r="80" spans="1:22" ht="18" customHeight="1">
      <c r="A80" s="114" t="s">
        <v>91</v>
      </c>
      <c r="B80" s="116" t="s">
        <v>157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7452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7452</v>
      </c>
    </row>
    <row r="81" spans="1:22" ht="17.25" customHeight="1">
      <c r="A81" s="114" t="s">
        <v>109</v>
      </c>
      <c r="B81" s="116" t="s">
        <v>158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 ht="15">
      <c r="A82" s="114" t="s">
        <v>3</v>
      </c>
      <c r="B82" s="115" t="s">
        <v>159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 ht="15">
      <c r="A83" s="122" t="s">
        <v>160</v>
      </c>
      <c r="B83" s="115" t="s">
        <v>161</v>
      </c>
      <c r="C83" s="74">
        <v>65975</v>
      </c>
      <c r="D83" s="74">
        <v>57981</v>
      </c>
      <c r="E83" s="74">
        <v>66344</v>
      </c>
      <c r="F83" s="74">
        <v>51351</v>
      </c>
      <c r="G83" s="74">
        <v>53919</v>
      </c>
      <c r="H83" s="74">
        <v>61867</v>
      </c>
      <c r="I83" s="74">
        <v>28924</v>
      </c>
      <c r="J83" s="74">
        <v>24325</v>
      </c>
      <c r="K83" s="74">
        <v>23784</v>
      </c>
      <c r="L83" s="74">
        <v>10516</v>
      </c>
      <c r="M83" s="74">
        <v>16522</v>
      </c>
      <c r="N83" s="74">
        <v>19299</v>
      </c>
      <c r="O83" s="74">
        <v>11655</v>
      </c>
      <c r="P83" s="74">
        <v>11462</v>
      </c>
      <c r="Q83" s="74">
        <v>7961</v>
      </c>
      <c r="R83" s="74">
        <v>2916</v>
      </c>
      <c r="S83" s="74">
        <v>2004</v>
      </c>
      <c r="T83" s="74">
        <v>2045</v>
      </c>
      <c r="U83" s="74">
        <v>70</v>
      </c>
      <c r="V83" s="74">
        <v>518920</v>
      </c>
    </row>
    <row r="84" spans="1:22" ht="15">
      <c r="A84" s="122" t="s">
        <v>162</v>
      </c>
      <c r="B84" s="115" t="s">
        <v>163</v>
      </c>
      <c r="C84" s="74">
        <v>-18733</v>
      </c>
      <c r="D84" s="74">
        <v>-1108</v>
      </c>
      <c r="E84" s="74">
        <v>-6890</v>
      </c>
      <c r="F84" s="74">
        <v>-13507</v>
      </c>
      <c r="G84" s="74">
        <v>-750</v>
      </c>
      <c r="H84" s="74">
        <v>0</v>
      </c>
      <c r="I84" s="74">
        <v>-18837</v>
      </c>
      <c r="J84" s="74">
        <v>-4471</v>
      </c>
      <c r="K84" s="74">
        <v>-1154</v>
      </c>
      <c r="L84" s="74">
        <v>-2471</v>
      </c>
      <c r="M84" s="74">
        <v>-1406</v>
      </c>
      <c r="N84" s="74">
        <v>-7199</v>
      </c>
      <c r="O84" s="74">
        <v>-1625</v>
      </c>
      <c r="P84" s="74">
        <v>-1870</v>
      </c>
      <c r="Q84" s="74">
        <v>0</v>
      </c>
      <c r="R84" s="74">
        <v>-875</v>
      </c>
      <c r="S84" s="74">
        <v>-126</v>
      </c>
      <c r="T84" s="74">
        <v>-449</v>
      </c>
      <c r="U84" s="74">
        <v>-42</v>
      </c>
      <c r="V84" s="74">
        <v>-81513</v>
      </c>
    </row>
    <row r="85" spans="1:22" ht="16.5" customHeight="1">
      <c r="A85" s="121"/>
      <c r="B85" s="123" t="s">
        <v>164</v>
      </c>
      <c r="C85" s="74">
        <v>47242</v>
      </c>
      <c r="D85" s="74">
        <v>56873</v>
      </c>
      <c r="E85" s="74">
        <v>59454</v>
      </c>
      <c r="F85" s="74">
        <v>37844</v>
      </c>
      <c r="G85" s="74">
        <v>53169</v>
      </c>
      <c r="H85" s="74">
        <v>61867</v>
      </c>
      <c r="I85" s="74">
        <v>10087</v>
      </c>
      <c r="J85" s="74">
        <v>19854</v>
      </c>
      <c r="K85" s="74">
        <v>22630</v>
      </c>
      <c r="L85" s="74">
        <v>8045</v>
      </c>
      <c r="M85" s="74">
        <v>15116</v>
      </c>
      <c r="N85" s="74">
        <v>12100</v>
      </c>
      <c r="O85" s="74">
        <v>10030</v>
      </c>
      <c r="P85" s="74">
        <v>9592</v>
      </c>
      <c r="Q85" s="74">
        <v>7961</v>
      </c>
      <c r="R85" s="74">
        <v>2041</v>
      </c>
      <c r="S85" s="74">
        <v>1878</v>
      </c>
      <c r="T85" s="74">
        <v>1596</v>
      </c>
      <c r="U85" s="74">
        <v>28</v>
      </c>
      <c r="V85" s="74">
        <v>437407</v>
      </c>
    </row>
    <row r="86" spans="1:22" ht="15">
      <c r="A86" s="114" t="s">
        <v>5</v>
      </c>
      <c r="B86" s="115" t="s">
        <v>165</v>
      </c>
      <c r="C86" s="74">
        <v>4150</v>
      </c>
      <c r="D86" s="74">
        <v>5336</v>
      </c>
      <c r="E86" s="74">
        <v>0</v>
      </c>
      <c r="F86" s="74">
        <v>4074</v>
      </c>
      <c r="G86" s="74">
        <v>0</v>
      </c>
      <c r="H86" s="74">
        <v>0</v>
      </c>
      <c r="I86" s="74">
        <v>9372</v>
      </c>
      <c r="J86" s="74">
        <v>0</v>
      </c>
      <c r="K86" s="74">
        <v>0</v>
      </c>
      <c r="L86" s="74">
        <v>23</v>
      </c>
      <c r="M86" s="74">
        <v>3775</v>
      </c>
      <c r="N86" s="74">
        <v>1657</v>
      </c>
      <c r="O86" s="74">
        <v>0</v>
      </c>
      <c r="P86" s="74">
        <v>905</v>
      </c>
      <c r="Q86" s="74">
        <v>325</v>
      </c>
      <c r="R86" s="74">
        <v>0</v>
      </c>
      <c r="S86" s="74">
        <v>4</v>
      </c>
      <c r="T86" s="74">
        <v>0</v>
      </c>
      <c r="U86" s="74">
        <v>0</v>
      </c>
      <c r="V86" s="74">
        <v>29621</v>
      </c>
    </row>
    <row r="87" spans="1:22" ht="15">
      <c r="A87" s="114" t="s">
        <v>6</v>
      </c>
      <c r="B87" s="115" t="s">
        <v>166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1:22" ht="15">
      <c r="A88" s="122" t="s">
        <v>160</v>
      </c>
      <c r="B88" s="115" t="s">
        <v>161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</row>
    <row r="89" spans="1:22" ht="15">
      <c r="A89" s="122" t="s">
        <v>162</v>
      </c>
      <c r="B89" s="115" t="s">
        <v>163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</row>
    <row r="90" spans="1:22" ht="15">
      <c r="A90" s="114"/>
      <c r="B90" s="123" t="s">
        <v>167</v>
      </c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</row>
    <row r="91" spans="1:22" ht="15">
      <c r="A91" s="114" t="s">
        <v>7</v>
      </c>
      <c r="B91" s="115" t="s">
        <v>168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1:22" ht="15">
      <c r="A92" s="122" t="s">
        <v>160</v>
      </c>
      <c r="B92" s="115" t="s">
        <v>161</v>
      </c>
      <c r="C92" s="74">
        <v>133064</v>
      </c>
      <c r="D92" s="74">
        <v>155375</v>
      </c>
      <c r="E92" s="74">
        <v>56418</v>
      </c>
      <c r="F92" s="74">
        <v>63405</v>
      </c>
      <c r="G92" s="74">
        <v>42756</v>
      </c>
      <c r="H92" s="74">
        <v>74772</v>
      </c>
      <c r="I92" s="74">
        <v>47847</v>
      </c>
      <c r="J92" s="74">
        <v>27932</v>
      </c>
      <c r="K92" s="74">
        <v>35791</v>
      </c>
      <c r="L92" s="74">
        <v>5385</v>
      </c>
      <c r="M92" s="74">
        <v>28537</v>
      </c>
      <c r="N92" s="74">
        <v>68050</v>
      </c>
      <c r="O92" s="74">
        <v>13326</v>
      </c>
      <c r="P92" s="74">
        <v>11349</v>
      </c>
      <c r="Q92" s="74">
        <v>16273</v>
      </c>
      <c r="R92" s="74">
        <v>976</v>
      </c>
      <c r="S92" s="74">
        <v>2079</v>
      </c>
      <c r="T92" s="74">
        <v>3678</v>
      </c>
      <c r="U92" s="74">
        <v>14</v>
      </c>
      <c r="V92" s="74">
        <v>787027</v>
      </c>
    </row>
    <row r="93" spans="1:22" ht="15">
      <c r="A93" s="122" t="s">
        <v>162</v>
      </c>
      <c r="B93" s="115" t="s">
        <v>163</v>
      </c>
      <c r="C93" s="74">
        <v>-47572</v>
      </c>
      <c r="D93" s="74">
        <v>-12097</v>
      </c>
      <c r="E93" s="74">
        <v>-7177</v>
      </c>
      <c r="F93" s="74">
        <v>-13873</v>
      </c>
      <c r="G93" s="74">
        <v>-2594</v>
      </c>
      <c r="H93" s="74">
        <v>-8145</v>
      </c>
      <c r="I93" s="74">
        <v>-23270</v>
      </c>
      <c r="J93" s="74">
        <v>-4782</v>
      </c>
      <c r="K93" s="74">
        <v>-4208</v>
      </c>
      <c r="L93" s="74">
        <v>0</v>
      </c>
      <c r="M93" s="74">
        <v>-4938</v>
      </c>
      <c r="N93" s="74">
        <v>-24347</v>
      </c>
      <c r="O93" s="74">
        <v>-1094</v>
      </c>
      <c r="P93" s="74">
        <v>-1438</v>
      </c>
      <c r="Q93" s="74">
        <v>-9154</v>
      </c>
      <c r="R93" s="74">
        <v>-200</v>
      </c>
      <c r="S93" s="74">
        <v>-38</v>
      </c>
      <c r="T93" s="74">
        <v>-1827</v>
      </c>
      <c r="U93" s="74">
        <v>-8</v>
      </c>
      <c r="V93" s="74">
        <v>-166762</v>
      </c>
    </row>
    <row r="94" spans="1:22" ht="16.5" customHeight="1">
      <c r="A94" s="114"/>
      <c r="B94" s="123" t="s">
        <v>169</v>
      </c>
      <c r="C94" s="74">
        <v>85492</v>
      </c>
      <c r="D94" s="74">
        <v>143278</v>
      </c>
      <c r="E94" s="74">
        <v>49241</v>
      </c>
      <c r="F94" s="74">
        <v>49532</v>
      </c>
      <c r="G94" s="74">
        <v>40162</v>
      </c>
      <c r="H94" s="74">
        <v>66627</v>
      </c>
      <c r="I94" s="74">
        <v>24577</v>
      </c>
      <c r="J94" s="74">
        <v>23150</v>
      </c>
      <c r="K94" s="74">
        <v>31583</v>
      </c>
      <c r="L94" s="74">
        <v>5385</v>
      </c>
      <c r="M94" s="74">
        <v>23599</v>
      </c>
      <c r="N94" s="74">
        <v>43703</v>
      </c>
      <c r="O94" s="74">
        <v>12232</v>
      </c>
      <c r="P94" s="74">
        <v>9911</v>
      </c>
      <c r="Q94" s="74">
        <v>7119</v>
      </c>
      <c r="R94" s="74">
        <v>776</v>
      </c>
      <c r="S94" s="74">
        <v>2041</v>
      </c>
      <c r="T94" s="74">
        <v>1851</v>
      </c>
      <c r="U94" s="74">
        <v>6</v>
      </c>
      <c r="V94" s="74">
        <v>620265</v>
      </c>
    </row>
    <row r="95" spans="1:22" ht="15">
      <c r="A95" s="114" t="s">
        <v>9</v>
      </c>
      <c r="B95" s="115" t="s">
        <v>170</v>
      </c>
      <c r="C95" s="74">
        <v>0</v>
      </c>
      <c r="D95" s="74">
        <v>309</v>
      </c>
      <c r="E95" s="74">
        <v>310</v>
      </c>
      <c r="F95" s="74">
        <v>0</v>
      </c>
      <c r="G95" s="74">
        <v>48</v>
      </c>
      <c r="H95" s="74">
        <v>192</v>
      </c>
      <c r="I95" s="74">
        <v>56</v>
      </c>
      <c r="J95" s="74">
        <v>51</v>
      </c>
      <c r="K95" s="74">
        <v>45</v>
      </c>
      <c r="L95" s="74">
        <v>0</v>
      </c>
      <c r="M95" s="74">
        <v>268</v>
      </c>
      <c r="N95" s="74">
        <v>9</v>
      </c>
      <c r="O95" s="74">
        <v>128</v>
      </c>
      <c r="P95" s="74">
        <v>0</v>
      </c>
      <c r="Q95" s="74">
        <v>0</v>
      </c>
      <c r="R95" s="74">
        <v>0</v>
      </c>
      <c r="S95" s="74">
        <v>0</v>
      </c>
      <c r="T95" s="74">
        <v>477</v>
      </c>
      <c r="U95" s="74">
        <v>0</v>
      </c>
      <c r="V95" s="74">
        <v>1893</v>
      </c>
    </row>
    <row r="96" spans="1:22" ht="15">
      <c r="A96" s="114" t="s">
        <v>10</v>
      </c>
      <c r="B96" s="115" t="s">
        <v>171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1:22" ht="15">
      <c r="A97" s="122" t="s">
        <v>160</v>
      </c>
      <c r="B97" s="115" t="s">
        <v>161</v>
      </c>
      <c r="C97" s="74">
        <v>0</v>
      </c>
      <c r="D97" s="74">
        <v>0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</row>
    <row r="98" spans="1:22" ht="15">
      <c r="A98" s="122" t="s">
        <v>162</v>
      </c>
      <c r="B98" s="115" t="s">
        <v>163</v>
      </c>
      <c r="C98" s="74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</row>
    <row r="99" spans="1:22" ht="16.5" customHeight="1">
      <c r="A99" s="114"/>
      <c r="B99" s="123" t="s">
        <v>172</v>
      </c>
      <c r="C99" s="74">
        <v>0</v>
      </c>
      <c r="D99" s="74">
        <v>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</row>
    <row r="100" spans="1:22" ht="15">
      <c r="A100" s="114" t="s">
        <v>11</v>
      </c>
      <c r="B100" s="115" t="s">
        <v>173</v>
      </c>
      <c r="C100" s="74">
        <v>0</v>
      </c>
      <c r="D100" s="74">
        <v>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</row>
    <row r="101" spans="1:22" ht="15">
      <c r="A101" s="114" t="s">
        <v>12</v>
      </c>
      <c r="B101" s="115" t="s">
        <v>174</v>
      </c>
      <c r="C101" s="74">
        <v>0</v>
      </c>
      <c r="D101" s="74">
        <v>441</v>
      </c>
      <c r="E101" s="74">
        <v>497</v>
      </c>
      <c r="F101" s="74">
        <v>254</v>
      </c>
      <c r="G101" s="74">
        <v>0</v>
      </c>
      <c r="H101" s="74">
        <v>0</v>
      </c>
      <c r="I101" s="74">
        <v>0</v>
      </c>
      <c r="J101" s="74">
        <v>0</v>
      </c>
      <c r="K101" s="74">
        <v>362</v>
      </c>
      <c r="L101" s="74">
        <v>2377</v>
      </c>
      <c r="M101" s="74">
        <v>429</v>
      </c>
      <c r="N101" s="74">
        <v>0</v>
      </c>
      <c r="O101" s="74">
        <v>0</v>
      </c>
      <c r="P101" s="74">
        <v>0</v>
      </c>
      <c r="Q101" s="74">
        <v>1</v>
      </c>
      <c r="R101" s="74">
        <v>0</v>
      </c>
      <c r="S101" s="74">
        <v>0</v>
      </c>
      <c r="T101" s="74">
        <v>222</v>
      </c>
      <c r="U101" s="74">
        <v>0</v>
      </c>
      <c r="V101" s="74">
        <v>4583</v>
      </c>
    </row>
    <row r="102" spans="1:22" ht="15">
      <c r="A102" s="114" t="s">
        <v>13</v>
      </c>
      <c r="B102" s="115" t="s">
        <v>175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1:22" ht="15">
      <c r="A103" s="122" t="s">
        <v>160</v>
      </c>
      <c r="B103" s="115" t="s">
        <v>161</v>
      </c>
      <c r="C103" s="74">
        <v>5693</v>
      </c>
      <c r="D103" s="74">
        <v>3300</v>
      </c>
      <c r="E103" s="74">
        <v>6791</v>
      </c>
      <c r="F103" s="74">
        <v>0</v>
      </c>
      <c r="G103" s="74">
        <v>2406</v>
      </c>
      <c r="H103" s="74">
        <v>3264</v>
      </c>
      <c r="I103" s="74">
        <v>3287</v>
      </c>
      <c r="J103" s="74">
        <v>0</v>
      </c>
      <c r="K103" s="74">
        <v>3025</v>
      </c>
      <c r="L103" s="74">
        <v>47</v>
      </c>
      <c r="M103" s="74">
        <v>1421</v>
      </c>
      <c r="N103" s="74">
        <v>2289</v>
      </c>
      <c r="O103" s="74">
        <v>406</v>
      </c>
      <c r="P103" s="74">
        <v>1621</v>
      </c>
      <c r="Q103" s="74">
        <v>220</v>
      </c>
      <c r="R103" s="74">
        <v>0</v>
      </c>
      <c r="S103" s="74">
        <v>6</v>
      </c>
      <c r="T103" s="74">
        <v>0</v>
      </c>
      <c r="U103" s="74">
        <v>0</v>
      </c>
      <c r="V103" s="74">
        <v>33776</v>
      </c>
    </row>
    <row r="104" spans="1:22" ht="15">
      <c r="A104" s="122" t="s">
        <v>162</v>
      </c>
      <c r="B104" s="115" t="s">
        <v>163</v>
      </c>
      <c r="C104" s="74">
        <v>-2916</v>
      </c>
      <c r="D104" s="74">
        <v>0</v>
      </c>
      <c r="E104" s="74">
        <v>-7</v>
      </c>
      <c r="F104" s="74">
        <v>0</v>
      </c>
      <c r="G104" s="74">
        <v>0</v>
      </c>
      <c r="H104" s="74">
        <v>0</v>
      </c>
      <c r="I104" s="74">
        <v>-1637</v>
      </c>
      <c r="J104" s="74">
        <v>0</v>
      </c>
      <c r="K104" s="74">
        <v>-241</v>
      </c>
      <c r="L104" s="74">
        <v>0</v>
      </c>
      <c r="M104" s="74">
        <v>0</v>
      </c>
      <c r="N104" s="74">
        <v>-999</v>
      </c>
      <c r="O104" s="74">
        <v>0</v>
      </c>
      <c r="P104" s="74">
        <v>0</v>
      </c>
      <c r="Q104" s="74">
        <v>-139</v>
      </c>
      <c r="R104" s="74">
        <v>0</v>
      </c>
      <c r="S104" s="74">
        <v>0</v>
      </c>
      <c r="T104" s="74">
        <v>0</v>
      </c>
      <c r="U104" s="74">
        <v>0</v>
      </c>
      <c r="V104" s="74">
        <v>-5939</v>
      </c>
    </row>
    <row r="105" spans="1:22" ht="16.5" customHeight="1">
      <c r="A105" s="114"/>
      <c r="B105" s="123" t="s">
        <v>176</v>
      </c>
      <c r="C105" s="74">
        <v>2777</v>
      </c>
      <c r="D105" s="74">
        <v>3300</v>
      </c>
      <c r="E105" s="74">
        <v>6784</v>
      </c>
      <c r="F105" s="74">
        <v>0</v>
      </c>
      <c r="G105" s="74">
        <v>2406</v>
      </c>
      <c r="H105" s="74">
        <v>3264</v>
      </c>
      <c r="I105" s="74">
        <v>1650</v>
      </c>
      <c r="J105" s="74">
        <v>0</v>
      </c>
      <c r="K105" s="74">
        <v>2784</v>
      </c>
      <c r="L105" s="74">
        <v>47</v>
      </c>
      <c r="M105" s="74">
        <v>1421</v>
      </c>
      <c r="N105" s="74">
        <v>1290</v>
      </c>
      <c r="O105" s="74">
        <v>406</v>
      </c>
      <c r="P105" s="74">
        <v>1621</v>
      </c>
      <c r="Q105" s="74">
        <v>81</v>
      </c>
      <c r="R105" s="74">
        <v>0</v>
      </c>
      <c r="S105" s="74">
        <v>6</v>
      </c>
      <c r="T105" s="74">
        <v>0</v>
      </c>
      <c r="U105" s="74">
        <v>0</v>
      </c>
      <c r="V105" s="74">
        <v>27837</v>
      </c>
    </row>
    <row r="106" spans="1:22" ht="15">
      <c r="A106" s="121"/>
      <c r="B106" s="116" t="s">
        <v>177</v>
      </c>
      <c r="C106" s="74">
        <v>139661</v>
      </c>
      <c r="D106" s="74">
        <v>209537</v>
      </c>
      <c r="E106" s="74">
        <v>116286</v>
      </c>
      <c r="F106" s="74">
        <v>91704</v>
      </c>
      <c r="G106" s="74">
        <v>95785</v>
      </c>
      <c r="H106" s="74">
        <v>131950</v>
      </c>
      <c r="I106" s="74">
        <v>45742</v>
      </c>
      <c r="J106" s="74">
        <v>43055</v>
      </c>
      <c r="K106" s="74">
        <v>57404</v>
      </c>
      <c r="L106" s="74">
        <v>15877</v>
      </c>
      <c r="M106" s="74">
        <v>44608</v>
      </c>
      <c r="N106" s="74">
        <v>58759</v>
      </c>
      <c r="O106" s="74">
        <v>22796</v>
      </c>
      <c r="P106" s="74">
        <v>22029</v>
      </c>
      <c r="Q106" s="74">
        <v>15487</v>
      </c>
      <c r="R106" s="74">
        <v>2817</v>
      </c>
      <c r="S106" s="74">
        <v>3929</v>
      </c>
      <c r="T106" s="74">
        <v>4146</v>
      </c>
      <c r="U106" s="74">
        <v>34</v>
      </c>
      <c r="V106" s="74">
        <v>1121606</v>
      </c>
    </row>
    <row r="107" spans="1:22" ht="19.5" customHeight="1">
      <c r="A107" s="114" t="s">
        <v>111</v>
      </c>
      <c r="B107" s="116" t="s">
        <v>178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1:22" ht="15">
      <c r="A108" s="122" t="s">
        <v>160</v>
      </c>
      <c r="B108" s="115" t="s">
        <v>161</v>
      </c>
      <c r="C108" s="74">
        <v>0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v>0</v>
      </c>
    </row>
    <row r="109" spans="1:22" ht="15">
      <c r="A109" s="122" t="s">
        <v>162</v>
      </c>
      <c r="B109" s="115" t="s">
        <v>163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</row>
    <row r="110" spans="1:22" ht="15">
      <c r="A110" s="121"/>
      <c r="B110" s="123" t="s">
        <v>179</v>
      </c>
      <c r="C110" s="74">
        <v>0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v>0</v>
      </c>
    </row>
    <row r="111" spans="1:22" ht="18" customHeight="1">
      <c r="A111" s="114" t="s">
        <v>125</v>
      </c>
      <c r="B111" s="116" t="s">
        <v>180</v>
      </c>
      <c r="C111" s="74">
        <v>17216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10138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4">
        <v>0</v>
      </c>
      <c r="U111" s="74">
        <v>0</v>
      </c>
      <c r="V111" s="74">
        <v>27354</v>
      </c>
    </row>
    <row r="112" spans="1:22" ht="18.75" customHeight="1">
      <c r="A112" s="114" t="s">
        <v>135</v>
      </c>
      <c r="B112" s="116" t="s">
        <v>181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1:22" ht="30">
      <c r="A113" s="114" t="s">
        <v>18</v>
      </c>
      <c r="B113" s="115" t="s">
        <v>182</v>
      </c>
      <c r="C113" s="74">
        <v>6184</v>
      </c>
      <c r="D113" s="74">
        <v>13273</v>
      </c>
      <c r="E113" s="74">
        <v>6541</v>
      </c>
      <c r="F113" s="74">
        <v>9503</v>
      </c>
      <c r="G113" s="74">
        <v>2543</v>
      </c>
      <c r="H113" s="74">
        <v>591</v>
      </c>
      <c r="I113" s="74">
        <v>7809</v>
      </c>
      <c r="J113" s="74">
        <v>167</v>
      </c>
      <c r="K113" s="74">
        <v>2484</v>
      </c>
      <c r="L113" s="74">
        <v>9005</v>
      </c>
      <c r="M113" s="74">
        <v>2839</v>
      </c>
      <c r="N113" s="74">
        <v>2117</v>
      </c>
      <c r="O113" s="74">
        <v>2074</v>
      </c>
      <c r="P113" s="74">
        <v>2986</v>
      </c>
      <c r="Q113" s="74">
        <v>1377</v>
      </c>
      <c r="R113" s="74">
        <v>428</v>
      </c>
      <c r="S113" s="74">
        <v>231</v>
      </c>
      <c r="T113" s="74">
        <v>4</v>
      </c>
      <c r="U113" s="74">
        <v>10</v>
      </c>
      <c r="V113" s="74">
        <v>70166</v>
      </c>
    </row>
    <row r="114" spans="1:22" ht="30">
      <c r="A114" s="114" t="s">
        <v>17</v>
      </c>
      <c r="B114" s="115" t="s">
        <v>183</v>
      </c>
      <c r="C114" s="74">
        <v>0</v>
      </c>
      <c r="D114" s="74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</row>
    <row r="115" spans="1:22" ht="30">
      <c r="A115" s="114" t="s">
        <v>17</v>
      </c>
      <c r="B115" s="115" t="s">
        <v>184</v>
      </c>
      <c r="C115" s="74">
        <v>0</v>
      </c>
      <c r="D115" s="74">
        <v>0</v>
      </c>
      <c r="E115" s="74">
        <v>0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4">
        <v>0</v>
      </c>
      <c r="U115" s="74">
        <v>0</v>
      </c>
      <c r="V115" s="74">
        <v>0</v>
      </c>
    </row>
    <row r="116" spans="1:22" ht="15">
      <c r="A116" s="114" t="s">
        <v>19</v>
      </c>
      <c r="B116" s="115" t="s">
        <v>185</v>
      </c>
      <c r="C116" s="74">
        <v>4178</v>
      </c>
      <c r="D116" s="74">
        <v>230</v>
      </c>
      <c r="E116" s="74">
        <v>6804</v>
      </c>
      <c r="F116" s="74">
        <v>11196</v>
      </c>
      <c r="G116" s="74">
        <v>76</v>
      </c>
      <c r="H116" s="74">
        <v>0</v>
      </c>
      <c r="I116" s="74">
        <v>0</v>
      </c>
      <c r="J116" s="74">
        <v>736</v>
      </c>
      <c r="K116" s="74">
        <v>4413</v>
      </c>
      <c r="L116" s="74">
        <v>0</v>
      </c>
      <c r="M116" s="74">
        <v>2158</v>
      </c>
      <c r="N116" s="74">
        <v>0</v>
      </c>
      <c r="O116" s="74">
        <v>3744</v>
      </c>
      <c r="P116" s="74">
        <v>0</v>
      </c>
      <c r="Q116" s="74">
        <v>0</v>
      </c>
      <c r="R116" s="74">
        <v>826</v>
      </c>
      <c r="S116" s="74">
        <v>65</v>
      </c>
      <c r="T116" s="74">
        <v>354</v>
      </c>
      <c r="U116" s="74">
        <v>31</v>
      </c>
      <c r="V116" s="74">
        <v>34811</v>
      </c>
    </row>
    <row r="117" spans="1:22" ht="30">
      <c r="A117" s="114" t="s">
        <v>17</v>
      </c>
      <c r="B117" s="115" t="s">
        <v>183</v>
      </c>
      <c r="C117" s="74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</row>
    <row r="118" spans="1:22" ht="30">
      <c r="A118" s="114" t="s">
        <v>17</v>
      </c>
      <c r="B118" s="115" t="s">
        <v>184</v>
      </c>
      <c r="C118" s="74">
        <v>0</v>
      </c>
      <c r="D118" s="74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  <c r="U118" s="74">
        <v>0</v>
      </c>
      <c r="V118" s="74">
        <v>0</v>
      </c>
    </row>
    <row r="119" spans="1:22" ht="15">
      <c r="A119" s="114" t="s">
        <v>20</v>
      </c>
      <c r="B119" s="115" t="s">
        <v>186</v>
      </c>
      <c r="C119" s="74">
        <v>0</v>
      </c>
      <c r="D119" s="74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279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4">
        <v>0</v>
      </c>
      <c r="U119" s="74">
        <v>0</v>
      </c>
      <c r="V119" s="74">
        <v>279</v>
      </c>
    </row>
    <row r="120" spans="1:22" ht="15">
      <c r="A120" s="114" t="s">
        <v>3</v>
      </c>
      <c r="B120" s="115" t="s">
        <v>187</v>
      </c>
      <c r="C120" s="74">
        <v>0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</row>
    <row r="121" spans="1:22" ht="30">
      <c r="A121" s="114" t="s">
        <v>17</v>
      </c>
      <c r="B121" s="115" t="s">
        <v>183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74">
        <v>0</v>
      </c>
      <c r="U121" s="74">
        <v>0</v>
      </c>
      <c r="V121" s="74">
        <v>0</v>
      </c>
    </row>
    <row r="122" spans="1:22" ht="30">
      <c r="A122" s="114" t="s">
        <v>17</v>
      </c>
      <c r="B122" s="115" t="s">
        <v>184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</row>
    <row r="123" spans="1:22" ht="15">
      <c r="A123" s="114" t="s">
        <v>5</v>
      </c>
      <c r="B123" s="115" t="s">
        <v>188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279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0</v>
      </c>
      <c r="U123" s="74">
        <v>0</v>
      </c>
      <c r="V123" s="74">
        <v>279</v>
      </c>
    </row>
    <row r="124" spans="1:22" ht="30">
      <c r="A124" s="114" t="s">
        <v>17</v>
      </c>
      <c r="B124" s="115" t="s">
        <v>183</v>
      </c>
      <c r="C124" s="74">
        <v>0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</row>
    <row r="125" spans="1:22" ht="30">
      <c r="A125" s="114" t="s">
        <v>17</v>
      </c>
      <c r="B125" s="115" t="s">
        <v>184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</row>
    <row r="126" spans="1:22" ht="15">
      <c r="A126" s="114" t="s">
        <v>21</v>
      </c>
      <c r="B126" s="115" t="s">
        <v>189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  <c r="J126" s="74">
        <v>550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4">
        <v>0</v>
      </c>
      <c r="U126" s="74">
        <v>0</v>
      </c>
      <c r="V126" s="74">
        <v>550</v>
      </c>
    </row>
    <row r="127" spans="1:22" ht="30">
      <c r="A127" s="114" t="s">
        <v>17</v>
      </c>
      <c r="B127" s="115" t="s">
        <v>183</v>
      </c>
      <c r="C127" s="74">
        <v>0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</row>
    <row r="128" spans="1:22" ht="30">
      <c r="A128" s="114" t="s">
        <v>17</v>
      </c>
      <c r="B128" s="115" t="s">
        <v>184</v>
      </c>
      <c r="C128" s="74">
        <v>0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4">
        <v>0</v>
      </c>
      <c r="U128" s="74">
        <v>0</v>
      </c>
      <c r="V128" s="74">
        <v>0</v>
      </c>
    </row>
    <row r="129" spans="1:22" ht="15">
      <c r="A129" s="114" t="s">
        <v>23</v>
      </c>
      <c r="B129" s="115" t="s">
        <v>190</v>
      </c>
      <c r="C129" s="74">
        <v>7478</v>
      </c>
      <c r="D129" s="74">
        <v>5153</v>
      </c>
      <c r="E129" s="74">
        <v>5039</v>
      </c>
      <c r="F129" s="74">
        <v>5030</v>
      </c>
      <c r="G129" s="74">
        <v>6533</v>
      </c>
      <c r="H129" s="74">
        <v>3080</v>
      </c>
      <c r="I129" s="74">
        <v>2931</v>
      </c>
      <c r="J129" s="74">
        <v>8814</v>
      </c>
      <c r="K129" s="74">
        <v>2441</v>
      </c>
      <c r="L129" s="74">
        <v>3835</v>
      </c>
      <c r="M129" s="74">
        <v>3154</v>
      </c>
      <c r="N129" s="74">
        <v>8040</v>
      </c>
      <c r="O129" s="74">
        <v>1179</v>
      </c>
      <c r="P129" s="74">
        <v>906</v>
      </c>
      <c r="Q129" s="74">
        <v>237</v>
      </c>
      <c r="R129" s="74">
        <v>341</v>
      </c>
      <c r="S129" s="74">
        <v>1013</v>
      </c>
      <c r="T129" s="74">
        <v>340</v>
      </c>
      <c r="U129" s="74">
        <v>46</v>
      </c>
      <c r="V129" s="74">
        <v>65590</v>
      </c>
    </row>
    <row r="130" spans="1:22" ht="30">
      <c r="A130" s="114" t="s">
        <v>17</v>
      </c>
      <c r="B130" s="115" t="s">
        <v>183</v>
      </c>
      <c r="C130" s="74">
        <v>0</v>
      </c>
      <c r="D130" s="74">
        <v>0</v>
      </c>
      <c r="E130" s="74">
        <v>42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5255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74">
        <v>0</v>
      </c>
      <c r="U130" s="74">
        <v>0</v>
      </c>
      <c r="V130" s="74">
        <v>5297</v>
      </c>
    </row>
    <row r="131" spans="1:22" ht="30">
      <c r="A131" s="114" t="s">
        <v>17</v>
      </c>
      <c r="B131" s="115" t="s">
        <v>184</v>
      </c>
      <c r="C131" s="74">
        <v>2478</v>
      </c>
      <c r="D131" s="74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4">
        <v>0</v>
      </c>
      <c r="U131" s="74">
        <v>0</v>
      </c>
      <c r="V131" s="74">
        <v>2478</v>
      </c>
    </row>
    <row r="132" spans="1:22" ht="15">
      <c r="A132" s="114" t="s">
        <v>17</v>
      </c>
      <c r="B132" s="115" t="s">
        <v>191</v>
      </c>
      <c r="C132" s="74">
        <v>522</v>
      </c>
      <c r="D132" s="74">
        <v>895</v>
      </c>
      <c r="E132" s="74">
        <v>1554</v>
      </c>
      <c r="F132" s="74">
        <v>1042</v>
      </c>
      <c r="G132" s="74">
        <v>4505</v>
      </c>
      <c r="H132" s="74">
        <v>0</v>
      </c>
      <c r="I132" s="74">
        <v>423</v>
      </c>
      <c r="J132" s="74">
        <v>673</v>
      </c>
      <c r="K132" s="74">
        <v>559</v>
      </c>
      <c r="L132" s="74">
        <v>316</v>
      </c>
      <c r="M132" s="74">
        <v>406</v>
      </c>
      <c r="N132" s="74">
        <v>223</v>
      </c>
      <c r="O132" s="74">
        <v>140</v>
      </c>
      <c r="P132" s="74">
        <v>121</v>
      </c>
      <c r="Q132" s="74">
        <v>147</v>
      </c>
      <c r="R132" s="74">
        <v>1</v>
      </c>
      <c r="S132" s="74">
        <v>224.84939999999997</v>
      </c>
      <c r="T132" s="74">
        <v>46</v>
      </c>
      <c r="U132" s="74">
        <v>7</v>
      </c>
      <c r="V132" s="74">
        <v>11804.8494</v>
      </c>
    </row>
    <row r="133" spans="1:22" ht="15">
      <c r="A133" s="114" t="s">
        <v>17</v>
      </c>
      <c r="B133" s="115" t="s">
        <v>192</v>
      </c>
      <c r="C133" s="74">
        <v>130</v>
      </c>
      <c r="D133" s="74">
        <v>59</v>
      </c>
      <c r="E133" s="74">
        <v>793</v>
      </c>
      <c r="F133" s="74">
        <v>53</v>
      </c>
      <c r="G133" s="74">
        <v>14</v>
      </c>
      <c r="H133" s="74">
        <v>0</v>
      </c>
      <c r="I133" s="74">
        <v>916</v>
      </c>
      <c r="J133" s="74">
        <v>372</v>
      </c>
      <c r="K133" s="74">
        <v>19</v>
      </c>
      <c r="L133" s="74">
        <v>-166</v>
      </c>
      <c r="M133" s="74">
        <v>32</v>
      </c>
      <c r="N133" s="74">
        <v>1068</v>
      </c>
      <c r="O133" s="74">
        <v>107</v>
      </c>
      <c r="P133" s="74">
        <v>303</v>
      </c>
      <c r="Q133" s="74">
        <v>19</v>
      </c>
      <c r="R133" s="74">
        <v>29</v>
      </c>
      <c r="S133" s="74">
        <v>7.11141</v>
      </c>
      <c r="T133" s="74">
        <v>6</v>
      </c>
      <c r="U133" s="74">
        <v>10</v>
      </c>
      <c r="V133" s="74">
        <v>3771.11141</v>
      </c>
    </row>
    <row r="134" spans="1:22" ht="15">
      <c r="A134" s="114" t="s">
        <v>17</v>
      </c>
      <c r="B134" s="115" t="s">
        <v>193</v>
      </c>
      <c r="C134" s="74">
        <v>124</v>
      </c>
      <c r="D134" s="74">
        <v>41</v>
      </c>
      <c r="E134" s="74">
        <v>238</v>
      </c>
      <c r="F134" s="74">
        <v>93</v>
      </c>
      <c r="G134" s="74">
        <v>0</v>
      </c>
      <c r="H134" s="74">
        <v>0</v>
      </c>
      <c r="I134" s="74">
        <v>79</v>
      </c>
      <c r="J134" s="74">
        <v>121</v>
      </c>
      <c r="K134" s="74">
        <v>30</v>
      </c>
      <c r="L134" s="74">
        <v>5</v>
      </c>
      <c r="M134" s="74">
        <v>105</v>
      </c>
      <c r="N134" s="74">
        <v>64</v>
      </c>
      <c r="O134" s="74">
        <v>22</v>
      </c>
      <c r="P134" s="74">
        <v>0</v>
      </c>
      <c r="Q134" s="74">
        <v>0</v>
      </c>
      <c r="R134" s="74">
        <v>0</v>
      </c>
      <c r="S134" s="74">
        <v>0</v>
      </c>
      <c r="T134" s="74">
        <v>9</v>
      </c>
      <c r="U134" s="74">
        <v>0</v>
      </c>
      <c r="V134" s="74">
        <v>931</v>
      </c>
    </row>
    <row r="135" spans="1:22" ht="15">
      <c r="A135" s="121"/>
      <c r="B135" s="116" t="s">
        <v>140</v>
      </c>
      <c r="C135" s="74">
        <v>17840</v>
      </c>
      <c r="D135" s="74">
        <v>18656</v>
      </c>
      <c r="E135" s="74">
        <v>18384</v>
      </c>
      <c r="F135" s="74">
        <v>25729</v>
      </c>
      <c r="G135" s="74">
        <v>9152</v>
      </c>
      <c r="H135" s="74">
        <v>3671</v>
      </c>
      <c r="I135" s="74">
        <v>10740</v>
      </c>
      <c r="J135" s="74">
        <v>10267</v>
      </c>
      <c r="K135" s="74">
        <v>9338</v>
      </c>
      <c r="L135" s="74">
        <v>12840</v>
      </c>
      <c r="M135" s="74">
        <v>8430</v>
      </c>
      <c r="N135" s="74">
        <v>10157</v>
      </c>
      <c r="O135" s="74">
        <v>6997</v>
      </c>
      <c r="P135" s="74">
        <v>3892</v>
      </c>
      <c r="Q135" s="74">
        <v>1614</v>
      </c>
      <c r="R135" s="74">
        <v>1595</v>
      </c>
      <c r="S135" s="74">
        <v>1309</v>
      </c>
      <c r="T135" s="74">
        <v>698</v>
      </c>
      <c r="U135" s="74">
        <v>87</v>
      </c>
      <c r="V135" s="74">
        <v>171396</v>
      </c>
    </row>
    <row r="136" spans="1:22" ht="18" customHeight="1">
      <c r="A136" s="114" t="s">
        <v>142</v>
      </c>
      <c r="B136" s="76" t="s">
        <v>194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1:22" ht="16.5" customHeight="1">
      <c r="A137" s="139" t="s">
        <v>18</v>
      </c>
      <c r="B137" s="115" t="s">
        <v>290</v>
      </c>
      <c r="C137" s="74">
        <v>1889</v>
      </c>
      <c r="D137" s="74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39</v>
      </c>
      <c r="L137" s="74">
        <v>0</v>
      </c>
      <c r="M137" s="74">
        <v>0</v>
      </c>
      <c r="N137" s="74">
        <v>90</v>
      </c>
      <c r="O137" s="74">
        <v>0</v>
      </c>
      <c r="P137" s="74">
        <v>0</v>
      </c>
      <c r="Q137" s="74">
        <v>0</v>
      </c>
      <c r="R137" s="74">
        <v>16</v>
      </c>
      <c r="S137" s="74">
        <v>0</v>
      </c>
      <c r="T137" s="74">
        <v>0</v>
      </c>
      <c r="U137" s="74">
        <v>0</v>
      </c>
      <c r="V137" s="74">
        <v>2034</v>
      </c>
    </row>
    <row r="138" spans="1:22" ht="15">
      <c r="A138" s="139" t="s">
        <v>19</v>
      </c>
      <c r="B138" s="115" t="s">
        <v>291</v>
      </c>
      <c r="C138" s="74">
        <v>8016</v>
      </c>
      <c r="D138" s="74">
        <v>0</v>
      </c>
      <c r="E138" s="74">
        <v>0</v>
      </c>
      <c r="F138" s="74">
        <v>0</v>
      </c>
      <c r="G138" s="74">
        <v>68</v>
      </c>
      <c r="H138" s="74">
        <v>0</v>
      </c>
      <c r="I138" s="74">
        <v>0</v>
      </c>
      <c r="J138" s="74">
        <v>0</v>
      </c>
      <c r="K138" s="74">
        <v>0</v>
      </c>
      <c r="L138" s="74">
        <v>159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8243</v>
      </c>
    </row>
    <row r="139" spans="1:22" ht="14.25">
      <c r="A139" s="139"/>
      <c r="B139" s="116" t="s">
        <v>292</v>
      </c>
      <c r="C139" s="74">
        <v>9905</v>
      </c>
      <c r="D139" s="74">
        <v>0</v>
      </c>
      <c r="E139" s="74">
        <v>0</v>
      </c>
      <c r="F139" s="74">
        <v>0</v>
      </c>
      <c r="G139" s="74">
        <v>68</v>
      </c>
      <c r="H139" s="74">
        <v>0</v>
      </c>
      <c r="I139" s="74">
        <v>0</v>
      </c>
      <c r="J139" s="74">
        <v>0</v>
      </c>
      <c r="K139" s="74">
        <v>39</v>
      </c>
      <c r="L139" s="74">
        <v>159</v>
      </c>
      <c r="M139" s="74">
        <v>0</v>
      </c>
      <c r="N139" s="74">
        <v>90</v>
      </c>
      <c r="O139" s="74">
        <v>0</v>
      </c>
      <c r="P139" s="74">
        <v>0</v>
      </c>
      <c r="Q139" s="74">
        <v>0</v>
      </c>
      <c r="R139" s="74">
        <v>16</v>
      </c>
      <c r="S139" s="74">
        <v>0</v>
      </c>
      <c r="T139" s="74">
        <v>0</v>
      </c>
      <c r="U139" s="74">
        <v>0</v>
      </c>
      <c r="V139" s="74">
        <v>10277</v>
      </c>
    </row>
    <row r="140" spans="1:22" ht="19.5" customHeight="1">
      <c r="A140" s="88"/>
      <c r="B140" s="76" t="s">
        <v>195</v>
      </c>
      <c r="C140" s="74">
        <v>213428</v>
      </c>
      <c r="D140" s="74">
        <v>373586</v>
      </c>
      <c r="E140" s="74">
        <v>175802</v>
      </c>
      <c r="F140" s="74">
        <v>172905</v>
      </c>
      <c r="G140" s="74">
        <v>137343</v>
      </c>
      <c r="H140" s="74">
        <v>168507</v>
      </c>
      <c r="I140" s="74">
        <v>77615</v>
      </c>
      <c r="J140" s="74">
        <v>64796</v>
      </c>
      <c r="K140" s="74">
        <v>97323</v>
      </c>
      <c r="L140" s="74">
        <v>83780</v>
      </c>
      <c r="M140" s="74">
        <v>61624</v>
      </c>
      <c r="N140" s="74">
        <v>73705</v>
      </c>
      <c r="O140" s="74">
        <v>40817</v>
      </c>
      <c r="P140" s="74">
        <v>35881</v>
      </c>
      <c r="Q140" s="74">
        <v>25207</v>
      </c>
      <c r="R140" s="74">
        <v>15875</v>
      </c>
      <c r="S140" s="74">
        <v>13848.00001</v>
      </c>
      <c r="T140" s="74">
        <v>24209</v>
      </c>
      <c r="U140" s="74">
        <v>8095</v>
      </c>
      <c r="V140" s="74">
        <v>1864346.00001</v>
      </c>
    </row>
    <row r="141" spans="1:22" ht="19.5" customHeight="1">
      <c r="A141" s="124" t="s">
        <v>196</v>
      </c>
      <c r="B141" s="76" t="s">
        <v>197</v>
      </c>
      <c r="C141" s="74">
        <v>0</v>
      </c>
      <c r="D141" s="74">
        <v>2982</v>
      </c>
      <c r="E141" s="74">
        <v>8206</v>
      </c>
      <c r="F141" s="74">
        <v>0</v>
      </c>
      <c r="G141" s="74">
        <v>1494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2708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15390</v>
      </c>
    </row>
    <row r="142" spans="3:22" ht="15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6.5">
      <c r="A143" s="12" t="s">
        <v>74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3:22" ht="15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3:22" ht="15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3:22" ht="15.7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3:22" ht="15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3:22" ht="15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3:22" ht="15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3:22" ht="15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3:22" ht="15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3:22" ht="15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3:22" ht="15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3:22" ht="15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3:22" ht="15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3:22" ht="15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3:22" ht="15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3:22" ht="15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3:22" ht="15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3:22" ht="15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3:22" ht="15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3:22" ht="15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3:22" ht="15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3:22" ht="15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3:22" ht="15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3:22" ht="15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3:22" ht="15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3:22" ht="15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3:22" ht="15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3:22" ht="15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3:22" ht="15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3:22" ht="15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3:22" ht="15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3:22" ht="15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3:22" ht="15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3:22" ht="15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3:22" ht="15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3:22" ht="15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3:22" ht="15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3:22" ht="15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3:22" ht="15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</sheetData>
  <mergeCells count="4">
    <mergeCell ref="A2:V2"/>
    <mergeCell ref="A68:B68"/>
    <mergeCell ref="A4:B4"/>
    <mergeCell ref="A5:B5"/>
  </mergeCells>
  <printOptions horizontalCentered="1"/>
  <pageMargins left="0.2362204724409449" right="0.2362204724409449" top="0.6299212598425197" bottom="0.2362204724409449" header="0.35433070866141736" footer="0.5118110236220472"/>
  <pageSetup horizontalDpi="600" verticalDpi="600" orientation="landscape" paperSize="9" scale="35" r:id="rId1"/>
  <headerFooter alignWithMargins="0">
    <oddFooter>&amp;CPage &amp;P of &amp;N</oddFooter>
  </headerFooter>
  <rowBreaks count="1" manualBreakCount="1">
    <brk id="6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2011-04-15T09:28:38Z</cp:lastPrinted>
  <dcterms:created xsi:type="dcterms:W3CDTF">2002-06-21T09:12:00Z</dcterms:created>
  <dcterms:modified xsi:type="dcterms:W3CDTF">2011-05-19T12:52:06Z</dcterms:modified>
  <cp:category/>
  <cp:version/>
  <cp:contentType/>
  <cp:contentStatus/>
</cp:coreProperties>
</file>